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ik_rutjens_nottingham_ac_uk/Documents/Paper ApplyEE/Supplementary material/Outputs and processed data/"/>
    </mc:Choice>
  </mc:AlternateContent>
  <xr:revisionPtr revIDLastSave="3405" documentId="8_{E8C53E41-5E76-436C-84CA-ADF36BABB084}" xr6:coauthVersionLast="47" xr6:coauthVersionMax="47" xr10:uidLastSave="{C0D0D623-A566-4336-8136-3419052B2E3E}"/>
  <bookViews>
    <workbookView xWindow="810" yWindow="-120" windowWidth="28110" windowHeight="16440" tabRatio="789" firstSheet="3" activeTab="11" xr2:uid="{13A67DCA-1613-4C10-8DCD-A9E493B661F8}"/>
  </bookViews>
  <sheets>
    <sheet name="Yield sens" sheetId="14" r:id="rId1"/>
    <sheet name="Yield std" sheetId="18" r:id="rId2"/>
    <sheet name="biom peak sens" sheetId="24" r:id="rId3"/>
    <sheet name="Biom peak std" sheetId="34" r:id="rId4"/>
    <sheet name="LAI peak sens" sheetId="38" r:id="rId5"/>
    <sheet name="LAI peak std" sheetId="33" r:id="rId6"/>
    <sheet name="Low Schi high RSD" sheetId="39" r:id="rId7"/>
    <sheet name="Reordered inputs" sheetId="44" r:id="rId8"/>
    <sheet name="Deltas reordered" sheetId="45" r:id="rId9"/>
    <sheet name="Yield unscaled effects" sheetId="40" r:id="rId10"/>
    <sheet name="Biom unscaled effects" sheetId="41" r:id="rId11"/>
    <sheet name="LAI unscaled effects" sheetId="4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44" l="1" a="1"/>
  <c r="O5" i="44" s="1"/>
  <c r="P5" i="44" a="1"/>
  <c r="P5" i="44" s="1"/>
  <c r="Q5" i="44" a="1"/>
  <c r="Q5" i="44"/>
  <c r="R5" i="44" a="1"/>
  <c r="R5" i="44" s="1"/>
  <c r="O6" i="44" a="1"/>
  <c r="O6" i="44" s="1"/>
  <c r="P6" i="44" a="1"/>
  <c r="P6" i="44"/>
  <c r="Q6" i="44" a="1"/>
  <c r="Q6" i="44" s="1"/>
  <c r="R6" i="44" a="1"/>
  <c r="R6" i="44" s="1"/>
  <c r="O7" i="44" a="1"/>
  <c r="O7" i="44"/>
  <c r="P7" i="44" a="1"/>
  <c r="P7" i="44" s="1"/>
  <c r="Q7" i="44" a="1"/>
  <c r="Q7" i="44" s="1"/>
  <c r="R7" i="44" a="1"/>
  <c r="R7" i="44"/>
  <c r="O8" i="44" a="1"/>
  <c r="O8" i="44" s="1"/>
  <c r="P8" i="44" a="1"/>
  <c r="P8" i="44" s="1"/>
  <c r="Q8" i="44" a="1"/>
  <c r="Q8" i="44"/>
  <c r="R8" i="44" a="1"/>
  <c r="R8" i="44" s="1"/>
  <c r="O9" i="44" a="1"/>
  <c r="O9" i="44" s="1"/>
  <c r="P9" i="44" a="1"/>
  <c r="P9" i="44"/>
  <c r="Q9" i="44" a="1"/>
  <c r="Q9" i="44" s="1"/>
  <c r="R9" i="44" a="1"/>
  <c r="R9" i="44" s="1"/>
  <c r="O10" i="44" a="1"/>
  <c r="O10" i="44"/>
  <c r="P10" i="44" a="1"/>
  <c r="P10" i="44" s="1"/>
  <c r="Q10" i="44" a="1"/>
  <c r="Q10" i="44" s="1"/>
  <c r="R10" i="44" a="1"/>
  <c r="R10" i="44"/>
  <c r="O11" i="44" a="1"/>
  <c r="O11" i="44" s="1"/>
  <c r="P11" i="44" a="1"/>
  <c r="P11" i="44" s="1"/>
  <c r="Q11" i="44" a="1"/>
  <c r="Q11" i="44"/>
  <c r="R11" i="44" a="1"/>
  <c r="R11" i="44" s="1"/>
  <c r="O12" i="44" a="1"/>
  <c r="O12" i="44" s="1"/>
  <c r="P12" i="44" a="1"/>
  <c r="P12" i="44"/>
  <c r="Q12" i="44" a="1"/>
  <c r="Q12" i="44" s="1"/>
  <c r="R12" i="44" a="1"/>
  <c r="R12" i="44" s="1"/>
  <c r="O13" i="44" a="1"/>
  <c r="O13" i="44"/>
  <c r="P13" i="44" a="1"/>
  <c r="P13" i="44" s="1"/>
  <c r="Q13" i="44" a="1"/>
  <c r="Q13" i="44" s="1"/>
  <c r="R13" i="44" a="1"/>
  <c r="R13" i="44"/>
  <c r="O14" i="44" a="1"/>
  <c r="O14" i="44" s="1"/>
  <c r="P14" i="44" a="1"/>
  <c r="P14" i="44" s="1"/>
  <c r="Q14" i="44" a="1"/>
  <c r="Q14" i="44"/>
  <c r="R14" i="44" a="1"/>
  <c r="R14" i="44" s="1"/>
  <c r="O15" i="44" a="1"/>
  <c r="O15" i="44" s="1"/>
  <c r="P15" i="44" a="1"/>
  <c r="P15" i="44"/>
  <c r="Q15" i="44" a="1"/>
  <c r="Q15" i="44" s="1"/>
  <c r="R15" i="44" a="1"/>
  <c r="R15" i="44" s="1"/>
  <c r="O16" i="44" a="1"/>
  <c r="O16" i="44"/>
  <c r="P16" i="44" a="1"/>
  <c r="P16" i="44" s="1"/>
  <c r="Q16" i="44" a="1"/>
  <c r="Q16" i="44" s="1"/>
  <c r="R16" i="44" a="1"/>
  <c r="R16" i="44"/>
  <c r="O17" i="44" a="1"/>
  <c r="O17" i="44" s="1"/>
  <c r="P17" i="44" a="1"/>
  <c r="P17" i="44" s="1"/>
  <c r="Q17" i="44" a="1"/>
  <c r="Q17" i="44"/>
  <c r="R17" i="44" a="1"/>
  <c r="R17" i="44" s="1"/>
  <c r="O18" i="44" a="1"/>
  <c r="O18" i="44" s="1"/>
  <c r="P18" i="44" a="1"/>
  <c r="P18" i="44"/>
  <c r="Q18" i="44" a="1"/>
  <c r="Q18" i="44" s="1"/>
  <c r="R18" i="44" a="1"/>
  <c r="R18" i="44" s="1"/>
  <c r="O19" i="44" a="1"/>
  <c r="O19" i="44"/>
  <c r="P19" i="44" a="1"/>
  <c r="P19" i="44" s="1"/>
  <c r="Q19" i="44" a="1"/>
  <c r="Q19" i="44" s="1"/>
  <c r="R19" i="44" a="1"/>
  <c r="R19" i="44"/>
  <c r="O20" i="44" a="1"/>
  <c r="O20" i="44" s="1"/>
  <c r="P20" i="44" a="1"/>
  <c r="P20" i="44" s="1"/>
  <c r="Q20" i="44" a="1"/>
  <c r="Q20" i="44"/>
  <c r="R20" i="44" a="1"/>
  <c r="R20" i="44" s="1"/>
  <c r="O21" i="44" a="1"/>
  <c r="O21" i="44" s="1"/>
  <c r="P21" i="44" a="1"/>
  <c r="P21" i="44"/>
  <c r="Q21" i="44" a="1"/>
  <c r="Q21" i="44" s="1"/>
  <c r="R21" i="44" a="1"/>
  <c r="R21" i="44" s="1"/>
  <c r="O22" i="44" a="1"/>
  <c r="O22" i="44"/>
  <c r="P22" i="44" a="1"/>
  <c r="P22" i="44" s="1"/>
  <c r="Q22" i="44" a="1"/>
  <c r="Q22" i="44" s="1"/>
  <c r="R22" i="44" a="1"/>
  <c r="R22" i="44"/>
  <c r="O23" i="44" a="1"/>
  <c r="O23" i="44" s="1"/>
  <c r="P23" i="44" a="1"/>
  <c r="P23" i="44" s="1"/>
  <c r="Q23" i="44" a="1"/>
  <c r="Q23" i="44"/>
  <c r="R23" i="44" a="1"/>
  <c r="R23" i="44" s="1"/>
  <c r="O24" i="44" a="1"/>
  <c r="O24" i="44" s="1"/>
  <c r="P24" i="44" a="1"/>
  <c r="P24" i="44"/>
  <c r="Q24" i="44" a="1"/>
  <c r="Q24" i="44" s="1"/>
  <c r="R24" i="44" a="1"/>
  <c r="R24" i="44" s="1"/>
  <c r="O25" i="44" a="1"/>
  <c r="O25" i="44"/>
  <c r="P25" i="44" a="1"/>
  <c r="P25" i="44" s="1"/>
  <c r="Q25" i="44" a="1"/>
  <c r="Q25" i="44" s="1"/>
  <c r="R25" i="44" a="1"/>
  <c r="R25" i="44"/>
  <c r="O26" i="44" a="1"/>
  <c r="O26" i="44" s="1"/>
  <c r="P26" i="44" a="1"/>
  <c r="P26" i="44" s="1"/>
  <c r="Q26" i="44" a="1"/>
  <c r="Q26" i="44"/>
  <c r="R26" i="44" a="1"/>
  <c r="R26" i="44" s="1"/>
  <c r="O27" i="44" a="1"/>
  <c r="O27" i="44" s="1"/>
  <c r="P27" i="44" a="1"/>
  <c r="P27" i="44"/>
  <c r="Q27" i="44" a="1"/>
  <c r="Q27" i="44" s="1"/>
  <c r="R27" i="44" a="1"/>
  <c r="R27" i="44" s="1"/>
  <c r="O28" i="44" a="1"/>
  <c r="O28" i="44"/>
  <c r="P28" i="44" a="1"/>
  <c r="P28" i="44" s="1"/>
  <c r="Q28" i="44" a="1"/>
  <c r="Q28" i="44" s="1"/>
  <c r="R28" i="44" a="1"/>
  <c r="R28" i="44"/>
  <c r="O29" i="44" a="1"/>
  <c r="O29" i="44" s="1"/>
  <c r="P29" i="44" a="1"/>
  <c r="P29" i="44" s="1"/>
  <c r="Q29" i="44" a="1"/>
  <c r="Q29" i="44"/>
  <c r="R29" i="44" a="1"/>
  <c r="R29" i="44" s="1"/>
  <c r="O30" i="44" a="1"/>
  <c r="O30" i="44" s="1"/>
  <c r="P30" i="44" a="1"/>
  <c r="P30" i="44"/>
  <c r="Q30" i="44" a="1"/>
  <c r="Q30" i="44" s="1"/>
  <c r="R30" i="44" a="1"/>
  <c r="R30" i="44" s="1"/>
  <c r="O31" i="44" a="1"/>
  <c r="O31" i="44"/>
  <c r="P31" i="44" a="1"/>
  <c r="P31" i="44" s="1"/>
  <c r="Q31" i="44" a="1"/>
  <c r="Q31" i="44" s="1"/>
  <c r="R31" i="44" a="1"/>
  <c r="R31" i="44"/>
  <c r="O32" i="44" a="1"/>
  <c r="O32" i="44" s="1"/>
  <c r="P32" i="44" a="1"/>
  <c r="P32" i="44" s="1"/>
  <c r="Q32" i="44" a="1"/>
  <c r="Q32" i="44"/>
  <c r="R32" i="44" a="1"/>
  <c r="R32" i="44" s="1"/>
  <c r="O33" i="44" a="1"/>
  <c r="O33" i="44" s="1"/>
  <c r="P33" i="44" a="1"/>
  <c r="P33" i="44"/>
  <c r="Q33" i="44" a="1"/>
  <c r="Q33" i="44" s="1"/>
  <c r="R33" i="44" a="1"/>
  <c r="R33" i="44" s="1"/>
  <c r="O34" i="44" a="1"/>
  <c r="O34" i="44"/>
  <c r="P34" i="44" a="1"/>
  <c r="P34" i="44" s="1"/>
  <c r="Q34" i="44" a="1"/>
  <c r="Q34" i="44" s="1"/>
  <c r="R34" i="44" a="1"/>
  <c r="R34" i="44"/>
  <c r="O35" i="44" a="1"/>
  <c r="O35" i="44" s="1"/>
  <c r="P35" i="44" a="1"/>
  <c r="P35" i="44" s="1"/>
  <c r="Q35" i="44" a="1"/>
  <c r="Q35" i="44"/>
  <c r="R35" i="44" a="1"/>
  <c r="R35" i="44" s="1"/>
  <c r="O36" i="44" a="1"/>
  <c r="O36" i="44" s="1"/>
  <c r="P36" i="44" a="1"/>
  <c r="P36" i="44"/>
  <c r="Q36" i="44" a="1"/>
  <c r="Q36" i="44" s="1"/>
  <c r="R36" i="44" a="1"/>
  <c r="R36" i="44" s="1"/>
  <c r="O37" i="44" a="1"/>
  <c r="O37" i="44"/>
  <c r="P37" i="44" a="1"/>
  <c r="P37" i="44" s="1"/>
  <c r="Q37" i="44" a="1"/>
  <c r="Q37" i="44" s="1"/>
  <c r="R37" i="44" a="1"/>
  <c r="R37" i="44"/>
  <c r="O38" i="44" a="1"/>
  <c r="O38" i="44" s="1"/>
  <c r="P38" i="44" a="1"/>
  <c r="P38" i="44" s="1"/>
  <c r="Q38" i="44" a="1"/>
  <c r="Q38" i="44"/>
  <c r="R38" i="44" a="1"/>
  <c r="R38" i="44" s="1"/>
  <c r="O39" i="44" a="1"/>
  <c r="O39" i="44" s="1"/>
  <c r="P39" i="44" a="1"/>
  <c r="P39" i="44"/>
  <c r="Q39" i="44" a="1"/>
  <c r="Q39" i="44" s="1"/>
  <c r="R39" i="44" a="1"/>
  <c r="R39" i="44" s="1"/>
  <c r="O40" i="44" a="1"/>
  <c r="O40" i="44"/>
  <c r="P40" i="44" a="1"/>
  <c r="P40" i="44" s="1"/>
  <c r="Q40" i="44" a="1"/>
  <c r="Q40" i="44" s="1"/>
  <c r="R40" i="44" a="1"/>
  <c r="R40" i="44"/>
  <c r="O41" i="44" a="1"/>
  <c r="O41" i="44" s="1"/>
  <c r="P41" i="44" a="1"/>
  <c r="P41" i="44" s="1"/>
  <c r="Q41" i="44" a="1"/>
  <c r="Q41" i="44"/>
  <c r="R41" i="44" a="1"/>
  <c r="R41" i="44" s="1"/>
  <c r="O42" i="44" a="1"/>
  <c r="O42" i="44" s="1"/>
  <c r="P42" i="44" a="1"/>
  <c r="P42" i="44"/>
  <c r="Q42" i="44" a="1"/>
  <c r="Q42" i="44" s="1"/>
  <c r="R42" i="44" a="1"/>
  <c r="R42" i="44" s="1"/>
  <c r="O43" i="44" a="1"/>
  <c r="O43" i="44"/>
  <c r="P43" i="44" a="1"/>
  <c r="P43" i="44" s="1"/>
  <c r="Q43" i="44" a="1"/>
  <c r="Q43" i="44" s="1"/>
  <c r="R43" i="44" a="1"/>
  <c r="R43" i="44"/>
  <c r="O44" i="44" a="1"/>
  <c r="O44" i="44" s="1"/>
  <c r="P44" i="44" a="1"/>
  <c r="P44" i="44" s="1"/>
  <c r="Q44" i="44" a="1"/>
  <c r="Q44" i="44"/>
  <c r="R44" i="44" a="1"/>
  <c r="R44" i="44" s="1"/>
  <c r="O45" i="44" a="1"/>
  <c r="O45" i="44" s="1"/>
  <c r="P45" i="44" a="1"/>
  <c r="P45" i="44"/>
  <c r="Q45" i="44" a="1"/>
  <c r="Q45" i="44" s="1"/>
  <c r="R45" i="44" a="1"/>
  <c r="R45" i="44" s="1"/>
  <c r="O46" i="44" a="1"/>
  <c r="O46" i="44"/>
  <c r="P46" i="44" a="1"/>
  <c r="P46" i="44" s="1"/>
  <c r="Q46" i="44" a="1"/>
  <c r="Q46" i="44" s="1"/>
  <c r="R46" i="44" a="1"/>
  <c r="R46" i="44"/>
  <c r="O47" i="44" a="1"/>
  <c r="O47" i="44" s="1"/>
  <c r="P47" i="44" a="1"/>
  <c r="P47" i="44" s="1"/>
  <c r="Q47" i="44" a="1"/>
  <c r="Q47" i="44"/>
  <c r="R47" i="44" a="1"/>
  <c r="R47" i="44" s="1"/>
  <c r="O48" i="44" a="1"/>
  <c r="O48" i="44" s="1"/>
  <c r="P48" i="44" a="1"/>
  <c r="P48" i="44"/>
  <c r="Q48" i="44" a="1"/>
  <c r="Q48" i="44" s="1"/>
  <c r="R48" i="44" a="1"/>
  <c r="R48" i="44" s="1"/>
  <c r="O49" i="44" a="1"/>
  <c r="O49" i="44"/>
  <c r="P49" i="44" a="1"/>
  <c r="P49" i="44" s="1"/>
  <c r="Q49" i="44" a="1"/>
  <c r="Q49" i="44" s="1"/>
  <c r="R49" i="44" a="1"/>
  <c r="R49" i="44"/>
  <c r="O50" i="44" a="1"/>
  <c r="O50" i="44" s="1"/>
  <c r="P50" i="44" a="1"/>
  <c r="P50" i="44" s="1"/>
  <c r="Q50" i="44" a="1"/>
  <c r="Q50" i="44"/>
  <c r="R50" i="44" a="1"/>
  <c r="R50" i="44" s="1"/>
  <c r="O51" i="44" a="1"/>
  <c r="O51" i="44" s="1"/>
  <c r="P51" i="44" a="1"/>
  <c r="P51" i="44"/>
  <c r="Q51" i="44" a="1"/>
  <c r="Q51" i="44" s="1"/>
  <c r="R51" i="44" a="1"/>
  <c r="R51" i="44" s="1"/>
  <c r="O52" i="44" a="1"/>
  <c r="O52" i="44"/>
  <c r="P52" i="44" a="1"/>
  <c r="P52" i="44" s="1"/>
  <c r="Q52" i="44" a="1"/>
  <c r="Q52" i="44" s="1"/>
  <c r="R52" i="44" a="1"/>
  <c r="R52" i="44"/>
  <c r="O53" i="44" a="1"/>
  <c r="O53" i="44" s="1"/>
  <c r="P53" i="44" a="1"/>
  <c r="P53" i="44" s="1"/>
  <c r="Q53" i="44" a="1"/>
  <c r="Q53" i="44"/>
  <c r="R53" i="44" a="1"/>
  <c r="R53" i="44" s="1"/>
  <c r="O54" i="44" a="1"/>
  <c r="O54" i="44" s="1"/>
  <c r="P54" i="44" a="1"/>
  <c r="P54" i="44"/>
  <c r="Q54" i="44" a="1"/>
  <c r="Q54" i="44" s="1"/>
  <c r="R54" i="44" a="1"/>
  <c r="R54" i="44" s="1"/>
  <c r="O55" i="44" a="1"/>
  <c r="O55" i="44"/>
  <c r="P55" i="44" a="1"/>
  <c r="P55" i="44" s="1"/>
  <c r="Q55" i="44" a="1"/>
  <c r="Q55" i="44" s="1"/>
  <c r="R55" i="44" a="1"/>
  <c r="R55" i="44"/>
  <c r="R4" i="44" a="1"/>
  <c r="R4" i="44"/>
  <c r="Q4" i="44" a="1"/>
  <c r="Q4" i="44" s="1"/>
  <c r="P4" i="44" a="1"/>
  <c r="P4" i="44" s="1"/>
  <c r="O4" i="44" a="1"/>
  <c r="O4" i="44" s="1"/>
  <c r="Z55" i="44"/>
  <c r="Y55" i="44"/>
  <c r="W55" i="44"/>
  <c r="Z54" i="44"/>
  <c r="Y54" i="44"/>
  <c r="W54" i="44"/>
  <c r="Z53" i="44"/>
  <c r="Y53" i="44"/>
  <c r="W53" i="44"/>
  <c r="Z52" i="44"/>
  <c r="Y52" i="44"/>
  <c r="W52" i="44"/>
  <c r="Y51" i="44"/>
  <c r="W51" i="44"/>
  <c r="Y50" i="44"/>
  <c r="X50" i="44"/>
  <c r="W50" i="44"/>
  <c r="Y49" i="44"/>
  <c r="X49" i="44"/>
  <c r="W49" i="44"/>
  <c r="Y48" i="44"/>
  <c r="X48" i="44"/>
  <c r="W48" i="44"/>
  <c r="Y47" i="44"/>
  <c r="X47" i="44"/>
  <c r="W47" i="44"/>
  <c r="Y46" i="44"/>
  <c r="X46" i="44"/>
  <c r="W46" i="44"/>
  <c r="Y45" i="44"/>
  <c r="X45" i="44"/>
  <c r="W45" i="44"/>
  <c r="Y44" i="44"/>
  <c r="X44" i="44"/>
  <c r="W44" i="44"/>
  <c r="Y43" i="44"/>
  <c r="X43" i="44"/>
  <c r="W43" i="44"/>
  <c r="Y42" i="44"/>
  <c r="X42" i="44"/>
  <c r="W42" i="44"/>
  <c r="Y41" i="44"/>
  <c r="X41" i="44"/>
  <c r="W41" i="44"/>
  <c r="Y40" i="44"/>
  <c r="X40" i="44"/>
  <c r="W40" i="44"/>
  <c r="Y39" i="44"/>
  <c r="X39" i="44"/>
  <c r="W39" i="44"/>
  <c r="Y38" i="44"/>
  <c r="X38" i="44"/>
  <c r="W38" i="44"/>
  <c r="Y37" i="44"/>
  <c r="X37" i="44"/>
  <c r="W37" i="44"/>
  <c r="Y36" i="44"/>
  <c r="X36" i="44"/>
  <c r="W36" i="44"/>
  <c r="Y35" i="44"/>
  <c r="X35" i="44"/>
  <c r="W35" i="44"/>
  <c r="Y34" i="44"/>
  <c r="X34" i="44"/>
  <c r="W34" i="44"/>
  <c r="Y33" i="44"/>
  <c r="X33" i="44"/>
  <c r="W33" i="44"/>
  <c r="Y32" i="44"/>
  <c r="X32" i="44"/>
  <c r="W32" i="44"/>
  <c r="Y31" i="44"/>
  <c r="X31" i="44"/>
  <c r="W31" i="44"/>
  <c r="Y30" i="44"/>
  <c r="X30" i="44"/>
  <c r="W30" i="44"/>
  <c r="Y29" i="44"/>
  <c r="X29" i="44"/>
  <c r="W29" i="44"/>
  <c r="Y28" i="44"/>
  <c r="X28" i="44"/>
  <c r="W28" i="44"/>
  <c r="Y27" i="44"/>
  <c r="X27" i="44"/>
  <c r="W27" i="44"/>
  <c r="Y26" i="44"/>
  <c r="X26" i="44"/>
  <c r="W26" i="44"/>
  <c r="Y25" i="44"/>
  <c r="X25" i="44"/>
  <c r="W25" i="44"/>
  <c r="Y24" i="44"/>
  <c r="X24" i="44"/>
  <c r="W24" i="44"/>
  <c r="Y23" i="44"/>
  <c r="X23" i="44"/>
  <c r="W23" i="44"/>
  <c r="Y22" i="44"/>
  <c r="X22" i="44"/>
  <c r="W22" i="44"/>
  <c r="Y21" i="44"/>
  <c r="X21" i="44"/>
  <c r="W21" i="44"/>
  <c r="Z20" i="44"/>
  <c r="Y20" i="44"/>
  <c r="X20" i="44"/>
  <c r="Z19" i="44"/>
  <c r="Y19" i="44"/>
  <c r="X19" i="44"/>
  <c r="Z18" i="44"/>
  <c r="Y18" i="44"/>
  <c r="X18" i="44"/>
  <c r="Z17" i="44"/>
  <c r="Y17" i="44"/>
  <c r="X17" i="44"/>
  <c r="Z16" i="44"/>
  <c r="Y16" i="44"/>
  <c r="X16" i="44"/>
  <c r="Z15" i="44"/>
  <c r="Y15" i="44"/>
  <c r="X15" i="44"/>
  <c r="Z14" i="44"/>
  <c r="Y14" i="44"/>
  <c r="X14" i="44"/>
  <c r="Z13" i="44"/>
  <c r="Y13" i="44"/>
  <c r="X13" i="44"/>
  <c r="Z12" i="44"/>
  <c r="Y12" i="44"/>
  <c r="X12" i="44"/>
  <c r="Z11" i="44"/>
  <c r="Y11" i="44"/>
  <c r="X11" i="44"/>
  <c r="Z10" i="44"/>
  <c r="Y10" i="44"/>
  <c r="X10" i="44"/>
  <c r="Z9" i="44"/>
  <c r="Y9" i="44"/>
  <c r="X9" i="44"/>
  <c r="Z8" i="44"/>
  <c r="Y8" i="44"/>
  <c r="X8" i="44"/>
  <c r="Z7" i="44"/>
  <c r="X7" i="44"/>
  <c r="W7" i="44"/>
  <c r="Z6" i="44"/>
  <c r="X6" i="44"/>
  <c r="W6" i="44"/>
  <c r="Z5" i="44"/>
  <c r="X5" i="44"/>
  <c r="W5" i="44"/>
  <c r="Z4" i="44"/>
  <c r="X4" i="44"/>
  <c r="W4" i="44"/>
  <c r="B66" i="45"/>
  <c r="C66" i="45"/>
  <c r="D66" i="45"/>
  <c r="E66" i="45"/>
  <c r="F66" i="45"/>
  <c r="G66" i="45"/>
  <c r="H66" i="45"/>
  <c r="I66" i="45"/>
  <c r="J66" i="45"/>
  <c r="K66" i="45"/>
  <c r="L66" i="45"/>
  <c r="M66" i="45"/>
  <c r="N66" i="45"/>
  <c r="O66" i="45"/>
  <c r="P66" i="45"/>
  <c r="Q66" i="45"/>
  <c r="R66" i="45"/>
  <c r="S66" i="45"/>
  <c r="T66" i="45"/>
  <c r="U66" i="45"/>
  <c r="V66" i="45"/>
  <c r="W66" i="45"/>
  <c r="X66" i="45"/>
  <c r="Y66" i="45"/>
  <c r="Z66" i="45"/>
  <c r="AA66" i="45"/>
  <c r="AB66" i="45"/>
  <c r="AC66" i="45"/>
  <c r="AD66" i="45"/>
  <c r="AE66" i="45"/>
  <c r="AF66" i="45"/>
  <c r="AG66" i="45"/>
  <c r="AH66" i="45"/>
  <c r="AI66" i="45"/>
  <c r="AJ66" i="45"/>
  <c r="AK66" i="45"/>
  <c r="AL66" i="45"/>
  <c r="AM66" i="45"/>
  <c r="AN66" i="45"/>
  <c r="AO66" i="45"/>
  <c r="AP66" i="45"/>
  <c r="AQ66" i="45"/>
  <c r="AR66" i="45"/>
  <c r="AS66" i="45"/>
  <c r="AT66" i="45"/>
  <c r="AU66" i="45"/>
  <c r="AV66" i="45"/>
  <c r="AW66" i="45"/>
  <c r="AX66" i="45"/>
  <c r="AY66" i="45"/>
  <c r="AZ66" i="45"/>
  <c r="BA66" i="45"/>
  <c r="B67" i="45"/>
  <c r="C67" i="45"/>
  <c r="D67" i="45"/>
  <c r="E67" i="45"/>
  <c r="F67" i="45"/>
  <c r="G67" i="45"/>
  <c r="H67" i="45"/>
  <c r="I67" i="45"/>
  <c r="J67" i="45"/>
  <c r="K67" i="45"/>
  <c r="L67" i="45"/>
  <c r="M67" i="45"/>
  <c r="N67" i="45"/>
  <c r="O67" i="45"/>
  <c r="P67" i="45"/>
  <c r="Q67" i="45"/>
  <c r="R67" i="45"/>
  <c r="S67" i="45"/>
  <c r="T67" i="45"/>
  <c r="U67" i="45"/>
  <c r="V67" i="45"/>
  <c r="W67" i="45"/>
  <c r="X67" i="45"/>
  <c r="Y67" i="45"/>
  <c r="Z67" i="45"/>
  <c r="AA67" i="45"/>
  <c r="AB67" i="45"/>
  <c r="AC67" i="45"/>
  <c r="AD67" i="45"/>
  <c r="AE67" i="45"/>
  <c r="AF67" i="45"/>
  <c r="AG67" i="45"/>
  <c r="AH67" i="45"/>
  <c r="AI67" i="45"/>
  <c r="AJ67" i="45"/>
  <c r="AK67" i="45"/>
  <c r="AL67" i="45"/>
  <c r="AM67" i="45"/>
  <c r="AN67" i="45"/>
  <c r="AO67" i="45"/>
  <c r="AP67" i="45"/>
  <c r="AQ67" i="45"/>
  <c r="AR67" i="45"/>
  <c r="AS67" i="45"/>
  <c r="AT67" i="45"/>
  <c r="AU67" i="45"/>
  <c r="AV67" i="45"/>
  <c r="AW67" i="45"/>
  <c r="AX67" i="45"/>
  <c r="AY67" i="45"/>
  <c r="AZ67" i="45"/>
  <c r="BA67" i="45"/>
  <c r="B68" i="45"/>
  <c r="C68" i="45"/>
  <c r="D68" i="45"/>
  <c r="E68" i="45"/>
  <c r="F68" i="45"/>
  <c r="G68" i="45"/>
  <c r="H68" i="45"/>
  <c r="I68" i="45"/>
  <c r="J68" i="45"/>
  <c r="K68" i="45"/>
  <c r="L68" i="45"/>
  <c r="M68" i="45"/>
  <c r="N68" i="45"/>
  <c r="O68" i="45"/>
  <c r="P68" i="45"/>
  <c r="Q68" i="45"/>
  <c r="R68" i="45"/>
  <c r="S68" i="45"/>
  <c r="T68" i="45"/>
  <c r="U68" i="45"/>
  <c r="V68" i="45"/>
  <c r="W68" i="45"/>
  <c r="X68" i="45"/>
  <c r="Y68" i="45"/>
  <c r="Z68" i="45"/>
  <c r="AA68" i="45"/>
  <c r="AB68" i="45"/>
  <c r="AC68" i="45"/>
  <c r="AD68" i="45"/>
  <c r="AE68" i="45"/>
  <c r="AF68" i="45"/>
  <c r="AG68" i="45"/>
  <c r="AH68" i="45"/>
  <c r="AI68" i="45"/>
  <c r="AJ68" i="45"/>
  <c r="AK68" i="45"/>
  <c r="AL68" i="45"/>
  <c r="AM68" i="45"/>
  <c r="AN68" i="45"/>
  <c r="AO68" i="45"/>
  <c r="AP68" i="45"/>
  <c r="AQ68" i="45"/>
  <c r="AR68" i="45"/>
  <c r="AS68" i="45"/>
  <c r="AT68" i="45"/>
  <c r="AU68" i="45"/>
  <c r="AV68" i="45"/>
  <c r="AW68" i="45"/>
  <c r="AX68" i="45"/>
  <c r="AY68" i="45"/>
  <c r="AZ68" i="45"/>
  <c r="BA68" i="45"/>
  <c r="B69" i="45"/>
  <c r="C69" i="45"/>
  <c r="D69" i="45"/>
  <c r="E69" i="45"/>
  <c r="F69" i="45"/>
  <c r="G69" i="45"/>
  <c r="H69" i="45"/>
  <c r="I69" i="45"/>
  <c r="J69" i="45"/>
  <c r="K69" i="45"/>
  <c r="L69" i="45"/>
  <c r="M69" i="45"/>
  <c r="N69" i="45"/>
  <c r="O69" i="45"/>
  <c r="P69" i="45"/>
  <c r="Q69" i="45"/>
  <c r="R69" i="45"/>
  <c r="S69" i="45"/>
  <c r="T69" i="45"/>
  <c r="U69" i="45"/>
  <c r="V69" i="45"/>
  <c r="W69" i="45"/>
  <c r="X69" i="45"/>
  <c r="Y69" i="45"/>
  <c r="Z69" i="45"/>
  <c r="AA69" i="45"/>
  <c r="AB69" i="45"/>
  <c r="AC69" i="45"/>
  <c r="AD69" i="45"/>
  <c r="AE69" i="45"/>
  <c r="AF69" i="45"/>
  <c r="AG69" i="45"/>
  <c r="AH69" i="45"/>
  <c r="AI69" i="45"/>
  <c r="AJ69" i="45"/>
  <c r="AK69" i="45"/>
  <c r="AL69" i="45"/>
  <c r="AM69" i="45"/>
  <c r="AN69" i="45"/>
  <c r="AO69" i="45"/>
  <c r="AP69" i="45"/>
  <c r="AQ69" i="45"/>
  <c r="AR69" i="45"/>
  <c r="AS69" i="45"/>
  <c r="AT69" i="45"/>
  <c r="AU69" i="45"/>
  <c r="AV69" i="45"/>
  <c r="AW69" i="45"/>
  <c r="AX69" i="45"/>
  <c r="AY69" i="45"/>
  <c r="AZ69" i="45"/>
  <c r="BA69" i="45"/>
  <c r="B70" i="45"/>
  <c r="C70" i="45"/>
  <c r="D70" i="45"/>
  <c r="E70" i="45"/>
  <c r="F70" i="45"/>
  <c r="G70" i="45"/>
  <c r="H70" i="45"/>
  <c r="I70" i="45"/>
  <c r="J70" i="45"/>
  <c r="K70" i="45"/>
  <c r="L70" i="45"/>
  <c r="M70" i="45"/>
  <c r="N70" i="45"/>
  <c r="O70" i="45"/>
  <c r="P70" i="45"/>
  <c r="Q70" i="45"/>
  <c r="R70" i="45"/>
  <c r="S70" i="45"/>
  <c r="T70" i="45"/>
  <c r="U70" i="45"/>
  <c r="V70" i="45"/>
  <c r="W70" i="45"/>
  <c r="X70" i="45"/>
  <c r="Y70" i="45"/>
  <c r="Z70" i="45"/>
  <c r="AA70" i="45"/>
  <c r="AB70" i="45"/>
  <c r="AC70" i="45"/>
  <c r="AD70" i="45"/>
  <c r="AE70" i="45"/>
  <c r="AF70" i="45"/>
  <c r="AG70" i="45"/>
  <c r="AH70" i="45"/>
  <c r="AI70" i="45"/>
  <c r="AJ70" i="45"/>
  <c r="AK70" i="45"/>
  <c r="AL70" i="45"/>
  <c r="AM70" i="45"/>
  <c r="AN70" i="45"/>
  <c r="AO70" i="45"/>
  <c r="AP70" i="45"/>
  <c r="AQ70" i="45"/>
  <c r="AR70" i="45"/>
  <c r="AS70" i="45"/>
  <c r="AT70" i="45"/>
  <c r="AU70" i="45"/>
  <c r="AV70" i="45"/>
  <c r="AW70" i="45"/>
  <c r="AX70" i="45"/>
  <c r="AY70" i="45"/>
  <c r="AZ70" i="45"/>
  <c r="BA70" i="45"/>
  <c r="B71" i="45"/>
  <c r="C71" i="45"/>
  <c r="D71" i="45"/>
  <c r="E71" i="45"/>
  <c r="F71" i="45"/>
  <c r="G71" i="45"/>
  <c r="H71" i="45"/>
  <c r="I71" i="45"/>
  <c r="J71" i="45"/>
  <c r="K71" i="45"/>
  <c r="L71" i="45"/>
  <c r="M71" i="45"/>
  <c r="N71" i="45"/>
  <c r="O71" i="45"/>
  <c r="P71" i="45"/>
  <c r="Q71" i="45"/>
  <c r="R71" i="45"/>
  <c r="S71" i="45"/>
  <c r="T71" i="45"/>
  <c r="U71" i="45"/>
  <c r="V71" i="45"/>
  <c r="W71" i="45"/>
  <c r="X71" i="45"/>
  <c r="Y71" i="45"/>
  <c r="Z71" i="45"/>
  <c r="AA71" i="45"/>
  <c r="AB71" i="45"/>
  <c r="AC71" i="45"/>
  <c r="AD71" i="45"/>
  <c r="AE71" i="45"/>
  <c r="AF71" i="45"/>
  <c r="AG71" i="45"/>
  <c r="AH71" i="45"/>
  <c r="AI71" i="45"/>
  <c r="AJ71" i="45"/>
  <c r="AK71" i="45"/>
  <c r="AL71" i="45"/>
  <c r="AM71" i="45"/>
  <c r="AN71" i="45"/>
  <c r="AO71" i="45"/>
  <c r="AP71" i="45"/>
  <c r="AQ71" i="45"/>
  <c r="AR71" i="45"/>
  <c r="AS71" i="45"/>
  <c r="AT71" i="45"/>
  <c r="AU71" i="45"/>
  <c r="AV71" i="45"/>
  <c r="AW71" i="45"/>
  <c r="AX71" i="45"/>
  <c r="AY71" i="45"/>
  <c r="AZ71" i="45"/>
  <c r="BA71" i="45"/>
  <c r="B72" i="45"/>
  <c r="C72" i="45"/>
  <c r="D72" i="45"/>
  <c r="E72" i="45"/>
  <c r="F72" i="45"/>
  <c r="G72" i="45"/>
  <c r="H72" i="45"/>
  <c r="I72" i="45"/>
  <c r="J72" i="45"/>
  <c r="K72" i="45"/>
  <c r="L72" i="45"/>
  <c r="M72" i="45"/>
  <c r="N72" i="45"/>
  <c r="O72" i="45"/>
  <c r="P72" i="45"/>
  <c r="Q72" i="45"/>
  <c r="R72" i="45"/>
  <c r="S72" i="45"/>
  <c r="T72" i="45"/>
  <c r="U72" i="45"/>
  <c r="V72" i="45"/>
  <c r="W72" i="45"/>
  <c r="X72" i="45"/>
  <c r="Y72" i="45"/>
  <c r="Z72" i="45"/>
  <c r="AA72" i="45"/>
  <c r="AB72" i="45"/>
  <c r="AC72" i="45"/>
  <c r="AD72" i="45"/>
  <c r="AE72" i="45"/>
  <c r="AF72" i="45"/>
  <c r="AG72" i="45"/>
  <c r="AH72" i="45"/>
  <c r="AI72" i="45"/>
  <c r="AJ72" i="45"/>
  <c r="AK72" i="45"/>
  <c r="AL72" i="45"/>
  <c r="AM72" i="45"/>
  <c r="AN72" i="45"/>
  <c r="AO72" i="45"/>
  <c r="AP72" i="45"/>
  <c r="AQ72" i="45"/>
  <c r="AR72" i="45"/>
  <c r="AS72" i="45"/>
  <c r="AT72" i="45"/>
  <c r="AU72" i="45"/>
  <c r="AV72" i="45"/>
  <c r="AW72" i="45"/>
  <c r="AX72" i="45"/>
  <c r="AY72" i="45"/>
  <c r="AZ72" i="45"/>
  <c r="BA72" i="45"/>
  <c r="B73" i="45"/>
  <c r="C73" i="45"/>
  <c r="D73" i="45"/>
  <c r="E73" i="45"/>
  <c r="F73" i="45"/>
  <c r="G73" i="45"/>
  <c r="H73" i="45"/>
  <c r="I73" i="45"/>
  <c r="J73" i="45"/>
  <c r="K73" i="45"/>
  <c r="L73" i="45"/>
  <c r="M73" i="45"/>
  <c r="N73" i="45"/>
  <c r="O73" i="45"/>
  <c r="P73" i="45"/>
  <c r="Q73" i="45"/>
  <c r="R73" i="45"/>
  <c r="S73" i="45"/>
  <c r="T73" i="45"/>
  <c r="U73" i="45"/>
  <c r="V73" i="45"/>
  <c r="W73" i="45"/>
  <c r="X73" i="45"/>
  <c r="Y73" i="45"/>
  <c r="Z73" i="45"/>
  <c r="AA73" i="45"/>
  <c r="AB73" i="45"/>
  <c r="AC73" i="45"/>
  <c r="AD73" i="45"/>
  <c r="AE73" i="45"/>
  <c r="AF73" i="45"/>
  <c r="AG73" i="45"/>
  <c r="AH73" i="45"/>
  <c r="AI73" i="45"/>
  <c r="AJ73" i="45"/>
  <c r="AK73" i="45"/>
  <c r="AL73" i="45"/>
  <c r="AM73" i="45"/>
  <c r="AN73" i="45"/>
  <c r="AO73" i="45"/>
  <c r="AP73" i="45"/>
  <c r="AQ73" i="45"/>
  <c r="AR73" i="45"/>
  <c r="AS73" i="45"/>
  <c r="AT73" i="45"/>
  <c r="AU73" i="45"/>
  <c r="AV73" i="45"/>
  <c r="AW73" i="45"/>
  <c r="AX73" i="45"/>
  <c r="AY73" i="45"/>
  <c r="AZ73" i="45"/>
  <c r="BA73" i="45"/>
  <c r="B74" i="45"/>
  <c r="C74" i="45"/>
  <c r="D74" i="45"/>
  <c r="E74" i="45"/>
  <c r="F74" i="45"/>
  <c r="G74" i="45"/>
  <c r="H74" i="45"/>
  <c r="I74" i="45"/>
  <c r="J74" i="45"/>
  <c r="K74" i="45"/>
  <c r="L74" i="45"/>
  <c r="M74" i="45"/>
  <c r="N74" i="45"/>
  <c r="O74" i="45"/>
  <c r="P74" i="45"/>
  <c r="Q74" i="45"/>
  <c r="R74" i="45"/>
  <c r="S74" i="45"/>
  <c r="T74" i="45"/>
  <c r="U74" i="45"/>
  <c r="V74" i="45"/>
  <c r="W74" i="45"/>
  <c r="X74" i="45"/>
  <c r="Y74" i="45"/>
  <c r="Z74" i="45"/>
  <c r="AA74" i="45"/>
  <c r="AB74" i="45"/>
  <c r="AC74" i="45"/>
  <c r="AD74" i="45"/>
  <c r="AE74" i="45"/>
  <c r="AF74" i="45"/>
  <c r="AG74" i="45"/>
  <c r="AH74" i="45"/>
  <c r="AI74" i="45"/>
  <c r="AJ74" i="45"/>
  <c r="AK74" i="45"/>
  <c r="AL74" i="45"/>
  <c r="AM74" i="45"/>
  <c r="AN74" i="45"/>
  <c r="AO74" i="45"/>
  <c r="AP74" i="45"/>
  <c r="AQ74" i="45"/>
  <c r="AR74" i="45"/>
  <c r="AS74" i="45"/>
  <c r="AT74" i="45"/>
  <c r="AU74" i="45"/>
  <c r="AV74" i="45"/>
  <c r="AW74" i="45"/>
  <c r="AX74" i="45"/>
  <c r="AY74" i="45"/>
  <c r="AZ74" i="45"/>
  <c r="BA74" i="45"/>
  <c r="B75" i="45"/>
  <c r="C75" i="45"/>
  <c r="D75" i="45"/>
  <c r="E75" i="45"/>
  <c r="F75" i="45"/>
  <c r="G75" i="45"/>
  <c r="H75" i="45"/>
  <c r="I75" i="45"/>
  <c r="J75" i="45"/>
  <c r="K75" i="45"/>
  <c r="L75" i="45"/>
  <c r="M75" i="45"/>
  <c r="N75" i="45"/>
  <c r="O75" i="45"/>
  <c r="P75" i="45"/>
  <c r="Q75" i="45"/>
  <c r="R75" i="45"/>
  <c r="S75" i="45"/>
  <c r="T75" i="45"/>
  <c r="U75" i="45"/>
  <c r="V75" i="45"/>
  <c r="W75" i="45"/>
  <c r="X75" i="45"/>
  <c r="Y75" i="45"/>
  <c r="Z75" i="45"/>
  <c r="AA75" i="45"/>
  <c r="AB75" i="45"/>
  <c r="AC75" i="45"/>
  <c r="AD75" i="45"/>
  <c r="AE75" i="45"/>
  <c r="AF75" i="45"/>
  <c r="AG75" i="45"/>
  <c r="AH75" i="45"/>
  <c r="AI75" i="45"/>
  <c r="AJ75" i="45"/>
  <c r="AK75" i="45"/>
  <c r="AL75" i="45"/>
  <c r="AM75" i="45"/>
  <c r="AN75" i="45"/>
  <c r="AO75" i="45"/>
  <c r="AP75" i="45"/>
  <c r="AQ75" i="45"/>
  <c r="AR75" i="45"/>
  <c r="AS75" i="45"/>
  <c r="AT75" i="45"/>
  <c r="AU75" i="45"/>
  <c r="AV75" i="45"/>
  <c r="AW75" i="45"/>
  <c r="AX75" i="45"/>
  <c r="AY75" i="45"/>
  <c r="AZ75" i="45"/>
  <c r="BA75" i="45"/>
  <c r="B76" i="45"/>
  <c r="C76" i="45"/>
  <c r="D76" i="45"/>
  <c r="E76" i="45"/>
  <c r="F76" i="45"/>
  <c r="G76" i="45"/>
  <c r="H76" i="45"/>
  <c r="I76" i="45"/>
  <c r="J76" i="45"/>
  <c r="K76" i="45"/>
  <c r="L76" i="45"/>
  <c r="M76" i="45"/>
  <c r="N76" i="45"/>
  <c r="O76" i="45"/>
  <c r="P76" i="45"/>
  <c r="Q76" i="45"/>
  <c r="R76" i="45"/>
  <c r="S76" i="45"/>
  <c r="T76" i="45"/>
  <c r="U76" i="45"/>
  <c r="V76" i="45"/>
  <c r="W76" i="45"/>
  <c r="X76" i="45"/>
  <c r="Y76" i="45"/>
  <c r="Z76" i="45"/>
  <c r="AA76" i="45"/>
  <c r="AB76" i="45"/>
  <c r="AC76" i="45"/>
  <c r="AD76" i="45"/>
  <c r="AE76" i="45"/>
  <c r="AF76" i="45"/>
  <c r="AG76" i="45"/>
  <c r="AH76" i="45"/>
  <c r="AI76" i="45"/>
  <c r="AJ76" i="45"/>
  <c r="AK76" i="45"/>
  <c r="AL76" i="45"/>
  <c r="AM76" i="45"/>
  <c r="AN76" i="45"/>
  <c r="AO76" i="45"/>
  <c r="AP76" i="45"/>
  <c r="AQ76" i="45"/>
  <c r="AR76" i="45"/>
  <c r="AS76" i="45"/>
  <c r="AT76" i="45"/>
  <c r="AU76" i="45"/>
  <c r="AV76" i="45"/>
  <c r="AW76" i="45"/>
  <c r="AX76" i="45"/>
  <c r="AY76" i="45"/>
  <c r="AZ76" i="45"/>
  <c r="BA76" i="45"/>
  <c r="B77" i="45"/>
  <c r="C77" i="45"/>
  <c r="D77" i="45"/>
  <c r="E77" i="45"/>
  <c r="F77" i="45"/>
  <c r="G77" i="45"/>
  <c r="H77" i="45"/>
  <c r="I77" i="45"/>
  <c r="J77" i="45"/>
  <c r="K77" i="45"/>
  <c r="L77" i="45"/>
  <c r="M77" i="45"/>
  <c r="N77" i="45"/>
  <c r="O77" i="45"/>
  <c r="P77" i="45"/>
  <c r="Q77" i="45"/>
  <c r="R77" i="45"/>
  <c r="S77" i="45"/>
  <c r="T77" i="45"/>
  <c r="U77" i="45"/>
  <c r="V77" i="45"/>
  <c r="W77" i="45"/>
  <c r="X77" i="45"/>
  <c r="Y77" i="45"/>
  <c r="Z77" i="45"/>
  <c r="AA77" i="45"/>
  <c r="AB77" i="45"/>
  <c r="AC77" i="45"/>
  <c r="AD77" i="45"/>
  <c r="AE77" i="45"/>
  <c r="AF77" i="45"/>
  <c r="AG77" i="45"/>
  <c r="AH77" i="45"/>
  <c r="AI77" i="45"/>
  <c r="AJ77" i="45"/>
  <c r="AK77" i="45"/>
  <c r="AL77" i="45"/>
  <c r="AM77" i="45"/>
  <c r="AN77" i="45"/>
  <c r="AO77" i="45"/>
  <c r="AP77" i="45"/>
  <c r="AQ77" i="45"/>
  <c r="AR77" i="45"/>
  <c r="AS77" i="45"/>
  <c r="AT77" i="45"/>
  <c r="AU77" i="45"/>
  <c r="AV77" i="45"/>
  <c r="AW77" i="45"/>
  <c r="AX77" i="45"/>
  <c r="AY77" i="45"/>
  <c r="AZ77" i="45"/>
  <c r="BA77" i="45"/>
  <c r="B78" i="45"/>
  <c r="C78" i="45"/>
  <c r="D78" i="45"/>
  <c r="E78" i="45"/>
  <c r="F78" i="45"/>
  <c r="G78" i="45"/>
  <c r="H78" i="45"/>
  <c r="I78" i="45"/>
  <c r="J78" i="45"/>
  <c r="K78" i="45"/>
  <c r="L78" i="45"/>
  <c r="M78" i="45"/>
  <c r="N78" i="45"/>
  <c r="O78" i="45"/>
  <c r="P78" i="45"/>
  <c r="Q78" i="45"/>
  <c r="R78" i="45"/>
  <c r="S78" i="45"/>
  <c r="T78" i="45"/>
  <c r="U78" i="45"/>
  <c r="V78" i="45"/>
  <c r="W78" i="45"/>
  <c r="X78" i="45"/>
  <c r="Y78" i="45"/>
  <c r="Z78" i="45"/>
  <c r="AA78" i="45"/>
  <c r="AB78" i="45"/>
  <c r="AC78" i="45"/>
  <c r="AD78" i="45"/>
  <c r="AE78" i="45"/>
  <c r="AF78" i="45"/>
  <c r="AG78" i="45"/>
  <c r="AH78" i="45"/>
  <c r="AI78" i="45"/>
  <c r="AJ78" i="45"/>
  <c r="AK78" i="45"/>
  <c r="AL78" i="45"/>
  <c r="AM78" i="45"/>
  <c r="AN78" i="45"/>
  <c r="AO78" i="45"/>
  <c r="AP78" i="45"/>
  <c r="AQ78" i="45"/>
  <c r="AR78" i="45"/>
  <c r="AS78" i="45"/>
  <c r="AT78" i="45"/>
  <c r="AU78" i="45"/>
  <c r="AV78" i="45"/>
  <c r="AW78" i="45"/>
  <c r="AX78" i="45"/>
  <c r="AY78" i="45"/>
  <c r="AZ78" i="45"/>
  <c r="BA78" i="45"/>
  <c r="B79" i="45"/>
  <c r="C79" i="45"/>
  <c r="D79" i="45"/>
  <c r="E79" i="45"/>
  <c r="F79" i="45"/>
  <c r="G79" i="45"/>
  <c r="H79" i="45"/>
  <c r="I79" i="45"/>
  <c r="J79" i="45"/>
  <c r="K79" i="45"/>
  <c r="L79" i="45"/>
  <c r="M79" i="45"/>
  <c r="N79" i="45"/>
  <c r="O79" i="45"/>
  <c r="P79" i="45"/>
  <c r="Q79" i="45"/>
  <c r="R79" i="45"/>
  <c r="S79" i="45"/>
  <c r="T79" i="45"/>
  <c r="U79" i="45"/>
  <c r="V79" i="45"/>
  <c r="W79" i="45"/>
  <c r="X79" i="45"/>
  <c r="Y79" i="45"/>
  <c r="Z79" i="45"/>
  <c r="AA79" i="45"/>
  <c r="AB79" i="45"/>
  <c r="AC79" i="45"/>
  <c r="AD79" i="45"/>
  <c r="AE79" i="45"/>
  <c r="AF79" i="45"/>
  <c r="AG79" i="45"/>
  <c r="AH79" i="45"/>
  <c r="AI79" i="45"/>
  <c r="AJ79" i="45"/>
  <c r="AK79" i="45"/>
  <c r="AL79" i="45"/>
  <c r="AM79" i="45"/>
  <c r="AN79" i="45"/>
  <c r="AO79" i="45"/>
  <c r="AP79" i="45"/>
  <c r="AQ79" i="45"/>
  <c r="AR79" i="45"/>
  <c r="AS79" i="45"/>
  <c r="AT79" i="45"/>
  <c r="AU79" i="45"/>
  <c r="AV79" i="45"/>
  <c r="AW79" i="45"/>
  <c r="AX79" i="45"/>
  <c r="AY79" i="45"/>
  <c r="AZ79" i="45"/>
  <c r="BA79" i="45"/>
  <c r="B80" i="45"/>
  <c r="C80" i="45"/>
  <c r="D80" i="45"/>
  <c r="E80" i="45"/>
  <c r="F80" i="45"/>
  <c r="G80" i="45"/>
  <c r="H80" i="45"/>
  <c r="I80" i="45"/>
  <c r="J80" i="45"/>
  <c r="K80" i="45"/>
  <c r="L80" i="45"/>
  <c r="M80" i="45"/>
  <c r="N80" i="45"/>
  <c r="O80" i="45"/>
  <c r="P80" i="45"/>
  <c r="Q80" i="45"/>
  <c r="R80" i="45"/>
  <c r="S80" i="45"/>
  <c r="T80" i="45"/>
  <c r="U80" i="45"/>
  <c r="V80" i="45"/>
  <c r="W80" i="45"/>
  <c r="X80" i="45"/>
  <c r="Y80" i="45"/>
  <c r="Z80" i="45"/>
  <c r="AA80" i="45"/>
  <c r="AB80" i="45"/>
  <c r="AC80" i="45"/>
  <c r="AD80" i="45"/>
  <c r="AE80" i="45"/>
  <c r="AF80" i="45"/>
  <c r="AG80" i="45"/>
  <c r="AH80" i="45"/>
  <c r="AI80" i="45"/>
  <c r="AJ80" i="45"/>
  <c r="AK80" i="45"/>
  <c r="AL80" i="45"/>
  <c r="AM80" i="45"/>
  <c r="AN80" i="45"/>
  <c r="AO80" i="45"/>
  <c r="AP80" i="45"/>
  <c r="AQ80" i="45"/>
  <c r="AR80" i="45"/>
  <c r="AS80" i="45"/>
  <c r="AT80" i="45"/>
  <c r="AU80" i="45"/>
  <c r="AV80" i="45"/>
  <c r="AW80" i="45"/>
  <c r="AX80" i="45"/>
  <c r="AY80" i="45"/>
  <c r="AZ80" i="45"/>
  <c r="BA80" i="45"/>
  <c r="B81" i="45"/>
  <c r="C81" i="45"/>
  <c r="D81" i="45"/>
  <c r="E81" i="45"/>
  <c r="F81" i="45"/>
  <c r="G81" i="45"/>
  <c r="H81" i="45"/>
  <c r="I81" i="45"/>
  <c r="J81" i="45"/>
  <c r="K81" i="45"/>
  <c r="L81" i="45"/>
  <c r="M81" i="45"/>
  <c r="N81" i="45"/>
  <c r="O81" i="45"/>
  <c r="P81" i="45"/>
  <c r="Q81" i="45"/>
  <c r="R81" i="45"/>
  <c r="S81" i="45"/>
  <c r="T81" i="45"/>
  <c r="U81" i="45"/>
  <c r="V81" i="45"/>
  <c r="W81" i="45"/>
  <c r="X81" i="45"/>
  <c r="Y81" i="45"/>
  <c r="Z81" i="45"/>
  <c r="AA81" i="45"/>
  <c r="AB81" i="45"/>
  <c r="AC81" i="45"/>
  <c r="AD81" i="45"/>
  <c r="AE81" i="45"/>
  <c r="AF81" i="45"/>
  <c r="AG81" i="45"/>
  <c r="AH81" i="45"/>
  <c r="AI81" i="45"/>
  <c r="AJ81" i="45"/>
  <c r="AK81" i="45"/>
  <c r="AL81" i="45"/>
  <c r="AM81" i="45"/>
  <c r="AN81" i="45"/>
  <c r="AO81" i="45"/>
  <c r="AP81" i="45"/>
  <c r="AQ81" i="45"/>
  <c r="AR81" i="45"/>
  <c r="AS81" i="45"/>
  <c r="AT81" i="45"/>
  <c r="AU81" i="45"/>
  <c r="AV81" i="45"/>
  <c r="AW81" i="45"/>
  <c r="AX81" i="45"/>
  <c r="AY81" i="45"/>
  <c r="AZ81" i="45"/>
  <c r="BA81" i="45"/>
  <c r="B82" i="45"/>
  <c r="C82" i="45"/>
  <c r="D82" i="45"/>
  <c r="E82" i="45"/>
  <c r="F82" i="45"/>
  <c r="G82" i="45"/>
  <c r="H82" i="45"/>
  <c r="I82" i="45"/>
  <c r="J82" i="45"/>
  <c r="K82" i="45"/>
  <c r="L82" i="45"/>
  <c r="M82" i="45"/>
  <c r="N82" i="45"/>
  <c r="O82" i="45"/>
  <c r="P82" i="45"/>
  <c r="Q82" i="45"/>
  <c r="R82" i="45"/>
  <c r="S82" i="45"/>
  <c r="T82" i="45"/>
  <c r="U82" i="45"/>
  <c r="V82" i="45"/>
  <c r="W82" i="45"/>
  <c r="X82" i="45"/>
  <c r="Y82" i="45"/>
  <c r="Z82" i="45"/>
  <c r="AA82" i="45"/>
  <c r="AB82" i="45"/>
  <c r="AC82" i="45"/>
  <c r="AD82" i="45"/>
  <c r="AE82" i="45"/>
  <c r="AF82" i="45"/>
  <c r="AG82" i="45"/>
  <c r="AH82" i="45"/>
  <c r="AI82" i="45"/>
  <c r="AJ82" i="45"/>
  <c r="AK82" i="45"/>
  <c r="AL82" i="45"/>
  <c r="AM82" i="45"/>
  <c r="AN82" i="45"/>
  <c r="AO82" i="45"/>
  <c r="AP82" i="45"/>
  <c r="AQ82" i="45"/>
  <c r="AR82" i="45"/>
  <c r="AS82" i="45"/>
  <c r="AT82" i="45"/>
  <c r="AU82" i="45"/>
  <c r="AV82" i="45"/>
  <c r="AW82" i="45"/>
  <c r="AX82" i="45"/>
  <c r="AY82" i="45"/>
  <c r="AZ82" i="45"/>
  <c r="BA82" i="45"/>
  <c r="B83" i="45"/>
  <c r="C83" i="45"/>
  <c r="D83" i="45"/>
  <c r="E83" i="45"/>
  <c r="F83" i="45"/>
  <c r="G83" i="45"/>
  <c r="H83" i="45"/>
  <c r="I83" i="45"/>
  <c r="J83" i="45"/>
  <c r="K83" i="45"/>
  <c r="L83" i="45"/>
  <c r="M83" i="45"/>
  <c r="N83" i="45"/>
  <c r="O83" i="45"/>
  <c r="P83" i="45"/>
  <c r="Q83" i="45"/>
  <c r="R83" i="45"/>
  <c r="S83" i="45"/>
  <c r="T83" i="45"/>
  <c r="U83" i="45"/>
  <c r="V83" i="45"/>
  <c r="W83" i="45"/>
  <c r="X83" i="45"/>
  <c r="Y83" i="45"/>
  <c r="Z83" i="45"/>
  <c r="AA83" i="45"/>
  <c r="AB83" i="45"/>
  <c r="AC83" i="45"/>
  <c r="AD83" i="45"/>
  <c r="AE83" i="45"/>
  <c r="AF83" i="45"/>
  <c r="AG83" i="45"/>
  <c r="AH83" i="45"/>
  <c r="AI83" i="45"/>
  <c r="AJ83" i="45"/>
  <c r="AK83" i="45"/>
  <c r="AL83" i="45"/>
  <c r="AM83" i="45"/>
  <c r="AN83" i="45"/>
  <c r="AO83" i="45"/>
  <c r="AP83" i="45"/>
  <c r="AQ83" i="45"/>
  <c r="AR83" i="45"/>
  <c r="AS83" i="45"/>
  <c r="AT83" i="45"/>
  <c r="AU83" i="45"/>
  <c r="AV83" i="45"/>
  <c r="AW83" i="45"/>
  <c r="AX83" i="45"/>
  <c r="AY83" i="45"/>
  <c r="AZ83" i="45"/>
  <c r="BA83" i="45"/>
  <c r="B84" i="45"/>
  <c r="C84" i="45"/>
  <c r="D84" i="45"/>
  <c r="E84" i="45"/>
  <c r="F84" i="45"/>
  <c r="G84" i="45"/>
  <c r="H84" i="45"/>
  <c r="I84" i="45"/>
  <c r="J84" i="45"/>
  <c r="K84" i="45"/>
  <c r="L84" i="45"/>
  <c r="M84" i="45"/>
  <c r="N84" i="45"/>
  <c r="O84" i="45"/>
  <c r="P84" i="45"/>
  <c r="Q84" i="45"/>
  <c r="R84" i="45"/>
  <c r="S84" i="45"/>
  <c r="T84" i="45"/>
  <c r="U84" i="45"/>
  <c r="V84" i="45"/>
  <c r="W84" i="45"/>
  <c r="X84" i="45"/>
  <c r="Y84" i="45"/>
  <c r="Z84" i="45"/>
  <c r="AA84" i="45"/>
  <c r="AB84" i="45"/>
  <c r="AC84" i="45"/>
  <c r="AD84" i="45"/>
  <c r="AE84" i="45"/>
  <c r="AF84" i="45"/>
  <c r="AG84" i="45"/>
  <c r="AH84" i="45"/>
  <c r="AI84" i="45"/>
  <c r="AJ84" i="45"/>
  <c r="AK84" i="45"/>
  <c r="AL84" i="45"/>
  <c r="AM84" i="45"/>
  <c r="AN84" i="45"/>
  <c r="AO84" i="45"/>
  <c r="AP84" i="45"/>
  <c r="AQ84" i="45"/>
  <c r="AR84" i="45"/>
  <c r="AS84" i="45"/>
  <c r="AT84" i="45"/>
  <c r="AU84" i="45"/>
  <c r="AV84" i="45"/>
  <c r="AW84" i="45"/>
  <c r="AX84" i="45"/>
  <c r="AY84" i="45"/>
  <c r="AZ84" i="45"/>
  <c r="BA84" i="45"/>
  <c r="B85" i="45"/>
  <c r="C85" i="45"/>
  <c r="D85" i="45"/>
  <c r="E85" i="45"/>
  <c r="F85" i="45"/>
  <c r="G85" i="45"/>
  <c r="H85" i="45"/>
  <c r="I85" i="45"/>
  <c r="J85" i="45"/>
  <c r="K85" i="45"/>
  <c r="L85" i="45"/>
  <c r="M85" i="45"/>
  <c r="N85" i="45"/>
  <c r="O85" i="45"/>
  <c r="P85" i="45"/>
  <c r="Q85" i="45"/>
  <c r="R85" i="45"/>
  <c r="S85" i="45"/>
  <c r="T85" i="45"/>
  <c r="U85" i="45"/>
  <c r="V85" i="45"/>
  <c r="W85" i="45"/>
  <c r="X85" i="45"/>
  <c r="Y85" i="45"/>
  <c r="Z85" i="45"/>
  <c r="AA85" i="45"/>
  <c r="AB85" i="45"/>
  <c r="AC85" i="45"/>
  <c r="AD85" i="45"/>
  <c r="AE85" i="45"/>
  <c r="AF85" i="45"/>
  <c r="AG85" i="45"/>
  <c r="AH85" i="45"/>
  <c r="AI85" i="45"/>
  <c r="AJ85" i="45"/>
  <c r="AK85" i="45"/>
  <c r="AL85" i="45"/>
  <c r="AM85" i="45"/>
  <c r="AN85" i="45"/>
  <c r="AO85" i="45"/>
  <c r="AP85" i="45"/>
  <c r="AQ85" i="45"/>
  <c r="AR85" i="45"/>
  <c r="AS85" i="45"/>
  <c r="AT85" i="45"/>
  <c r="AU85" i="45"/>
  <c r="AV85" i="45"/>
  <c r="AW85" i="45"/>
  <c r="AX85" i="45"/>
  <c r="AY85" i="45"/>
  <c r="AZ85" i="45"/>
  <c r="BA85" i="45"/>
  <c r="B86" i="45"/>
  <c r="C86" i="45"/>
  <c r="D86" i="45"/>
  <c r="E86" i="45"/>
  <c r="F86" i="45"/>
  <c r="G86" i="45"/>
  <c r="H86" i="45"/>
  <c r="I86" i="45"/>
  <c r="J86" i="45"/>
  <c r="K86" i="45"/>
  <c r="L86" i="45"/>
  <c r="M86" i="45"/>
  <c r="N86" i="45"/>
  <c r="O86" i="45"/>
  <c r="P86" i="45"/>
  <c r="Q86" i="45"/>
  <c r="R86" i="45"/>
  <c r="S86" i="45"/>
  <c r="T86" i="45"/>
  <c r="U86" i="45"/>
  <c r="V86" i="45"/>
  <c r="W86" i="45"/>
  <c r="X86" i="45"/>
  <c r="Y86" i="45"/>
  <c r="Z86" i="45"/>
  <c r="AA86" i="45"/>
  <c r="AB86" i="45"/>
  <c r="AC86" i="45"/>
  <c r="AD86" i="45"/>
  <c r="AE86" i="45"/>
  <c r="AF86" i="45"/>
  <c r="AG86" i="45"/>
  <c r="AH86" i="45"/>
  <c r="AI86" i="45"/>
  <c r="AJ86" i="45"/>
  <c r="AK86" i="45"/>
  <c r="AL86" i="45"/>
  <c r="AM86" i="45"/>
  <c r="AN86" i="45"/>
  <c r="AO86" i="45"/>
  <c r="AP86" i="45"/>
  <c r="AQ86" i="45"/>
  <c r="AR86" i="45"/>
  <c r="AS86" i="45"/>
  <c r="AT86" i="45"/>
  <c r="AU86" i="45"/>
  <c r="AV86" i="45"/>
  <c r="AW86" i="45"/>
  <c r="AX86" i="45"/>
  <c r="AY86" i="45"/>
  <c r="AZ86" i="45"/>
  <c r="BA86" i="45"/>
  <c r="B87" i="45"/>
  <c r="C87" i="45"/>
  <c r="D87" i="45"/>
  <c r="E87" i="45"/>
  <c r="F87" i="45"/>
  <c r="G87" i="45"/>
  <c r="H87" i="45"/>
  <c r="I87" i="45"/>
  <c r="J87" i="45"/>
  <c r="K87" i="45"/>
  <c r="L87" i="45"/>
  <c r="M87" i="45"/>
  <c r="N87" i="45"/>
  <c r="O87" i="45"/>
  <c r="P87" i="45"/>
  <c r="Q87" i="45"/>
  <c r="R87" i="45"/>
  <c r="S87" i="45"/>
  <c r="T87" i="45"/>
  <c r="U87" i="45"/>
  <c r="V87" i="45"/>
  <c r="W87" i="45"/>
  <c r="X87" i="45"/>
  <c r="Y87" i="45"/>
  <c r="Z87" i="45"/>
  <c r="AA87" i="45"/>
  <c r="AB87" i="45"/>
  <c r="AC87" i="45"/>
  <c r="AD87" i="45"/>
  <c r="AE87" i="45"/>
  <c r="AF87" i="45"/>
  <c r="AG87" i="45"/>
  <c r="AH87" i="45"/>
  <c r="AI87" i="45"/>
  <c r="AJ87" i="45"/>
  <c r="AK87" i="45"/>
  <c r="AL87" i="45"/>
  <c r="AM87" i="45"/>
  <c r="AN87" i="45"/>
  <c r="AO87" i="45"/>
  <c r="AP87" i="45"/>
  <c r="AQ87" i="45"/>
  <c r="AR87" i="45"/>
  <c r="AS87" i="45"/>
  <c r="AT87" i="45"/>
  <c r="AU87" i="45"/>
  <c r="AV87" i="45"/>
  <c r="AW87" i="45"/>
  <c r="AX87" i="45"/>
  <c r="AY87" i="45"/>
  <c r="AZ87" i="45"/>
  <c r="BA87" i="45"/>
  <c r="B88" i="45"/>
  <c r="C88" i="45"/>
  <c r="D88" i="45"/>
  <c r="E88" i="45"/>
  <c r="F88" i="45"/>
  <c r="G88" i="45"/>
  <c r="H88" i="45"/>
  <c r="I88" i="45"/>
  <c r="J88" i="45"/>
  <c r="K88" i="45"/>
  <c r="L88" i="45"/>
  <c r="M88" i="45"/>
  <c r="N88" i="45"/>
  <c r="O88" i="45"/>
  <c r="P88" i="45"/>
  <c r="Q88" i="45"/>
  <c r="R88" i="45"/>
  <c r="S88" i="45"/>
  <c r="T88" i="45"/>
  <c r="U88" i="45"/>
  <c r="V88" i="45"/>
  <c r="W88" i="45"/>
  <c r="X88" i="45"/>
  <c r="Y88" i="45"/>
  <c r="Z88" i="45"/>
  <c r="AA88" i="45"/>
  <c r="AB88" i="45"/>
  <c r="AC88" i="45"/>
  <c r="AD88" i="45"/>
  <c r="AE88" i="45"/>
  <c r="AF88" i="45"/>
  <c r="AG88" i="45"/>
  <c r="AH88" i="45"/>
  <c r="AI88" i="45"/>
  <c r="AJ88" i="45"/>
  <c r="AK88" i="45"/>
  <c r="AL88" i="45"/>
  <c r="AM88" i="45"/>
  <c r="AN88" i="45"/>
  <c r="AO88" i="45"/>
  <c r="AP88" i="45"/>
  <c r="AQ88" i="45"/>
  <c r="AR88" i="45"/>
  <c r="AS88" i="45"/>
  <c r="AT88" i="45"/>
  <c r="AU88" i="45"/>
  <c r="AV88" i="45"/>
  <c r="AW88" i="45"/>
  <c r="AX88" i="45"/>
  <c r="AY88" i="45"/>
  <c r="AZ88" i="45"/>
  <c r="BA88" i="45"/>
  <c r="B89" i="45"/>
  <c r="C89" i="45"/>
  <c r="D89" i="45"/>
  <c r="E89" i="45"/>
  <c r="F89" i="45"/>
  <c r="G89" i="45"/>
  <c r="H89" i="45"/>
  <c r="I89" i="45"/>
  <c r="J89" i="45"/>
  <c r="K89" i="45"/>
  <c r="L89" i="45"/>
  <c r="M89" i="45"/>
  <c r="N89" i="45"/>
  <c r="O89" i="45"/>
  <c r="P89" i="45"/>
  <c r="Q89" i="45"/>
  <c r="R89" i="45"/>
  <c r="S89" i="45"/>
  <c r="T89" i="45"/>
  <c r="U89" i="45"/>
  <c r="V89" i="45"/>
  <c r="W89" i="45"/>
  <c r="X89" i="45"/>
  <c r="Y89" i="45"/>
  <c r="Z89" i="45"/>
  <c r="AA89" i="45"/>
  <c r="AB89" i="45"/>
  <c r="AC89" i="45"/>
  <c r="AD89" i="45"/>
  <c r="AE89" i="45"/>
  <c r="AF89" i="45"/>
  <c r="AG89" i="45"/>
  <c r="AH89" i="45"/>
  <c r="AI89" i="45"/>
  <c r="AJ89" i="45"/>
  <c r="AK89" i="45"/>
  <c r="AL89" i="45"/>
  <c r="AM89" i="45"/>
  <c r="AN89" i="45"/>
  <c r="AO89" i="45"/>
  <c r="AP89" i="45"/>
  <c r="AQ89" i="45"/>
  <c r="AR89" i="45"/>
  <c r="AS89" i="45"/>
  <c r="AT89" i="45"/>
  <c r="AU89" i="45"/>
  <c r="AV89" i="45"/>
  <c r="AW89" i="45"/>
  <c r="AX89" i="45"/>
  <c r="AY89" i="45"/>
  <c r="AZ89" i="45"/>
  <c r="BA89" i="45"/>
  <c r="B90" i="45"/>
  <c r="C90" i="45"/>
  <c r="D90" i="45"/>
  <c r="E90" i="45"/>
  <c r="F90" i="45"/>
  <c r="G90" i="45"/>
  <c r="H90" i="45"/>
  <c r="I90" i="45"/>
  <c r="J90" i="45"/>
  <c r="K90" i="45"/>
  <c r="L90" i="45"/>
  <c r="M90" i="45"/>
  <c r="N90" i="45"/>
  <c r="O90" i="45"/>
  <c r="P90" i="45"/>
  <c r="Q90" i="45"/>
  <c r="R90" i="45"/>
  <c r="S90" i="45"/>
  <c r="T90" i="45"/>
  <c r="U90" i="45"/>
  <c r="V90" i="45"/>
  <c r="W90" i="45"/>
  <c r="X90" i="45"/>
  <c r="Y90" i="45"/>
  <c r="Z90" i="45"/>
  <c r="AA90" i="45"/>
  <c r="AB90" i="45"/>
  <c r="AC90" i="45"/>
  <c r="AD90" i="45"/>
  <c r="AE90" i="45"/>
  <c r="AF90" i="45"/>
  <c r="AG90" i="45"/>
  <c r="AH90" i="45"/>
  <c r="AI90" i="45"/>
  <c r="AJ90" i="45"/>
  <c r="AK90" i="45"/>
  <c r="AL90" i="45"/>
  <c r="AM90" i="45"/>
  <c r="AN90" i="45"/>
  <c r="AO90" i="45"/>
  <c r="AP90" i="45"/>
  <c r="AQ90" i="45"/>
  <c r="AR90" i="45"/>
  <c r="AS90" i="45"/>
  <c r="AT90" i="45"/>
  <c r="AU90" i="45"/>
  <c r="AV90" i="45"/>
  <c r="AW90" i="45"/>
  <c r="AX90" i="45"/>
  <c r="AY90" i="45"/>
  <c r="AZ90" i="45"/>
  <c r="BA90" i="45"/>
  <c r="B91" i="45"/>
  <c r="C91" i="45"/>
  <c r="D91" i="45"/>
  <c r="E91" i="45"/>
  <c r="F91" i="45"/>
  <c r="G91" i="45"/>
  <c r="H91" i="45"/>
  <c r="I91" i="45"/>
  <c r="J91" i="45"/>
  <c r="K91" i="45"/>
  <c r="L91" i="45"/>
  <c r="M91" i="45"/>
  <c r="N91" i="45"/>
  <c r="O91" i="45"/>
  <c r="P91" i="45"/>
  <c r="Q91" i="45"/>
  <c r="R91" i="45"/>
  <c r="S91" i="45"/>
  <c r="T91" i="45"/>
  <c r="U91" i="45"/>
  <c r="V91" i="45"/>
  <c r="W91" i="45"/>
  <c r="X91" i="45"/>
  <c r="Y91" i="45"/>
  <c r="Z91" i="45"/>
  <c r="AA91" i="45"/>
  <c r="AB91" i="45"/>
  <c r="AC91" i="45"/>
  <c r="AD91" i="45"/>
  <c r="AE91" i="45"/>
  <c r="AF91" i="45"/>
  <c r="AG91" i="45"/>
  <c r="AH91" i="45"/>
  <c r="AI91" i="45"/>
  <c r="AJ91" i="45"/>
  <c r="AK91" i="45"/>
  <c r="AL91" i="45"/>
  <c r="AM91" i="45"/>
  <c r="AN91" i="45"/>
  <c r="AO91" i="45"/>
  <c r="AP91" i="45"/>
  <c r="AQ91" i="45"/>
  <c r="AR91" i="45"/>
  <c r="AS91" i="45"/>
  <c r="AT91" i="45"/>
  <c r="AU91" i="45"/>
  <c r="AV91" i="45"/>
  <c r="AW91" i="45"/>
  <c r="AX91" i="45"/>
  <c r="AY91" i="45"/>
  <c r="AZ91" i="45"/>
  <c r="BA91" i="45"/>
  <c r="B92" i="45"/>
  <c r="C92" i="45"/>
  <c r="D92" i="45"/>
  <c r="E92" i="45"/>
  <c r="F92" i="45"/>
  <c r="G92" i="45"/>
  <c r="H92" i="45"/>
  <c r="I92" i="45"/>
  <c r="J92" i="45"/>
  <c r="K92" i="45"/>
  <c r="L92" i="45"/>
  <c r="M92" i="45"/>
  <c r="N92" i="45"/>
  <c r="O92" i="45"/>
  <c r="P92" i="45"/>
  <c r="Q92" i="45"/>
  <c r="R92" i="45"/>
  <c r="S92" i="45"/>
  <c r="T92" i="45"/>
  <c r="U92" i="45"/>
  <c r="V92" i="45"/>
  <c r="W92" i="45"/>
  <c r="X92" i="45"/>
  <c r="Y92" i="45"/>
  <c r="Z92" i="45"/>
  <c r="AA92" i="45"/>
  <c r="AB92" i="45"/>
  <c r="AC92" i="45"/>
  <c r="AD92" i="45"/>
  <c r="AE92" i="45"/>
  <c r="AF92" i="45"/>
  <c r="AG92" i="45"/>
  <c r="AH92" i="45"/>
  <c r="AI92" i="45"/>
  <c r="AJ92" i="45"/>
  <c r="AK92" i="45"/>
  <c r="AL92" i="45"/>
  <c r="AM92" i="45"/>
  <c r="AN92" i="45"/>
  <c r="AO92" i="45"/>
  <c r="AP92" i="45"/>
  <c r="AQ92" i="45"/>
  <c r="AR92" i="45"/>
  <c r="AS92" i="45"/>
  <c r="AT92" i="45"/>
  <c r="AU92" i="45"/>
  <c r="AV92" i="45"/>
  <c r="AW92" i="45"/>
  <c r="AX92" i="45"/>
  <c r="AY92" i="45"/>
  <c r="AZ92" i="45"/>
  <c r="BA92" i="45"/>
  <c r="B93" i="45"/>
  <c r="C93" i="45"/>
  <c r="D93" i="45"/>
  <c r="E93" i="45"/>
  <c r="F93" i="45"/>
  <c r="G93" i="45"/>
  <c r="H93" i="45"/>
  <c r="I93" i="45"/>
  <c r="J93" i="45"/>
  <c r="K93" i="45"/>
  <c r="L93" i="45"/>
  <c r="M93" i="45"/>
  <c r="N93" i="45"/>
  <c r="O93" i="45"/>
  <c r="P93" i="45"/>
  <c r="Q93" i="45"/>
  <c r="R93" i="45"/>
  <c r="S93" i="45"/>
  <c r="T93" i="45"/>
  <c r="U93" i="45"/>
  <c r="V93" i="45"/>
  <c r="W93" i="45"/>
  <c r="X93" i="45"/>
  <c r="Y93" i="45"/>
  <c r="Z93" i="45"/>
  <c r="AA93" i="45"/>
  <c r="AB93" i="45"/>
  <c r="AC93" i="45"/>
  <c r="AD93" i="45"/>
  <c r="AE93" i="45"/>
  <c r="AF93" i="45"/>
  <c r="AG93" i="45"/>
  <c r="AH93" i="45"/>
  <c r="AI93" i="45"/>
  <c r="AJ93" i="45"/>
  <c r="AK93" i="45"/>
  <c r="AL93" i="45"/>
  <c r="AM93" i="45"/>
  <c r="AN93" i="45"/>
  <c r="AO93" i="45"/>
  <c r="AP93" i="45"/>
  <c r="AQ93" i="45"/>
  <c r="AR93" i="45"/>
  <c r="AS93" i="45"/>
  <c r="AT93" i="45"/>
  <c r="AU93" i="45"/>
  <c r="AV93" i="45"/>
  <c r="AW93" i="45"/>
  <c r="AX93" i="45"/>
  <c r="AY93" i="45"/>
  <c r="AZ93" i="45"/>
  <c r="BA93" i="45"/>
  <c r="B94" i="45"/>
  <c r="C94" i="45"/>
  <c r="D94" i="45"/>
  <c r="E94" i="45"/>
  <c r="F94" i="45"/>
  <c r="G94" i="45"/>
  <c r="H94" i="45"/>
  <c r="I94" i="45"/>
  <c r="J94" i="45"/>
  <c r="K94" i="45"/>
  <c r="L94" i="45"/>
  <c r="M94" i="45"/>
  <c r="N94" i="45"/>
  <c r="O94" i="45"/>
  <c r="P94" i="45"/>
  <c r="Q94" i="45"/>
  <c r="R94" i="45"/>
  <c r="S94" i="45"/>
  <c r="T94" i="45"/>
  <c r="U94" i="45"/>
  <c r="V94" i="45"/>
  <c r="W94" i="45"/>
  <c r="X94" i="45"/>
  <c r="Y94" i="45"/>
  <c r="Z94" i="45"/>
  <c r="AA94" i="45"/>
  <c r="AB94" i="45"/>
  <c r="AC94" i="45"/>
  <c r="AD94" i="45"/>
  <c r="AE94" i="45"/>
  <c r="AF94" i="45"/>
  <c r="AG94" i="45"/>
  <c r="AH94" i="45"/>
  <c r="AI94" i="45"/>
  <c r="AJ94" i="45"/>
  <c r="AK94" i="45"/>
  <c r="AL94" i="45"/>
  <c r="AM94" i="45"/>
  <c r="AN94" i="45"/>
  <c r="AO94" i="45"/>
  <c r="AP94" i="45"/>
  <c r="AQ94" i="45"/>
  <c r="AR94" i="45"/>
  <c r="AS94" i="45"/>
  <c r="AT94" i="45"/>
  <c r="AU94" i="45"/>
  <c r="AV94" i="45"/>
  <c r="AW94" i="45"/>
  <c r="AX94" i="45"/>
  <c r="AY94" i="45"/>
  <c r="AZ94" i="45"/>
  <c r="BA94" i="45"/>
  <c r="B95" i="45"/>
  <c r="C95" i="45"/>
  <c r="D95" i="45"/>
  <c r="E95" i="45"/>
  <c r="F95" i="45"/>
  <c r="G95" i="45"/>
  <c r="H95" i="45"/>
  <c r="I95" i="45"/>
  <c r="J95" i="45"/>
  <c r="K95" i="45"/>
  <c r="L95" i="45"/>
  <c r="M95" i="45"/>
  <c r="N95" i="45"/>
  <c r="O95" i="45"/>
  <c r="P95" i="45"/>
  <c r="Q95" i="45"/>
  <c r="R95" i="45"/>
  <c r="S95" i="45"/>
  <c r="T95" i="45"/>
  <c r="U95" i="45"/>
  <c r="V95" i="45"/>
  <c r="W95" i="45"/>
  <c r="X95" i="45"/>
  <c r="Y95" i="45"/>
  <c r="Z95" i="45"/>
  <c r="AA95" i="45"/>
  <c r="AB95" i="45"/>
  <c r="AC95" i="45"/>
  <c r="AD95" i="45"/>
  <c r="AE95" i="45"/>
  <c r="AF95" i="45"/>
  <c r="AG95" i="45"/>
  <c r="AH95" i="45"/>
  <c r="AI95" i="45"/>
  <c r="AJ95" i="45"/>
  <c r="AK95" i="45"/>
  <c r="AL95" i="45"/>
  <c r="AM95" i="45"/>
  <c r="AN95" i="45"/>
  <c r="AO95" i="45"/>
  <c r="AP95" i="45"/>
  <c r="AQ95" i="45"/>
  <c r="AR95" i="45"/>
  <c r="AS95" i="45"/>
  <c r="AT95" i="45"/>
  <c r="AU95" i="45"/>
  <c r="AV95" i="45"/>
  <c r="AW95" i="45"/>
  <c r="AX95" i="45"/>
  <c r="AY95" i="45"/>
  <c r="AZ95" i="45"/>
  <c r="BA95" i="45"/>
  <c r="B96" i="45"/>
  <c r="C96" i="45"/>
  <c r="D96" i="45"/>
  <c r="E96" i="45"/>
  <c r="F96" i="45"/>
  <c r="G96" i="45"/>
  <c r="H96" i="45"/>
  <c r="I96" i="45"/>
  <c r="J96" i="45"/>
  <c r="K96" i="45"/>
  <c r="L96" i="45"/>
  <c r="M96" i="45"/>
  <c r="N96" i="45"/>
  <c r="O96" i="45"/>
  <c r="P96" i="45"/>
  <c r="Q96" i="45"/>
  <c r="R96" i="45"/>
  <c r="S96" i="45"/>
  <c r="T96" i="45"/>
  <c r="U96" i="45"/>
  <c r="V96" i="45"/>
  <c r="W96" i="45"/>
  <c r="X96" i="45"/>
  <c r="Y96" i="45"/>
  <c r="Z96" i="45"/>
  <c r="AA96" i="45"/>
  <c r="AB96" i="45"/>
  <c r="AC96" i="45"/>
  <c r="AD96" i="45"/>
  <c r="AE96" i="45"/>
  <c r="AF96" i="45"/>
  <c r="AG96" i="45"/>
  <c r="AH96" i="45"/>
  <c r="AI96" i="45"/>
  <c r="AJ96" i="45"/>
  <c r="AK96" i="45"/>
  <c r="AL96" i="45"/>
  <c r="AM96" i="45"/>
  <c r="AN96" i="45"/>
  <c r="AO96" i="45"/>
  <c r="AP96" i="45"/>
  <c r="AQ96" i="45"/>
  <c r="AR96" i="45"/>
  <c r="AS96" i="45"/>
  <c r="AT96" i="45"/>
  <c r="AU96" i="45"/>
  <c r="AV96" i="45"/>
  <c r="AW96" i="45"/>
  <c r="AX96" i="45"/>
  <c r="AY96" i="45"/>
  <c r="AZ96" i="45"/>
  <c r="BA96" i="45"/>
  <c r="B97" i="45"/>
  <c r="C97" i="45"/>
  <c r="D97" i="45"/>
  <c r="E97" i="45"/>
  <c r="F97" i="45"/>
  <c r="G97" i="45"/>
  <c r="H97" i="45"/>
  <c r="I97" i="45"/>
  <c r="J97" i="45"/>
  <c r="K97" i="45"/>
  <c r="L97" i="45"/>
  <c r="M97" i="45"/>
  <c r="N97" i="45"/>
  <c r="O97" i="45"/>
  <c r="P97" i="45"/>
  <c r="Q97" i="45"/>
  <c r="R97" i="45"/>
  <c r="S97" i="45"/>
  <c r="T97" i="45"/>
  <c r="U97" i="45"/>
  <c r="V97" i="45"/>
  <c r="W97" i="45"/>
  <c r="X97" i="45"/>
  <c r="Y97" i="45"/>
  <c r="Z97" i="45"/>
  <c r="AA97" i="45"/>
  <c r="AB97" i="45"/>
  <c r="AC97" i="45"/>
  <c r="AD97" i="45"/>
  <c r="AE97" i="45"/>
  <c r="AF97" i="45"/>
  <c r="AG97" i="45"/>
  <c r="AH97" i="45"/>
  <c r="AI97" i="45"/>
  <c r="AJ97" i="45"/>
  <c r="AK97" i="45"/>
  <c r="AL97" i="45"/>
  <c r="AM97" i="45"/>
  <c r="AN97" i="45"/>
  <c r="AO97" i="45"/>
  <c r="AP97" i="45"/>
  <c r="AQ97" i="45"/>
  <c r="AR97" i="45"/>
  <c r="AS97" i="45"/>
  <c r="AT97" i="45"/>
  <c r="AU97" i="45"/>
  <c r="AV97" i="45"/>
  <c r="AW97" i="45"/>
  <c r="AX97" i="45"/>
  <c r="AY97" i="45"/>
  <c r="AZ97" i="45"/>
  <c r="BA97" i="45"/>
  <c r="B98" i="45"/>
  <c r="C98" i="45"/>
  <c r="D98" i="45"/>
  <c r="E98" i="45"/>
  <c r="F98" i="45"/>
  <c r="G98" i="45"/>
  <c r="H98" i="45"/>
  <c r="I98" i="45"/>
  <c r="J98" i="45"/>
  <c r="K98" i="45"/>
  <c r="L98" i="45"/>
  <c r="M98" i="45"/>
  <c r="N98" i="45"/>
  <c r="O98" i="45"/>
  <c r="P98" i="45"/>
  <c r="Q98" i="45"/>
  <c r="R98" i="45"/>
  <c r="S98" i="45"/>
  <c r="T98" i="45"/>
  <c r="U98" i="45"/>
  <c r="V98" i="45"/>
  <c r="W98" i="45"/>
  <c r="X98" i="45"/>
  <c r="Y98" i="45"/>
  <c r="Z98" i="45"/>
  <c r="AA98" i="45"/>
  <c r="AB98" i="45"/>
  <c r="AC98" i="45"/>
  <c r="AD98" i="45"/>
  <c r="AE98" i="45"/>
  <c r="AF98" i="45"/>
  <c r="AG98" i="45"/>
  <c r="AH98" i="45"/>
  <c r="AI98" i="45"/>
  <c r="AJ98" i="45"/>
  <c r="AK98" i="45"/>
  <c r="AL98" i="45"/>
  <c r="AM98" i="45"/>
  <c r="AN98" i="45"/>
  <c r="AO98" i="45"/>
  <c r="AP98" i="45"/>
  <c r="AQ98" i="45"/>
  <c r="AR98" i="45"/>
  <c r="AS98" i="45"/>
  <c r="AT98" i="45"/>
  <c r="AU98" i="45"/>
  <c r="AV98" i="45"/>
  <c r="AW98" i="45"/>
  <c r="AX98" i="45"/>
  <c r="AY98" i="45"/>
  <c r="AZ98" i="45"/>
  <c r="BA98" i="45"/>
  <c r="B99" i="45"/>
  <c r="C99" i="45"/>
  <c r="D99" i="45"/>
  <c r="E99" i="45"/>
  <c r="F99" i="45"/>
  <c r="G99" i="45"/>
  <c r="H99" i="45"/>
  <c r="I99" i="45"/>
  <c r="J99" i="45"/>
  <c r="K99" i="45"/>
  <c r="L99" i="45"/>
  <c r="M99" i="45"/>
  <c r="N99" i="45"/>
  <c r="O99" i="45"/>
  <c r="P99" i="45"/>
  <c r="Q99" i="45"/>
  <c r="R99" i="45"/>
  <c r="S99" i="45"/>
  <c r="T99" i="45"/>
  <c r="U99" i="45"/>
  <c r="V99" i="45"/>
  <c r="W99" i="45"/>
  <c r="X99" i="45"/>
  <c r="Y99" i="45"/>
  <c r="Z99" i="45"/>
  <c r="AA99" i="45"/>
  <c r="AB99" i="45"/>
  <c r="AC99" i="45"/>
  <c r="AD99" i="45"/>
  <c r="AE99" i="45"/>
  <c r="AF99" i="45"/>
  <c r="AG99" i="45"/>
  <c r="AH99" i="45"/>
  <c r="AI99" i="45"/>
  <c r="AJ99" i="45"/>
  <c r="AK99" i="45"/>
  <c r="AL99" i="45"/>
  <c r="AM99" i="45"/>
  <c r="AN99" i="45"/>
  <c r="AO99" i="45"/>
  <c r="AP99" i="45"/>
  <c r="AQ99" i="45"/>
  <c r="AR99" i="45"/>
  <c r="AS99" i="45"/>
  <c r="AT99" i="45"/>
  <c r="AU99" i="45"/>
  <c r="AV99" i="45"/>
  <c r="AW99" i="45"/>
  <c r="AX99" i="45"/>
  <c r="AY99" i="45"/>
  <c r="AZ99" i="45"/>
  <c r="BA99" i="45"/>
  <c r="B100" i="45"/>
  <c r="C100" i="45"/>
  <c r="D100" i="45"/>
  <c r="E100" i="45"/>
  <c r="F100" i="45"/>
  <c r="G100" i="45"/>
  <c r="H100" i="45"/>
  <c r="I100" i="45"/>
  <c r="J100" i="45"/>
  <c r="K100" i="45"/>
  <c r="L100" i="45"/>
  <c r="M100" i="45"/>
  <c r="N100" i="45"/>
  <c r="O100" i="45"/>
  <c r="P100" i="45"/>
  <c r="Q100" i="45"/>
  <c r="R100" i="45"/>
  <c r="S100" i="45"/>
  <c r="T100" i="45"/>
  <c r="U100" i="45"/>
  <c r="V100" i="45"/>
  <c r="W100" i="45"/>
  <c r="X100" i="45"/>
  <c r="Y100" i="45"/>
  <c r="Z100" i="45"/>
  <c r="AA100" i="45"/>
  <c r="AB100" i="45"/>
  <c r="AC100" i="45"/>
  <c r="AD100" i="45"/>
  <c r="AE100" i="45"/>
  <c r="AF100" i="45"/>
  <c r="AG100" i="45"/>
  <c r="AH100" i="45"/>
  <c r="AI100" i="45"/>
  <c r="AJ100" i="45"/>
  <c r="AK100" i="45"/>
  <c r="AL100" i="45"/>
  <c r="AM100" i="45"/>
  <c r="AN100" i="45"/>
  <c r="AO100" i="45"/>
  <c r="AP100" i="45"/>
  <c r="AQ100" i="45"/>
  <c r="AR100" i="45"/>
  <c r="AS100" i="45"/>
  <c r="AT100" i="45"/>
  <c r="AU100" i="45"/>
  <c r="AV100" i="45"/>
  <c r="AW100" i="45"/>
  <c r="AX100" i="45"/>
  <c r="AY100" i="45"/>
  <c r="AZ100" i="45"/>
  <c r="BA100" i="45"/>
  <c r="B101" i="45"/>
  <c r="C101" i="45"/>
  <c r="D101" i="45"/>
  <c r="E101" i="45"/>
  <c r="F101" i="45"/>
  <c r="G101" i="45"/>
  <c r="H101" i="45"/>
  <c r="I101" i="45"/>
  <c r="J101" i="45"/>
  <c r="K101" i="45"/>
  <c r="L101" i="45"/>
  <c r="M101" i="45"/>
  <c r="N101" i="45"/>
  <c r="O101" i="45"/>
  <c r="P101" i="45"/>
  <c r="Q101" i="45"/>
  <c r="R101" i="45"/>
  <c r="S101" i="45"/>
  <c r="T101" i="45"/>
  <c r="U101" i="45"/>
  <c r="V101" i="45"/>
  <c r="W101" i="45"/>
  <c r="X101" i="45"/>
  <c r="Y101" i="45"/>
  <c r="Z101" i="45"/>
  <c r="AA101" i="45"/>
  <c r="AB101" i="45"/>
  <c r="AC101" i="45"/>
  <c r="AD101" i="45"/>
  <c r="AE101" i="45"/>
  <c r="AF101" i="45"/>
  <c r="AG101" i="45"/>
  <c r="AH101" i="45"/>
  <c r="AI101" i="45"/>
  <c r="AJ101" i="45"/>
  <c r="AK101" i="45"/>
  <c r="AL101" i="45"/>
  <c r="AM101" i="45"/>
  <c r="AN101" i="45"/>
  <c r="AO101" i="45"/>
  <c r="AP101" i="45"/>
  <c r="AQ101" i="45"/>
  <c r="AR101" i="45"/>
  <c r="AS101" i="45"/>
  <c r="AT101" i="45"/>
  <c r="AU101" i="45"/>
  <c r="AV101" i="45"/>
  <c r="AW101" i="45"/>
  <c r="AX101" i="45"/>
  <c r="AY101" i="45"/>
  <c r="AZ101" i="45"/>
  <c r="BA101" i="45"/>
  <c r="B102" i="45"/>
  <c r="C102" i="45"/>
  <c r="D102" i="45"/>
  <c r="E102" i="45"/>
  <c r="F102" i="45"/>
  <c r="G102" i="45"/>
  <c r="H102" i="45"/>
  <c r="I102" i="45"/>
  <c r="J102" i="45"/>
  <c r="K102" i="45"/>
  <c r="L102" i="45"/>
  <c r="M102" i="45"/>
  <c r="N102" i="45"/>
  <c r="O102" i="45"/>
  <c r="P102" i="45"/>
  <c r="Q102" i="45"/>
  <c r="R102" i="45"/>
  <c r="S102" i="45"/>
  <c r="T102" i="45"/>
  <c r="U102" i="45"/>
  <c r="V102" i="45"/>
  <c r="W102" i="45"/>
  <c r="X102" i="45"/>
  <c r="Y102" i="45"/>
  <c r="Z102" i="45"/>
  <c r="AA102" i="45"/>
  <c r="AB102" i="45"/>
  <c r="AC102" i="45"/>
  <c r="AD102" i="45"/>
  <c r="AE102" i="45"/>
  <c r="AF102" i="45"/>
  <c r="AG102" i="45"/>
  <c r="AH102" i="45"/>
  <c r="AI102" i="45"/>
  <c r="AJ102" i="45"/>
  <c r="AK102" i="45"/>
  <c r="AL102" i="45"/>
  <c r="AM102" i="45"/>
  <c r="AN102" i="45"/>
  <c r="AO102" i="45"/>
  <c r="AP102" i="45"/>
  <c r="AQ102" i="45"/>
  <c r="AR102" i="45"/>
  <c r="AS102" i="45"/>
  <c r="AT102" i="45"/>
  <c r="AU102" i="45"/>
  <c r="AV102" i="45"/>
  <c r="AW102" i="45"/>
  <c r="AX102" i="45"/>
  <c r="AY102" i="45"/>
  <c r="AZ102" i="45"/>
  <c r="BA102" i="45"/>
  <c r="B103" i="45"/>
  <c r="C103" i="45"/>
  <c r="D103" i="45"/>
  <c r="E103" i="45"/>
  <c r="F103" i="45"/>
  <c r="G103" i="45"/>
  <c r="H103" i="45"/>
  <c r="I103" i="45"/>
  <c r="J103" i="45"/>
  <c r="K103" i="45"/>
  <c r="L103" i="45"/>
  <c r="M103" i="45"/>
  <c r="N103" i="45"/>
  <c r="O103" i="45"/>
  <c r="P103" i="45"/>
  <c r="Q103" i="45"/>
  <c r="R103" i="45"/>
  <c r="S103" i="45"/>
  <c r="T103" i="45"/>
  <c r="U103" i="45"/>
  <c r="V103" i="45"/>
  <c r="W103" i="45"/>
  <c r="X103" i="45"/>
  <c r="Y103" i="45"/>
  <c r="Z103" i="45"/>
  <c r="AA103" i="45"/>
  <c r="AB103" i="45"/>
  <c r="AC103" i="45"/>
  <c r="AD103" i="45"/>
  <c r="AE103" i="45"/>
  <c r="AF103" i="45"/>
  <c r="AG103" i="45"/>
  <c r="AH103" i="45"/>
  <c r="AI103" i="45"/>
  <c r="AJ103" i="45"/>
  <c r="AK103" i="45"/>
  <c r="AL103" i="45"/>
  <c r="AM103" i="45"/>
  <c r="AN103" i="45"/>
  <c r="AO103" i="45"/>
  <c r="AP103" i="45"/>
  <c r="AQ103" i="45"/>
  <c r="AR103" i="45"/>
  <c r="AS103" i="45"/>
  <c r="AT103" i="45"/>
  <c r="AU103" i="45"/>
  <c r="AV103" i="45"/>
  <c r="AW103" i="45"/>
  <c r="AX103" i="45"/>
  <c r="AY103" i="45"/>
  <c r="AZ103" i="45"/>
  <c r="BA103" i="45"/>
  <c r="B104" i="45"/>
  <c r="C104" i="45"/>
  <c r="D104" i="45"/>
  <c r="E104" i="45"/>
  <c r="F104" i="45"/>
  <c r="G104" i="45"/>
  <c r="H104" i="45"/>
  <c r="I104" i="45"/>
  <c r="J104" i="45"/>
  <c r="K104" i="45"/>
  <c r="L104" i="45"/>
  <c r="M104" i="45"/>
  <c r="N104" i="45"/>
  <c r="O104" i="45"/>
  <c r="P104" i="45"/>
  <c r="Q104" i="45"/>
  <c r="R104" i="45"/>
  <c r="S104" i="45"/>
  <c r="T104" i="45"/>
  <c r="U104" i="45"/>
  <c r="V104" i="45"/>
  <c r="W104" i="45"/>
  <c r="X104" i="45"/>
  <c r="Y104" i="45"/>
  <c r="Z104" i="45"/>
  <c r="AA104" i="45"/>
  <c r="AB104" i="45"/>
  <c r="AC104" i="45"/>
  <c r="AD104" i="45"/>
  <c r="AE104" i="45"/>
  <c r="AF104" i="45"/>
  <c r="AG104" i="45"/>
  <c r="AH104" i="45"/>
  <c r="AI104" i="45"/>
  <c r="AJ104" i="45"/>
  <c r="AK104" i="45"/>
  <c r="AL104" i="45"/>
  <c r="AM104" i="45"/>
  <c r="AN104" i="45"/>
  <c r="AO104" i="45"/>
  <c r="AP104" i="45"/>
  <c r="AQ104" i="45"/>
  <c r="AR104" i="45"/>
  <c r="AS104" i="45"/>
  <c r="AT104" i="45"/>
  <c r="AU104" i="45"/>
  <c r="AV104" i="45"/>
  <c r="AW104" i="45"/>
  <c r="AX104" i="45"/>
  <c r="AY104" i="45"/>
  <c r="AZ104" i="45"/>
  <c r="BA104" i="45"/>
  <c r="B105" i="45"/>
  <c r="C105" i="45"/>
  <c r="D105" i="45"/>
  <c r="E105" i="45"/>
  <c r="F105" i="45"/>
  <c r="G105" i="45"/>
  <c r="H105" i="45"/>
  <c r="I105" i="45"/>
  <c r="J105" i="45"/>
  <c r="K105" i="45"/>
  <c r="L105" i="45"/>
  <c r="M105" i="45"/>
  <c r="N105" i="45"/>
  <c r="O105" i="45"/>
  <c r="P105" i="45"/>
  <c r="Q105" i="45"/>
  <c r="R105" i="45"/>
  <c r="S105" i="45"/>
  <c r="T105" i="45"/>
  <c r="U105" i="45"/>
  <c r="V105" i="45"/>
  <c r="W105" i="45"/>
  <c r="X105" i="45"/>
  <c r="Y105" i="45"/>
  <c r="Z105" i="45"/>
  <c r="AA105" i="45"/>
  <c r="AB105" i="45"/>
  <c r="AC105" i="45"/>
  <c r="AD105" i="45"/>
  <c r="AE105" i="45"/>
  <c r="AF105" i="45"/>
  <c r="AG105" i="45"/>
  <c r="AH105" i="45"/>
  <c r="AI105" i="45"/>
  <c r="AJ105" i="45"/>
  <c r="AK105" i="45"/>
  <c r="AL105" i="45"/>
  <c r="AM105" i="45"/>
  <c r="AN105" i="45"/>
  <c r="AO105" i="45"/>
  <c r="AP105" i="45"/>
  <c r="AQ105" i="45"/>
  <c r="AR105" i="45"/>
  <c r="AS105" i="45"/>
  <c r="AT105" i="45"/>
  <c r="AU105" i="45"/>
  <c r="AV105" i="45"/>
  <c r="AW105" i="45"/>
  <c r="AX105" i="45"/>
  <c r="AY105" i="45"/>
  <c r="AZ105" i="45"/>
  <c r="BA105" i="45"/>
  <c r="E54" i="14" l="1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5" i="14" a="1"/>
  <c r="E45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E54" i="24" a="1"/>
  <c r="E54" i="24" s="1"/>
  <c r="E53" i="24" a="1"/>
  <c r="E53" i="24" s="1"/>
  <c r="E52" i="24" a="1"/>
  <c r="E52" i="24" s="1"/>
  <c r="E51" i="24" a="1"/>
  <c r="E51" i="24" s="1"/>
  <c r="E50" i="24" a="1"/>
  <c r="E50" i="24" s="1"/>
  <c r="E49" i="24" a="1"/>
  <c r="E49" i="24" s="1"/>
  <c r="E48" i="24" a="1"/>
  <c r="E48" i="24" s="1"/>
  <c r="E47" i="24" a="1"/>
  <c r="E47" i="24" s="1"/>
  <c r="E46" i="24" a="1"/>
  <c r="E46" i="24" s="1"/>
  <c r="E45" i="24" a="1"/>
  <c r="E45" i="24" s="1"/>
  <c r="E44" i="24" a="1"/>
  <c r="E44" i="24" s="1"/>
  <c r="E43" i="24" a="1"/>
  <c r="E43" i="24" s="1"/>
  <c r="E42" i="24" a="1"/>
  <c r="E42" i="24" s="1"/>
  <c r="E41" i="24" a="1"/>
  <c r="E41" i="24" s="1"/>
  <c r="E40" i="24" a="1"/>
  <c r="E40" i="24" s="1"/>
  <c r="E39" i="24" a="1"/>
  <c r="E39" i="24" s="1"/>
  <c r="E38" i="24" a="1"/>
  <c r="E38" i="24" s="1"/>
  <c r="E37" i="24" a="1"/>
  <c r="E37" i="24" s="1"/>
  <c r="E36" i="24" a="1"/>
  <c r="E36" i="24" s="1"/>
  <c r="E35" i="24" a="1"/>
  <c r="E35" i="24" s="1"/>
  <c r="E34" i="24" a="1"/>
  <c r="E34" i="24" s="1"/>
  <c r="E33" i="24" a="1"/>
  <c r="E33" i="24" s="1"/>
  <c r="E32" i="24" a="1"/>
  <c r="E32" i="24" s="1"/>
  <c r="E31" i="24" a="1"/>
  <c r="E31" i="24" s="1"/>
  <c r="E30" i="24" a="1"/>
  <c r="E30" i="24" s="1"/>
  <c r="E29" i="24" a="1"/>
  <c r="E29" i="24" s="1"/>
  <c r="E28" i="24" a="1"/>
  <c r="E28" i="24" s="1"/>
  <c r="E27" i="24" a="1"/>
  <c r="E27" i="24" s="1"/>
  <c r="E26" i="24" a="1"/>
  <c r="E26" i="24" s="1"/>
  <c r="E25" i="24" a="1"/>
  <c r="E25" i="24" s="1"/>
  <c r="E24" i="24" a="1"/>
  <c r="E24" i="24" s="1"/>
  <c r="E23" i="24" a="1"/>
  <c r="E23" i="24" s="1"/>
  <c r="E22" i="24" a="1"/>
  <c r="E22" i="24" s="1"/>
  <c r="E21" i="24" a="1"/>
  <c r="E21" i="24" s="1"/>
  <c r="E20" i="24" a="1"/>
  <c r="E20" i="24" s="1"/>
  <c r="E19" i="24" a="1"/>
  <c r="E19" i="24" s="1"/>
  <c r="E18" i="24" a="1"/>
  <c r="E18" i="24" s="1"/>
  <c r="E17" i="24" a="1"/>
  <c r="E17" i="24" s="1"/>
  <c r="E16" i="24" a="1"/>
  <c r="E16" i="24" s="1"/>
  <c r="E15" i="24" a="1"/>
  <c r="E15" i="24" s="1"/>
  <c r="E14" i="24" a="1"/>
  <c r="E14" i="24" s="1"/>
  <c r="E13" i="24" a="1"/>
  <c r="E13" i="24" s="1"/>
  <c r="E12" i="24" a="1"/>
  <c r="E12" i="24" s="1"/>
  <c r="E11" i="24" a="1"/>
  <c r="E11" i="24" s="1"/>
  <c r="E10" i="24" a="1"/>
  <c r="E10" i="24" s="1"/>
  <c r="E9" i="24" a="1"/>
  <c r="E9" i="24" s="1"/>
  <c r="E8" i="24" a="1"/>
  <c r="E8" i="24" s="1"/>
  <c r="E7" i="24" a="1"/>
  <c r="E7" i="24" s="1"/>
  <c r="E6" i="24" a="1"/>
  <c r="E6" i="24" s="1"/>
  <c r="E5" i="24" a="1"/>
  <c r="E5" i="24" s="1"/>
  <c r="E4" i="24" a="1"/>
  <c r="E4" i="24" s="1"/>
  <c r="E3" i="24" a="1"/>
  <c r="E3" i="24" s="1"/>
  <c r="E4" i="38" a="1"/>
  <c r="E4" i="38" s="1"/>
  <c r="E5" i="38" a="1"/>
  <c r="E5" i="38" s="1"/>
  <c r="E6" i="38" a="1"/>
  <c r="E6" i="38"/>
  <c r="E7" i="38" a="1"/>
  <c r="E7" i="38"/>
  <c r="E8" i="38" a="1"/>
  <c r="E8" i="38" s="1"/>
  <c r="E9" i="38" a="1"/>
  <c r="E9" i="38" s="1"/>
  <c r="E10" i="38" a="1"/>
  <c r="E10" i="38"/>
  <c r="E11" i="38" a="1"/>
  <c r="E11" i="38"/>
  <c r="E12" i="38" a="1"/>
  <c r="E12" i="38" s="1"/>
  <c r="E13" i="38" a="1"/>
  <c r="E13" i="38" s="1"/>
  <c r="E14" i="38" a="1"/>
  <c r="E14" i="38"/>
  <c r="E15" i="38" a="1"/>
  <c r="E15" i="38"/>
  <c r="E16" i="38" a="1"/>
  <c r="E16" i="38" s="1"/>
  <c r="E17" i="38" a="1"/>
  <c r="E17" i="38" s="1"/>
  <c r="E18" i="38" a="1"/>
  <c r="E18" i="38" s="1"/>
  <c r="E19" i="38" a="1"/>
  <c r="E19" i="38"/>
  <c r="E20" i="38" a="1"/>
  <c r="E20" i="38" s="1"/>
  <c r="E21" i="38" a="1"/>
  <c r="E21" i="38" s="1"/>
  <c r="E22" i="38" a="1"/>
  <c r="E22" i="38"/>
  <c r="E23" i="38" a="1"/>
  <c r="E23" i="38"/>
  <c r="E24" i="38" a="1"/>
  <c r="E24" i="38" s="1"/>
  <c r="E25" i="38" a="1"/>
  <c r="E25" i="38" s="1"/>
  <c r="E26" i="38" a="1"/>
  <c r="E26" i="38"/>
  <c r="E27" i="38" a="1"/>
  <c r="E27" i="38"/>
  <c r="E28" i="38" a="1"/>
  <c r="E28" i="38" s="1"/>
  <c r="E29" i="38" a="1"/>
  <c r="E29" i="38" s="1"/>
  <c r="E30" i="38" a="1"/>
  <c r="E30" i="38" s="1"/>
  <c r="E31" i="38" a="1"/>
  <c r="E31" i="38"/>
  <c r="E32" i="38" a="1"/>
  <c r="E32" i="38" s="1"/>
  <c r="E33" i="38" a="1"/>
  <c r="E33" i="38" s="1"/>
  <c r="E34" i="38" a="1"/>
  <c r="E34" i="38" s="1"/>
  <c r="E35" i="38" a="1"/>
  <c r="E35" i="38"/>
  <c r="E36" i="38" a="1"/>
  <c r="E36" i="38" s="1"/>
  <c r="E37" i="38" a="1"/>
  <c r="E37" i="38" s="1"/>
  <c r="E38" i="38" a="1"/>
  <c r="E38" i="38" s="1"/>
  <c r="E39" i="38" a="1"/>
  <c r="E39" i="38"/>
  <c r="E40" i="38" a="1"/>
  <c r="E40" i="38" s="1"/>
  <c r="E41" i="38" a="1"/>
  <c r="E41" i="38" s="1"/>
  <c r="E42" i="38" a="1"/>
  <c r="E42" i="38" s="1"/>
  <c r="E43" i="38" a="1"/>
  <c r="E43" i="38"/>
  <c r="E44" i="38" a="1"/>
  <c r="E44" i="38" s="1"/>
  <c r="E45" i="38" a="1"/>
  <c r="E45" i="38" s="1"/>
  <c r="E46" i="38" a="1"/>
  <c r="E46" i="38" s="1"/>
  <c r="E47" i="38" a="1"/>
  <c r="E47" i="38" s="1"/>
  <c r="E48" i="38" a="1"/>
  <c r="E48" i="38" s="1"/>
  <c r="E49" i="38" a="1"/>
  <c r="E49" i="38" s="1"/>
  <c r="E50" i="38" a="1"/>
  <c r="E50" i="38" s="1"/>
  <c r="E51" i="38" a="1"/>
  <c r="E51" i="38"/>
  <c r="E52" i="38" a="1"/>
  <c r="E52" i="38" s="1"/>
  <c r="E53" i="38" a="1"/>
  <c r="E53" i="38" s="1"/>
  <c r="E54" i="38" a="1"/>
  <c r="E54" i="38" s="1"/>
  <c r="E3" i="38" a="1"/>
  <c r="E3" i="38" s="1"/>
  <c r="N4" i="44" a="1"/>
  <c r="N4" i="44" s="1"/>
  <c r="N6" i="44" l="1" a="1"/>
  <c r="N6" i="44" s="1"/>
  <c r="N7" i="44" a="1"/>
  <c r="N7" i="44" s="1"/>
  <c r="N8" i="44" a="1"/>
  <c r="N8" i="44" s="1"/>
  <c r="N9" i="44" a="1"/>
  <c r="N9" i="44"/>
  <c r="N10" i="44" a="1"/>
  <c r="N10" i="44" s="1"/>
  <c r="N11" i="44" a="1"/>
  <c r="N11" i="44" s="1"/>
  <c r="N12" i="44" a="1"/>
  <c r="N12" i="44" s="1"/>
  <c r="N13" i="44" a="1"/>
  <c r="N13" i="44"/>
  <c r="N14" i="44" a="1"/>
  <c r="N14" i="44" s="1"/>
  <c r="N15" i="44" a="1"/>
  <c r="N15" i="44" s="1"/>
  <c r="N16" i="44" a="1"/>
  <c r="N16" i="44" s="1"/>
  <c r="N17" i="44" a="1"/>
  <c r="N17" i="44"/>
  <c r="N18" i="44" a="1"/>
  <c r="N18" i="44" s="1"/>
  <c r="N19" i="44" a="1"/>
  <c r="N19" i="44" s="1"/>
  <c r="N20" i="44" a="1"/>
  <c r="N20" i="44" s="1"/>
  <c r="N21" i="44" a="1"/>
  <c r="N21" i="44"/>
  <c r="N22" i="44" a="1"/>
  <c r="N22" i="44" s="1"/>
  <c r="N23" i="44" a="1"/>
  <c r="N23" i="44" s="1"/>
  <c r="N24" i="44" a="1"/>
  <c r="N24" i="44" s="1"/>
  <c r="N25" i="44" a="1"/>
  <c r="N25" i="44"/>
  <c r="N26" i="44" a="1"/>
  <c r="N26" i="44" s="1"/>
  <c r="N27" i="44" a="1"/>
  <c r="N27" i="44" s="1"/>
  <c r="N28" i="44" a="1"/>
  <c r="N28" i="44" s="1"/>
  <c r="N29" i="44" a="1"/>
  <c r="N29" i="44"/>
  <c r="N30" i="44" a="1"/>
  <c r="N30" i="44" s="1"/>
  <c r="N31" i="44" a="1"/>
  <c r="N31" i="44" s="1"/>
  <c r="N32" i="44" a="1"/>
  <c r="N32" i="44" s="1"/>
  <c r="N33" i="44" a="1"/>
  <c r="N33" i="44"/>
  <c r="N34" i="44" a="1"/>
  <c r="N34" i="44" s="1"/>
  <c r="N35" i="44" a="1"/>
  <c r="N35" i="44" s="1"/>
  <c r="N36" i="44" a="1"/>
  <c r="N36" i="44" s="1"/>
  <c r="N37" i="44" a="1"/>
  <c r="N37" i="44"/>
  <c r="N38" i="44" a="1"/>
  <c r="N38" i="44" s="1"/>
  <c r="N39" i="44" a="1"/>
  <c r="N39" i="44" s="1"/>
  <c r="N40" i="44" a="1"/>
  <c r="N40" i="44" s="1"/>
  <c r="N41" i="44" a="1"/>
  <c r="N41" i="44"/>
  <c r="N42" i="44" a="1"/>
  <c r="N42" i="44" s="1"/>
  <c r="N43" i="44" a="1"/>
  <c r="N43" i="44" s="1"/>
  <c r="N44" i="44" a="1"/>
  <c r="N44" i="44" s="1"/>
  <c r="N45" i="44" a="1"/>
  <c r="N45" i="44"/>
  <c r="N46" i="44" a="1"/>
  <c r="N46" i="44" s="1"/>
  <c r="N47" i="44" a="1"/>
  <c r="N47" i="44" s="1"/>
  <c r="N48" i="44" a="1"/>
  <c r="N48" i="44" s="1"/>
  <c r="N49" i="44" a="1"/>
  <c r="N49" i="44"/>
  <c r="N50" i="44" a="1"/>
  <c r="N50" i="44" s="1"/>
  <c r="N51" i="44" a="1"/>
  <c r="N51" i="44" s="1"/>
  <c r="N52" i="44" a="1"/>
  <c r="N52" i="44" s="1"/>
  <c r="N53" i="44" a="1"/>
  <c r="N53" i="44"/>
  <c r="N54" i="44" a="1"/>
  <c r="N54" i="44" s="1"/>
  <c r="N55" i="44" a="1"/>
  <c r="N55" i="44" s="1"/>
  <c r="N5" i="44" a="1"/>
  <c r="N5" i="44" s="1"/>
  <c r="F7" i="44"/>
  <c r="D7" i="44"/>
  <c r="C7" i="44"/>
  <c r="F6" i="44"/>
  <c r="D6" i="44"/>
  <c r="C6" i="44"/>
  <c r="E50" i="44"/>
  <c r="D50" i="44"/>
  <c r="C50" i="44"/>
  <c r="E49" i="44"/>
  <c r="D49" i="44"/>
  <c r="C49" i="44"/>
  <c r="F20" i="44"/>
  <c r="E20" i="44"/>
  <c r="D20" i="44"/>
  <c r="E48" i="44"/>
  <c r="D48" i="44"/>
  <c r="C48" i="44"/>
  <c r="E47" i="44"/>
  <c r="D47" i="44"/>
  <c r="C47" i="44"/>
  <c r="E46" i="44"/>
  <c r="D46" i="44"/>
  <c r="C46" i="44"/>
  <c r="E45" i="44"/>
  <c r="D45" i="44"/>
  <c r="C45" i="44"/>
  <c r="E44" i="44"/>
  <c r="D44" i="44"/>
  <c r="C44" i="44"/>
  <c r="E43" i="44"/>
  <c r="D43" i="44"/>
  <c r="C43" i="44"/>
  <c r="E42" i="44"/>
  <c r="D42" i="44"/>
  <c r="C42" i="44"/>
  <c r="E41" i="44"/>
  <c r="D41" i="44"/>
  <c r="C41" i="44"/>
  <c r="E40" i="44"/>
  <c r="D40" i="44"/>
  <c r="C40" i="44"/>
  <c r="E39" i="44"/>
  <c r="D39" i="44"/>
  <c r="C39" i="44"/>
  <c r="E38" i="44"/>
  <c r="D38" i="44"/>
  <c r="C38" i="44"/>
  <c r="F5" i="44"/>
  <c r="D5" i="44"/>
  <c r="C5" i="44"/>
  <c r="F4" i="44"/>
  <c r="D4" i="44"/>
  <c r="C4" i="44"/>
  <c r="E37" i="44"/>
  <c r="D37" i="44"/>
  <c r="C37" i="44"/>
  <c r="E36" i="44"/>
  <c r="D36" i="44"/>
  <c r="C36" i="44"/>
  <c r="F55" i="44"/>
  <c r="E55" i="44"/>
  <c r="C55" i="44"/>
  <c r="E51" i="44"/>
  <c r="C51" i="44"/>
  <c r="E35" i="44"/>
  <c r="D35" i="44"/>
  <c r="C35" i="44"/>
  <c r="E34" i="44"/>
  <c r="D34" i="44"/>
  <c r="C34" i="44"/>
  <c r="E33" i="44"/>
  <c r="D33" i="44"/>
  <c r="C33" i="44"/>
  <c r="E32" i="44"/>
  <c r="D32" i="44"/>
  <c r="C32" i="44"/>
  <c r="F19" i="44"/>
  <c r="E19" i="44"/>
  <c r="D19" i="44"/>
  <c r="F18" i="44"/>
  <c r="E18" i="44"/>
  <c r="D18" i="44"/>
  <c r="F17" i="44"/>
  <c r="E17" i="44"/>
  <c r="D17" i="44"/>
  <c r="F16" i="44"/>
  <c r="E16" i="44"/>
  <c r="D16" i="44"/>
  <c r="F15" i="44"/>
  <c r="E15" i="44"/>
  <c r="D15" i="44"/>
  <c r="F14" i="44"/>
  <c r="E14" i="44"/>
  <c r="D14" i="44"/>
  <c r="F13" i="44"/>
  <c r="E13" i="44"/>
  <c r="D13" i="44"/>
  <c r="F12" i="44"/>
  <c r="E12" i="44"/>
  <c r="D12" i="44"/>
  <c r="F11" i="44"/>
  <c r="E11" i="44"/>
  <c r="D11" i="44"/>
  <c r="F10" i="44"/>
  <c r="E10" i="44"/>
  <c r="D10" i="44"/>
  <c r="E31" i="44"/>
  <c r="D31" i="44"/>
  <c r="C31" i="44"/>
  <c r="F9" i="44"/>
  <c r="E9" i="44"/>
  <c r="D9" i="44"/>
  <c r="E30" i="44"/>
  <c r="D30" i="44"/>
  <c r="C30" i="44"/>
  <c r="F8" i="44"/>
  <c r="E8" i="44"/>
  <c r="D8" i="44"/>
  <c r="E29" i="44"/>
  <c r="D29" i="44"/>
  <c r="C29" i="44"/>
  <c r="E28" i="44"/>
  <c r="D28" i="44"/>
  <c r="C28" i="44"/>
  <c r="E27" i="44"/>
  <c r="D27" i="44"/>
  <c r="C27" i="44"/>
  <c r="E26" i="44"/>
  <c r="D26" i="44"/>
  <c r="C26" i="44"/>
  <c r="E25" i="44"/>
  <c r="D25" i="44"/>
  <c r="C25" i="44"/>
  <c r="E24" i="44"/>
  <c r="D24" i="44"/>
  <c r="C24" i="44"/>
  <c r="E23" i="44"/>
  <c r="D23" i="44"/>
  <c r="C23" i="44"/>
  <c r="E22" i="44"/>
  <c r="D22" i="44"/>
  <c r="C22" i="44"/>
  <c r="E21" i="44"/>
  <c r="D21" i="44"/>
  <c r="C21" i="44"/>
  <c r="F54" i="44"/>
  <c r="E54" i="44"/>
  <c r="C54" i="44"/>
  <c r="F53" i="44"/>
  <c r="E53" i="44"/>
  <c r="C53" i="44"/>
  <c r="F52" i="44"/>
  <c r="E52" i="44"/>
  <c r="C52" i="44"/>
  <c r="AO4" i="33" l="1"/>
  <c r="AR4" i="33" l="1"/>
  <c r="AS5" i="34" l="1"/>
  <c r="AS6" i="34"/>
  <c r="AS7" i="34"/>
  <c r="AS8" i="34"/>
  <c r="AS9" i="34"/>
  <c r="AS10" i="34"/>
  <c r="AS11" i="34"/>
  <c r="AS12" i="34"/>
  <c r="AS13" i="34"/>
  <c r="AS14" i="34"/>
  <c r="AS15" i="34"/>
  <c r="AS16" i="34"/>
  <c r="AS17" i="34"/>
  <c r="AS18" i="34"/>
  <c r="AS19" i="34"/>
  <c r="AS20" i="34"/>
  <c r="AS21" i="34"/>
  <c r="AS22" i="34"/>
  <c r="AS23" i="34"/>
  <c r="AS24" i="34"/>
  <c r="AS25" i="34"/>
  <c r="AS26" i="34"/>
  <c r="AS27" i="34"/>
  <c r="AS28" i="34"/>
  <c r="AS29" i="34"/>
  <c r="AS30" i="34"/>
  <c r="AS31" i="34"/>
  <c r="AS32" i="34"/>
  <c r="AS33" i="34"/>
  <c r="AS34" i="34"/>
  <c r="AS35" i="34"/>
  <c r="AS36" i="34"/>
  <c r="AS37" i="34"/>
  <c r="AS38" i="34"/>
  <c r="AS39" i="34"/>
  <c r="AS40" i="34"/>
  <c r="AS41" i="34"/>
  <c r="AS42" i="34"/>
  <c r="AS43" i="34"/>
  <c r="AS44" i="34"/>
  <c r="AS45" i="34"/>
  <c r="AS46" i="34"/>
  <c r="AS47" i="34"/>
  <c r="AS48" i="34"/>
  <c r="AS49" i="34"/>
  <c r="AS50" i="34"/>
  <c r="AS51" i="34"/>
  <c r="AS52" i="34"/>
  <c r="AS53" i="34"/>
  <c r="AS54" i="34"/>
  <c r="AS55" i="34"/>
  <c r="AS4" i="34"/>
  <c r="AR5" i="33"/>
  <c r="AR6" i="33"/>
  <c r="AR7" i="33"/>
  <c r="AR8" i="33"/>
  <c r="AR9" i="33"/>
  <c r="AR10" i="33"/>
  <c r="AR11" i="33"/>
  <c r="AR12" i="33"/>
  <c r="AR13" i="33"/>
  <c r="AR14" i="33"/>
  <c r="AR15" i="33"/>
  <c r="AR16" i="33"/>
  <c r="AR17" i="33"/>
  <c r="AR18" i="33"/>
  <c r="AR19" i="33"/>
  <c r="AR20" i="33"/>
  <c r="AR21" i="33"/>
  <c r="AR22" i="33"/>
  <c r="AR23" i="33"/>
  <c r="AR24" i="33"/>
  <c r="AR25" i="33"/>
  <c r="AR26" i="33"/>
  <c r="AR27" i="33"/>
  <c r="AR28" i="33"/>
  <c r="AR29" i="33"/>
  <c r="AR30" i="33"/>
  <c r="AR31" i="33"/>
  <c r="AR32" i="33"/>
  <c r="AR33" i="33"/>
  <c r="AR34" i="33"/>
  <c r="AR35" i="33"/>
  <c r="AR36" i="33"/>
  <c r="AR37" i="33"/>
  <c r="AR38" i="33"/>
  <c r="AR39" i="33"/>
  <c r="AR40" i="33"/>
  <c r="AR41" i="33"/>
  <c r="AR42" i="33"/>
  <c r="AR43" i="33"/>
  <c r="AR44" i="33"/>
  <c r="AR45" i="33"/>
  <c r="AR46" i="33"/>
  <c r="AR47" i="33"/>
  <c r="AR48" i="33"/>
  <c r="AR49" i="33"/>
  <c r="AR50" i="33"/>
  <c r="AR51" i="33"/>
  <c r="AR52" i="33"/>
  <c r="AR53" i="33"/>
  <c r="AR54" i="33"/>
  <c r="AR55" i="33"/>
  <c r="Y4" i="33" a="1"/>
  <c r="Y4" i="33" s="1"/>
  <c r="Z5" i="34" a="1"/>
  <c r="Z5" i="34" s="1"/>
  <c r="Y4" i="18" a="1"/>
  <c r="Y4" i="18" s="1"/>
  <c r="D56" i="34" l="1"/>
  <c r="E56" i="34" s="1"/>
  <c r="D55" i="34"/>
  <c r="E55" i="34" s="1"/>
  <c r="D54" i="34"/>
  <c r="E54" i="34" s="1"/>
  <c r="D53" i="34"/>
  <c r="E53" i="34" s="1"/>
  <c r="D52" i="34"/>
  <c r="E52" i="34" s="1"/>
  <c r="D51" i="34"/>
  <c r="E51" i="34" s="1"/>
  <c r="D50" i="34"/>
  <c r="E50" i="34" s="1"/>
  <c r="D49" i="34"/>
  <c r="E49" i="34" s="1"/>
  <c r="D48" i="34"/>
  <c r="E48" i="34" s="1"/>
  <c r="D47" i="34"/>
  <c r="E47" i="34" s="1"/>
  <c r="D46" i="34"/>
  <c r="E46" i="34" s="1"/>
  <c r="D45" i="34"/>
  <c r="E45" i="34" s="1"/>
  <c r="D44" i="34"/>
  <c r="E44" i="34" s="1"/>
  <c r="D43" i="34"/>
  <c r="E43" i="34" s="1"/>
  <c r="D42" i="34"/>
  <c r="E42" i="34" s="1"/>
  <c r="D41" i="34"/>
  <c r="E41" i="34" s="1"/>
  <c r="D40" i="34"/>
  <c r="E40" i="34" s="1"/>
  <c r="D39" i="34"/>
  <c r="E39" i="34" s="1"/>
  <c r="D38" i="34"/>
  <c r="E38" i="34" s="1"/>
  <c r="D37" i="34"/>
  <c r="E37" i="34" s="1"/>
  <c r="D36" i="34"/>
  <c r="E36" i="34" s="1"/>
  <c r="D35" i="34"/>
  <c r="E35" i="34" s="1"/>
  <c r="D34" i="34"/>
  <c r="E34" i="34" s="1"/>
  <c r="D33" i="34"/>
  <c r="E33" i="34" s="1"/>
  <c r="D32" i="34"/>
  <c r="E32" i="34" s="1"/>
  <c r="D31" i="34"/>
  <c r="E31" i="34" s="1"/>
  <c r="D30" i="34"/>
  <c r="E30" i="34" s="1"/>
  <c r="D29" i="34"/>
  <c r="E29" i="34" s="1"/>
  <c r="D28" i="34"/>
  <c r="E28" i="34" s="1"/>
  <c r="D27" i="34"/>
  <c r="E27" i="34" s="1"/>
  <c r="D26" i="34"/>
  <c r="E26" i="34" s="1"/>
  <c r="D25" i="34"/>
  <c r="E25" i="34" s="1"/>
  <c r="D24" i="34"/>
  <c r="E24" i="34" s="1"/>
  <c r="D23" i="34"/>
  <c r="E23" i="34" s="1"/>
  <c r="D22" i="34"/>
  <c r="E22" i="34" s="1"/>
  <c r="D21" i="34"/>
  <c r="E21" i="34" s="1"/>
  <c r="D20" i="34"/>
  <c r="E20" i="34" s="1"/>
  <c r="D19" i="34"/>
  <c r="E19" i="34" s="1"/>
  <c r="D18" i="34"/>
  <c r="E18" i="34" s="1"/>
  <c r="D17" i="34"/>
  <c r="E17" i="34" s="1"/>
  <c r="D16" i="34"/>
  <c r="E16" i="34" s="1"/>
  <c r="D15" i="34"/>
  <c r="E15" i="34" s="1"/>
  <c r="D14" i="34"/>
  <c r="E14" i="34" s="1"/>
  <c r="D13" i="34"/>
  <c r="E13" i="34" s="1"/>
  <c r="D12" i="34"/>
  <c r="E12" i="34" s="1"/>
  <c r="D11" i="34"/>
  <c r="E11" i="34" s="1"/>
  <c r="D10" i="34"/>
  <c r="E10" i="34" s="1"/>
  <c r="D9" i="34"/>
  <c r="E9" i="34" s="1"/>
  <c r="D8" i="34"/>
  <c r="E8" i="34" s="1"/>
  <c r="D7" i="34"/>
  <c r="E7" i="34" s="1"/>
  <c r="D6" i="34"/>
  <c r="E6" i="34" s="1"/>
  <c r="D5" i="34"/>
  <c r="E5" i="34" s="1"/>
  <c r="D56" i="33"/>
  <c r="E56" i="33" s="1"/>
  <c r="D55" i="33"/>
  <c r="E55" i="33" s="1"/>
  <c r="D54" i="33"/>
  <c r="E54" i="33" s="1"/>
  <c r="D53" i="33"/>
  <c r="E53" i="33" s="1"/>
  <c r="D52" i="33"/>
  <c r="E52" i="33" s="1"/>
  <c r="D51" i="33"/>
  <c r="E51" i="33" s="1"/>
  <c r="D50" i="33"/>
  <c r="E50" i="33" s="1"/>
  <c r="D49" i="33"/>
  <c r="E49" i="33" s="1"/>
  <c r="D48" i="33"/>
  <c r="E48" i="33" s="1"/>
  <c r="D47" i="33"/>
  <c r="E47" i="33" s="1"/>
  <c r="D46" i="33"/>
  <c r="E46" i="33" s="1"/>
  <c r="D45" i="33"/>
  <c r="E45" i="33" s="1"/>
  <c r="D44" i="33"/>
  <c r="E44" i="33" s="1"/>
  <c r="D43" i="33"/>
  <c r="E43" i="33" s="1"/>
  <c r="D42" i="33"/>
  <c r="E42" i="33" s="1"/>
  <c r="D41" i="33"/>
  <c r="E41" i="33" s="1"/>
  <c r="D40" i="33"/>
  <c r="E40" i="33" s="1"/>
  <c r="D39" i="33"/>
  <c r="E39" i="33" s="1"/>
  <c r="D38" i="33"/>
  <c r="E38" i="33" s="1"/>
  <c r="D37" i="33"/>
  <c r="E37" i="33" s="1"/>
  <c r="D36" i="33"/>
  <c r="E36" i="33" s="1"/>
  <c r="D35" i="33"/>
  <c r="E35" i="33" s="1"/>
  <c r="D34" i="33"/>
  <c r="E34" i="33" s="1"/>
  <c r="D33" i="33"/>
  <c r="E33" i="33" s="1"/>
  <c r="D32" i="33"/>
  <c r="E32" i="33" s="1"/>
  <c r="D31" i="33"/>
  <c r="E31" i="33" s="1"/>
  <c r="D30" i="33"/>
  <c r="E30" i="33" s="1"/>
  <c r="D29" i="33"/>
  <c r="E29" i="33" s="1"/>
  <c r="D28" i="33"/>
  <c r="E28" i="33" s="1"/>
  <c r="D27" i="33"/>
  <c r="E27" i="33" s="1"/>
  <c r="D26" i="33"/>
  <c r="E26" i="33" s="1"/>
  <c r="D25" i="33"/>
  <c r="E25" i="33" s="1"/>
  <c r="D24" i="33"/>
  <c r="E24" i="33" s="1"/>
  <c r="D23" i="33"/>
  <c r="E23" i="33" s="1"/>
  <c r="D22" i="33"/>
  <c r="E22" i="33" s="1"/>
  <c r="D21" i="33"/>
  <c r="E21" i="33" s="1"/>
  <c r="D20" i="33"/>
  <c r="E20" i="33" s="1"/>
  <c r="D19" i="33"/>
  <c r="E19" i="33" s="1"/>
  <c r="D18" i="33"/>
  <c r="E18" i="33" s="1"/>
  <c r="D17" i="33"/>
  <c r="E17" i="33" s="1"/>
  <c r="D16" i="33"/>
  <c r="E16" i="33" s="1"/>
  <c r="D15" i="33"/>
  <c r="E15" i="33" s="1"/>
  <c r="D14" i="33"/>
  <c r="E14" i="33" s="1"/>
  <c r="D13" i="33"/>
  <c r="E13" i="33" s="1"/>
  <c r="D12" i="33"/>
  <c r="E12" i="33" s="1"/>
  <c r="D11" i="33"/>
  <c r="E11" i="33" s="1"/>
  <c r="D10" i="33"/>
  <c r="E10" i="33" s="1"/>
  <c r="D9" i="33"/>
  <c r="E9" i="33" s="1"/>
  <c r="D8" i="33"/>
  <c r="E8" i="33" s="1"/>
  <c r="D7" i="33"/>
  <c r="E7" i="33" s="1"/>
  <c r="D6" i="33"/>
  <c r="E6" i="33" s="1"/>
  <c r="D5" i="33"/>
  <c r="E5" i="33" s="1"/>
  <c r="D6" i="18"/>
  <c r="E6" i="18" s="1"/>
  <c r="V32" i="18" s="1"/>
  <c r="D7" i="18"/>
  <c r="E7" i="18" s="1"/>
  <c r="V53" i="18" s="1"/>
  <c r="D8" i="18"/>
  <c r="E8" i="18" s="1"/>
  <c r="V26" i="18" s="1"/>
  <c r="D9" i="18"/>
  <c r="E9" i="18" s="1"/>
  <c r="V45" i="18" s="1"/>
  <c r="D10" i="18"/>
  <c r="E10" i="18" s="1"/>
  <c r="V48" i="18" s="1"/>
  <c r="D11" i="18"/>
  <c r="E11" i="18" s="1"/>
  <c r="V36" i="18" s="1"/>
  <c r="D12" i="18"/>
  <c r="E12" i="18" s="1"/>
  <c r="V33" i="18" s="1"/>
  <c r="D13" i="18"/>
  <c r="E13" i="18" s="1"/>
  <c r="V28" i="18" s="1"/>
  <c r="D14" i="18"/>
  <c r="E14" i="18" s="1"/>
  <c r="V41" i="18" s="1"/>
  <c r="D15" i="18"/>
  <c r="E15" i="18" s="1"/>
  <c r="V23" i="18" s="1"/>
  <c r="D16" i="18"/>
  <c r="E16" i="18" s="1"/>
  <c r="V38" i="18" s="1"/>
  <c r="D17" i="18"/>
  <c r="E17" i="18" s="1"/>
  <c r="V35" i="18" s="1"/>
  <c r="D18" i="18"/>
  <c r="E18" i="18" s="1"/>
  <c r="V54" i="18" s="1"/>
  <c r="D19" i="18"/>
  <c r="E19" i="18" s="1"/>
  <c r="V49" i="18" s="1"/>
  <c r="D20" i="18"/>
  <c r="E20" i="18" s="1"/>
  <c r="V10" i="18" s="1"/>
  <c r="D21" i="18"/>
  <c r="E21" i="18" s="1"/>
  <c r="V15" i="18" s="1"/>
  <c r="D22" i="18"/>
  <c r="E22" i="18" s="1"/>
  <c r="V11" i="18" s="1"/>
  <c r="D23" i="18"/>
  <c r="E23" i="18" s="1"/>
  <c r="V19" i="18" s="1"/>
  <c r="D24" i="18"/>
  <c r="E24" i="18" s="1"/>
  <c r="V27" i="18" s="1"/>
  <c r="D25" i="18"/>
  <c r="E25" i="18" s="1"/>
  <c r="V31" i="18" s="1"/>
  <c r="D26" i="18"/>
  <c r="E26" i="18" s="1"/>
  <c r="V30" i="18" s="1"/>
  <c r="D27" i="18"/>
  <c r="E27" i="18" s="1"/>
  <c r="V20" i="18" s="1"/>
  <c r="D28" i="18"/>
  <c r="E28" i="18" s="1"/>
  <c r="V16" i="18" s="1"/>
  <c r="D29" i="18"/>
  <c r="E29" i="18" s="1"/>
  <c r="V5" i="18" s="1"/>
  <c r="D30" i="18"/>
  <c r="E30" i="18" s="1"/>
  <c r="V25" i="18" s="1"/>
  <c r="D31" i="18"/>
  <c r="E31" i="18" s="1"/>
  <c r="V6" i="18" s="1"/>
  <c r="D32" i="18"/>
  <c r="E32" i="18" s="1"/>
  <c r="V24" i="18" s="1"/>
  <c r="D33" i="18"/>
  <c r="E33" i="18" s="1"/>
  <c r="V12" i="18" s="1"/>
  <c r="D34" i="18"/>
  <c r="E34" i="18" s="1"/>
  <c r="V40" i="18" s="1"/>
  <c r="D35" i="18"/>
  <c r="E35" i="18" s="1"/>
  <c r="V55" i="18" s="1"/>
  <c r="D36" i="18"/>
  <c r="E36" i="18" s="1"/>
  <c r="V42" i="18" s="1"/>
  <c r="D37" i="18"/>
  <c r="E37" i="18" s="1"/>
  <c r="V22" i="18" s="1"/>
  <c r="D38" i="18"/>
  <c r="E38" i="18" s="1"/>
  <c r="V18" i="18" s="1"/>
  <c r="D39" i="18"/>
  <c r="E39" i="18" s="1"/>
  <c r="V34" i="18" s="1"/>
  <c r="D40" i="18"/>
  <c r="E40" i="18" s="1"/>
  <c r="V44" i="18" s="1"/>
  <c r="D41" i="18"/>
  <c r="E41" i="18" s="1"/>
  <c r="V29" i="18" s="1"/>
  <c r="D42" i="18"/>
  <c r="E42" i="18" s="1"/>
  <c r="V43" i="18" s="1"/>
  <c r="D43" i="18"/>
  <c r="E43" i="18" s="1"/>
  <c r="V8" i="18" s="1"/>
  <c r="D44" i="18"/>
  <c r="E44" i="18" s="1"/>
  <c r="V13" i="18" s="1"/>
  <c r="D45" i="18"/>
  <c r="E45" i="18" s="1"/>
  <c r="V37" i="18" s="1"/>
  <c r="D46" i="18"/>
  <c r="E46" i="18" s="1"/>
  <c r="V14" i="18" s="1"/>
  <c r="D47" i="18"/>
  <c r="E47" i="18" s="1"/>
  <c r="V21" i="18" s="1"/>
  <c r="D48" i="18"/>
  <c r="E48" i="18" s="1"/>
  <c r="V17" i="18" s="1"/>
  <c r="D49" i="18"/>
  <c r="E49" i="18" s="1"/>
  <c r="V9" i="18" s="1"/>
  <c r="D50" i="18"/>
  <c r="E50" i="18" s="1"/>
  <c r="V46" i="18" s="1"/>
  <c r="D51" i="18"/>
  <c r="E51" i="18" s="1"/>
  <c r="V50" i="18" s="1"/>
  <c r="D52" i="18"/>
  <c r="E52" i="18" s="1"/>
  <c r="V7" i="18" s="1"/>
  <c r="D53" i="18"/>
  <c r="E53" i="18" s="1"/>
  <c r="V39" i="18" s="1"/>
  <c r="D54" i="18"/>
  <c r="E54" i="18" s="1"/>
  <c r="V51" i="18" s="1"/>
  <c r="D55" i="18"/>
  <c r="E55" i="18" s="1"/>
  <c r="V52" i="18" s="1"/>
  <c r="D56" i="18"/>
  <c r="E56" i="18" s="1"/>
  <c r="V47" i="18" s="1"/>
  <c r="D5" i="18"/>
  <c r="E5" i="18" s="1"/>
  <c r="V4" i="18" s="1"/>
  <c r="AO19" i="33" l="1"/>
  <c r="V19" i="33"/>
  <c r="V25" i="33"/>
  <c r="AO25" i="33"/>
  <c r="V37" i="33"/>
  <c r="AO37" i="33"/>
  <c r="V11" i="33"/>
  <c r="AO11" i="33"/>
  <c r="V40" i="33"/>
  <c r="AO40" i="33"/>
  <c r="AO43" i="33"/>
  <c r="V43" i="33"/>
  <c r="AO5" i="33"/>
  <c r="V5" i="33"/>
  <c r="AO7" i="33"/>
  <c r="V7" i="33"/>
  <c r="V26" i="33"/>
  <c r="AO26" i="33"/>
  <c r="V20" i="33"/>
  <c r="AO20" i="33"/>
  <c r="V42" i="33"/>
  <c r="AO42" i="33"/>
  <c r="AO31" i="33"/>
  <c r="V31" i="33"/>
  <c r="V16" i="33"/>
  <c r="AO16" i="33"/>
  <c r="V17" i="33"/>
  <c r="AO17" i="33"/>
  <c r="V18" i="33"/>
  <c r="AO18" i="33"/>
  <c r="AO28" i="33"/>
  <c r="V28" i="33"/>
  <c r="AO29" i="33"/>
  <c r="V29" i="33"/>
  <c r="AO36" i="33"/>
  <c r="V36" i="33"/>
  <c r="AO38" i="33"/>
  <c r="V38" i="33"/>
  <c r="AO45" i="33"/>
  <c r="V45" i="33"/>
  <c r="V34" i="33"/>
  <c r="AO34" i="33"/>
  <c r="AO55" i="33"/>
  <c r="V55" i="33"/>
  <c r="AO46" i="33"/>
  <c r="V46" i="33"/>
  <c r="AO32" i="33"/>
  <c r="V32" i="33"/>
  <c r="V35" i="33"/>
  <c r="AO35" i="33"/>
  <c r="V44" i="33"/>
  <c r="AO44" i="33"/>
  <c r="AO6" i="33"/>
  <c r="V6" i="33"/>
  <c r="V27" i="33"/>
  <c r="AO27" i="33"/>
  <c r="V4" i="33"/>
  <c r="V49" i="33"/>
  <c r="AO49" i="33"/>
  <c r="AO24" i="33"/>
  <c r="V24" i="33"/>
  <c r="AO21" i="33"/>
  <c r="V21" i="33"/>
  <c r="AO30" i="33"/>
  <c r="V30" i="33"/>
  <c r="V23" i="33"/>
  <c r="AO23" i="33"/>
  <c r="AO47" i="33"/>
  <c r="V47" i="33"/>
  <c r="AO14" i="33"/>
  <c r="V14" i="33"/>
  <c r="V48" i="33"/>
  <c r="AO48" i="33"/>
  <c r="AO15" i="33"/>
  <c r="V15" i="33"/>
  <c r="V51" i="33"/>
  <c r="AO51" i="33"/>
  <c r="AO9" i="33"/>
  <c r="V9" i="33"/>
  <c r="V52" i="33"/>
  <c r="AO52" i="33"/>
  <c r="V50" i="33"/>
  <c r="AO50" i="33"/>
  <c r="AO33" i="33"/>
  <c r="V33" i="33"/>
  <c r="V41" i="33"/>
  <c r="AO41" i="33"/>
  <c r="AO53" i="33"/>
  <c r="V53" i="33"/>
  <c r="V12" i="33"/>
  <c r="AO12" i="33"/>
  <c r="V10" i="33"/>
  <c r="AO10" i="33"/>
  <c r="AO39" i="33"/>
  <c r="V39" i="33"/>
  <c r="AO22" i="33"/>
  <c r="V22" i="33"/>
  <c r="AO54" i="33"/>
  <c r="V54" i="33"/>
  <c r="AO13" i="33"/>
  <c r="V13" i="33"/>
  <c r="V8" i="33"/>
  <c r="AO8" i="33"/>
  <c r="AP27" i="34"/>
  <c r="W24" i="34"/>
  <c r="AP40" i="34"/>
  <c r="W23" i="34"/>
  <c r="W45" i="34"/>
  <c r="AP38" i="34"/>
  <c r="W13" i="34"/>
  <c r="AP21" i="34"/>
  <c r="AP41" i="34"/>
  <c r="W47" i="34"/>
  <c r="W36" i="34"/>
  <c r="AP49" i="34"/>
  <c r="AP33" i="34"/>
  <c r="W43" i="34"/>
  <c r="W34" i="34"/>
  <c r="AP45" i="34"/>
  <c r="W27" i="34"/>
  <c r="AP12" i="34"/>
  <c r="AP23" i="34"/>
  <c r="W33" i="34"/>
  <c r="AP17" i="34"/>
  <c r="W10" i="34"/>
  <c r="AP36" i="34"/>
  <c r="W26" i="34"/>
  <c r="AP44" i="34"/>
  <c r="W48" i="34"/>
  <c r="AP34" i="34"/>
  <c r="W32" i="34"/>
  <c r="W51" i="34"/>
  <c r="AP55" i="34"/>
  <c r="AP14" i="34"/>
  <c r="W21" i="34"/>
  <c r="AP48" i="34"/>
  <c r="W55" i="34"/>
  <c r="W11" i="34"/>
  <c r="AP15" i="34"/>
  <c r="AP51" i="34"/>
  <c r="W52" i="34"/>
  <c r="W16" i="34"/>
  <c r="AP20" i="34"/>
  <c r="AP43" i="34"/>
  <c r="W39" i="34"/>
  <c r="W56" i="34"/>
  <c r="AP53" i="34"/>
  <c r="W46" i="34"/>
  <c r="AP35" i="34"/>
  <c r="AP47" i="34"/>
  <c r="W37" i="34"/>
  <c r="W19" i="34"/>
  <c r="AP19" i="34"/>
  <c r="W18" i="34"/>
  <c r="AP22" i="34"/>
  <c r="W50" i="34"/>
  <c r="AP54" i="34"/>
  <c r="W20" i="34"/>
  <c r="AP13" i="34"/>
  <c r="AP8" i="34"/>
  <c r="W8" i="34"/>
  <c r="AP52" i="34"/>
  <c r="W49" i="34"/>
  <c r="AP7" i="34"/>
  <c r="W5" i="34"/>
  <c r="W25" i="34"/>
  <c r="AP24" i="34"/>
  <c r="AP32" i="34"/>
  <c r="W42" i="34"/>
  <c r="AP10" i="34"/>
  <c r="W7" i="34"/>
  <c r="W29" i="34"/>
  <c r="AP39" i="34"/>
  <c r="AP18" i="34"/>
  <c r="W22" i="34"/>
  <c r="W6" i="34"/>
  <c r="AP6" i="34"/>
  <c r="AP9" i="34"/>
  <c r="W17" i="34"/>
  <c r="W40" i="34"/>
  <c r="AP37" i="34"/>
  <c r="W44" i="34"/>
  <c r="AP28" i="34"/>
  <c r="AP26" i="34"/>
  <c r="W38" i="34"/>
  <c r="W41" i="34"/>
  <c r="AP30" i="34"/>
  <c r="AP46" i="34"/>
  <c r="W31" i="34"/>
  <c r="AP25" i="34"/>
  <c r="W35" i="34"/>
  <c r="AP31" i="34"/>
  <c r="W30" i="34"/>
  <c r="AP16" i="34"/>
  <c r="W15" i="34"/>
  <c r="W28" i="34"/>
  <c r="AP29" i="34"/>
  <c r="W12" i="34"/>
  <c r="AP11" i="34"/>
  <c r="AP4" i="34"/>
  <c r="W9" i="34"/>
  <c r="AP50" i="34"/>
  <c r="W54" i="34"/>
  <c r="AP5" i="34"/>
  <c r="W14" i="34"/>
  <c r="AP42" i="34"/>
  <c r="W53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<sst xmlns="http://schemas.openxmlformats.org/spreadsheetml/2006/main" count="425" uniqueCount="152">
  <si>
    <t>Showing 1 to 23 of 52 entries, 22 total columns</t>
  </si>
  <si>
    <t>x</t>
  </si>
  <si>
    <t>.</t>
  </si>
  <si>
    <t>param</t>
  </si>
  <si>
    <t xml:space="preserve"> </t>
  </si>
  <si>
    <t>Mean at each of the 2120 sim points, then S_chi</t>
  </si>
  <si>
    <t>xxiv</t>
  </si>
  <si>
    <t>std of non-abs effects for  first average at each sim. Point</t>
  </si>
  <si>
    <t>mu* for these</t>
  </si>
  <si>
    <t>RSD</t>
  </si>
  <si>
    <t>RSD in percentage</t>
  </si>
  <si>
    <t>Yield</t>
  </si>
  <si>
    <t>Sort to actual ranking (low to high S_chi)</t>
  </si>
  <si>
    <t>ranking:</t>
  </si>
  <si>
    <t>S_chi ordered</t>
  </si>
  <si>
    <t>S_chi</t>
  </si>
  <si>
    <t>ranking yield:</t>
  </si>
  <si>
    <t>S_chi ordered to yield</t>
  </si>
  <si>
    <t>RSD ordered to yield</t>
  </si>
  <si>
    <t>Architectural</t>
  </si>
  <si>
    <t>Environmental</t>
  </si>
  <si>
    <t>Inputs under consideration: 33, 34, 39</t>
  </si>
  <si>
    <t>Input 33</t>
  </si>
  <si>
    <t>Biom p</t>
  </si>
  <si>
    <t>LAI p</t>
  </si>
  <si>
    <t>Input 34</t>
  </si>
  <si>
    <t>Input 39</t>
  </si>
  <si>
    <t>Unscaled effects, although doesn't matter.</t>
  </si>
  <si>
    <t>Base</t>
  </si>
  <si>
    <t>Perturbed</t>
  </si>
  <si>
    <t>Base points and perturbed points in actual param. Space</t>
  </si>
  <si>
    <t>Developmental</t>
  </si>
  <si>
    <t>Physiological</t>
  </si>
  <si>
    <t>Input</t>
  </si>
  <si>
    <t>Ordered to S_chi</t>
  </si>
  <si>
    <t>Ordered input</t>
  </si>
  <si>
    <t xml:space="preserve">33 reflectancePAR         </t>
  </si>
  <si>
    <t xml:space="preserve">34 transmittancePAR       </t>
  </si>
  <si>
    <t>Inputs reordered so that all categories grouped</t>
  </si>
  <si>
    <t xml:space="preserve">1 Ca                     </t>
  </si>
  <si>
    <t xml:space="preserve">2 VPD                    </t>
  </si>
  <si>
    <t xml:space="preserve">3 tav_a                 </t>
  </si>
  <si>
    <t xml:space="preserve">4 tav_b                 </t>
  </si>
  <si>
    <t>5 specificInternodeLength</t>
  </si>
  <si>
    <t xml:space="preserve">6 LMA                    </t>
  </si>
  <si>
    <t xml:space="preserve">7 lwRatio                </t>
  </si>
  <si>
    <t xml:space="preserve">8 maxWidth               </t>
  </si>
  <si>
    <t xml:space="preserve">9 shapeCoeff             </t>
  </si>
  <si>
    <t xml:space="preserve">10 leafAngleLower         </t>
  </si>
  <si>
    <t xml:space="preserve">11 leafAngleUpper         </t>
  </si>
  <si>
    <t xml:space="preserve">12 leafCurve              </t>
  </si>
  <si>
    <t xml:space="preserve">13 petioleFraction        </t>
  </si>
  <si>
    <t xml:space="preserve">14 specificPetioleLength  </t>
  </si>
  <si>
    <t xml:space="preserve">15 rankLower              </t>
  </si>
  <si>
    <t xml:space="preserve">16 phyllotaxisLower       </t>
  </si>
  <si>
    <t xml:space="preserve">17 sheathscalefactor      </t>
  </si>
  <si>
    <t xml:space="preserve">18 rShortInternodes      </t>
  </si>
  <si>
    <t xml:space="preserve">19 maxRoot               </t>
  </si>
  <si>
    <t xml:space="preserve">20 maxFlower             </t>
  </si>
  <si>
    <t xml:space="preserve">21 maxInt                </t>
  </si>
  <si>
    <t xml:space="preserve">22 maxLeaf               </t>
  </si>
  <si>
    <t xml:space="preserve">23 eRoot                 </t>
  </si>
  <si>
    <t xml:space="preserve">24 teFlower               </t>
  </si>
  <si>
    <t xml:space="preserve">25 teInt                  </t>
  </si>
  <si>
    <t xml:space="preserve">26 teLeaf                 </t>
  </si>
  <si>
    <t xml:space="preserve">27 nitro                  </t>
  </si>
  <si>
    <t xml:space="preserve">28 leafLife               </t>
  </si>
  <si>
    <t xml:space="preserve">29 varDelay               </t>
  </si>
  <si>
    <t xml:space="preserve">30 seedMass               </t>
  </si>
  <si>
    <t xml:space="preserve">31 SASmax                 </t>
  </si>
  <si>
    <t xml:space="preserve">32 SASk                   </t>
  </si>
  <si>
    <t xml:space="preserve">35 k2ll_a                </t>
  </si>
  <si>
    <t xml:space="preserve">36 k2ll_b                </t>
  </si>
  <si>
    <t xml:space="preserve">37 Vcmax25_a             </t>
  </si>
  <si>
    <t xml:space="preserve">38 Vcmax25_b             </t>
  </si>
  <si>
    <t xml:space="preserve">39 Jmax25_a              </t>
  </si>
  <si>
    <t xml:space="preserve">40 Jmax25_b              </t>
  </si>
  <si>
    <t xml:space="preserve">41 Rd25                   </t>
  </si>
  <si>
    <t xml:space="preserve">42 TPU25_a               </t>
  </si>
  <si>
    <t xml:space="preserve">43 TPU25_b               </t>
  </si>
  <si>
    <t xml:space="preserve">44 rg                     </t>
  </si>
  <si>
    <t xml:space="preserve">45 kNkL                   </t>
  </si>
  <si>
    <t xml:space="preserve">46 rm                     </t>
  </si>
  <si>
    <t xml:space="preserve">47 fCO2                   </t>
  </si>
  <si>
    <t xml:space="preserve">48 tb                     </t>
  </si>
  <si>
    <t xml:space="preserve">49 plastochronconst       </t>
  </si>
  <si>
    <t xml:space="preserve">50 phyllochron            </t>
  </si>
  <si>
    <t xml:space="preserve">51 finalPhytNum           </t>
  </si>
  <si>
    <t xml:space="preserve">52 fallPAR  </t>
  </si>
  <si>
    <t>Reordering</t>
  </si>
  <si>
    <t>Reorderd inputs to group per category (for paper 2)</t>
  </si>
  <si>
    <t>Reordering (old indices)</t>
  </si>
  <si>
    <t>Name and new index</t>
  </si>
  <si>
    <t>|delta| on [0,1]</t>
  </si>
  <si>
    <t>max</t>
  </si>
  <si>
    <t>min</t>
  </si>
  <si>
    <t>Showing 1 to 26 of 40 entries, 52 total columns</t>
  </si>
  <si>
    <t>V52</t>
  </si>
  <si>
    <t>V51</t>
  </si>
  <si>
    <t>V50</t>
  </si>
  <si>
    <t>V49</t>
  </si>
  <si>
    <t>V48</t>
  </si>
  <si>
    <t>V47</t>
  </si>
  <si>
    <t>V46</t>
  </si>
  <si>
    <t>V45</t>
  </si>
  <si>
    <t>V44</t>
  </si>
  <si>
    <t>V43</t>
  </si>
  <si>
    <t>V42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</si>
  <si>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</si>
  <si>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</si>
  <si>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</si>
  <si>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</si>
  <si>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</si>
  <si>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</si>
  <si>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</si>
  <si>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</si>
  <si>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</si>
  <si>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</si>
  <si>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</si>
  <si>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</si>
  <si>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</si>
  <si>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</si>
  <si>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</si>
  <si>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</si>
  <si>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</si>
  <si>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</si>
  <si>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</si>
  <si>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</si>
  <si>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</si>
  <si>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</si>
  <si>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</si>
  <si>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</si>
  <si>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</si>
  <si>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</si>
  <si>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</si>
  <si>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</si>
  <si>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</si>
  <si>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</si>
  <si>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</si>
  <si>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</si>
  <si>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</si>
  <si>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</si>
  <si>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</si>
  <si>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</si>
  <si>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</si>
  <si>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</si>
  <si>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</si>
  <si>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</si>
  <si>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</si>
  <si>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New</t>
  </si>
  <si>
    <t>Old index</t>
  </si>
  <si>
    <t>New index +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</si>
</sst>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theme="5"/>
      <name val="Calibri"/>
      <family val="2"/>
      <scheme val="minor"/>
    </font>
    <font>
      <sz val="8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5" borderId="0" xfId="0" applyFill="1"/>
    <xf numFmtId="11" fontId="0" fillId="0" borderId="0" xfId="0" applyNumberFormat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8" borderId="0" xfId="0" applyFill="1"/>
    <xf numFmtId="0" fontId="0" fillId="0" borderId="12" xfId="0" applyBorder="1"/>
    <xf numFmtId="0" fontId="0" fillId="0" borderId="13" xfId="0" applyBorder="1"/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(yield)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'Yield std'!$E$5:$E$56</c:f>
              <c:numCache>
                <c:formatCode>General</c:formatCode>
                <c:ptCount val="52"/>
                <c:pt idx="0">
                  <c:v>11.310065454877503</c:v>
                </c:pt>
                <c:pt idx="1">
                  <c:v>248.7811134420009</c:v>
                </c:pt>
                <c:pt idx="2">
                  <c:v>53.186997241336911</c:v>
                </c:pt>
                <c:pt idx="3">
                  <c:v>83.340462947510218</c:v>
                </c:pt>
                <c:pt idx="4">
                  <c:v>70.708329261425334</c:v>
                </c:pt>
                <c:pt idx="5">
                  <c:v>72.543432380929133</c:v>
                </c:pt>
                <c:pt idx="6">
                  <c:v>100.86871261425732</c:v>
                </c:pt>
                <c:pt idx="7">
                  <c:v>110.82462736947265</c:v>
                </c:pt>
                <c:pt idx="8">
                  <c:v>124.31929958654024</c:v>
                </c:pt>
                <c:pt idx="9">
                  <c:v>97.495824367725021</c:v>
                </c:pt>
                <c:pt idx="10">
                  <c:v>105.07017172830506</c:v>
                </c:pt>
                <c:pt idx="11">
                  <c:v>74.859504325041939</c:v>
                </c:pt>
                <c:pt idx="12">
                  <c:v>116.95656320427685</c:v>
                </c:pt>
                <c:pt idx="13">
                  <c:v>84.940160279381473</c:v>
                </c:pt>
                <c:pt idx="14">
                  <c:v>93.770944615111659</c:v>
                </c:pt>
                <c:pt idx="15">
                  <c:v>114.6358863042215</c:v>
                </c:pt>
                <c:pt idx="16">
                  <c:v>21.165730449346054</c:v>
                </c:pt>
                <c:pt idx="17">
                  <c:v>55.75769915644139</c:v>
                </c:pt>
                <c:pt idx="18">
                  <c:v>253.19344582238222</c:v>
                </c:pt>
                <c:pt idx="19">
                  <c:v>51.867365061914505</c:v>
                </c:pt>
                <c:pt idx="20">
                  <c:v>164.21491232848248</c:v>
                </c:pt>
                <c:pt idx="21">
                  <c:v>105.3180119438142</c:v>
                </c:pt>
                <c:pt idx="22">
                  <c:v>137.4631783689847</c:v>
                </c:pt>
                <c:pt idx="23">
                  <c:v>255.06482729003227</c:v>
                </c:pt>
                <c:pt idx="24">
                  <c:v>118.92743149461964</c:v>
                </c:pt>
                <c:pt idx="25">
                  <c:v>252.24646330521233</c:v>
                </c:pt>
                <c:pt idx="26">
                  <c:v>67.524403936944836</c:v>
                </c:pt>
                <c:pt idx="27">
                  <c:v>138.06263663744215</c:v>
                </c:pt>
                <c:pt idx="28">
                  <c:v>131.80523332057422</c:v>
                </c:pt>
                <c:pt idx="29">
                  <c:v>124.12152686337616</c:v>
                </c:pt>
                <c:pt idx="30">
                  <c:v>62.481980904931831</c:v>
                </c:pt>
                <c:pt idx="31">
                  <c:v>300.41260420552732</c:v>
                </c:pt>
                <c:pt idx="32">
                  <c:v>254.47148097446677</c:v>
                </c:pt>
                <c:pt idx="33">
                  <c:v>229.94660787731269</c:v>
                </c:pt>
                <c:pt idx="34">
                  <c:v>38.86394812643826</c:v>
                </c:pt>
                <c:pt idx="35">
                  <c:v>124.26585009831615</c:v>
                </c:pt>
                <c:pt idx="36">
                  <c:v>96.99573641591391</c:v>
                </c:pt>
                <c:pt idx="37">
                  <c:v>168.76631838639679</c:v>
                </c:pt>
                <c:pt idx="38">
                  <c:v>109.16403743669719</c:v>
                </c:pt>
                <c:pt idx="39">
                  <c:v>161.75329787002735</c:v>
                </c:pt>
                <c:pt idx="40">
                  <c:v>236.35344192382263</c:v>
                </c:pt>
                <c:pt idx="41">
                  <c:v>58.537987608246809</c:v>
                </c:pt>
                <c:pt idx="42">
                  <c:v>79.403920681756929</c:v>
                </c:pt>
                <c:pt idx="43">
                  <c:v>75.116371327273399</c:v>
                </c:pt>
                <c:pt idx="44">
                  <c:v>234.56732537183541</c:v>
                </c:pt>
                <c:pt idx="45">
                  <c:v>70.324073548324833</c:v>
                </c:pt>
                <c:pt idx="46">
                  <c:v>45.844285677689186</c:v>
                </c:pt>
                <c:pt idx="47">
                  <c:v>116.36568702808636</c:v>
                </c:pt>
                <c:pt idx="48">
                  <c:v>79.811630562718634</c:v>
                </c:pt>
                <c:pt idx="49">
                  <c:v>67.540156990572967</c:v>
                </c:pt>
                <c:pt idx="50">
                  <c:v>52.448614144400842</c:v>
                </c:pt>
                <c:pt idx="51">
                  <c:v>15.535030677696987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A3-4A8C-BE00-4D1AF876A780}"/>
            </c:ext>
          </c:extLst>
        </c:ser>
        <c:ser>
          <c:idx val="1"/>
          <c:order val="1"/>
          <c:tx>
            <c:v>horizontal line 100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'Yield std'!$A$60:$A$61</c:f>
              <c:numCache>
                <c:formatCode>General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'Yield std'!$B$60:$B$61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A3-4A8C-BE00-4D1AF876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valAx>
        <c:axId val="620362175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crossBetween val="midCat"/>
        <c:majorUnit val="2"/>
        <c:minorUnit val="1"/>
      </c:val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(yield)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362175"/>
        <c:axId val="6319027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'Yield std'!$U$4:$U$55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48</c:v>
                      </c:pt>
                      <c:pt idx="4">
                        <c:v>39</c:v>
                      </c:pt>
                      <c:pt idx="5">
                        <c:v>45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29</c:v>
                      </c:pt>
                      <c:pt idx="9">
                        <c:v>40</c:v>
                      </c:pt>
                      <c:pt idx="10">
                        <c:v>42</c:v>
                      </c:pt>
                      <c:pt idx="11">
                        <c:v>17</c:v>
                      </c:pt>
                      <c:pt idx="12">
                        <c:v>24</c:v>
                      </c:pt>
                      <c:pt idx="13">
                        <c:v>44</c:v>
                      </c:pt>
                      <c:pt idx="14">
                        <c:v>34</c:v>
                      </c:pt>
                      <c:pt idx="15">
                        <c:v>19</c:v>
                      </c:pt>
                      <c:pt idx="16">
                        <c:v>23</c:v>
                      </c:pt>
                      <c:pt idx="17">
                        <c:v>43</c:v>
                      </c:pt>
                      <c:pt idx="18">
                        <c:v>33</c:v>
                      </c:pt>
                      <c:pt idx="19">
                        <c:v>11</c:v>
                      </c:pt>
                      <c:pt idx="20">
                        <c:v>28</c:v>
                      </c:pt>
                      <c:pt idx="21">
                        <c:v>26</c:v>
                      </c:pt>
                      <c:pt idx="22">
                        <c:v>4</c:v>
                      </c:pt>
                      <c:pt idx="23">
                        <c:v>20</c:v>
                      </c:pt>
                      <c:pt idx="24">
                        <c:v>9</c:v>
                      </c:pt>
                      <c:pt idx="25">
                        <c:v>37</c:v>
                      </c:pt>
                      <c:pt idx="26">
                        <c:v>22</c:v>
                      </c:pt>
                      <c:pt idx="27">
                        <c:v>21</c:v>
                      </c:pt>
                      <c:pt idx="28">
                        <c:v>2</c:v>
                      </c:pt>
                      <c:pt idx="29">
                        <c:v>8</c:v>
                      </c:pt>
                      <c:pt idx="30">
                        <c:v>35</c:v>
                      </c:pt>
                      <c:pt idx="31">
                        <c:v>13</c:v>
                      </c:pt>
                      <c:pt idx="32">
                        <c:v>7</c:v>
                      </c:pt>
                      <c:pt idx="33">
                        <c:v>41</c:v>
                      </c:pt>
                      <c:pt idx="34">
                        <c:v>12</c:v>
                      </c:pt>
                      <c:pt idx="35">
                        <c:v>49</c:v>
                      </c:pt>
                      <c:pt idx="36">
                        <c:v>30</c:v>
                      </c:pt>
                      <c:pt idx="37">
                        <c:v>10</c:v>
                      </c:pt>
                      <c:pt idx="38">
                        <c:v>32</c:v>
                      </c:pt>
                      <c:pt idx="39">
                        <c:v>38</c:v>
                      </c:pt>
                      <c:pt idx="40">
                        <c:v>36</c:v>
                      </c:pt>
                      <c:pt idx="41">
                        <c:v>5</c:v>
                      </c:pt>
                      <c:pt idx="42">
                        <c:v>46</c:v>
                      </c:pt>
                      <c:pt idx="43">
                        <c:v>52</c:v>
                      </c:pt>
                      <c:pt idx="44">
                        <c:v>6</c:v>
                      </c:pt>
                      <c:pt idx="45">
                        <c:v>15</c:v>
                      </c:pt>
                      <c:pt idx="46">
                        <c:v>47</c:v>
                      </c:pt>
                      <c:pt idx="47">
                        <c:v>50</c:v>
                      </c:pt>
                      <c:pt idx="48">
                        <c:v>51</c:v>
                      </c:pt>
                      <c:pt idx="49">
                        <c:v>3</c:v>
                      </c:pt>
                      <c:pt idx="50">
                        <c:v>14</c:v>
                      </c:pt>
                      <c:pt idx="51">
                        <c:v>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'Yield std'!$W$4:$W$55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4A4-496D-BC10-AE95E40F420E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0"/>
          <c:order val="0"/>
          <c:tx>
            <c:v>Relative std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'Yield std'!$V$4:$V$55</c:f>
              <c:numCache>
                <c:formatCode>General</c:formatCode>
                <c:ptCount val="52"/>
                <c:pt idx="0">
                  <c:v>11.310065454877503</c:v>
                </c:pt>
                <c:pt idx="1">
                  <c:v>118.92743149461964</c:v>
                </c:pt>
                <c:pt idx="2">
                  <c:v>67.524403936944836</c:v>
                </c:pt>
                <c:pt idx="3">
                  <c:v>116.36568702808636</c:v>
                </c:pt>
                <c:pt idx="4">
                  <c:v>109.16403743669719</c:v>
                </c:pt>
                <c:pt idx="5">
                  <c:v>234.56732537183541</c:v>
                </c:pt>
                <c:pt idx="6">
                  <c:v>114.6358863042215</c:v>
                </c:pt>
                <c:pt idx="7">
                  <c:v>55.75769915644139</c:v>
                </c:pt>
                <c:pt idx="8">
                  <c:v>131.80523332057422</c:v>
                </c:pt>
                <c:pt idx="9">
                  <c:v>161.75329787002735</c:v>
                </c:pt>
                <c:pt idx="10">
                  <c:v>58.537987608246809</c:v>
                </c:pt>
                <c:pt idx="11">
                  <c:v>21.165730449346054</c:v>
                </c:pt>
                <c:pt idx="12">
                  <c:v>255.06482729003227</c:v>
                </c:pt>
                <c:pt idx="13">
                  <c:v>75.116371327273399</c:v>
                </c:pt>
                <c:pt idx="14">
                  <c:v>229.94660787731269</c:v>
                </c:pt>
                <c:pt idx="15">
                  <c:v>253.19344582238222</c:v>
                </c:pt>
                <c:pt idx="16">
                  <c:v>137.4631783689847</c:v>
                </c:pt>
                <c:pt idx="17">
                  <c:v>79.403920681756929</c:v>
                </c:pt>
                <c:pt idx="18">
                  <c:v>254.47148097446677</c:v>
                </c:pt>
                <c:pt idx="19">
                  <c:v>105.07017172830506</c:v>
                </c:pt>
                <c:pt idx="20">
                  <c:v>138.06263663744215</c:v>
                </c:pt>
                <c:pt idx="21">
                  <c:v>252.24646330521233</c:v>
                </c:pt>
                <c:pt idx="22">
                  <c:v>83.340462947510218</c:v>
                </c:pt>
                <c:pt idx="23">
                  <c:v>51.867365061914505</c:v>
                </c:pt>
                <c:pt idx="24">
                  <c:v>124.31929958654024</c:v>
                </c:pt>
                <c:pt idx="25">
                  <c:v>96.99573641591391</c:v>
                </c:pt>
                <c:pt idx="26">
                  <c:v>105.3180119438142</c:v>
                </c:pt>
                <c:pt idx="27">
                  <c:v>164.21491232848248</c:v>
                </c:pt>
                <c:pt idx="28">
                  <c:v>248.7811134420009</c:v>
                </c:pt>
                <c:pt idx="29">
                  <c:v>110.82462736947265</c:v>
                </c:pt>
                <c:pt idx="30">
                  <c:v>38.86394812643826</c:v>
                </c:pt>
                <c:pt idx="31">
                  <c:v>116.95656320427685</c:v>
                </c:pt>
                <c:pt idx="32">
                  <c:v>100.86871261425732</c:v>
                </c:pt>
                <c:pt idx="33">
                  <c:v>236.35344192382263</c:v>
                </c:pt>
                <c:pt idx="34">
                  <c:v>74.859504325041939</c:v>
                </c:pt>
                <c:pt idx="35">
                  <c:v>79.811630562718634</c:v>
                </c:pt>
                <c:pt idx="36">
                  <c:v>124.12152686337616</c:v>
                </c:pt>
                <c:pt idx="37">
                  <c:v>97.495824367725021</c:v>
                </c:pt>
                <c:pt idx="38">
                  <c:v>300.41260420552732</c:v>
                </c:pt>
                <c:pt idx="39">
                  <c:v>168.76631838639679</c:v>
                </c:pt>
                <c:pt idx="40">
                  <c:v>124.26585009831615</c:v>
                </c:pt>
                <c:pt idx="41">
                  <c:v>70.708329261425334</c:v>
                </c:pt>
                <c:pt idx="42">
                  <c:v>70.324073548324833</c:v>
                </c:pt>
                <c:pt idx="43">
                  <c:v>15.535030677696987</c:v>
                </c:pt>
                <c:pt idx="44">
                  <c:v>72.543432380929133</c:v>
                </c:pt>
                <c:pt idx="45">
                  <c:v>93.770944615111659</c:v>
                </c:pt>
                <c:pt idx="46">
                  <c:v>45.844285677689186</c:v>
                </c:pt>
                <c:pt idx="47">
                  <c:v>67.540156990572967</c:v>
                </c:pt>
                <c:pt idx="48">
                  <c:v>52.448614144400842</c:v>
                </c:pt>
                <c:pt idx="49">
                  <c:v>53.186997241336911</c:v>
                </c:pt>
                <c:pt idx="50">
                  <c:v>84.940160279381473</c:v>
                </c:pt>
                <c:pt idx="51">
                  <c:v>62.481980904931831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A4-496D-BC10-AE95E40F4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scatterChart>
        <c:scatterStyle val="lineMarker"/>
        <c:varyColors val="0"/>
        <c:ser>
          <c:idx val="2"/>
          <c:order val="2"/>
          <c:tx>
            <c:v>S_chi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'Yield std'!$Y$4:$Y$55</c:f>
              <c:numCache>
                <c:formatCode>General</c:formatCode>
                <c:ptCount val="52"/>
                <c:pt idx="0">
                  <c:v>1.5674766005426E-3</c:v>
                </c:pt>
                <c:pt idx="1">
                  <c:v>2.0202530562980999E-3</c:v>
                </c:pt>
                <c:pt idx="2">
                  <c:v>2.3864620107469001E-3</c:v>
                </c:pt>
                <c:pt idx="3">
                  <c:v>2.5488032906557001E-3</c:v>
                </c:pt>
                <c:pt idx="4">
                  <c:v>2.7842243568712999E-3</c:v>
                </c:pt>
                <c:pt idx="5">
                  <c:v>3.5213211003763999E-3</c:v>
                </c:pt>
                <c:pt idx="6">
                  <c:v>3.6210956621598998E-3</c:v>
                </c:pt>
                <c:pt idx="7">
                  <c:v>3.7801773883521001E-3</c:v>
                </c:pt>
                <c:pt idx="8">
                  <c:v>3.7805009895693002E-3</c:v>
                </c:pt>
                <c:pt idx="9">
                  <c:v>3.7820443251412E-3</c:v>
                </c:pt>
                <c:pt idx="10">
                  <c:v>3.7900424626328998E-3</c:v>
                </c:pt>
                <c:pt idx="11">
                  <c:v>3.8757555939861999E-3</c:v>
                </c:pt>
                <c:pt idx="12">
                  <c:v>4.180766492783E-3</c:v>
                </c:pt>
                <c:pt idx="13">
                  <c:v>4.2128835618599004E-3</c:v>
                </c:pt>
                <c:pt idx="14">
                  <c:v>4.2836201040064997E-3</c:v>
                </c:pt>
                <c:pt idx="15">
                  <c:v>4.7725237862896001E-3</c:v>
                </c:pt>
                <c:pt idx="16">
                  <c:v>4.9506581842832E-3</c:v>
                </c:pt>
                <c:pt idx="17">
                  <c:v>4.9876111937506001E-3</c:v>
                </c:pt>
                <c:pt idx="18">
                  <c:v>5.0636338282579003E-3</c:v>
                </c:pt>
                <c:pt idx="19">
                  <c:v>5.4963317056871998E-3</c:v>
                </c:pt>
                <c:pt idx="20">
                  <c:v>6.0692153413440001E-3</c:v>
                </c:pt>
                <c:pt idx="21">
                  <c:v>6.9064338789029999E-3</c:v>
                </c:pt>
                <c:pt idx="22">
                  <c:v>7.0195038884661E-3</c:v>
                </c:pt>
                <c:pt idx="23">
                  <c:v>7.3678073779585998E-3</c:v>
                </c:pt>
                <c:pt idx="24">
                  <c:v>8.1768139697533E-3</c:v>
                </c:pt>
                <c:pt idx="25">
                  <c:v>9.1924547141791994E-3</c:v>
                </c:pt>
                <c:pt idx="26">
                  <c:v>9.5750967431394007E-3</c:v>
                </c:pt>
                <c:pt idx="27">
                  <c:v>9.6338570857896003E-3</c:v>
                </c:pt>
                <c:pt idx="28">
                  <c:v>9.6675594388675005E-3</c:v>
                </c:pt>
                <c:pt idx="29">
                  <c:v>1.06301861529696E-2</c:v>
                </c:pt>
                <c:pt idx="30">
                  <c:v>1.1151671562810401E-2</c:v>
                </c:pt>
                <c:pt idx="31">
                  <c:v>1.34657494011959E-2</c:v>
                </c:pt>
                <c:pt idx="32">
                  <c:v>1.3956737642255501E-2</c:v>
                </c:pt>
                <c:pt idx="33">
                  <c:v>1.5278452244924599E-2</c:v>
                </c:pt>
                <c:pt idx="34">
                  <c:v>1.5658974649725502E-2</c:v>
                </c:pt>
                <c:pt idx="35">
                  <c:v>1.5969320307140499E-2</c:v>
                </c:pt>
                <c:pt idx="36">
                  <c:v>1.6730054186674601E-2</c:v>
                </c:pt>
                <c:pt idx="37">
                  <c:v>1.7294179692814399E-2</c:v>
                </c:pt>
                <c:pt idx="38">
                  <c:v>1.7448750994386999E-2</c:v>
                </c:pt>
                <c:pt idx="39">
                  <c:v>1.8090535365404899E-2</c:v>
                </c:pt>
                <c:pt idx="40">
                  <c:v>2.40678508011644E-2</c:v>
                </c:pt>
                <c:pt idx="41">
                  <c:v>2.9854121958388501E-2</c:v>
                </c:pt>
                <c:pt idx="42">
                  <c:v>2.9967565274890501E-2</c:v>
                </c:pt>
                <c:pt idx="43">
                  <c:v>3.2913645379745199E-2</c:v>
                </c:pt>
                <c:pt idx="44">
                  <c:v>3.4977494137469901E-2</c:v>
                </c:pt>
                <c:pt idx="45">
                  <c:v>4.4080404765193697E-2</c:v>
                </c:pt>
                <c:pt idx="46">
                  <c:v>5.6739497611918203E-2</c:v>
                </c:pt>
                <c:pt idx="47">
                  <c:v>6.2392490684395903E-2</c:v>
                </c:pt>
                <c:pt idx="48">
                  <c:v>7.5172603037552396E-2</c:v>
                </c:pt>
                <c:pt idx="49">
                  <c:v>8.4413691274092206E-2</c:v>
                </c:pt>
                <c:pt idx="50">
                  <c:v>9.8147187348358506E-2</c:v>
                </c:pt>
                <c:pt idx="51">
                  <c:v>0.112583907393876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A4-496D-BC10-AE95E40F4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789360"/>
        <c:axId val="1106787696"/>
      </c:scatterChart>
      <c:catAx>
        <c:axId val="62036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auto val="1"/>
        <c:lblAlgn val="ctr"/>
        <c:lblOffset val="100"/>
        <c:noMultiLvlLbl val="0"/>
      </c:cat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between"/>
      </c:valAx>
      <c:valAx>
        <c:axId val="1106787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89360"/>
        <c:crosses val="max"/>
        <c:crossBetween val="midCat"/>
      </c:valAx>
      <c:valAx>
        <c:axId val="110678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8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(yield)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'Biom peak std'!$E$5:$E$56</c:f>
              <c:numCache>
                <c:formatCode>General</c:formatCode>
                <c:ptCount val="52"/>
                <c:pt idx="0">
                  <c:v>6.4163032147350991</c:v>
                </c:pt>
                <c:pt idx="1">
                  <c:v>292.56570415584599</c:v>
                </c:pt>
                <c:pt idx="2">
                  <c:v>47.307447554553093</c:v>
                </c:pt>
                <c:pt idx="3">
                  <c:v>95.082108961971869</c:v>
                </c:pt>
                <c:pt idx="4">
                  <c:v>89.533877899389594</c:v>
                </c:pt>
                <c:pt idx="5">
                  <c:v>129.92713438761442</c:v>
                </c:pt>
                <c:pt idx="6">
                  <c:v>106.98061943122632</c:v>
                </c:pt>
                <c:pt idx="7">
                  <c:v>94.713186458726682</c:v>
                </c:pt>
                <c:pt idx="8">
                  <c:v>222.75960280622073</c:v>
                </c:pt>
                <c:pt idx="9">
                  <c:v>106.43163394546076</c:v>
                </c:pt>
                <c:pt idx="10">
                  <c:v>90.681580049054659</c:v>
                </c:pt>
                <c:pt idx="11">
                  <c:v>69.485425081859518</c:v>
                </c:pt>
                <c:pt idx="12">
                  <c:v>107.55801934575106</c:v>
                </c:pt>
                <c:pt idx="13">
                  <c:v>78.064729576823837</c:v>
                </c:pt>
                <c:pt idx="14">
                  <c:v>88.924747679549441</c:v>
                </c:pt>
                <c:pt idx="15">
                  <c:v>161.74107607526619</c:v>
                </c:pt>
                <c:pt idx="16">
                  <c:v>26.274255391660034</c:v>
                </c:pt>
                <c:pt idx="17">
                  <c:v>111.63242744097998</c:v>
                </c:pt>
                <c:pt idx="18">
                  <c:v>239.44247172161499</c:v>
                </c:pt>
                <c:pt idx="19">
                  <c:v>33.999443181800935</c:v>
                </c:pt>
                <c:pt idx="20">
                  <c:v>158.90000883675398</c:v>
                </c:pt>
                <c:pt idx="21">
                  <c:v>101.9566228246495</c:v>
                </c:pt>
                <c:pt idx="22">
                  <c:v>107.75965418925915</c:v>
                </c:pt>
                <c:pt idx="23">
                  <c:v>99.863971213530746</c:v>
                </c:pt>
                <c:pt idx="24">
                  <c:v>98.713164679127942</c:v>
                </c:pt>
                <c:pt idx="25">
                  <c:v>254.95361191389082</c:v>
                </c:pt>
                <c:pt idx="26">
                  <c:v>61.688281123538957</c:v>
                </c:pt>
                <c:pt idx="27">
                  <c:v>99.338133091951477</c:v>
                </c:pt>
                <c:pt idx="28">
                  <c:v>94.829783659324605</c:v>
                </c:pt>
                <c:pt idx="29">
                  <c:v>85.176564006453276</c:v>
                </c:pt>
                <c:pt idx="30">
                  <c:v>43.982008507477687</c:v>
                </c:pt>
                <c:pt idx="31">
                  <c:v>145.09318768631874</c:v>
                </c:pt>
                <c:pt idx="32">
                  <c:v>449.67685685833806</c:v>
                </c:pt>
                <c:pt idx="33">
                  <c:v>327.04449091977506</c:v>
                </c:pt>
                <c:pt idx="34">
                  <c:v>80.799475303169899</c:v>
                </c:pt>
                <c:pt idx="35">
                  <c:v>138.14036862117348</c:v>
                </c:pt>
                <c:pt idx="36">
                  <c:v>182.83743224129282</c:v>
                </c:pt>
                <c:pt idx="37">
                  <c:v>152.73127471399505</c:v>
                </c:pt>
                <c:pt idx="38">
                  <c:v>238.88121496845179</c:v>
                </c:pt>
                <c:pt idx="39">
                  <c:v>118.7528986180604</c:v>
                </c:pt>
                <c:pt idx="40">
                  <c:v>74.877080312539135</c:v>
                </c:pt>
                <c:pt idx="41">
                  <c:v>34.290089721552377</c:v>
                </c:pt>
                <c:pt idx="42">
                  <c:v>93.534576467833148</c:v>
                </c:pt>
                <c:pt idx="43">
                  <c:v>69.631948137120588</c:v>
                </c:pt>
                <c:pt idx="44">
                  <c:v>184.38217554205571</c:v>
                </c:pt>
                <c:pt idx="45">
                  <c:v>61.311454940836811</c:v>
                </c:pt>
                <c:pt idx="46">
                  <c:v>44.984665188506249</c:v>
                </c:pt>
                <c:pt idx="47">
                  <c:v>37.66254040151405</c:v>
                </c:pt>
                <c:pt idx="48">
                  <c:v>75.709826989038319</c:v>
                </c:pt>
                <c:pt idx="49">
                  <c:v>63.072594790906265</c:v>
                </c:pt>
                <c:pt idx="50">
                  <c:v>54.944157613561671</c:v>
                </c:pt>
                <c:pt idx="51">
                  <c:v>9.7712528302818633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D-415E-97F9-20A1FECFE534}"/>
            </c:ext>
          </c:extLst>
        </c:ser>
        <c:ser>
          <c:idx val="1"/>
          <c:order val="1"/>
          <c:tx>
            <c:v>horizontal line 100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'Biom peak std'!$A$60:$A$61</c:f>
              <c:numCache>
                <c:formatCode>General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'Biom peak std'!$B$60:$B$61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D-415E-97F9-20A1FECF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valAx>
        <c:axId val="620362175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crossBetween val="midCat"/>
        <c:majorUnit val="2"/>
        <c:minorUnit val="1"/>
      </c:val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(Biom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362175"/>
        <c:axId val="6319027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'Yield std'!$U$4:$U$55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48</c:v>
                      </c:pt>
                      <c:pt idx="4">
                        <c:v>39</c:v>
                      </c:pt>
                      <c:pt idx="5">
                        <c:v>45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29</c:v>
                      </c:pt>
                      <c:pt idx="9">
                        <c:v>40</c:v>
                      </c:pt>
                      <c:pt idx="10">
                        <c:v>42</c:v>
                      </c:pt>
                      <c:pt idx="11">
                        <c:v>17</c:v>
                      </c:pt>
                      <c:pt idx="12">
                        <c:v>24</c:v>
                      </c:pt>
                      <c:pt idx="13">
                        <c:v>44</c:v>
                      </c:pt>
                      <c:pt idx="14">
                        <c:v>34</c:v>
                      </c:pt>
                      <c:pt idx="15">
                        <c:v>19</c:v>
                      </c:pt>
                      <c:pt idx="16">
                        <c:v>23</c:v>
                      </c:pt>
                      <c:pt idx="17">
                        <c:v>43</c:v>
                      </c:pt>
                      <c:pt idx="18">
                        <c:v>33</c:v>
                      </c:pt>
                      <c:pt idx="19">
                        <c:v>11</c:v>
                      </c:pt>
                      <c:pt idx="20">
                        <c:v>28</c:v>
                      </c:pt>
                      <c:pt idx="21">
                        <c:v>26</c:v>
                      </c:pt>
                      <c:pt idx="22">
                        <c:v>4</c:v>
                      </c:pt>
                      <c:pt idx="23">
                        <c:v>20</c:v>
                      </c:pt>
                      <c:pt idx="24">
                        <c:v>9</c:v>
                      </c:pt>
                      <c:pt idx="25">
                        <c:v>37</c:v>
                      </c:pt>
                      <c:pt idx="26">
                        <c:v>22</c:v>
                      </c:pt>
                      <c:pt idx="27">
                        <c:v>21</c:v>
                      </c:pt>
                      <c:pt idx="28">
                        <c:v>2</c:v>
                      </c:pt>
                      <c:pt idx="29">
                        <c:v>8</c:v>
                      </c:pt>
                      <c:pt idx="30">
                        <c:v>35</c:v>
                      </c:pt>
                      <c:pt idx="31">
                        <c:v>13</c:v>
                      </c:pt>
                      <c:pt idx="32">
                        <c:v>7</c:v>
                      </c:pt>
                      <c:pt idx="33">
                        <c:v>41</c:v>
                      </c:pt>
                      <c:pt idx="34">
                        <c:v>12</c:v>
                      </c:pt>
                      <c:pt idx="35">
                        <c:v>49</c:v>
                      </c:pt>
                      <c:pt idx="36">
                        <c:v>30</c:v>
                      </c:pt>
                      <c:pt idx="37">
                        <c:v>10</c:v>
                      </c:pt>
                      <c:pt idx="38">
                        <c:v>32</c:v>
                      </c:pt>
                      <c:pt idx="39">
                        <c:v>38</c:v>
                      </c:pt>
                      <c:pt idx="40">
                        <c:v>36</c:v>
                      </c:pt>
                      <c:pt idx="41">
                        <c:v>5</c:v>
                      </c:pt>
                      <c:pt idx="42">
                        <c:v>46</c:v>
                      </c:pt>
                      <c:pt idx="43">
                        <c:v>52</c:v>
                      </c:pt>
                      <c:pt idx="44">
                        <c:v>6</c:v>
                      </c:pt>
                      <c:pt idx="45">
                        <c:v>15</c:v>
                      </c:pt>
                      <c:pt idx="46">
                        <c:v>47</c:v>
                      </c:pt>
                      <c:pt idx="47">
                        <c:v>50</c:v>
                      </c:pt>
                      <c:pt idx="48">
                        <c:v>51</c:v>
                      </c:pt>
                      <c:pt idx="49">
                        <c:v>3</c:v>
                      </c:pt>
                      <c:pt idx="50">
                        <c:v>14</c:v>
                      </c:pt>
                      <c:pt idx="51">
                        <c:v>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'Yield std'!$W$4:$W$55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A35-429E-ABBC-0720D50821B2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0"/>
          <c:order val="0"/>
          <c:tx>
            <c:v>Relative std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'Biom peak std'!$W$5:$W$56</c:f>
              <c:numCache>
                <c:formatCode>General</c:formatCode>
                <c:ptCount val="52"/>
                <c:pt idx="0">
                  <c:v>61.688281123538957</c:v>
                </c:pt>
                <c:pt idx="1">
                  <c:v>98.713164679127942</c:v>
                </c:pt>
                <c:pt idx="2">
                  <c:v>6.4163032147350991</c:v>
                </c:pt>
                <c:pt idx="3">
                  <c:v>37.66254040151405</c:v>
                </c:pt>
                <c:pt idx="4">
                  <c:v>34.290089721552377</c:v>
                </c:pt>
                <c:pt idx="5">
                  <c:v>184.38217554205571</c:v>
                </c:pt>
                <c:pt idx="6">
                  <c:v>238.88121496845179</c:v>
                </c:pt>
                <c:pt idx="7">
                  <c:v>327.04449091977506</c:v>
                </c:pt>
                <c:pt idx="8">
                  <c:v>69.631948137120588</c:v>
                </c:pt>
                <c:pt idx="9">
                  <c:v>239.44247172161499</c:v>
                </c:pt>
                <c:pt idx="10">
                  <c:v>111.63242744097998</c:v>
                </c:pt>
                <c:pt idx="11">
                  <c:v>93.534576467833148</c:v>
                </c:pt>
                <c:pt idx="12">
                  <c:v>449.67685685833806</c:v>
                </c:pt>
                <c:pt idx="13">
                  <c:v>99.863971213530746</c:v>
                </c:pt>
                <c:pt idx="14">
                  <c:v>161.74107607526619</c:v>
                </c:pt>
                <c:pt idx="15">
                  <c:v>118.7528986180604</c:v>
                </c:pt>
                <c:pt idx="16">
                  <c:v>107.75965418925915</c:v>
                </c:pt>
                <c:pt idx="17">
                  <c:v>26.274255391660034</c:v>
                </c:pt>
                <c:pt idx="18">
                  <c:v>95.082108961971869</c:v>
                </c:pt>
                <c:pt idx="19">
                  <c:v>90.681580049054659</c:v>
                </c:pt>
                <c:pt idx="20">
                  <c:v>99.338133091951477</c:v>
                </c:pt>
                <c:pt idx="21">
                  <c:v>33.999443181800935</c:v>
                </c:pt>
                <c:pt idx="22">
                  <c:v>94.829783659324605</c:v>
                </c:pt>
                <c:pt idx="23">
                  <c:v>254.95361191389082</c:v>
                </c:pt>
                <c:pt idx="24">
                  <c:v>222.75960280622073</c:v>
                </c:pt>
                <c:pt idx="25">
                  <c:v>106.43163394546076</c:v>
                </c:pt>
                <c:pt idx="26">
                  <c:v>101.9566228246495</c:v>
                </c:pt>
                <c:pt idx="27">
                  <c:v>106.98061943122632</c:v>
                </c:pt>
                <c:pt idx="28">
                  <c:v>182.83743224129282</c:v>
                </c:pt>
                <c:pt idx="29">
                  <c:v>158.90000883675398</c:v>
                </c:pt>
                <c:pt idx="30">
                  <c:v>292.56570415584599</c:v>
                </c:pt>
                <c:pt idx="31">
                  <c:v>89.533877899389594</c:v>
                </c:pt>
                <c:pt idx="32">
                  <c:v>94.713186458726682</c:v>
                </c:pt>
                <c:pt idx="33">
                  <c:v>80.799475303169899</c:v>
                </c:pt>
                <c:pt idx="34">
                  <c:v>69.485425081859518</c:v>
                </c:pt>
                <c:pt idx="35">
                  <c:v>74.877080312539135</c:v>
                </c:pt>
                <c:pt idx="36">
                  <c:v>85.176564006453276</c:v>
                </c:pt>
                <c:pt idx="37">
                  <c:v>129.92713438761442</c:v>
                </c:pt>
                <c:pt idx="38">
                  <c:v>107.55801934575106</c:v>
                </c:pt>
                <c:pt idx="39">
                  <c:v>75.709826989038319</c:v>
                </c:pt>
                <c:pt idx="40">
                  <c:v>138.14036862117348</c:v>
                </c:pt>
                <c:pt idx="41">
                  <c:v>152.73127471399505</c:v>
                </c:pt>
                <c:pt idx="42">
                  <c:v>9.7712528302818633</c:v>
                </c:pt>
                <c:pt idx="43">
                  <c:v>61.311454940836811</c:v>
                </c:pt>
                <c:pt idx="44">
                  <c:v>47.307447554553093</c:v>
                </c:pt>
                <c:pt idx="45">
                  <c:v>145.09318768631874</c:v>
                </c:pt>
                <c:pt idx="46">
                  <c:v>88.924747679549441</c:v>
                </c:pt>
                <c:pt idx="47">
                  <c:v>44.984665188506249</c:v>
                </c:pt>
                <c:pt idx="48">
                  <c:v>54.944157613561671</c:v>
                </c:pt>
                <c:pt idx="49">
                  <c:v>63.072594790906265</c:v>
                </c:pt>
                <c:pt idx="50">
                  <c:v>43.982008507477687</c:v>
                </c:pt>
                <c:pt idx="51">
                  <c:v>78.064729576823837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5-429E-ABBC-0720D508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scatterChart>
        <c:scatterStyle val="lineMarker"/>
        <c:varyColors val="0"/>
        <c:ser>
          <c:idx val="2"/>
          <c:order val="2"/>
          <c:tx>
            <c:v>S_chi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'Biom peak std'!$Z$5:$Z$56</c:f>
              <c:numCache>
                <c:formatCode>General</c:formatCode>
                <c:ptCount val="52"/>
                <c:pt idx="0">
                  <c:v>2.1921698621322002E-3</c:v>
                </c:pt>
                <c:pt idx="1">
                  <c:v>2.3240774487785E-3</c:v>
                </c:pt>
                <c:pt idx="2">
                  <c:v>2.5080309295198002E-3</c:v>
                </c:pt>
                <c:pt idx="3">
                  <c:v>2.8149786408681E-3</c:v>
                </c:pt>
                <c:pt idx="4">
                  <c:v>2.9856391019041999E-3</c:v>
                </c:pt>
                <c:pt idx="5">
                  <c:v>3.1742651413867E-3</c:v>
                </c:pt>
                <c:pt idx="6">
                  <c:v>3.3416447228944001E-3</c:v>
                </c:pt>
                <c:pt idx="7">
                  <c:v>3.4464915725068001E-3</c:v>
                </c:pt>
                <c:pt idx="8">
                  <c:v>3.618252231603E-3</c:v>
                </c:pt>
                <c:pt idx="9">
                  <c:v>3.6477373290723998E-3</c:v>
                </c:pt>
                <c:pt idx="10">
                  <c:v>4.0814492410391002E-3</c:v>
                </c:pt>
                <c:pt idx="11">
                  <c:v>4.1081860489585002E-3</c:v>
                </c:pt>
                <c:pt idx="12">
                  <c:v>4.1091512931793004E-3</c:v>
                </c:pt>
                <c:pt idx="13">
                  <c:v>4.1295741835049001E-3</c:v>
                </c:pt>
                <c:pt idx="14">
                  <c:v>4.3632904271351004E-3</c:v>
                </c:pt>
                <c:pt idx="15">
                  <c:v>4.4734084432485003E-3</c:v>
                </c:pt>
                <c:pt idx="16">
                  <c:v>4.7062333504036E-3</c:v>
                </c:pt>
                <c:pt idx="17">
                  <c:v>4.9889452188727999E-3</c:v>
                </c:pt>
                <c:pt idx="18">
                  <c:v>5.2551754387249001E-3</c:v>
                </c:pt>
                <c:pt idx="19">
                  <c:v>5.7412197969960999E-3</c:v>
                </c:pt>
                <c:pt idx="20">
                  <c:v>6.0625912986375999E-3</c:v>
                </c:pt>
                <c:pt idx="21">
                  <c:v>6.5651433212532001E-3</c:v>
                </c:pt>
                <c:pt idx="22">
                  <c:v>6.788853564146E-3</c:v>
                </c:pt>
                <c:pt idx="23">
                  <c:v>6.8298143338598998E-3</c:v>
                </c:pt>
                <c:pt idx="24">
                  <c:v>7.2942029061907002E-3</c:v>
                </c:pt>
                <c:pt idx="25">
                  <c:v>8.6412897574746992E-3</c:v>
                </c:pt>
                <c:pt idx="26">
                  <c:v>9.1341351632384001E-3</c:v>
                </c:pt>
                <c:pt idx="27">
                  <c:v>9.5455904667928002E-3</c:v>
                </c:pt>
                <c:pt idx="28">
                  <c:v>1.02971973619999E-2</c:v>
                </c:pt>
                <c:pt idx="29">
                  <c:v>1.07122225875211E-2</c:v>
                </c:pt>
                <c:pt idx="30">
                  <c:v>1.33902348830273E-2</c:v>
                </c:pt>
                <c:pt idx="31">
                  <c:v>1.37298242949641E-2</c:v>
                </c:pt>
                <c:pt idx="32">
                  <c:v>1.4545515264138199E-2</c:v>
                </c:pt>
                <c:pt idx="33">
                  <c:v>1.47731552256101E-2</c:v>
                </c:pt>
                <c:pt idx="34">
                  <c:v>1.6245422902709299E-2</c:v>
                </c:pt>
                <c:pt idx="35">
                  <c:v>1.65915781395852E-2</c:v>
                </c:pt>
                <c:pt idx="36">
                  <c:v>1.6760954484597499E-2</c:v>
                </c:pt>
                <c:pt idx="37">
                  <c:v>1.7923542256759802E-2</c:v>
                </c:pt>
                <c:pt idx="38">
                  <c:v>1.8406597081417401E-2</c:v>
                </c:pt>
                <c:pt idx="39">
                  <c:v>2.0664051064057699E-2</c:v>
                </c:pt>
                <c:pt idx="40">
                  <c:v>2.22979926656715E-2</c:v>
                </c:pt>
                <c:pt idx="41">
                  <c:v>2.4912353556787701E-2</c:v>
                </c:pt>
                <c:pt idx="42">
                  <c:v>2.6917064085575499E-2</c:v>
                </c:pt>
                <c:pt idx="43">
                  <c:v>3.2827061239493402E-2</c:v>
                </c:pt>
                <c:pt idx="44">
                  <c:v>3.7154830884617497E-2</c:v>
                </c:pt>
                <c:pt idx="45">
                  <c:v>3.8643528705321901E-2</c:v>
                </c:pt>
                <c:pt idx="46">
                  <c:v>5.54895372744744E-2</c:v>
                </c:pt>
                <c:pt idx="47">
                  <c:v>6.5993219605545994E-2</c:v>
                </c:pt>
                <c:pt idx="48">
                  <c:v>7.0184593803522002E-2</c:v>
                </c:pt>
                <c:pt idx="49">
                  <c:v>8.32552562568349E-2</c:v>
                </c:pt>
                <c:pt idx="50">
                  <c:v>9.0451121035481502E-2</c:v>
                </c:pt>
                <c:pt idx="51">
                  <c:v>0.130961604105964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5-429E-ABBC-0720D508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789360"/>
        <c:axId val="1106787696"/>
      </c:scatterChart>
      <c:catAx>
        <c:axId val="62036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auto val="1"/>
        <c:lblAlgn val="ctr"/>
        <c:lblOffset val="100"/>
        <c:noMultiLvlLbl val="0"/>
      </c:cat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between"/>
      </c:valAx>
      <c:valAx>
        <c:axId val="1106787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89360"/>
        <c:crosses val="max"/>
        <c:crossBetween val="midCat"/>
      </c:valAx>
      <c:valAx>
        <c:axId val="110678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8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(yield)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'LAI peak std'!$E$5:$E$56</c:f>
              <c:numCache>
                <c:formatCode>General</c:formatCode>
                <c:ptCount val="52"/>
                <c:pt idx="0">
                  <c:v>47.126938364220997</c:v>
                </c:pt>
                <c:pt idx="1">
                  <c:v>413.79399631128473</c:v>
                </c:pt>
                <c:pt idx="2">
                  <c:v>49.983236023658748</c:v>
                </c:pt>
                <c:pt idx="3">
                  <c:v>86.009819784059829</c:v>
                </c:pt>
                <c:pt idx="4">
                  <c:v>68.85679134000388</c:v>
                </c:pt>
                <c:pt idx="5">
                  <c:v>150.52116032981317</c:v>
                </c:pt>
                <c:pt idx="6">
                  <c:v>146.67295228110021</c:v>
                </c:pt>
                <c:pt idx="7">
                  <c:v>71.130967247938941</c:v>
                </c:pt>
                <c:pt idx="8">
                  <c:v>358.74470539885453</c:v>
                </c:pt>
                <c:pt idx="9">
                  <c:v>73.478418586291653</c:v>
                </c:pt>
                <c:pt idx="10">
                  <c:v>107.39366940277661</c:v>
                </c:pt>
                <c:pt idx="11">
                  <c:v>71.948163057666008</c:v>
                </c:pt>
                <c:pt idx="12">
                  <c:v>97.267795763853243</c:v>
                </c:pt>
                <c:pt idx="13">
                  <c:v>67.213796235834394</c:v>
                </c:pt>
                <c:pt idx="14">
                  <c:v>79.734473098810014</c:v>
                </c:pt>
                <c:pt idx="15">
                  <c:v>210.56563530131575</c:v>
                </c:pt>
                <c:pt idx="16">
                  <c:v>15.728358641431612</c:v>
                </c:pt>
                <c:pt idx="17">
                  <c:v>101.55973834928002</c:v>
                </c:pt>
                <c:pt idx="18">
                  <c:v>165.79329518390122</c:v>
                </c:pt>
                <c:pt idx="19">
                  <c:v>53.214584182204483</c:v>
                </c:pt>
                <c:pt idx="20">
                  <c:v>94.402589174920152</c:v>
                </c:pt>
                <c:pt idx="21">
                  <c:v>77.125577887080681</c:v>
                </c:pt>
                <c:pt idx="22">
                  <c:v>191.32851114675077</c:v>
                </c:pt>
                <c:pt idx="23">
                  <c:v>94.288143885321034</c:v>
                </c:pt>
                <c:pt idx="24">
                  <c:v>50.879574937961458</c:v>
                </c:pt>
                <c:pt idx="25">
                  <c:v>123.220890076017</c:v>
                </c:pt>
                <c:pt idx="26">
                  <c:v>60.89462096894426</c:v>
                </c:pt>
                <c:pt idx="27">
                  <c:v>36.487137693543957</c:v>
                </c:pt>
                <c:pt idx="28">
                  <c:v>60.769339042502644</c:v>
                </c:pt>
                <c:pt idx="29">
                  <c:v>45.998784130385282</c:v>
                </c:pt>
                <c:pt idx="30">
                  <c:v>14.908480387404783</c:v>
                </c:pt>
                <c:pt idx="31">
                  <c:v>421.68388550826086</c:v>
                </c:pt>
                <c:pt idx="32">
                  <c:v>539.5566299822035</c:v>
                </c:pt>
                <c:pt idx="33">
                  <c:v>398.63731279003201</c:v>
                </c:pt>
                <c:pt idx="34">
                  <c:v>191.73262636382492</c:v>
                </c:pt>
                <c:pt idx="35">
                  <c:v>163.47844748563568</c:v>
                </c:pt>
                <c:pt idx="36">
                  <c:v>295.06417232475872</c:v>
                </c:pt>
                <c:pt idx="37">
                  <c:v>229.16027034483011</c:v>
                </c:pt>
                <c:pt idx="38">
                  <c:v>335.38364191231511</c:v>
                </c:pt>
                <c:pt idx="39">
                  <c:v>120.60013568984694</c:v>
                </c:pt>
                <c:pt idx="40">
                  <c:v>243.58628330629472</c:v>
                </c:pt>
                <c:pt idx="41">
                  <c:v>29.795679451395284</c:v>
                </c:pt>
                <c:pt idx="42">
                  <c:v>62.240690745293662</c:v>
                </c:pt>
                <c:pt idx="43">
                  <c:v>86.762449815908411</c:v>
                </c:pt>
                <c:pt idx="44">
                  <c:v>82.276631264420303</c:v>
                </c:pt>
                <c:pt idx="45">
                  <c:v>68.123969153492908</c:v>
                </c:pt>
                <c:pt idx="46">
                  <c:v>58.932500047370795</c:v>
                </c:pt>
                <c:pt idx="47">
                  <c:v>111.49644122756359</c:v>
                </c:pt>
                <c:pt idx="48">
                  <c:v>96.74702876322624</c:v>
                </c:pt>
                <c:pt idx="49">
                  <c:v>62.679588824864126</c:v>
                </c:pt>
                <c:pt idx="50">
                  <c:v>103.75671175029257</c:v>
                </c:pt>
                <c:pt idx="51">
                  <c:v>7.950711636344816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9-44BE-BBC1-F51B46E58744}"/>
            </c:ext>
          </c:extLst>
        </c:ser>
        <c:ser>
          <c:idx val="1"/>
          <c:order val="1"/>
          <c:tx>
            <c:v>horizontal line 100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'LAI peak std'!$A$60:$A$61</c:f>
              <c:numCache>
                <c:formatCode>General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'LAI peak std'!$B$60:$B$61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19-44BE-BBC1-F51B46E58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valAx>
        <c:axId val="620362175"/>
        <c:scaling>
          <c:orientation val="minMax"/>
          <c:max val="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crossBetween val="midCat"/>
        <c:majorUnit val="2"/>
        <c:minorUnit val="1"/>
      </c:val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of non-abs effects as % of mu* (LAI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362175"/>
        <c:axId val="6319027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'Yield std'!$U$4:$U$55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48</c:v>
                      </c:pt>
                      <c:pt idx="4">
                        <c:v>39</c:v>
                      </c:pt>
                      <c:pt idx="5">
                        <c:v>45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29</c:v>
                      </c:pt>
                      <c:pt idx="9">
                        <c:v>40</c:v>
                      </c:pt>
                      <c:pt idx="10">
                        <c:v>42</c:v>
                      </c:pt>
                      <c:pt idx="11">
                        <c:v>17</c:v>
                      </c:pt>
                      <c:pt idx="12">
                        <c:v>24</c:v>
                      </c:pt>
                      <c:pt idx="13">
                        <c:v>44</c:v>
                      </c:pt>
                      <c:pt idx="14">
                        <c:v>34</c:v>
                      </c:pt>
                      <c:pt idx="15">
                        <c:v>19</c:v>
                      </c:pt>
                      <c:pt idx="16">
                        <c:v>23</c:v>
                      </c:pt>
                      <c:pt idx="17">
                        <c:v>43</c:v>
                      </c:pt>
                      <c:pt idx="18">
                        <c:v>33</c:v>
                      </c:pt>
                      <c:pt idx="19">
                        <c:v>11</c:v>
                      </c:pt>
                      <c:pt idx="20">
                        <c:v>28</c:v>
                      </c:pt>
                      <c:pt idx="21">
                        <c:v>26</c:v>
                      </c:pt>
                      <c:pt idx="22">
                        <c:v>4</c:v>
                      </c:pt>
                      <c:pt idx="23">
                        <c:v>20</c:v>
                      </c:pt>
                      <c:pt idx="24">
                        <c:v>9</c:v>
                      </c:pt>
                      <c:pt idx="25">
                        <c:v>37</c:v>
                      </c:pt>
                      <c:pt idx="26">
                        <c:v>22</c:v>
                      </c:pt>
                      <c:pt idx="27">
                        <c:v>21</c:v>
                      </c:pt>
                      <c:pt idx="28">
                        <c:v>2</c:v>
                      </c:pt>
                      <c:pt idx="29">
                        <c:v>8</c:v>
                      </c:pt>
                      <c:pt idx="30">
                        <c:v>35</c:v>
                      </c:pt>
                      <c:pt idx="31">
                        <c:v>13</c:v>
                      </c:pt>
                      <c:pt idx="32">
                        <c:v>7</c:v>
                      </c:pt>
                      <c:pt idx="33">
                        <c:v>41</c:v>
                      </c:pt>
                      <c:pt idx="34">
                        <c:v>12</c:v>
                      </c:pt>
                      <c:pt idx="35">
                        <c:v>49</c:v>
                      </c:pt>
                      <c:pt idx="36">
                        <c:v>30</c:v>
                      </c:pt>
                      <c:pt idx="37">
                        <c:v>10</c:v>
                      </c:pt>
                      <c:pt idx="38">
                        <c:v>32</c:v>
                      </c:pt>
                      <c:pt idx="39">
                        <c:v>38</c:v>
                      </c:pt>
                      <c:pt idx="40">
                        <c:v>36</c:v>
                      </c:pt>
                      <c:pt idx="41">
                        <c:v>5</c:v>
                      </c:pt>
                      <c:pt idx="42">
                        <c:v>46</c:v>
                      </c:pt>
                      <c:pt idx="43">
                        <c:v>52</c:v>
                      </c:pt>
                      <c:pt idx="44">
                        <c:v>6</c:v>
                      </c:pt>
                      <c:pt idx="45">
                        <c:v>15</c:v>
                      </c:pt>
                      <c:pt idx="46">
                        <c:v>47</c:v>
                      </c:pt>
                      <c:pt idx="47">
                        <c:v>50</c:v>
                      </c:pt>
                      <c:pt idx="48">
                        <c:v>51</c:v>
                      </c:pt>
                      <c:pt idx="49">
                        <c:v>3</c:v>
                      </c:pt>
                      <c:pt idx="50">
                        <c:v>14</c:v>
                      </c:pt>
                      <c:pt idx="51">
                        <c:v>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'Yield std'!$W$4:$W$55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5EE-4D5C-8022-AFA3DBB3668C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0"/>
          <c:order val="0"/>
          <c:tx>
            <c:v>Relative std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'LAI peak std'!$V$4:$V$55</c:f>
              <c:numCache>
                <c:formatCode>General</c:formatCode>
                <c:ptCount val="52"/>
                <c:pt idx="0">
                  <c:v>29.795679451395284</c:v>
                </c:pt>
                <c:pt idx="1">
                  <c:v>165.79329518390122</c:v>
                </c:pt>
                <c:pt idx="2">
                  <c:v>50.879574937961458</c:v>
                </c:pt>
                <c:pt idx="3">
                  <c:v>60.89462096894426</c:v>
                </c:pt>
                <c:pt idx="4">
                  <c:v>111.49644122756359</c:v>
                </c:pt>
                <c:pt idx="5">
                  <c:v>539.5566299822035</c:v>
                </c:pt>
                <c:pt idx="6">
                  <c:v>47.126938364220997</c:v>
                </c:pt>
                <c:pt idx="7">
                  <c:v>398.63731279003201</c:v>
                </c:pt>
                <c:pt idx="8">
                  <c:v>60.769339042502644</c:v>
                </c:pt>
                <c:pt idx="9">
                  <c:v>120.60013568984694</c:v>
                </c:pt>
                <c:pt idx="10">
                  <c:v>191.32851114675077</c:v>
                </c:pt>
                <c:pt idx="11">
                  <c:v>335.38364191231511</c:v>
                </c:pt>
                <c:pt idx="12">
                  <c:v>101.55973834928002</c:v>
                </c:pt>
                <c:pt idx="13">
                  <c:v>82.276631264420303</c:v>
                </c:pt>
                <c:pt idx="14">
                  <c:v>15.728358641431612</c:v>
                </c:pt>
                <c:pt idx="15">
                  <c:v>210.56563530131575</c:v>
                </c:pt>
                <c:pt idx="16">
                  <c:v>62.240690745293662</c:v>
                </c:pt>
                <c:pt idx="17">
                  <c:v>86.762449815908411</c:v>
                </c:pt>
                <c:pt idx="18">
                  <c:v>94.288143885321034</c:v>
                </c:pt>
                <c:pt idx="19">
                  <c:v>295.06417232475872</c:v>
                </c:pt>
                <c:pt idx="20">
                  <c:v>36.487137693543957</c:v>
                </c:pt>
                <c:pt idx="21">
                  <c:v>413.79399631128473</c:v>
                </c:pt>
                <c:pt idx="22">
                  <c:v>191.73262636382492</c:v>
                </c:pt>
                <c:pt idx="23">
                  <c:v>107.39366940277661</c:v>
                </c:pt>
                <c:pt idx="24">
                  <c:v>45.998784130385282</c:v>
                </c:pt>
                <c:pt idx="25">
                  <c:v>96.74702876322624</c:v>
                </c:pt>
                <c:pt idx="26">
                  <c:v>123.220890076017</c:v>
                </c:pt>
                <c:pt idx="27">
                  <c:v>150.52116032981317</c:v>
                </c:pt>
                <c:pt idx="28">
                  <c:v>73.478418586291653</c:v>
                </c:pt>
                <c:pt idx="29">
                  <c:v>97.267795763853243</c:v>
                </c:pt>
                <c:pt idx="30">
                  <c:v>146.67295228110021</c:v>
                </c:pt>
                <c:pt idx="31">
                  <c:v>229.16027034483011</c:v>
                </c:pt>
                <c:pt idx="32">
                  <c:v>53.214584182204483</c:v>
                </c:pt>
                <c:pt idx="33">
                  <c:v>243.58628330629472</c:v>
                </c:pt>
                <c:pt idx="34">
                  <c:v>163.47844748563568</c:v>
                </c:pt>
                <c:pt idx="35">
                  <c:v>358.74470539885453</c:v>
                </c:pt>
                <c:pt idx="36">
                  <c:v>86.009819784059829</c:v>
                </c:pt>
                <c:pt idx="37">
                  <c:v>7.950711636344816</c:v>
                </c:pt>
                <c:pt idx="38">
                  <c:v>103.75671175029257</c:v>
                </c:pt>
                <c:pt idx="39">
                  <c:v>71.948163057666008</c:v>
                </c:pt>
                <c:pt idx="40">
                  <c:v>68.123969153492908</c:v>
                </c:pt>
                <c:pt idx="41">
                  <c:v>94.402589174920152</c:v>
                </c:pt>
                <c:pt idx="42">
                  <c:v>77.125577887080681</c:v>
                </c:pt>
                <c:pt idx="43">
                  <c:v>71.130967247938941</c:v>
                </c:pt>
                <c:pt idx="44">
                  <c:v>14.908480387404783</c:v>
                </c:pt>
                <c:pt idx="45">
                  <c:v>68.85679134000388</c:v>
                </c:pt>
                <c:pt idx="46">
                  <c:v>62.679588824864126</c:v>
                </c:pt>
                <c:pt idx="47">
                  <c:v>58.932500047370795</c:v>
                </c:pt>
                <c:pt idx="48">
                  <c:v>49.983236023658748</c:v>
                </c:pt>
                <c:pt idx="49">
                  <c:v>67.213796235834394</c:v>
                </c:pt>
                <c:pt idx="50">
                  <c:v>421.68388550826086</c:v>
                </c:pt>
                <c:pt idx="51">
                  <c:v>79.734473098810014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E-4D5C-8022-AFA3DBB3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62175"/>
        <c:axId val="631902751"/>
        <c:extLst/>
      </c:scatterChart>
      <c:scatterChart>
        <c:scatterStyle val="lineMarker"/>
        <c:varyColors val="0"/>
        <c:ser>
          <c:idx val="2"/>
          <c:order val="2"/>
          <c:tx>
            <c:v>S_chi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'Yield std'!$A$5:$A$56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'LAI peak std'!$Y$4:$Y$55</c:f>
              <c:numCache>
                <c:formatCode>General</c:formatCode>
                <c:ptCount val="52"/>
                <c:pt idx="0">
                  <c:v>1.7067067466406999E-3</c:v>
                </c:pt>
                <c:pt idx="1">
                  <c:v>3.0283314246128002E-3</c:v>
                </c:pt>
                <c:pt idx="2">
                  <c:v>3.0936711641663E-3</c:v>
                </c:pt>
                <c:pt idx="3">
                  <c:v>3.1620273999690002E-3</c:v>
                </c:pt>
                <c:pt idx="4">
                  <c:v>3.2823124421919999E-3</c:v>
                </c:pt>
                <c:pt idx="5">
                  <c:v>3.4740193552948999E-3</c:v>
                </c:pt>
                <c:pt idx="6">
                  <c:v>3.4823509064835002E-3</c:v>
                </c:pt>
                <c:pt idx="7">
                  <c:v>3.9046708624839001E-3</c:v>
                </c:pt>
                <c:pt idx="8">
                  <c:v>4.6549113627899E-3</c:v>
                </c:pt>
                <c:pt idx="9">
                  <c:v>4.6848970347962001E-3</c:v>
                </c:pt>
                <c:pt idx="10">
                  <c:v>4.7132966655761997E-3</c:v>
                </c:pt>
                <c:pt idx="11">
                  <c:v>4.8471505850154004E-3</c:v>
                </c:pt>
                <c:pt idx="12">
                  <c:v>5.0069156656469003E-3</c:v>
                </c:pt>
                <c:pt idx="13">
                  <c:v>5.5365314264316E-3</c:v>
                </c:pt>
                <c:pt idx="14">
                  <c:v>5.6421942369985004E-3</c:v>
                </c:pt>
                <c:pt idx="15">
                  <c:v>5.6644467216928999E-3</c:v>
                </c:pt>
                <c:pt idx="16">
                  <c:v>5.9491226954222001E-3</c:v>
                </c:pt>
                <c:pt idx="17">
                  <c:v>5.9553152255389001E-3</c:v>
                </c:pt>
                <c:pt idx="18">
                  <c:v>6.1408791839418003E-3</c:v>
                </c:pt>
                <c:pt idx="19">
                  <c:v>6.5402198475529999E-3</c:v>
                </c:pt>
                <c:pt idx="20">
                  <c:v>6.9104723879229004E-3</c:v>
                </c:pt>
                <c:pt idx="21">
                  <c:v>8.9899492928362992E-3</c:v>
                </c:pt>
                <c:pt idx="22">
                  <c:v>9.6981050520371995E-3</c:v>
                </c:pt>
                <c:pt idx="23">
                  <c:v>9.7763290584961006E-3</c:v>
                </c:pt>
                <c:pt idx="24">
                  <c:v>9.8756327771897991E-3</c:v>
                </c:pt>
                <c:pt idx="25">
                  <c:v>1.03896009002246E-2</c:v>
                </c:pt>
                <c:pt idx="26">
                  <c:v>1.0645803664312699E-2</c:v>
                </c:pt>
                <c:pt idx="27">
                  <c:v>1.1322097720686E-2</c:v>
                </c:pt>
                <c:pt idx="28">
                  <c:v>1.14629939427403E-2</c:v>
                </c:pt>
                <c:pt idx="29">
                  <c:v>1.1882844601541299E-2</c:v>
                </c:pt>
                <c:pt idx="30">
                  <c:v>1.1934310483483999E-2</c:v>
                </c:pt>
                <c:pt idx="31">
                  <c:v>1.2077715830873401E-2</c:v>
                </c:pt>
                <c:pt idx="32">
                  <c:v>1.21720605057131E-2</c:v>
                </c:pt>
                <c:pt idx="33">
                  <c:v>1.3859163128074999E-2</c:v>
                </c:pt>
                <c:pt idx="34">
                  <c:v>1.46375021697425E-2</c:v>
                </c:pt>
                <c:pt idx="35">
                  <c:v>1.49880907921224E-2</c:v>
                </c:pt>
                <c:pt idx="36">
                  <c:v>1.6286857632127699E-2</c:v>
                </c:pt>
                <c:pt idx="37">
                  <c:v>1.6671019937799202E-2</c:v>
                </c:pt>
                <c:pt idx="38">
                  <c:v>1.9934940832446301E-2</c:v>
                </c:pt>
                <c:pt idx="39">
                  <c:v>2.2882381645582699E-2</c:v>
                </c:pt>
                <c:pt idx="40">
                  <c:v>2.5431658738413E-2</c:v>
                </c:pt>
                <c:pt idx="41">
                  <c:v>2.91144583327369E-2</c:v>
                </c:pt>
                <c:pt idx="42">
                  <c:v>3.1061636847899199E-2</c:v>
                </c:pt>
                <c:pt idx="43">
                  <c:v>3.9392477348290801E-2</c:v>
                </c:pt>
                <c:pt idx="44">
                  <c:v>4.1810571766218503E-2</c:v>
                </c:pt>
                <c:pt idx="45">
                  <c:v>4.2854159229133798E-2</c:v>
                </c:pt>
                <c:pt idx="46">
                  <c:v>4.5587915849854298E-2</c:v>
                </c:pt>
                <c:pt idx="47">
                  <c:v>4.8848255833198399E-2</c:v>
                </c:pt>
                <c:pt idx="48">
                  <c:v>6.0367653950275199E-2</c:v>
                </c:pt>
                <c:pt idx="49">
                  <c:v>7.6528138136610399E-2</c:v>
                </c:pt>
                <c:pt idx="50">
                  <c:v>8.1850321302522303E-2</c:v>
                </c:pt>
                <c:pt idx="51">
                  <c:v>0.13028490935564699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E-4D5C-8022-AFA3DBB3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789360"/>
        <c:axId val="1106787696"/>
      </c:scatterChart>
      <c:catAx>
        <c:axId val="62036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2751"/>
        <c:crosses val="autoZero"/>
        <c:auto val="1"/>
        <c:lblAlgn val="ctr"/>
        <c:lblOffset val="100"/>
        <c:noMultiLvlLbl val="0"/>
      </c:catAx>
      <c:valAx>
        <c:axId val="6319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62175"/>
        <c:crosses val="autoZero"/>
        <c:crossBetween val="between"/>
      </c:valAx>
      <c:valAx>
        <c:axId val="1106787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89360"/>
        <c:crosses val="max"/>
        <c:crossBetween val="midCat"/>
      </c:valAx>
      <c:valAx>
        <c:axId val="110678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8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Biom</c:v>
          </c:tx>
          <c:spPr>
            <a:solidFill>
              <a:schemeClr val="accent2"/>
            </a:solidFill>
            <a:ln w="22225">
              <a:solidFill>
                <a:schemeClr val="accent2"/>
              </a:solidFill>
            </a:ln>
            <a:effectLst/>
          </c:spPr>
          <c:invertIfNegative val="0"/>
          <c:val>
            <c:numRef>
              <c:f>'Low Schi high RSD'!$C$6:$C$45</c:f>
              <c:numCache>
                <c:formatCode>0.00E+00</c:formatCode>
                <c:ptCount val="40"/>
                <c:pt idx="0">
                  <c:v>38867.059780000003</c:v>
                </c:pt>
                <c:pt idx="1">
                  <c:v>34.306447740000003</c:v>
                </c:pt>
                <c:pt idx="2">
                  <c:v>284.83224389999998</c:v>
                </c:pt>
                <c:pt idx="3">
                  <c:v>1065.5122280000001</c:v>
                </c:pt>
                <c:pt idx="4">
                  <c:v>231.75948210000001</c:v>
                </c:pt>
                <c:pt idx="5">
                  <c:v>167.4253325</c:v>
                </c:pt>
                <c:pt idx="6">
                  <c:v>728.1561921</c:v>
                </c:pt>
                <c:pt idx="7">
                  <c:v>15.086507170000001</c:v>
                </c:pt>
                <c:pt idx="8">
                  <c:v>510.63430369999998</c:v>
                </c:pt>
                <c:pt idx="9">
                  <c:v>56.263083780000002</c:v>
                </c:pt>
                <c:pt idx="10">
                  <c:v>44.55017608</c:v>
                </c:pt>
                <c:pt idx="11">
                  <c:v>110.0500045</c:v>
                </c:pt>
                <c:pt idx="12">
                  <c:v>48.535884520000003</c:v>
                </c:pt>
                <c:pt idx="13">
                  <c:v>134.7166521</c:v>
                </c:pt>
                <c:pt idx="14">
                  <c:v>223.07551470000001</c:v>
                </c:pt>
                <c:pt idx="15">
                  <c:v>223.47165100000001</c:v>
                </c:pt>
                <c:pt idx="16">
                  <c:v>287.54301390000001</c:v>
                </c:pt>
                <c:pt idx="17">
                  <c:v>653.92996849999997</c:v>
                </c:pt>
                <c:pt idx="18">
                  <c:v>960.08323080000002</c:v>
                </c:pt>
                <c:pt idx="19">
                  <c:v>74.913290079999996</c:v>
                </c:pt>
                <c:pt idx="20">
                  <c:v>77.624233689999997</c:v>
                </c:pt>
                <c:pt idx="21">
                  <c:v>271.6361794</c:v>
                </c:pt>
                <c:pt idx="22">
                  <c:v>1166.970669</c:v>
                </c:pt>
                <c:pt idx="23">
                  <c:v>56.097292230000001</c:v>
                </c:pt>
                <c:pt idx="24">
                  <c:v>447.8926386</c:v>
                </c:pt>
                <c:pt idx="25">
                  <c:v>777.38257629999998</c:v>
                </c:pt>
                <c:pt idx="26">
                  <c:v>3.3481251259999998</c:v>
                </c:pt>
                <c:pt idx="27">
                  <c:v>6.8421493370000004</c:v>
                </c:pt>
                <c:pt idx="28">
                  <c:v>916.42051379999998</c:v>
                </c:pt>
                <c:pt idx="29">
                  <c:v>10.38543072</c:v>
                </c:pt>
                <c:pt idx="30">
                  <c:v>100.23299419999999</c:v>
                </c:pt>
                <c:pt idx="31">
                  <c:v>2747.0087060000001</c:v>
                </c:pt>
                <c:pt idx="32">
                  <c:v>89.272210299999998</c:v>
                </c:pt>
                <c:pt idx="33">
                  <c:v>718.19385290000002</c:v>
                </c:pt>
                <c:pt idx="34">
                  <c:v>1157.8244259999999</c:v>
                </c:pt>
                <c:pt idx="35">
                  <c:v>280.96742130000001</c:v>
                </c:pt>
                <c:pt idx="36">
                  <c:v>232.7934387</c:v>
                </c:pt>
                <c:pt idx="37">
                  <c:v>625.65653959999997</c:v>
                </c:pt>
                <c:pt idx="38">
                  <c:v>116.9311429</c:v>
                </c:pt>
                <c:pt idx="39">
                  <c:v>168.15457140000001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3-4557-A536-130FAC86C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tx>
            <c:v>Yield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RSD'!$B$6:$B$45</c:f>
              <c:numCache>
                <c:formatCode>0.00E+00</c:formatCode>
                <c:ptCount val="40"/>
                <c:pt idx="0">
                  <c:v>8976.7214029999996</c:v>
                </c:pt>
                <c:pt idx="1">
                  <c:v>437.85834990000001</c:v>
                </c:pt>
                <c:pt idx="2">
                  <c:v>59.900091340000003</c:v>
                </c:pt>
                <c:pt idx="3">
                  <c:v>764.45909129999995</c:v>
                </c:pt>
                <c:pt idx="4">
                  <c:v>114.86014470000001</c:v>
                </c:pt>
                <c:pt idx="5">
                  <c:v>313.75006969999998</c:v>
                </c:pt>
                <c:pt idx="6">
                  <c:v>293.27616399999999</c:v>
                </c:pt>
                <c:pt idx="7">
                  <c:v>386.78021999999999</c:v>
                </c:pt>
                <c:pt idx="8">
                  <c:v>420.40073769999998</c:v>
                </c:pt>
                <c:pt idx="9">
                  <c:v>38.997401330000002</c:v>
                </c:pt>
                <c:pt idx="10">
                  <c:v>395.35881769999997</c:v>
                </c:pt>
                <c:pt idx="11">
                  <c:v>74.011665429999994</c:v>
                </c:pt>
                <c:pt idx="12">
                  <c:v>24.80943212</c:v>
                </c:pt>
                <c:pt idx="13">
                  <c:v>532.75121960000001</c:v>
                </c:pt>
                <c:pt idx="14">
                  <c:v>175.4086255</c:v>
                </c:pt>
                <c:pt idx="15">
                  <c:v>175.66916019999999</c:v>
                </c:pt>
                <c:pt idx="16">
                  <c:v>189.59717430000001</c:v>
                </c:pt>
                <c:pt idx="17">
                  <c:v>255.86362159999999</c:v>
                </c:pt>
                <c:pt idx="18">
                  <c:v>705.71161930000005</c:v>
                </c:pt>
                <c:pt idx="19">
                  <c:v>52.887086770000003</c:v>
                </c:pt>
                <c:pt idx="20">
                  <c:v>26.072373930000001</c:v>
                </c:pt>
                <c:pt idx="21">
                  <c:v>268.25773120000002</c:v>
                </c:pt>
                <c:pt idx="22">
                  <c:v>643.54199570000003</c:v>
                </c:pt>
                <c:pt idx="23">
                  <c:v>95.37877417</c:v>
                </c:pt>
                <c:pt idx="24">
                  <c:v>361.93403530000001</c:v>
                </c:pt>
                <c:pt idx="25">
                  <c:v>739.90496180000002</c:v>
                </c:pt>
                <c:pt idx="26">
                  <c:v>171.93497859999999</c:v>
                </c:pt>
                <c:pt idx="27">
                  <c:v>13.56828251</c:v>
                </c:pt>
                <c:pt idx="28">
                  <c:v>1642.30934</c:v>
                </c:pt>
                <c:pt idx="29">
                  <c:v>157.0559073</c:v>
                </c:pt>
                <c:pt idx="30">
                  <c:v>70.084419519999997</c:v>
                </c:pt>
                <c:pt idx="31">
                  <c:v>1889.287822</c:v>
                </c:pt>
                <c:pt idx="32">
                  <c:v>81.306974170000004</c:v>
                </c:pt>
                <c:pt idx="33">
                  <c:v>506.10646309999998</c:v>
                </c:pt>
                <c:pt idx="34">
                  <c:v>708.02870710000002</c:v>
                </c:pt>
                <c:pt idx="35">
                  <c:v>187.26636339999999</c:v>
                </c:pt>
                <c:pt idx="36">
                  <c:v>195.60836549999999</c:v>
                </c:pt>
                <c:pt idx="37">
                  <c:v>566.79168240000001</c:v>
                </c:pt>
                <c:pt idx="38">
                  <c:v>157.415246</c:v>
                </c:pt>
                <c:pt idx="39">
                  <c:v>28.013540290000002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3-4557-A536-130FAC86C819}"/>
            </c:ext>
          </c:extLst>
        </c:ser>
        <c:ser>
          <c:idx val="2"/>
          <c:order val="2"/>
          <c:tx>
            <c:v>LAI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RSD'!$D$6:$D$45</c:f>
              <c:numCache>
                <c:formatCode>0.00E+00</c:formatCode>
                <c:ptCount val="40"/>
                <c:pt idx="0">
                  <c:v>8976.7214029999996</c:v>
                </c:pt>
                <c:pt idx="1">
                  <c:v>437.85834990000001</c:v>
                </c:pt>
                <c:pt idx="2">
                  <c:v>59.900091340000003</c:v>
                </c:pt>
                <c:pt idx="3">
                  <c:v>764.45909129999995</c:v>
                </c:pt>
                <c:pt idx="4">
                  <c:v>114.86014470000001</c:v>
                </c:pt>
                <c:pt idx="5">
                  <c:v>313.75006969999998</c:v>
                </c:pt>
                <c:pt idx="6">
                  <c:v>293.27616399999999</c:v>
                </c:pt>
                <c:pt idx="7">
                  <c:v>386.78021999999999</c:v>
                </c:pt>
                <c:pt idx="8">
                  <c:v>420.40073769999998</c:v>
                </c:pt>
                <c:pt idx="9">
                  <c:v>38.997401330000002</c:v>
                </c:pt>
                <c:pt idx="10">
                  <c:v>395.35881769999997</c:v>
                </c:pt>
                <c:pt idx="11">
                  <c:v>74.011665429999994</c:v>
                </c:pt>
                <c:pt idx="12">
                  <c:v>24.80943212</c:v>
                </c:pt>
                <c:pt idx="13">
                  <c:v>532.75121960000001</c:v>
                </c:pt>
                <c:pt idx="14">
                  <c:v>175.4086255</c:v>
                </c:pt>
                <c:pt idx="15">
                  <c:v>175.66916019999999</c:v>
                </c:pt>
                <c:pt idx="16">
                  <c:v>189.59717430000001</c:v>
                </c:pt>
                <c:pt idx="17">
                  <c:v>255.86362159999999</c:v>
                </c:pt>
                <c:pt idx="18">
                  <c:v>705.71161930000005</c:v>
                </c:pt>
                <c:pt idx="19">
                  <c:v>52.887086770000003</c:v>
                </c:pt>
                <c:pt idx="20">
                  <c:v>26.072373930000001</c:v>
                </c:pt>
                <c:pt idx="21">
                  <c:v>268.25773120000002</c:v>
                </c:pt>
                <c:pt idx="22">
                  <c:v>643.54199570000003</c:v>
                </c:pt>
                <c:pt idx="23">
                  <c:v>95.37877417</c:v>
                </c:pt>
                <c:pt idx="24">
                  <c:v>361.93403530000001</c:v>
                </c:pt>
                <c:pt idx="25">
                  <c:v>739.90496180000002</c:v>
                </c:pt>
                <c:pt idx="26">
                  <c:v>171.93497859999999</c:v>
                </c:pt>
                <c:pt idx="27">
                  <c:v>13.56828251</c:v>
                </c:pt>
                <c:pt idx="28">
                  <c:v>1642.30934</c:v>
                </c:pt>
                <c:pt idx="29">
                  <c:v>157.0559073</c:v>
                </c:pt>
                <c:pt idx="30">
                  <c:v>70.084419519999997</c:v>
                </c:pt>
                <c:pt idx="31">
                  <c:v>1889.287822</c:v>
                </c:pt>
                <c:pt idx="32">
                  <c:v>81.306974170000004</c:v>
                </c:pt>
                <c:pt idx="33">
                  <c:v>506.10646309999998</c:v>
                </c:pt>
                <c:pt idx="34">
                  <c:v>708.02870710000002</c:v>
                </c:pt>
                <c:pt idx="35">
                  <c:v>187.26636339999999</c:v>
                </c:pt>
                <c:pt idx="36">
                  <c:v>195.60836549999999</c:v>
                </c:pt>
                <c:pt idx="37">
                  <c:v>566.79168240000001</c:v>
                </c:pt>
                <c:pt idx="38">
                  <c:v>157.415246</c:v>
                </c:pt>
                <c:pt idx="39">
                  <c:v>28.013540290000002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3-4557-A536-130FAC86C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 val="autoZero"/>
        <c:auto val="1"/>
        <c:lblAlgn val="ctr"/>
        <c:lblOffset val="100"/>
        <c:noMultiLvlLbl val="0"/>
      </c:catAx>
      <c:valAx>
        <c:axId val="21328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 biom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 yield/LAI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34</a:t>
            </a:r>
          </a:p>
        </c:rich>
      </c:tx>
      <c:layout>
        <c:manualLayout>
          <c:xMode val="edge"/>
          <c:yMode val="edge"/>
          <c:x val="0.45653465594644427"/>
          <c:y val="3.007519984023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'Low Schi high RSD'!$H$6:$H$45</c:f>
              <c:numCache>
                <c:formatCode>0.00E+00</c:formatCode>
                <c:ptCount val="40"/>
                <c:pt idx="0">
                  <c:v>15212.76578</c:v>
                </c:pt>
                <c:pt idx="1">
                  <c:v>188.06805349999999</c:v>
                </c:pt>
                <c:pt idx="2">
                  <c:v>99.280801940000003</c:v>
                </c:pt>
                <c:pt idx="3">
                  <c:v>293.82528569999999</c:v>
                </c:pt>
                <c:pt idx="4">
                  <c:v>50.802530060000002</c:v>
                </c:pt>
                <c:pt idx="5">
                  <c:v>265.53297229999998</c:v>
                </c:pt>
                <c:pt idx="6">
                  <c:v>17.29965108</c:v>
                </c:pt>
                <c:pt idx="7">
                  <c:v>186.82950270000001</c:v>
                </c:pt>
                <c:pt idx="8">
                  <c:v>102.0599419</c:v>
                </c:pt>
                <c:pt idx="9">
                  <c:v>720.33490900000004</c:v>
                </c:pt>
                <c:pt idx="10">
                  <c:v>175.62628960000001</c:v>
                </c:pt>
                <c:pt idx="11">
                  <c:v>44.848555560000001</c:v>
                </c:pt>
                <c:pt idx="12">
                  <c:v>292.89285009999998</c:v>
                </c:pt>
                <c:pt idx="13">
                  <c:v>353.35346800000002</c:v>
                </c:pt>
                <c:pt idx="14">
                  <c:v>7.1593767929999999</c:v>
                </c:pt>
                <c:pt idx="15">
                  <c:v>98.343489579999996</c:v>
                </c:pt>
                <c:pt idx="16">
                  <c:v>796.43944269999997</c:v>
                </c:pt>
                <c:pt idx="17">
                  <c:v>383.15483080000001</c:v>
                </c:pt>
                <c:pt idx="18">
                  <c:v>433.59053820000003</c:v>
                </c:pt>
                <c:pt idx="19">
                  <c:v>197.21005980000001</c:v>
                </c:pt>
                <c:pt idx="20">
                  <c:v>178.88376299999999</c:v>
                </c:pt>
                <c:pt idx="21">
                  <c:v>37.787569769999998</c:v>
                </c:pt>
                <c:pt idx="22">
                  <c:v>5756.2536520000003</c:v>
                </c:pt>
                <c:pt idx="23">
                  <c:v>75.84308858</c:v>
                </c:pt>
                <c:pt idx="24">
                  <c:v>60.3399365</c:v>
                </c:pt>
                <c:pt idx="25">
                  <c:v>2107.0411869999998</c:v>
                </c:pt>
                <c:pt idx="26">
                  <c:v>1686.7196819999999</c:v>
                </c:pt>
                <c:pt idx="27">
                  <c:v>50.182384059999997</c:v>
                </c:pt>
                <c:pt idx="28">
                  <c:v>59.088552610000001</c:v>
                </c:pt>
                <c:pt idx="29">
                  <c:v>181.46412040000001</c:v>
                </c:pt>
                <c:pt idx="30">
                  <c:v>72.457818459999999</c:v>
                </c:pt>
                <c:pt idx="31">
                  <c:v>53.241978680000003</c:v>
                </c:pt>
                <c:pt idx="32">
                  <c:v>54.361977099999997</c:v>
                </c:pt>
                <c:pt idx="33">
                  <c:v>85.732432209999999</c:v>
                </c:pt>
                <c:pt idx="34">
                  <c:v>6.455036701</c:v>
                </c:pt>
                <c:pt idx="35">
                  <c:v>409.48407090000001</c:v>
                </c:pt>
                <c:pt idx="36">
                  <c:v>87.044409329999993</c:v>
                </c:pt>
                <c:pt idx="37">
                  <c:v>8.4437606620000007</c:v>
                </c:pt>
                <c:pt idx="38">
                  <c:v>674.42659819999994</c:v>
                </c:pt>
                <c:pt idx="39">
                  <c:v>41.676990359999998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7-4D97-A77A-A7678D52C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RSD'!$G$6:$G$45</c:f>
              <c:numCache>
                <c:formatCode>0.00E+00</c:formatCode>
                <c:ptCount val="40"/>
                <c:pt idx="0">
                  <c:v>3545.3114449999998</c:v>
                </c:pt>
                <c:pt idx="1">
                  <c:v>62.537592660000001</c:v>
                </c:pt>
                <c:pt idx="2">
                  <c:v>19.028082990000001</c:v>
                </c:pt>
                <c:pt idx="3">
                  <c:v>228.0186731</c:v>
                </c:pt>
                <c:pt idx="4">
                  <c:v>96.055812290000006</c:v>
                </c:pt>
                <c:pt idx="5">
                  <c:v>283.86069040000001</c:v>
                </c:pt>
                <c:pt idx="6">
                  <c:v>24.141731650000001</c:v>
                </c:pt>
                <c:pt idx="7">
                  <c:v>86.475865709999994</c:v>
                </c:pt>
                <c:pt idx="8">
                  <c:v>252.9561454</c:v>
                </c:pt>
                <c:pt idx="9">
                  <c:v>352.65880529999998</c:v>
                </c:pt>
                <c:pt idx="10">
                  <c:v>139.2934904</c:v>
                </c:pt>
                <c:pt idx="11">
                  <c:v>31.10080524</c:v>
                </c:pt>
                <c:pt idx="12">
                  <c:v>191.6001382</c:v>
                </c:pt>
                <c:pt idx="13">
                  <c:v>373.86696069999999</c:v>
                </c:pt>
                <c:pt idx="14">
                  <c:v>158.4129107</c:v>
                </c:pt>
                <c:pt idx="15">
                  <c:v>142.41248909999999</c:v>
                </c:pt>
                <c:pt idx="16">
                  <c:v>251.04562619999999</c:v>
                </c:pt>
                <c:pt idx="17">
                  <c:v>249.653007</c:v>
                </c:pt>
                <c:pt idx="18">
                  <c:v>311.17586110000002</c:v>
                </c:pt>
                <c:pt idx="19">
                  <c:v>138.47102649999999</c:v>
                </c:pt>
                <c:pt idx="20">
                  <c:v>0.61476752420000003</c:v>
                </c:pt>
                <c:pt idx="21">
                  <c:v>431.00743870000002</c:v>
                </c:pt>
                <c:pt idx="22">
                  <c:v>2990.4615859999999</c:v>
                </c:pt>
                <c:pt idx="23">
                  <c:v>22.97567372</c:v>
                </c:pt>
                <c:pt idx="24">
                  <c:v>252.64153959999999</c:v>
                </c:pt>
                <c:pt idx="25">
                  <c:v>215.23529569999999</c:v>
                </c:pt>
                <c:pt idx="26">
                  <c:v>1303.5003830000001</c:v>
                </c:pt>
                <c:pt idx="27">
                  <c:v>29.92736154</c:v>
                </c:pt>
                <c:pt idx="28">
                  <c:v>75.611765489999996</c:v>
                </c:pt>
                <c:pt idx="29">
                  <c:v>123.34001929999999</c:v>
                </c:pt>
                <c:pt idx="30">
                  <c:v>48.848716830000001</c:v>
                </c:pt>
                <c:pt idx="31">
                  <c:v>54.535829919999998</c:v>
                </c:pt>
                <c:pt idx="32">
                  <c:v>31.85030398</c:v>
                </c:pt>
                <c:pt idx="33">
                  <c:v>88.843677369999995</c:v>
                </c:pt>
                <c:pt idx="34">
                  <c:v>1.5885475870000001</c:v>
                </c:pt>
                <c:pt idx="35">
                  <c:v>235.2136319</c:v>
                </c:pt>
                <c:pt idx="36">
                  <c:v>71.805864249999999</c:v>
                </c:pt>
                <c:pt idx="37">
                  <c:v>68.806811539999998</c:v>
                </c:pt>
                <c:pt idx="38">
                  <c:v>368.10070439999998</c:v>
                </c:pt>
                <c:pt idx="39">
                  <c:v>35.969401140000002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7-4D97-A77A-A7678D52C84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RSD'!$I$6:$I$45</c:f>
              <c:numCache>
                <c:formatCode>0.00E+00</c:formatCode>
                <c:ptCount val="40"/>
                <c:pt idx="0">
                  <c:v>3545.3114449999998</c:v>
                </c:pt>
                <c:pt idx="1">
                  <c:v>62.537592660000001</c:v>
                </c:pt>
                <c:pt idx="2">
                  <c:v>19.028082990000001</c:v>
                </c:pt>
                <c:pt idx="3">
                  <c:v>228.0186731</c:v>
                </c:pt>
                <c:pt idx="4">
                  <c:v>96.055812290000006</c:v>
                </c:pt>
                <c:pt idx="5">
                  <c:v>283.86069040000001</c:v>
                </c:pt>
                <c:pt idx="6">
                  <c:v>24.141731650000001</c:v>
                </c:pt>
                <c:pt idx="7">
                  <c:v>86.475865709999994</c:v>
                </c:pt>
                <c:pt idx="8">
                  <c:v>252.9561454</c:v>
                </c:pt>
                <c:pt idx="9">
                  <c:v>352.65880529999998</c:v>
                </c:pt>
                <c:pt idx="10">
                  <c:v>139.2934904</c:v>
                </c:pt>
                <c:pt idx="11">
                  <c:v>31.10080524</c:v>
                </c:pt>
                <c:pt idx="12">
                  <c:v>191.6001382</c:v>
                </c:pt>
                <c:pt idx="13">
                  <c:v>373.86696069999999</c:v>
                </c:pt>
                <c:pt idx="14">
                  <c:v>158.4129107</c:v>
                </c:pt>
                <c:pt idx="15">
                  <c:v>142.41248909999999</c:v>
                </c:pt>
                <c:pt idx="16">
                  <c:v>251.04562619999999</c:v>
                </c:pt>
                <c:pt idx="17">
                  <c:v>249.653007</c:v>
                </c:pt>
                <c:pt idx="18">
                  <c:v>311.17586110000002</c:v>
                </c:pt>
                <c:pt idx="19">
                  <c:v>138.47102649999999</c:v>
                </c:pt>
                <c:pt idx="20">
                  <c:v>0.61476752420000003</c:v>
                </c:pt>
                <c:pt idx="21">
                  <c:v>431.00743870000002</c:v>
                </c:pt>
                <c:pt idx="22">
                  <c:v>2990.4615859999999</c:v>
                </c:pt>
                <c:pt idx="23">
                  <c:v>22.97567372</c:v>
                </c:pt>
                <c:pt idx="24">
                  <c:v>252.64153959999999</c:v>
                </c:pt>
                <c:pt idx="25">
                  <c:v>215.23529569999999</c:v>
                </c:pt>
                <c:pt idx="26">
                  <c:v>1303.5003830000001</c:v>
                </c:pt>
                <c:pt idx="27">
                  <c:v>29.92736154</c:v>
                </c:pt>
                <c:pt idx="28">
                  <c:v>75.611765489999996</c:v>
                </c:pt>
                <c:pt idx="29">
                  <c:v>123.34001929999999</c:v>
                </c:pt>
                <c:pt idx="30">
                  <c:v>48.848716830000001</c:v>
                </c:pt>
                <c:pt idx="31">
                  <c:v>54.535829919999998</c:v>
                </c:pt>
                <c:pt idx="32">
                  <c:v>31.85030398</c:v>
                </c:pt>
                <c:pt idx="33">
                  <c:v>88.843677369999995</c:v>
                </c:pt>
                <c:pt idx="34">
                  <c:v>1.5885475870000001</c:v>
                </c:pt>
                <c:pt idx="35">
                  <c:v>235.2136319</c:v>
                </c:pt>
                <c:pt idx="36">
                  <c:v>71.805864249999999</c:v>
                </c:pt>
                <c:pt idx="37">
                  <c:v>68.806811539999998</c:v>
                </c:pt>
                <c:pt idx="38">
                  <c:v>368.10070439999998</c:v>
                </c:pt>
                <c:pt idx="39">
                  <c:v>35.969401140000002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7-4D97-A77A-A7678D52C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 val="autoZero"/>
        <c:auto val="1"/>
        <c:lblAlgn val="ctr"/>
        <c:lblOffset val="100"/>
        <c:noMultiLvlLbl val="0"/>
      </c:catAx>
      <c:valAx>
        <c:axId val="21328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39</a:t>
            </a:r>
          </a:p>
        </c:rich>
      </c:tx>
      <c:layout>
        <c:manualLayout>
          <c:xMode val="edge"/>
          <c:yMode val="edge"/>
          <c:x val="0.45653465594644427"/>
          <c:y val="3.007519984023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'Low Schi high RSD'!$M$6:$M$45</c:f>
              <c:numCache>
                <c:formatCode>0.00E+00</c:formatCode>
                <c:ptCount val="40"/>
                <c:pt idx="0">
                  <c:v>88.556647940000005</c:v>
                </c:pt>
                <c:pt idx="1">
                  <c:v>4.1035404099999999</c:v>
                </c:pt>
                <c:pt idx="2">
                  <c:v>2.9141947469999998</c:v>
                </c:pt>
                <c:pt idx="3">
                  <c:v>8.4760645659999998</c:v>
                </c:pt>
                <c:pt idx="4">
                  <c:v>0.23823143369999999</c:v>
                </c:pt>
                <c:pt idx="5">
                  <c:v>2.0910352909999999</c:v>
                </c:pt>
                <c:pt idx="6">
                  <c:v>3.079995298</c:v>
                </c:pt>
                <c:pt idx="7">
                  <c:v>14.48178115</c:v>
                </c:pt>
                <c:pt idx="8">
                  <c:v>0.61109277669999995</c:v>
                </c:pt>
                <c:pt idx="9">
                  <c:v>0.7371156579</c:v>
                </c:pt>
                <c:pt idx="10">
                  <c:v>7.0293201869999997</c:v>
                </c:pt>
                <c:pt idx="11">
                  <c:v>0.7508069356</c:v>
                </c:pt>
                <c:pt idx="12">
                  <c:v>2.4733835470000001</c:v>
                </c:pt>
                <c:pt idx="13">
                  <c:v>4.2395732779999999</c:v>
                </c:pt>
                <c:pt idx="14">
                  <c:v>5.7137038679999996</c:v>
                </c:pt>
                <c:pt idx="15">
                  <c:v>1.1109645480000001</c:v>
                </c:pt>
                <c:pt idx="16">
                  <c:v>1.728946825</c:v>
                </c:pt>
                <c:pt idx="17">
                  <c:v>4.9341693449999999</c:v>
                </c:pt>
                <c:pt idx="18">
                  <c:v>0.98231628699999995</c:v>
                </c:pt>
                <c:pt idx="19">
                  <c:v>3.0464897590000001E-2</c:v>
                </c:pt>
                <c:pt idx="20">
                  <c:v>19.38873001</c:v>
                </c:pt>
                <c:pt idx="21">
                  <c:v>2.435546977</c:v>
                </c:pt>
                <c:pt idx="22">
                  <c:v>2.3378117610000002</c:v>
                </c:pt>
                <c:pt idx="23">
                  <c:v>9.7148650199999995</c:v>
                </c:pt>
                <c:pt idx="24">
                  <c:v>3.680947594</c:v>
                </c:pt>
                <c:pt idx="25">
                  <c:v>2.7873914000000002</c:v>
                </c:pt>
                <c:pt idx="26">
                  <c:v>0.92799667500000005</c:v>
                </c:pt>
                <c:pt idx="27">
                  <c:v>1.3553177460000001</c:v>
                </c:pt>
                <c:pt idx="28">
                  <c:v>1.095148837</c:v>
                </c:pt>
                <c:pt idx="29">
                  <c:v>5.1019977230000002</c:v>
                </c:pt>
                <c:pt idx="30">
                  <c:v>19.075218679999999</c:v>
                </c:pt>
                <c:pt idx="31">
                  <c:v>2.6498690649999999</c:v>
                </c:pt>
                <c:pt idx="32">
                  <c:v>2.4003435070000001</c:v>
                </c:pt>
                <c:pt idx="33">
                  <c:v>21.650891189999999</c:v>
                </c:pt>
                <c:pt idx="34">
                  <c:v>2.3498550950000001</c:v>
                </c:pt>
                <c:pt idx="35">
                  <c:v>0.93813074249999995</c:v>
                </c:pt>
                <c:pt idx="36">
                  <c:v>2.083840688</c:v>
                </c:pt>
                <c:pt idx="37">
                  <c:v>6.3391125779999999</c:v>
                </c:pt>
                <c:pt idx="38">
                  <c:v>1.693962024</c:v>
                </c:pt>
                <c:pt idx="39">
                  <c:v>1.142412126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7-4CAD-A007-27D1F9EF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RSD'!$L$6:$L$45</c:f>
              <c:numCache>
                <c:formatCode>0.00E+00</c:formatCode>
                <c:ptCount val="40"/>
                <c:pt idx="0">
                  <c:v>15.316817459999999</c:v>
                </c:pt>
                <c:pt idx="1">
                  <c:v>1.5009219309999999</c:v>
                </c:pt>
                <c:pt idx="2">
                  <c:v>4.2565043640000004</c:v>
                </c:pt>
                <c:pt idx="3">
                  <c:v>5.7096395920000003</c:v>
                </c:pt>
                <c:pt idx="4">
                  <c:v>0.83642869320000002</c:v>
                </c:pt>
                <c:pt idx="5">
                  <c:v>6.3341683999999995E-2</c:v>
                </c:pt>
                <c:pt idx="6">
                  <c:v>3.5227354160000002</c:v>
                </c:pt>
                <c:pt idx="7">
                  <c:v>1.47145349</c:v>
                </c:pt>
                <c:pt idx="8">
                  <c:v>3.173592996</c:v>
                </c:pt>
                <c:pt idx="9">
                  <c:v>0.93847945229999996</c:v>
                </c:pt>
                <c:pt idx="10">
                  <c:v>7.1806239420000004</c:v>
                </c:pt>
                <c:pt idx="11">
                  <c:v>0.50427176360000003</c:v>
                </c:pt>
                <c:pt idx="12">
                  <c:v>0.78051268380000005</c:v>
                </c:pt>
                <c:pt idx="13">
                  <c:v>30.35078906</c:v>
                </c:pt>
                <c:pt idx="14">
                  <c:v>4.3885550990000004</c:v>
                </c:pt>
                <c:pt idx="15">
                  <c:v>0.68429006400000003</c:v>
                </c:pt>
                <c:pt idx="16">
                  <c:v>2.544216188</c:v>
                </c:pt>
                <c:pt idx="17">
                  <c:v>18.29567857</c:v>
                </c:pt>
                <c:pt idx="18">
                  <c:v>1.2410690120000001</c:v>
                </c:pt>
                <c:pt idx="19">
                  <c:v>9.1068403029999995E-2</c:v>
                </c:pt>
                <c:pt idx="20">
                  <c:v>19.546246929999999</c:v>
                </c:pt>
                <c:pt idx="21">
                  <c:v>4.895878884</c:v>
                </c:pt>
                <c:pt idx="22">
                  <c:v>0.87491129190000005</c:v>
                </c:pt>
                <c:pt idx="23">
                  <c:v>12.887996640000001</c:v>
                </c:pt>
                <c:pt idx="24">
                  <c:v>5.7147851190000001</c:v>
                </c:pt>
                <c:pt idx="25">
                  <c:v>3.8729977020000002</c:v>
                </c:pt>
                <c:pt idx="26">
                  <c:v>3.035109506</c:v>
                </c:pt>
                <c:pt idx="27">
                  <c:v>1.137628409</c:v>
                </c:pt>
                <c:pt idx="28">
                  <c:v>0.25616397600000002</c:v>
                </c:pt>
                <c:pt idx="29">
                  <c:v>7.8715400960000004</c:v>
                </c:pt>
                <c:pt idx="30">
                  <c:v>12.41681595</c:v>
                </c:pt>
                <c:pt idx="31">
                  <c:v>1.517790218</c:v>
                </c:pt>
                <c:pt idx="32">
                  <c:v>0.66198292589999996</c:v>
                </c:pt>
                <c:pt idx="33">
                  <c:v>15.79918247</c:v>
                </c:pt>
                <c:pt idx="34">
                  <c:v>1.0479473560000001</c:v>
                </c:pt>
                <c:pt idx="35">
                  <c:v>0.63329133650000002</c:v>
                </c:pt>
                <c:pt idx="36">
                  <c:v>1.6331615859999999</c:v>
                </c:pt>
                <c:pt idx="37">
                  <c:v>1.3812444420000001</c:v>
                </c:pt>
                <c:pt idx="38">
                  <c:v>2.7629820619999998</c:v>
                </c:pt>
                <c:pt idx="39">
                  <c:v>1.454206052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7-4CAD-A007-27D1F9EF82C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RSD'!$N$6:$N$45</c:f>
              <c:numCache>
                <c:formatCode>0.00E+00</c:formatCode>
                <c:ptCount val="40"/>
                <c:pt idx="0">
                  <c:v>15.316817459999999</c:v>
                </c:pt>
                <c:pt idx="1">
                  <c:v>1.5009219309999999</c:v>
                </c:pt>
                <c:pt idx="2">
                  <c:v>4.2565043640000004</c:v>
                </c:pt>
                <c:pt idx="3">
                  <c:v>5.7096395920000003</c:v>
                </c:pt>
                <c:pt idx="4">
                  <c:v>0.83642869320000002</c:v>
                </c:pt>
                <c:pt idx="5">
                  <c:v>6.3341683999999995E-2</c:v>
                </c:pt>
                <c:pt idx="6">
                  <c:v>3.5227354160000002</c:v>
                </c:pt>
                <c:pt idx="7">
                  <c:v>1.47145349</c:v>
                </c:pt>
                <c:pt idx="8">
                  <c:v>3.173592996</c:v>
                </c:pt>
                <c:pt idx="9">
                  <c:v>0.93847945229999996</c:v>
                </c:pt>
                <c:pt idx="10">
                  <c:v>7.1806239420000004</c:v>
                </c:pt>
                <c:pt idx="11">
                  <c:v>0.50427176360000003</c:v>
                </c:pt>
                <c:pt idx="12">
                  <c:v>0.78051268380000005</c:v>
                </c:pt>
                <c:pt idx="13">
                  <c:v>30.35078906</c:v>
                </c:pt>
                <c:pt idx="14">
                  <c:v>4.3885550990000004</c:v>
                </c:pt>
                <c:pt idx="15">
                  <c:v>0.68429006400000003</c:v>
                </c:pt>
                <c:pt idx="16">
                  <c:v>2.544216188</c:v>
                </c:pt>
                <c:pt idx="17">
                  <c:v>18.29567857</c:v>
                </c:pt>
                <c:pt idx="18">
                  <c:v>1.2410690120000001</c:v>
                </c:pt>
                <c:pt idx="19">
                  <c:v>9.1068403029999995E-2</c:v>
                </c:pt>
                <c:pt idx="20">
                  <c:v>19.546246929999999</c:v>
                </c:pt>
                <c:pt idx="21">
                  <c:v>4.895878884</c:v>
                </c:pt>
                <c:pt idx="22">
                  <c:v>0.87491129190000005</c:v>
                </c:pt>
                <c:pt idx="23">
                  <c:v>12.887996640000001</c:v>
                </c:pt>
                <c:pt idx="24">
                  <c:v>5.7147851190000001</c:v>
                </c:pt>
                <c:pt idx="25">
                  <c:v>3.8729977020000002</c:v>
                </c:pt>
                <c:pt idx="26">
                  <c:v>3.035109506</c:v>
                </c:pt>
                <c:pt idx="27">
                  <c:v>1.137628409</c:v>
                </c:pt>
                <c:pt idx="28">
                  <c:v>0.25616397600000002</c:v>
                </c:pt>
                <c:pt idx="29">
                  <c:v>7.8715400960000004</c:v>
                </c:pt>
                <c:pt idx="30">
                  <c:v>12.41681595</c:v>
                </c:pt>
                <c:pt idx="31">
                  <c:v>1.517790218</c:v>
                </c:pt>
                <c:pt idx="32">
                  <c:v>0.66198292589999996</c:v>
                </c:pt>
                <c:pt idx="33">
                  <c:v>15.79918247</c:v>
                </c:pt>
                <c:pt idx="34">
                  <c:v>1.0479473560000001</c:v>
                </c:pt>
                <c:pt idx="35">
                  <c:v>0.63329133650000002</c:v>
                </c:pt>
                <c:pt idx="36">
                  <c:v>1.6331615859999999</c:v>
                </c:pt>
                <c:pt idx="37">
                  <c:v>1.3812444420000001</c:v>
                </c:pt>
                <c:pt idx="38">
                  <c:v>2.7629820619999998</c:v>
                </c:pt>
                <c:pt idx="39">
                  <c:v>1.454206052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B7-4CAD-A007-27D1F9EF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 val="autoZero"/>
        <c:auto val="1"/>
        <c:lblAlgn val="ctr"/>
        <c:lblOffset val="100"/>
        <c:noMultiLvlLbl val="0"/>
      </c:catAx>
      <c:valAx>
        <c:axId val="21328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Biom</c:v>
          </c:tx>
          <c:spPr>
            <a:solidFill>
              <a:schemeClr val="accent2"/>
            </a:solidFill>
            <a:ln w="22225">
              <a:solidFill>
                <a:schemeClr val="accent2"/>
              </a:solidFill>
            </a:ln>
            <a:effectLst/>
          </c:spPr>
          <c:invertIfNegative val="0"/>
          <c:val>
            <c:numRef>
              <c:f>'Low Schi high RSD'!$C$6:$C$45</c:f>
              <c:numCache>
                <c:formatCode>0.00E+00</c:formatCode>
                <c:ptCount val="40"/>
                <c:pt idx="0">
                  <c:v>38867.059780000003</c:v>
                </c:pt>
                <c:pt idx="1">
                  <c:v>34.306447740000003</c:v>
                </c:pt>
                <c:pt idx="2">
                  <c:v>284.83224389999998</c:v>
                </c:pt>
                <c:pt idx="3">
                  <c:v>1065.5122280000001</c:v>
                </c:pt>
                <c:pt idx="4">
                  <c:v>231.75948210000001</c:v>
                </c:pt>
                <c:pt idx="5">
                  <c:v>167.4253325</c:v>
                </c:pt>
                <c:pt idx="6">
                  <c:v>728.1561921</c:v>
                </c:pt>
                <c:pt idx="7">
                  <c:v>15.086507170000001</c:v>
                </c:pt>
                <c:pt idx="8">
                  <c:v>510.63430369999998</c:v>
                </c:pt>
                <c:pt idx="9">
                  <c:v>56.263083780000002</c:v>
                </c:pt>
                <c:pt idx="10">
                  <c:v>44.55017608</c:v>
                </c:pt>
                <c:pt idx="11">
                  <c:v>110.0500045</c:v>
                </c:pt>
                <c:pt idx="12">
                  <c:v>48.535884520000003</c:v>
                </c:pt>
                <c:pt idx="13">
                  <c:v>134.7166521</c:v>
                </c:pt>
                <c:pt idx="14">
                  <c:v>223.07551470000001</c:v>
                </c:pt>
                <c:pt idx="15">
                  <c:v>223.47165100000001</c:v>
                </c:pt>
                <c:pt idx="16">
                  <c:v>287.54301390000001</c:v>
                </c:pt>
                <c:pt idx="17">
                  <c:v>653.92996849999997</c:v>
                </c:pt>
                <c:pt idx="18">
                  <c:v>960.08323080000002</c:v>
                </c:pt>
                <c:pt idx="19">
                  <c:v>74.913290079999996</c:v>
                </c:pt>
                <c:pt idx="20">
                  <c:v>77.624233689999997</c:v>
                </c:pt>
                <c:pt idx="21">
                  <c:v>271.6361794</c:v>
                </c:pt>
                <c:pt idx="22">
                  <c:v>1166.970669</c:v>
                </c:pt>
                <c:pt idx="23">
                  <c:v>56.097292230000001</c:v>
                </c:pt>
                <c:pt idx="24">
                  <c:v>447.8926386</c:v>
                </c:pt>
                <c:pt idx="25">
                  <c:v>777.38257629999998</c:v>
                </c:pt>
                <c:pt idx="26">
                  <c:v>3.3481251259999998</c:v>
                </c:pt>
                <c:pt idx="27">
                  <c:v>6.8421493370000004</c:v>
                </c:pt>
                <c:pt idx="28">
                  <c:v>916.42051379999998</c:v>
                </c:pt>
                <c:pt idx="29">
                  <c:v>10.38543072</c:v>
                </c:pt>
                <c:pt idx="30">
                  <c:v>100.23299419999999</c:v>
                </c:pt>
                <c:pt idx="31">
                  <c:v>2747.0087060000001</c:v>
                </c:pt>
                <c:pt idx="32">
                  <c:v>89.272210299999998</c:v>
                </c:pt>
                <c:pt idx="33">
                  <c:v>718.19385290000002</c:v>
                </c:pt>
                <c:pt idx="34">
                  <c:v>1157.8244259999999</c:v>
                </c:pt>
                <c:pt idx="35">
                  <c:v>280.96742130000001</c:v>
                </c:pt>
                <c:pt idx="36">
                  <c:v>232.7934387</c:v>
                </c:pt>
                <c:pt idx="37">
                  <c:v>625.65653959999997</c:v>
                </c:pt>
                <c:pt idx="38">
                  <c:v>116.9311429</c:v>
                </c:pt>
                <c:pt idx="39">
                  <c:v>168.15457140000001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2-46ED-B00D-55283A9F1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tx>
            <c:v>Yield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RSD'!$B$6:$B$45</c:f>
              <c:numCache>
                <c:formatCode>0.00E+00</c:formatCode>
                <c:ptCount val="40"/>
                <c:pt idx="0">
                  <c:v>8976.7214029999996</c:v>
                </c:pt>
                <c:pt idx="1">
                  <c:v>437.85834990000001</c:v>
                </c:pt>
                <c:pt idx="2">
                  <c:v>59.900091340000003</c:v>
                </c:pt>
                <c:pt idx="3">
                  <c:v>764.45909129999995</c:v>
                </c:pt>
                <c:pt idx="4">
                  <c:v>114.86014470000001</c:v>
                </c:pt>
                <c:pt idx="5">
                  <c:v>313.75006969999998</c:v>
                </c:pt>
                <c:pt idx="6">
                  <c:v>293.27616399999999</c:v>
                </c:pt>
                <c:pt idx="7">
                  <c:v>386.78021999999999</c:v>
                </c:pt>
                <c:pt idx="8">
                  <c:v>420.40073769999998</c:v>
                </c:pt>
                <c:pt idx="9">
                  <c:v>38.997401330000002</c:v>
                </c:pt>
                <c:pt idx="10">
                  <c:v>395.35881769999997</c:v>
                </c:pt>
                <c:pt idx="11">
                  <c:v>74.011665429999994</c:v>
                </c:pt>
                <c:pt idx="12">
                  <c:v>24.80943212</c:v>
                </c:pt>
                <c:pt idx="13">
                  <c:v>532.75121960000001</c:v>
                </c:pt>
                <c:pt idx="14">
                  <c:v>175.4086255</c:v>
                </c:pt>
                <c:pt idx="15">
                  <c:v>175.66916019999999</c:v>
                </c:pt>
                <c:pt idx="16">
                  <c:v>189.59717430000001</c:v>
                </c:pt>
                <c:pt idx="17">
                  <c:v>255.86362159999999</c:v>
                </c:pt>
                <c:pt idx="18">
                  <c:v>705.71161930000005</c:v>
                </c:pt>
                <c:pt idx="19">
                  <c:v>52.887086770000003</c:v>
                </c:pt>
                <c:pt idx="20">
                  <c:v>26.072373930000001</c:v>
                </c:pt>
                <c:pt idx="21">
                  <c:v>268.25773120000002</c:v>
                </c:pt>
                <c:pt idx="22">
                  <c:v>643.54199570000003</c:v>
                </c:pt>
                <c:pt idx="23">
                  <c:v>95.37877417</c:v>
                </c:pt>
                <c:pt idx="24">
                  <c:v>361.93403530000001</c:v>
                </c:pt>
                <c:pt idx="25">
                  <c:v>739.90496180000002</c:v>
                </c:pt>
                <c:pt idx="26">
                  <c:v>171.93497859999999</c:v>
                </c:pt>
                <c:pt idx="27">
                  <c:v>13.56828251</c:v>
                </c:pt>
                <c:pt idx="28">
                  <c:v>1642.30934</c:v>
                </c:pt>
                <c:pt idx="29">
                  <c:v>157.0559073</c:v>
                </c:pt>
                <c:pt idx="30">
                  <c:v>70.084419519999997</c:v>
                </c:pt>
                <c:pt idx="31">
                  <c:v>1889.287822</c:v>
                </c:pt>
                <c:pt idx="32">
                  <c:v>81.306974170000004</c:v>
                </c:pt>
                <c:pt idx="33">
                  <c:v>506.10646309999998</c:v>
                </c:pt>
                <c:pt idx="34">
                  <c:v>708.02870710000002</c:v>
                </c:pt>
                <c:pt idx="35">
                  <c:v>187.26636339999999</c:v>
                </c:pt>
                <c:pt idx="36">
                  <c:v>195.60836549999999</c:v>
                </c:pt>
                <c:pt idx="37">
                  <c:v>566.79168240000001</c:v>
                </c:pt>
                <c:pt idx="38">
                  <c:v>157.415246</c:v>
                </c:pt>
                <c:pt idx="39">
                  <c:v>28.013540290000002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2-46ED-B00D-55283A9F1B20}"/>
            </c:ext>
          </c:extLst>
        </c:ser>
        <c:ser>
          <c:idx val="2"/>
          <c:order val="2"/>
          <c:tx>
            <c:v>LAI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RSD'!$D$6:$D$45</c:f>
              <c:numCache>
                <c:formatCode>0.00E+00</c:formatCode>
                <c:ptCount val="40"/>
                <c:pt idx="0">
                  <c:v>8976.7214029999996</c:v>
                </c:pt>
                <c:pt idx="1">
                  <c:v>437.85834990000001</c:v>
                </c:pt>
                <c:pt idx="2">
                  <c:v>59.900091340000003</c:v>
                </c:pt>
                <c:pt idx="3">
                  <c:v>764.45909129999995</c:v>
                </c:pt>
                <c:pt idx="4">
                  <c:v>114.86014470000001</c:v>
                </c:pt>
                <c:pt idx="5">
                  <c:v>313.75006969999998</c:v>
                </c:pt>
                <c:pt idx="6">
                  <c:v>293.27616399999999</c:v>
                </c:pt>
                <c:pt idx="7">
                  <c:v>386.78021999999999</c:v>
                </c:pt>
                <c:pt idx="8">
                  <c:v>420.40073769999998</c:v>
                </c:pt>
                <c:pt idx="9">
                  <c:v>38.997401330000002</c:v>
                </c:pt>
                <c:pt idx="10">
                  <c:v>395.35881769999997</c:v>
                </c:pt>
                <c:pt idx="11">
                  <c:v>74.011665429999994</c:v>
                </c:pt>
                <c:pt idx="12">
                  <c:v>24.80943212</c:v>
                </c:pt>
                <c:pt idx="13">
                  <c:v>532.75121960000001</c:v>
                </c:pt>
                <c:pt idx="14">
                  <c:v>175.4086255</c:v>
                </c:pt>
                <c:pt idx="15">
                  <c:v>175.66916019999999</c:v>
                </c:pt>
                <c:pt idx="16">
                  <c:v>189.59717430000001</c:v>
                </c:pt>
                <c:pt idx="17">
                  <c:v>255.86362159999999</c:v>
                </c:pt>
                <c:pt idx="18">
                  <c:v>705.71161930000005</c:v>
                </c:pt>
                <c:pt idx="19">
                  <c:v>52.887086770000003</c:v>
                </c:pt>
                <c:pt idx="20">
                  <c:v>26.072373930000001</c:v>
                </c:pt>
                <c:pt idx="21">
                  <c:v>268.25773120000002</c:v>
                </c:pt>
                <c:pt idx="22">
                  <c:v>643.54199570000003</c:v>
                </c:pt>
                <c:pt idx="23">
                  <c:v>95.37877417</c:v>
                </c:pt>
                <c:pt idx="24">
                  <c:v>361.93403530000001</c:v>
                </c:pt>
                <c:pt idx="25">
                  <c:v>739.90496180000002</c:v>
                </c:pt>
                <c:pt idx="26">
                  <c:v>171.93497859999999</c:v>
                </c:pt>
                <c:pt idx="27">
                  <c:v>13.56828251</c:v>
                </c:pt>
                <c:pt idx="28">
                  <c:v>1642.30934</c:v>
                </c:pt>
                <c:pt idx="29">
                  <c:v>157.0559073</c:v>
                </c:pt>
                <c:pt idx="30">
                  <c:v>70.084419519999997</c:v>
                </c:pt>
                <c:pt idx="31">
                  <c:v>1889.287822</c:v>
                </c:pt>
                <c:pt idx="32">
                  <c:v>81.306974170000004</c:v>
                </c:pt>
                <c:pt idx="33">
                  <c:v>506.10646309999998</c:v>
                </c:pt>
                <c:pt idx="34">
                  <c:v>708.02870710000002</c:v>
                </c:pt>
                <c:pt idx="35">
                  <c:v>187.26636339999999</c:v>
                </c:pt>
                <c:pt idx="36">
                  <c:v>195.60836549999999</c:v>
                </c:pt>
                <c:pt idx="37">
                  <c:v>566.79168240000001</c:v>
                </c:pt>
                <c:pt idx="38">
                  <c:v>157.415246</c:v>
                </c:pt>
                <c:pt idx="39">
                  <c:v>28.013540290000002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2-46ED-B00D-55283A9F1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 val="autoZero"/>
        <c:auto val="1"/>
        <c:lblAlgn val="ctr"/>
        <c:lblOffset val="100"/>
        <c:noMultiLvlLbl val="0"/>
      </c:catAx>
      <c:valAx>
        <c:axId val="21328499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34</a:t>
            </a:r>
          </a:p>
        </c:rich>
      </c:tx>
      <c:layout>
        <c:manualLayout>
          <c:xMode val="edge"/>
          <c:yMode val="edge"/>
          <c:x val="0.45653465594644427"/>
          <c:y val="3.007519984023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'Low Schi high RSD'!$H$6:$H$45</c:f>
              <c:numCache>
                <c:formatCode>0.00E+00</c:formatCode>
                <c:ptCount val="40"/>
                <c:pt idx="0">
                  <c:v>15212.76578</c:v>
                </c:pt>
                <c:pt idx="1">
                  <c:v>188.06805349999999</c:v>
                </c:pt>
                <c:pt idx="2">
                  <c:v>99.280801940000003</c:v>
                </c:pt>
                <c:pt idx="3">
                  <c:v>293.82528569999999</c:v>
                </c:pt>
                <c:pt idx="4">
                  <c:v>50.802530060000002</c:v>
                </c:pt>
                <c:pt idx="5">
                  <c:v>265.53297229999998</c:v>
                </c:pt>
                <c:pt idx="6">
                  <c:v>17.29965108</c:v>
                </c:pt>
                <c:pt idx="7">
                  <c:v>186.82950270000001</c:v>
                </c:pt>
                <c:pt idx="8">
                  <c:v>102.0599419</c:v>
                </c:pt>
                <c:pt idx="9">
                  <c:v>720.33490900000004</c:v>
                </c:pt>
                <c:pt idx="10">
                  <c:v>175.62628960000001</c:v>
                </c:pt>
                <c:pt idx="11">
                  <c:v>44.848555560000001</c:v>
                </c:pt>
                <c:pt idx="12">
                  <c:v>292.89285009999998</c:v>
                </c:pt>
                <c:pt idx="13">
                  <c:v>353.35346800000002</c:v>
                </c:pt>
                <c:pt idx="14">
                  <c:v>7.1593767929999999</c:v>
                </c:pt>
                <c:pt idx="15">
                  <c:v>98.343489579999996</c:v>
                </c:pt>
                <c:pt idx="16">
                  <c:v>796.43944269999997</c:v>
                </c:pt>
                <c:pt idx="17">
                  <c:v>383.15483080000001</c:v>
                </c:pt>
                <c:pt idx="18">
                  <c:v>433.59053820000003</c:v>
                </c:pt>
                <c:pt idx="19">
                  <c:v>197.21005980000001</c:v>
                </c:pt>
                <c:pt idx="20">
                  <c:v>178.88376299999999</c:v>
                </c:pt>
                <c:pt idx="21">
                  <c:v>37.787569769999998</c:v>
                </c:pt>
                <c:pt idx="22">
                  <c:v>5756.2536520000003</c:v>
                </c:pt>
                <c:pt idx="23">
                  <c:v>75.84308858</c:v>
                </c:pt>
                <c:pt idx="24">
                  <c:v>60.3399365</c:v>
                </c:pt>
                <c:pt idx="25">
                  <c:v>2107.0411869999998</c:v>
                </c:pt>
                <c:pt idx="26">
                  <c:v>1686.7196819999999</c:v>
                </c:pt>
                <c:pt idx="27">
                  <c:v>50.182384059999997</c:v>
                </c:pt>
                <c:pt idx="28">
                  <c:v>59.088552610000001</c:v>
                </c:pt>
                <c:pt idx="29">
                  <c:v>181.46412040000001</c:v>
                </c:pt>
                <c:pt idx="30">
                  <c:v>72.457818459999999</c:v>
                </c:pt>
                <c:pt idx="31">
                  <c:v>53.241978680000003</c:v>
                </c:pt>
                <c:pt idx="32">
                  <c:v>54.361977099999997</c:v>
                </c:pt>
                <c:pt idx="33">
                  <c:v>85.732432209999999</c:v>
                </c:pt>
                <c:pt idx="34">
                  <c:v>6.455036701</c:v>
                </c:pt>
                <c:pt idx="35">
                  <c:v>409.48407090000001</c:v>
                </c:pt>
                <c:pt idx="36">
                  <c:v>87.044409329999993</c:v>
                </c:pt>
                <c:pt idx="37">
                  <c:v>8.4437606620000007</c:v>
                </c:pt>
                <c:pt idx="38">
                  <c:v>674.42659819999994</c:v>
                </c:pt>
                <c:pt idx="39">
                  <c:v>41.676990359999998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4-468A-BA9A-760EF669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RSD'!$G$6:$G$45</c:f>
              <c:numCache>
                <c:formatCode>0.00E+00</c:formatCode>
                <c:ptCount val="40"/>
                <c:pt idx="0">
                  <c:v>3545.3114449999998</c:v>
                </c:pt>
                <c:pt idx="1">
                  <c:v>62.537592660000001</c:v>
                </c:pt>
                <c:pt idx="2">
                  <c:v>19.028082990000001</c:v>
                </c:pt>
                <c:pt idx="3">
                  <c:v>228.0186731</c:v>
                </c:pt>
                <c:pt idx="4">
                  <c:v>96.055812290000006</c:v>
                </c:pt>
                <c:pt idx="5">
                  <c:v>283.86069040000001</c:v>
                </c:pt>
                <c:pt idx="6">
                  <c:v>24.141731650000001</c:v>
                </c:pt>
                <c:pt idx="7">
                  <c:v>86.475865709999994</c:v>
                </c:pt>
                <c:pt idx="8">
                  <c:v>252.9561454</c:v>
                </c:pt>
                <c:pt idx="9">
                  <c:v>352.65880529999998</c:v>
                </c:pt>
                <c:pt idx="10">
                  <c:v>139.2934904</c:v>
                </c:pt>
                <c:pt idx="11">
                  <c:v>31.10080524</c:v>
                </c:pt>
                <c:pt idx="12">
                  <c:v>191.6001382</c:v>
                </c:pt>
                <c:pt idx="13">
                  <c:v>373.86696069999999</c:v>
                </c:pt>
                <c:pt idx="14">
                  <c:v>158.4129107</c:v>
                </c:pt>
                <c:pt idx="15">
                  <c:v>142.41248909999999</c:v>
                </c:pt>
                <c:pt idx="16">
                  <c:v>251.04562619999999</c:v>
                </c:pt>
                <c:pt idx="17">
                  <c:v>249.653007</c:v>
                </c:pt>
                <c:pt idx="18">
                  <c:v>311.17586110000002</c:v>
                </c:pt>
                <c:pt idx="19">
                  <c:v>138.47102649999999</c:v>
                </c:pt>
                <c:pt idx="20">
                  <c:v>0.61476752420000003</c:v>
                </c:pt>
                <c:pt idx="21">
                  <c:v>431.00743870000002</c:v>
                </c:pt>
                <c:pt idx="22">
                  <c:v>2990.4615859999999</c:v>
                </c:pt>
                <c:pt idx="23">
                  <c:v>22.97567372</c:v>
                </c:pt>
                <c:pt idx="24">
                  <c:v>252.64153959999999</c:v>
                </c:pt>
                <c:pt idx="25">
                  <c:v>215.23529569999999</c:v>
                </c:pt>
                <c:pt idx="26">
                  <c:v>1303.5003830000001</c:v>
                </c:pt>
                <c:pt idx="27">
                  <c:v>29.92736154</c:v>
                </c:pt>
                <c:pt idx="28">
                  <c:v>75.611765489999996</c:v>
                </c:pt>
                <c:pt idx="29">
                  <c:v>123.34001929999999</c:v>
                </c:pt>
                <c:pt idx="30">
                  <c:v>48.848716830000001</c:v>
                </c:pt>
                <c:pt idx="31">
                  <c:v>54.535829919999998</c:v>
                </c:pt>
                <c:pt idx="32">
                  <c:v>31.85030398</c:v>
                </c:pt>
                <c:pt idx="33">
                  <c:v>88.843677369999995</c:v>
                </c:pt>
                <c:pt idx="34">
                  <c:v>1.5885475870000001</c:v>
                </c:pt>
                <c:pt idx="35">
                  <c:v>235.2136319</c:v>
                </c:pt>
                <c:pt idx="36">
                  <c:v>71.805864249999999</c:v>
                </c:pt>
                <c:pt idx="37">
                  <c:v>68.806811539999998</c:v>
                </c:pt>
                <c:pt idx="38">
                  <c:v>368.10070439999998</c:v>
                </c:pt>
                <c:pt idx="39">
                  <c:v>35.969401140000002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4-468A-BA9A-760EF669B37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RSD'!$I$6:$I$45</c:f>
              <c:numCache>
                <c:formatCode>0.00E+00</c:formatCode>
                <c:ptCount val="40"/>
                <c:pt idx="0">
                  <c:v>3545.3114449999998</c:v>
                </c:pt>
                <c:pt idx="1">
                  <c:v>62.537592660000001</c:v>
                </c:pt>
                <c:pt idx="2">
                  <c:v>19.028082990000001</c:v>
                </c:pt>
                <c:pt idx="3">
                  <c:v>228.0186731</c:v>
                </c:pt>
                <c:pt idx="4">
                  <c:v>96.055812290000006</c:v>
                </c:pt>
                <c:pt idx="5">
                  <c:v>283.86069040000001</c:v>
                </c:pt>
                <c:pt idx="6">
                  <c:v>24.141731650000001</c:v>
                </c:pt>
                <c:pt idx="7">
                  <c:v>86.475865709999994</c:v>
                </c:pt>
                <c:pt idx="8">
                  <c:v>252.9561454</c:v>
                </c:pt>
                <c:pt idx="9">
                  <c:v>352.65880529999998</c:v>
                </c:pt>
                <c:pt idx="10">
                  <c:v>139.2934904</c:v>
                </c:pt>
                <c:pt idx="11">
                  <c:v>31.10080524</c:v>
                </c:pt>
                <c:pt idx="12">
                  <c:v>191.6001382</c:v>
                </c:pt>
                <c:pt idx="13">
                  <c:v>373.86696069999999</c:v>
                </c:pt>
                <c:pt idx="14">
                  <c:v>158.4129107</c:v>
                </c:pt>
                <c:pt idx="15">
                  <c:v>142.41248909999999</c:v>
                </c:pt>
                <c:pt idx="16">
                  <c:v>251.04562619999999</c:v>
                </c:pt>
                <c:pt idx="17">
                  <c:v>249.653007</c:v>
                </c:pt>
                <c:pt idx="18">
                  <c:v>311.17586110000002</c:v>
                </c:pt>
                <c:pt idx="19">
                  <c:v>138.47102649999999</c:v>
                </c:pt>
                <c:pt idx="20">
                  <c:v>0.61476752420000003</c:v>
                </c:pt>
                <c:pt idx="21">
                  <c:v>431.00743870000002</c:v>
                </c:pt>
                <c:pt idx="22">
                  <c:v>2990.4615859999999</c:v>
                </c:pt>
                <c:pt idx="23">
                  <c:v>22.97567372</c:v>
                </c:pt>
                <c:pt idx="24">
                  <c:v>252.64153959999999</c:v>
                </c:pt>
                <c:pt idx="25">
                  <c:v>215.23529569999999</c:v>
                </c:pt>
                <c:pt idx="26">
                  <c:v>1303.5003830000001</c:v>
                </c:pt>
                <c:pt idx="27">
                  <c:v>29.92736154</c:v>
                </c:pt>
                <c:pt idx="28">
                  <c:v>75.611765489999996</c:v>
                </c:pt>
                <c:pt idx="29">
                  <c:v>123.34001929999999</c:v>
                </c:pt>
                <c:pt idx="30">
                  <c:v>48.848716830000001</c:v>
                </c:pt>
                <c:pt idx="31">
                  <c:v>54.535829919999998</c:v>
                </c:pt>
                <c:pt idx="32">
                  <c:v>31.85030398</c:v>
                </c:pt>
                <c:pt idx="33">
                  <c:v>88.843677369999995</c:v>
                </c:pt>
                <c:pt idx="34">
                  <c:v>1.5885475870000001</c:v>
                </c:pt>
                <c:pt idx="35">
                  <c:v>235.2136319</c:v>
                </c:pt>
                <c:pt idx="36">
                  <c:v>71.805864249999999</c:v>
                </c:pt>
                <c:pt idx="37">
                  <c:v>68.806811539999998</c:v>
                </c:pt>
                <c:pt idx="38">
                  <c:v>368.10070439999998</c:v>
                </c:pt>
                <c:pt idx="39">
                  <c:v>35.969401140000002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94-468A-BA9A-760EF669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 val="autoZero"/>
        <c:auto val="1"/>
        <c:lblAlgn val="ctr"/>
        <c:lblOffset val="100"/>
        <c:noMultiLvlLbl val="0"/>
      </c:catAx>
      <c:valAx>
        <c:axId val="21328499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logBase val="10"/>
          <c:orientation val="minMax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39</a:t>
            </a:r>
          </a:p>
        </c:rich>
      </c:tx>
      <c:layout>
        <c:manualLayout>
          <c:xMode val="edge"/>
          <c:yMode val="edge"/>
          <c:x val="0.45653465594644427"/>
          <c:y val="3.007519984023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'Low Schi high RSD'!$M$6:$M$45</c:f>
              <c:numCache>
                <c:formatCode>0.00E+00</c:formatCode>
                <c:ptCount val="40"/>
                <c:pt idx="0">
                  <c:v>88.556647940000005</c:v>
                </c:pt>
                <c:pt idx="1">
                  <c:v>4.1035404099999999</c:v>
                </c:pt>
                <c:pt idx="2">
                  <c:v>2.9141947469999998</c:v>
                </c:pt>
                <c:pt idx="3">
                  <c:v>8.4760645659999998</c:v>
                </c:pt>
                <c:pt idx="4">
                  <c:v>0.23823143369999999</c:v>
                </c:pt>
                <c:pt idx="5">
                  <c:v>2.0910352909999999</c:v>
                </c:pt>
                <c:pt idx="6">
                  <c:v>3.079995298</c:v>
                </c:pt>
                <c:pt idx="7">
                  <c:v>14.48178115</c:v>
                </c:pt>
                <c:pt idx="8">
                  <c:v>0.61109277669999995</c:v>
                </c:pt>
                <c:pt idx="9">
                  <c:v>0.7371156579</c:v>
                </c:pt>
                <c:pt idx="10">
                  <c:v>7.0293201869999997</c:v>
                </c:pt>
                <c:pt idx="11">
                  <c:v>0.7508069356</c:v>
                </c:pt>
                <c:pt idx="12">
                  <c:v>2.4733835470000001</c:v>
                </c:pt>
                <c:pt idx="13">
                  <c:v>4.2395732779999999</c:v>
                </c:pt>
                <c:pt idx="14">
                  <c:v>5.7137038679999996</c:v>
                </c:pt>
                <c:pt idx="15">
                  <c:v>1.1109645480000001</c:v>
                </c:pt>
                <c:pt idx="16">
                  <c:v>1.728946825</c:v>
                </c:pt>
                <c:pt idx="17">
                  <c:v>4.9341693449999999</c:v>
                </c:pt>
                <c:pt idx="18">
                  <c:v>0.98231628699999995</c:v>
                </c:pt>
                <c:pt idx="19">
                  <c:v>3.0464897590000001E-2</c:v>
                </c:pt>
                <c:pt idx="20">
                  <c:v>19.38873001</c:v>
                </c:pt>
                <c:pt idx="21">
                  <c:v>2.435546977</c:v>
                </c:pt>
                <c:pt idx="22">
                  <c:v>2.3378117610000002</c:v>
                </c:pt>
                <c:pt idx="23">
                  <c:v>9.7148650199999995</c:v>
                </c:pt>
                <c:pt idx="24">
                  <c:v>3.680947594</c:v>
                </c:pt>
                <c:pt idx="25">
                  <c:v>2.7873914000000002</c:v>
                </c:pt>
                <c:pt idx="26">
                  <c:v>0.92799667500000005</c:v>
                </c:pt>
                <c:pt idx="27">
                  <c:v>1.3553177460000001</c:v>
                </c:pt>
                <c:pt idx="28">
                  <c:v>1.095148837</c:v>
                </c:pt>
                <c:pt idx="29">
                  <c:v>5.1019977230000002</c:v>
                </c:pt>
                <c:pt idx="30">
                  <c:v>19.075218679999999</c:v>
                </c:pt>
                <c:pt idx="31">
                  <c:v>2.6498690649999999</c:v>
                </c:pt>
                <c:pt idx="32">
                  <c:v>2.4003435070000001</c:v>
                </c:pt>
                <c:pt idx="33">
                  <c:v>21.650891189999999</c:v>
                </c:pt>
                <c:pt idx="34">
                  <c:v>2.3498550950000001</c:v>
                </c:pt>
                <c:pt idx="35">
                  <c:v>0.93813074249999995</c:v>
                </c:pt>
                <c:pt idx="36">
                  <c:v>2.083840688</c:v>
                </c:pt>
                <c:pt idx="37">
                  <c:v>6.3391125779999999</c:v>
                </c:pt>
                <c:pt idx="38">
                  <c:v>1.693962024</c:v>
                </c:pt>
                <c:pt idx="39">
                  <c:v>1.142412126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DA7-88C9-0DF8AABA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850831"/>
        <c:axId val="2132849999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'Low Schi high RSD'!$L$6:$L$45</c:f>
              <c:numCache>
                <c:formatCode>0.00E+00</c:formatCode>
                <c:ptCount val="40"/>
                <c:pt idx="0">
                  <c:v>15.316817459999999</c:v>
                </c:pt>
                <c:pt idx="1">
                  <c:v>1.5009219309999999</c:v>
                </c:pt>
                <c:pt idx="2">
                  <c:v>4.2565043640000004</c:v>
                </c:pt>
                <c:pt idx="3">
                  <c:v>5.7096395920000003</c:v>
                </c:pt>
                <c:pt idx="4">
                  <c:v>0.83642869320000002</c:v>
                </c:pt>
                <c:pt idx="5">
                  <c:v>6.3341683999999995E-2</c:v>
                </c:pt>
                <c:pt idx="6">
                  <c:v>3.5227354160000002</c:v>
                </c:pt>
                <c:pt idx="7">
                  <c:v>1.47145349</c:v>
                </c:pt>
                <c:pt idx="8">
                  <c:v>3.173592996</c:v>
                </c:pt>
                <c:pt idx="9">
                  <c:v>0.93847945229999996</c:v>
                </c:pt>
                <c:pt idx="10">
                  <c:v>7.1806239420000004</c:v>
                </c:pt>
                <c:pt idx="11">
                  <c:v>0.50427176360000003</c:v>
                </c:pt>
                <c:pt idx="12">
                  <c:v>0.78051268380000005</c:v>
                </c:pt>
                <c:pt idx="13">
                  <c:v>30.35078906</c:v>
                </c:pt>
                <c:pt idx="14">
                  <c:v>4.3885550990000004</c:v>
                </c:pt>
                <c:pt idx="15">
                  <c:v>0.68429006400000003</c:v>
                </c:pt>
                <c:pt idx="16">
                  <c:v>2.544216188</c:v>
                </c:pt>
                <c:pt idx="17">
                  <c:v>18.29567857</c:v>
                </c:pt>
                <c:pt idx="18">
                  <c:v>1.2410690120000001</c:v>
                </c:pt>
                <c:pt idx="19">
                  <c:v>9.1068403029999995E-2</c:v>
                </c:pt>
                <c:pt idx="20">
                  <c:v>19.546246929999999</c:v>
                </c:pt>
                <c:pt idx="21">
                  <c:v>4.895878884</c:v>
                </c:pt>
                <c:pt idx="22">
                  <c:v>0.87491129190000005</c:v>
                </c:pt>
                <c:pt idx="23">
                  <c:v>12.887996640000001</c:v>
                </c:pt>
                <c:pt idx="24">
                  <c:v>5.7147851190000001</c:v>
                </c:pt>
                <c:pt idx="25">
                  <c:v>3.8729977020000002</c:v>
                </c:pt>
                <c:pt idx="26">
                  <c:v>3.035109506</c:v>
                </c:pt>
                <c:pt idx="27">
                  <c:v>1.137628409</c:v>
                </c:pt>
                <c:pt idx="28">
                  <c:v>0.25616397600000002</c:v>
                </c:pt>
                <c:pt idx="29">
                  <c:v>7.8715400960000004</c:v>
                </c:pt>
                <c:pt idx="30">
                  <c:v>12.41681595</c:v>
                </c:pt>
                <c:pt idx="31">
                  <c:v>1.517790218</c:v>
                </c:pt>
                <c:pt idx="32">
                  <c:v>0.66198292589999996</c:v>
                </c:pt>
                <c:pt idx="33">
                  <c:v>15.79918247</c:v>
                </c:pt>
                <c:pt idx="34">
                  <c:v>1.0479473560000001</c:v>
                </c:pt>
                <c:pt idx="35">
                  <c:v>0.63329133650000002</c:v>
                </c:pt>
                <c:pt idx="36">
                  <c:v>1.6331615859999999</c:v>
                </c:pt>
                <c:pt idx="37">
                  <c:v>1.3812444420000001</c:v>
                </c:pt>
                <c:pt idx="38">
                  <c:v>2.7629820619999998</c:v>
                </c:pt>
                <c:pt idx="39">
                  <c:v>1.454206052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DA7-88C9-0DF8AABA1D0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'Low Schi high RSD'!$N$6:$N$45</c:f>
              <c:numCache>
                <c:formatCode>0.00E+00</c:formatCode>
                <c:ptCount val="40"/>
                <c:pt idx="0">
                  <c:v>15.316817459999999</c:v>
                </c:pt>
                <c:pt idx="1">
                  <c:v>1.5009219309999999</c:v>
                </c:pt>
                <c:pt idx="2">
                  <c:v>4.2565043640000004</c:v>
                </c:pt>
                <c:pt idx="3">
                  <c:v>5.7096395920000003</c:v>
                </c:pt>
                <c:pt idx="4">
                  <c:v>0.83642869320000002</c:v>
                </c:pt>
                <c:pt idx="5">
                  <c:v>6.3341683999999995E-2</c:v>
                </c:pt>
                <c:pt idx="6">
                  <c:v>3.5227354160000002</c:v>
                </c:pt>
                <c:pt idx="7">
                  <c:v>1.47145349</c:v>
                </c:pt>
                <c:pt idx="8">
                  <c:v>3.173592996</c:v>
                </c:pt>
                <c:pt idx="9">
                  <c:v>0.93847945229999996</c:v>
                </c:pt>
                <c:pt idx="10">
                  <c:v>7.1806239420000004</c:v>
                </c:pt>
                <c:pt idx="11">
                  <c:v>0.50427176360000003</c:v>
                </c:pt>
                <c:pt idx="12">
                  <c:v>0.78051268380000005</c:v>
                </c:pt>
                <c:pt idx="13">
                  <c:v>30.35078906</c:v>
                </c:pt>
                <c:pt idx="14">
                  <c:v>4.3885550990000004</c:v>
                </c:pt>
                <c:pt idx="15">
                  <c:v>0.68429006400000003</c:v>
                </c:pt>
                <c:pt idx="16">
                  <c:v>2.544216188</c:v>
                </c:pt>
                <c:pt idx="17">
                  <c:v>18.29567857</c:v>
                </c:pt>
                <c:pt idx="18">
                  <c:v>1.2410690120000001</c:v>
                </c:pt>
                <c:pt idx="19">
                  <c:v>9.1068403029999995E-2</c:v>
                </c:pt>
                <c:pt idx="20">
                  <c:v>19.546246929999999</c:v>
                </c:pt>
                <c:pt idx="21">
                  <c:v>4.895878884</c:v>
                </c:pt>
                <c:pt idx="22">
                  <c:v>0.87491129190000005</c:v>
                </c:pt>
                <c:pt idx="23">
                  <c:v>12.887996640000001</c:v>
                </c:pt>
                <c:pt idx="24">
                  <c:v>5.7147851190000001</c:v>
                </c:pt>
                <c:pt idx="25">
                  <c:v>3.8729977020000002</c:v>
                </c:pt>
                <c:pt idx="26">
                  <c:v>3.035109506</c:v>
                </c:pt>
                <c:pt idx="27">
                  <c:v>1.137628409</c:v>
                </c:pt>
                <c:pt idx="28">
                  <c:v>0.25616397600000002</c:v>
                </c:pt>
                <c:pt idx="29">
                  <c:v>7.8715400960000004</c:v>
                </c:pt>
                <c:pt idx="30">
                  <c:v>12.41681595</c:v>
                </c:pt>
                <c:pt idx="31">
                  <c:v>1.517790218</c:v>
                </c:pt>
                <c:pt idx="32">
                  <c:v>0.66198292589999996</c:v>
                </c:pt>
                <c:pt idx="33">
                  <c:v>15.79918247</c:v>
                </c:pt>
                <c:pt idx="34">
                  <c:v>1.0479473560000001</c:v>
                </c:pt>
                <c:pt idx="35">
                  <c:v>0.63329133650000002</c:v>
                </c:pt>
                <c:pt idx="36">
                  <c:v>1.6331615859999999</c:v>
                </c:pt>
                <c:pt idx="37">
                  <c:v>1.3812444420000001</c:v>
                </c:pt>
                <c:pt idx="38">
                  <c:v>2.7629820619999998</c:v>
                </c:pt>
                <c:pt idx="39">
                  <c:v>1.454206052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DA7-88C9-0DF8AABA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2"/>
        <c:axId val="2061350047"/>
        <c:axId val="2061352543"/>
      </c:barChart>
      <c:catAx>
        <c:axId val="213285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Trajectory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49999"/>
        <c:crossesAt val="1.0000000000000004E-6"/>
        <c:auto val="1"/>
        <c:lblAlgn val="ctr"/>
        <c:lblOffset val="100"/>
        <c:noMultiLvlLbl val="0"/>
      </c:catAx>
      <c:valAx>
        <c:axId val="21328499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0831"/>
        <c:crosses val="autoZero"/>
        <c:crossBetween val="between"/>
      </c:valAx>
      <c:valAx>
        <c:axId val="206135254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50047"/>
        <c:crosses val="max"/>
        <c:crossBetween val="between"/>
      </c:valAx>
      <c:catAx>
        <c:axId val="2061350047"/>
        <c:scaling>
          <c:orientation val="minMax"/>
        </c:scaling>
        <c:delete val="1"/>
        <c:axPos val="b"/>
        <c:majorTickMark val="out"/>
        <c:minorTickMark val="none"/>
        <c:tickLblPos val="nextTo"/>
        <c:crossAx val="2061352543"/>
        <c:crossesAt val="1.0000000000000004E-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RSD'!$B$52:$B$91</c:f>
              <c:numCache>
                <c:formatCode>General</c:formatCode>
                <c:ptCount val="40"/>
                <c:pt idx="0">
                  <c:v>8.1744620000000004E-2</c:v>
                </c:pt>
                <c:pt idx="1">
                  <c:v>0.13348924000000001</c:v>
                </c:pt>
                <c:pt idx="2">
                  <c:v>0.10523385</c:v>
                </c:pt>
                <c:pt idx="3">
                  <c:v>7.6978469999999993E-2</c:v>
                </c:pt>
                <c:pt idx="4">
                  <c:v>0.12872309000000001</c:v>
                </c:pt>
                <c:pt idx="5">
                  <c:v>0.10046771</c:v>
                </c:pt>
                <c:pt idx="6">
                  <c:v>7.2212330000000005E-2</c:v>
                </c:pt>
                <c:pt idx="7">
                  <c:v>0.12395694</c:v>
                </c:pt>
                <c:pt idx="8">
                  <c:v>9.5701560000000005E-2</c:v>
                </c:pt>
                <c:pt idx="9">
                  <c:v>0.14744618000000001</c:v>
                </c:pt>
                <c:pt idx="10">
                  <c:v>0.1191908</c:v>
                </c:pt>
                <c:pt idx="11">
                  <c:v>9.0935409999999994E-2</c:v>
                </c:pt>
                <c:pt idx="12">
                  <c:v>0.14268003000000001</c:v>
                </c:pt>
                <c:pt idx="13">
                  <c:v>0.11442465</c:v>
                </c:pt>
                <c:pt idx="14">
                  <c:v>8.6169270000000006E-2</c:v>
                </c:pt>
                <c:pt idx="15">
                  <c:v>0.13791389000000001</c:v>
                </c:pt>
                <c:pt idx="16">
                  <c:v>0.10965850000000001</c:v>
                </c:pt>
                <c:pt idx="17">
                  <c:v>8.1403119999999995E-2</c:v>
                </c:pt>
                <c:pt idx="18">
                  <c:v>0.13314773999999999</c:v>
                </c:pt>
                <c:pt idx="19">
                  <c:v>0.10489236</c:v>
                </c:pt>
                <c:pt idx="20">
                  <c:v>7.6636979999999993E-2</c:v>
                </c:pt>
                <c:pt idx="21">
                  <c:v>0.12838158999999999</c:v>
                </c:pt>
                <c:pt idx="22">
                  <c:v>0.10012620999999999</c:v>
                </c:pt>
                <c:pt idx="23">
                  <c:v>7.1870829999999997E-2</c:v>
                </c:pt>
                <c:pt idx="24">
                  <c:v>0.12361545</c:v>
                </c:pt>
                <c:pt idx="25">
                  <c:v>9.5360059999999996E-2</c:v>
                </c:pt>
                <c:pt idx="26">
                  <c:v>0.14710467999999999</c:v>
                </c:pt>
                <c:pt idx="27">
                  <c:v>0.1188493</c:v>
                </c:pt>
                <c:pt idx="28">
                  <c:v>9.0593919999999994E-2</c:v>
                </c:pt>
                <c:pt idx="29">
                  <c:v>0.14233854000000001</c:v>
                </c:pt>
                <c:pt idx="30">
                  <c:v>0.11408314999999999</c:v>
                </c:pt>
                <c:pt idx="31">
                  <c:v>8.5827769999999998E-2</c:v>
                </c:pt>
                <c:pt idx="32">
                  <c:v>0.13757238999999999</c:v>
                </c:pt>
                <c:pt idx="33">
                  <c:v>0.10931701000000001</c:v>
                </c:pt>
                <c:pt idx="34">
                  <c:v>8.1061629999999996E-2</c:v>
                </c:pt>
                <c:pt idx="35">
                  <c:v>0.13280623999999999</c:v>
                </c:pt>
                <c:pt idx="36">
                  <c:v>0.10455086</c:v>
                </c:pt>
                <c:pt idx="37">
                  <c:v>7.6295479999999999E-2</c:v>
                </c:pt>
                <c:pt idx="38">
                  <c:v>0.12804009999999999</c:v>
                </c:pt>
                <c:pt idx="39">
                  <c:v>9.9784709999999999E-2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5-4E01-9099-D8F7ECB37B8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RSD'!$C$52:$C$91</c:f>
              <c:numCache>
                <c:formatCode>General</c:formatCode>
                <c:ptCount val="40"/>
                <c:pt idx="0">
                  <c:v>8.0215529999999993E-2</c:v>
                </c:pt>
                <c:pt idx="1">
                  <c:v>0.10625863000000001</c:v>
                </c:pt>
                <c:pt idx="2">
                  <c:v>0.13230174</c:v>
                </c:pt>
                <c:pt idx="3">
                  <c:v>7.8344839999999999E-2</c:v>
                </c:pt>
                <c:pt idx="4">
                  <c:v>0.10438794999999999</c:v>
                </c:pt>
                <c:pt idx="5">
                  <c:v>0.13043104999999999</c:v>
                </c:pt>
                <c:pt idx="6">
                  <c:v>7.6474159999999999E-2</c:v>
                </c:pt>
                <c:pt idx="7">
                  <c:v>0.10251726</c:v>
                </c:pt>
                <c:pt idx="8">
                  <c:v>0.12856037000000001</c:v>
                </c:pt>
                <c:pt idx="9">
                  <c:v>7.4603470000000005E-2</c:v>
                </c:pt>
                <c:pt idx="10">
                  <c:v>0.10064658</c:v>
                </c:pt>
                <c:pt idx="11">
                  <c:v>0.12668968999999999</c:v>
                </c:pt>
                <c:pt idx="12">
                  <c:v>7.2732790000000005E-2</c:v>
                </c:pt>
                <c:pt idx="13">
                  <c:v>9.87759E-2</c:v>
                </c:pt>
                <c:pt idx="14">
                  <c:v>0.124819</c:v>
                </c:pt>
                <c:pt idx="15">
                  <c:v>7.0862110000000006E-2</c:v>
                </c:pt>
                <c:pt idx="16">
                  <c:v>9.6905210000000006E-2</c:v>
                </c:pt>
                <c:pt idx="17">
                  <c:v>0.12294832</c:v>
                </c:pt>
                <c:pt idx="18">
                  <c:v>0.14899142000000001</c:v>
                </c:pt>
                <c:pt idx="19">
                  <c:v>9.5034530000000006E-2</c:v>
                </c:pt>
                <c:pt idx="20">
                  <c:v>0.12107763000000001</c:v>
                </c:pt>
                <c:pt idx="21">
                  <c:v>0.14712074</c:v>
                </c:pt>
                <c:pt idx="22">
                  <c:v>9.3163839999999998E-2</c:v>
                </c:pt>
                <c:pt idx="23">
                  <c:v>0.11920695000000001</c:v>
                </c:pt>
                <c:pt idx="24">
                  <c:v>0.14525004999999999</c:v>
                </c:pt>
                <c:pt idx="25">
                  <c:v>9.1293159999999998E-2</c:v>
                </c:pt>
                <c:pt idx="26">
                  <c:v>0.11733627000000001</c:v>
                </c:pt>
                <c:pt idx="27">
                  <c:v>0.14337937000000001</c:v>
                </c:pt>
                <c:pt idx="28">
                  <c:v>8.9422479999999999E-2</c:v>
                </c:pt>
                <c:pt idx="29">
                  <c:v>0.11546558</c:v>
                </c:pt>
                <c:pt idx="30">
                  <c:v>0.14150868999999999</c:v>
                </c:pt>
                <c:pt idx="31">
                  <c:v>8.7551790000000004E-2</c:v>
                </c:pt>
                <c:pt idx="32">
                  <c:v>0.1135949</c:v>
                </c:pt>
                <c:pt idx="33">
                  <c:v>0.13963800000000001</c:v>
                </c:pt>
                <c:pt idx="34">
                  <c:v>8.5681110000000005E-2</c:v>
                </c:pt>
                <c:pt idx="35">
                  <c:v>0.11172421</c:v>
                </c:pt>
                <c:pt idx="36">
                  <c:v>0.13776732</c:v>
                </c:pt>
                <c:pt idx="37">
                  <c:v>8.3810419999999997E-2</c:v>
                </c:pt>
                <c:pt idx="38">
                  <c:v>0.10985353</c:v>
                </c:pt>
                <c:pt idx="39">
                  <c:v>0.13589662999999999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5-4E01-9099-D8F7ECB37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66719"/>
        <c:axId val="327968383"/>
      </c:scatterChart>
      <c:valAx>
        <c:axId val="327966719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8383"/>
        <c:crosses val="autoZero"/>
        <c:crossBetween val="midCat"/>
        <c:majorUnit val="1"/>
      </c:valAx>
      <c:valAx>
        <c:axId val="327968383"/>
        <c:scaling>
          <c:orientation val="minMax"/>
          <c:max val="0.15000000000000002"/>
          <c:min val="7.0000000000000007E-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RSD'!$G$52:$G$91</c:f>
              <c:numCache>
                <c:formatCode>General</c:formatCode>
                <c:ptCount val="40"/>
                <c:pt idx="0">
                  <c:v>5.5215630000000002E-2</c:v>
                </c:pt>
                <c:pt idx="1">
                  <c:v>0.12543125999999999</c:v>
                </c:pt>
                <c:pt idx="2">
                  <c:v>8.5646890000000003E-2</c:v>
                </c:pt>
                <c:pt idx="3">
                  <c:v>4.5862519999999997E-2</c:v>
                </c:pt>
                <c:pt idx="4">
                  <c:v>0.11607815</c:v>
                </c:pt>
                <c:pt idx="5">
                  <c:v>7.6293780000000005E-2</c:v>
                </c:pt>
                <c:pt idx="6">
                  <c:v>0.14650941000000001</c:v>
                </c:pt>
                <c:pt idx="7">
                  <c:v>0.10672503999999999</c:v>
                </c:pt>
                <c:pt idx="8">
                  <c:v>6.6940669999999994E-2</c:v>
                </c:pt>
                <c:pt idx="9">
                  <c:v>0.13715630000000001</c:v>
                </c:pt>
                <c:pt idx="10">
                  <c:v>9.7371929999999995E-2</c:v>
                </c:pt>
                <c:pt idx="11">
                  <c:v>5.7587560000000003E-2</c:v>
                </c:pt>
                <c:pt idx="12">
                  <c:v>0.12780319000000001</c:v>
                </c:pt>
                <c:pt idx="13">
                  <c:v>8.8018819999999998E-2</c:v>
                </c:pt>
                <c:pt idx="14">
                  <c:v>4.8234449999999998E-2</c:v>
                </c:pt>
                <c:pt idx="15">
                  <c:v>0.11845008</c:v>
                </c:pt>
                <c:pt idx="16">
                  <c:v>7.866571E-2</c:v>
                </c:pt>
                <c:pt idx="17">
                  <c:v>0.14888134</c:v>
                </c:pt>
                <c:pt idx="18">
                  <c:v>0.10909697</c:v>
                </c:pt>
                <c:pt idx="19">
                  <c:v>6.9312600000000002E-2</c:v>
                </c:pt>
                <c:pt idx="20">
                  <c:v>0.13952823</c:v>
                </c:pt>
                <c:pt idx="21">
                  <c:v>9.9743860000000004E-2</c:v>
                </c:pt>
                <c:pt idx="22">
                  <c:v>5.9959489999999997E-2</c:v>
                </c:pt>
                <c:pt idx="23">
                  <c:v>0.13017512000000001</c:v>
                </c:pt>
                <c:pt idx="24">
                  <c:v>9.0390750000000006E-2</c:v>
                </c:pt>
                <c:pt idx="25">
                  <c:v>5.0606379999999999E-2</c:v>
                </c:pt>
                <c:pt idx="26">
                  <c:v>0.12082200999999999</c:v>
                </c:pt>
                <c:pt idx="27">
                  <c:v>8.1037639999999994E-2</c:v>
                </c:pt>
                <c:pt idx="28">
                  <c:v>4.1253270000000002E-2</c:v>
                </c:pt>
                <c:pt idx="29">
                  <c:v>0.1114689</c:v>
                </c:pt>
                <c:pt idx="30">
                  <c:v>7.1684529999999996E-2</c:v>
                </c:pt>
                <c:pt idx="31">
                  <c:v>0.14190016</c:v>
                </c:pt>
                <c:pt idx="32">
                  <c:v>0.10211579</c:v>
                </c:pt>
                <c:pt idx="33">
                  <c:v>6.2331419999999998E-2</c:v>
                </c:pt>
                <c:pt idx="34">
                  <c:v>0.13254705</c:v>
                </c:pt>
                <c:pt idx="35">
                  <c:v>9.276268E-2</c:v>
                </c:pt>
                <c:pt idx="36">
                  <c:v>5.2978310000000001E-2</c:v>
                </c:pt>
                <c:pt idx="37">
                  <c:v>0.12319394</c:v>
                </c:pt>
                <c:pt idx="38">
                  <c:v>8.3409570000000002E-2</c:v>
                </c:pt>
                <c:pt idx="39">
                  <c:v>4.3625200000000003E-2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7-4CE7-B66F-5BF572C42BA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RSD'!$H$52:$H$91</c:f>
              <c:numCache>
                <c:formatCode>General</c:formatCode>
                <c:ptCount val="40"/>
                <c:pt idx="0">
                  <c:v>5.1697899999999998E-2</c:v>
                </c:pt>
                <c:pt idx="1">
                  <c:v>8.703748E-2</c:v>
                </c:pt>
                <c:pt idx="2">
                  <c:v>0.12237706</c:v>
                </c:pt>
                <c:pt idx="3">
                  <c:v>4.7716639999999998E-2</c:v>
                </c:pt>
                <c:pt idx="4">
                  <c:v>8.305622E-2</c:v>
                </c:pt>
                <c:pt idx="5">
                  <c:v>0.1183958</c:v>
                </c:pt>
                <c:pt idx="6">
                  <c:v>4.3735379999999997E-2</c:v>
                </c:pt>
                <c:pt idx="7">
                  <c:v>7.907496E-2</c:v>
                </c:pt>
                <c:pt idx="8">
                  <c:v>0.11441454</c:v>
                </c:pt>
                <c:pt idx="9">
                  <c:v>0.14975411999999999</c:v>
                </c:pt>
                <c:pt idx="10">
                  <c:v>7.5093699999999999E-2</c:v>
                </c:pt>
                <c:pt idx="11">
                  <c:v>0.11043327999999999</c:v>
                </c:pt>
                <c:pt idx="12">
                  <c:v>0.14577286</c:v>
                </c:pt>
                <c:pt idx="13">
                  <c:v>7.1112439999999999E-2</c:v>
                </c:pt>
                <c:pt idx="14">
                  <c:v>0.10645201999999999</c:v>
                </c:pt>
                <c:pt idx="15">
                  <c:v>0.14179159</c:v>
                </c:pt>
                <c:pt idx="16">
                  <c:v>6.7131170000000004E-2</c:v>
                </c:pt>
                <c:pt idx="17">
                  <c:v>0.10247075</c:v>
                </c:pt>
                <c:pt idx="18">
                  <c:v>0.13781033000000001</c:v>
                </c:pt>
                <c:pt idx="19">
                  <c:v>6.3149910000000004E-2</c:v>
                </c:pt>
                <c:pt idx="20">
                  <c:v>9.8489489999999999E-2</c:v>
                </c:pt>
                <c:pt idx="21">
                  <c:v>0.13382906999999999</c:v>
                </c:pt>
                <c:pt idx="22">
                  <c:v>5.9168650000000003E-2</c:v>
                </c:pt>
                <c:pt idx="23">
                  <c:v>9.4508229999999999E-2</c:v>
                </c:pt>
                <c:pt idx="24">
                  <c:v>0.12984781000000001</c:v>
                </c:pt>
                <c:pt idx="25">
                  <c:v>5.5187390000000003E-2</c:v>
                </c:pt>
                <c:pt idx="26">
                  <c:v>9.0526969999999998E-2</c:v>
                </c:pt>
                <c:pt idx="27">
                  <c:v>0.12586654999999999</c:v>
                </c:pt>
                <c:pt idx="28">
                  <c:v>5.1206130000000002E-2</c:v>
                </c:pt>
                <c:pt idx="29">
                  <c:v>8.6545709999999998E-2</c:v>
                </c:pt>
                <c:pt idx="30">
                  <c:v>0.12188528999999999</c:v>
                </c:pt>
                <c:pt idx="31">
                  <c:v>4.7224870000000002E-2</c:v>
                </c:pt>
                <c:pt idx="32">
                  <c:v>8.2564449999999998E-2</c:v>
                </c:pt>
                <c:pt idx="33">
                  <c:v>0.11790403000000001</c:v>
                </c:pt>
                <c:pt idx="34">
                  <c:v>4.3243610000000002E-2</c:v>
                </c:pt>
                <c:pt idx="35">
                  <c:v>7.8583189999999997E-2</c:v>
                </c:pt>
                <c:pt idx="36">
                  <c:v>0.11392277000000001</c:v>
                </c:pt>
                <c:pt idx="37">
                  <c:v>0.14926234999999999</c:v>
                </c:pt>
                <c:pt idx="38">
                  <c:v>7.4601929999999997E-2</c:v>
                </c:pt>
                <c:pt idx="39">
                  <c:v>0.10994151000000001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67-4CE7-B66F-5BF572C4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66719"/>
        <c:axId val="327968383"/>
      </c:scatterChart>
      <c:valAx>
        <c:axId val="327966719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8383"/>
        <c:crosses val="autoZero"/>
        <c:crossBetween val="midCat"/>
        <c:majorUnit val="1"/>
      </c:valAx>
      <c:valAx>
        <c:axId val="327968383"/>
        <c:scaling>
          <c:orientation val="minMax"/>
          <c:max val="0.15000000000000002"/>
          <c:min val="4.0000000000000008E-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 39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RSD'!$L$52:$L$91</c:f>
              <c:numCache>
                <c:formatCode>General</c:formatCode>
                <c:ptCount val="40"/>
                <c:pt idx="0">
                  <c:v>27.95307</c:v>
                </c:pt>
                <c:pt idx="1">
                  <c:v>31.58615</c:v>
                </c:pt>
                <c:pt idx="2">
                  <c:v>29.139220000000002</c:v>
                </c:pt>
                <c:pt idx="3">
                  <c:v>32.772300000000001</c:v>
                </c:pt>
                <c:pt idx="4">
                  <c:v>30.325369999999999</c:v>
                </c:pt>
                <c:pt idx="5">
                  <c:v>27.878450000000001</c:v>
                </c:pt>
                <c:pt idx="6">
                  <c:v>31.511520000000001</c:v>
                </c:pt>
                <c:pt idx="7">
                  <c:v>29.064589999999999</c:v>
                </c:pt>
                <c:pt idx="8">
                  <c:v>32.697670000000002</c:v>
                </c:pt>
                <c:pt idx="9">
                  <c:v>30.25074</c:v>
                </c:pt>
                <c:pt idx="10">
                  <c:v>27.803820000000002</c:v>
                </c:pt>
                <c:pt idx="11">
                  <c:v>31.436889999999998</c:v>
                </c:pt>
                <c:pt idx="12">
                  <c:v>28.98996</c:v>
                </c:pt>
                <c:pt idx="13">
                  <c:v>32.623040000000003</c:v>
                </c:pt>
                <c:pt idx="14">
                  <c:v>30.176110000000001</c:v>
                </c:pt>
                <c:pt idx="15">
                  <c:v>27.729189999999999</c:v>
                </c:pt>
                <c:pt idx="16">
                  <c:v>31.362259999999999</c:v>
                </c:pt>
                <c:pt idx="17">
                  <c:v>28.91534</c:v>
                </c:pt>
                <c:pt idx="18">
                  <c:v>32.548409999999997</c:v>
                </c:pt>
                <c:pt idx="19">
                  <c:v>30.101479999999999</c:v>
                </c:pt>
                <c:pt idx="20">
                  <c:v>27.65456</c:v>
                </c:pt>
                <c:pt idx="21">
                  <c:v>31.28763</c:v>
                </c:pt>
                <c:pt idx="22">
                  <c:v>28.840710000000001</c:v>
                </c:pt>
                <c:pt idx="23">
                  <c:v>32.473779999999998</c:v>
                </c:pt>
                <c:pt idx="24">
                  <c:v>30.02685</c:v>
                </c:pt>
                <c:pt idx="25">
                  <c:v>27.579930000000001</c:v>
                </c:pt>
                <c:pt idx="26">
                  <c:v>31.213000000000001</c:v>
                </c:pt>
                <c:pt idx="27">
                  <c:v>28.766079999999999</c:v>
                </c:pt>
                <c:pt idx="28">
                  <c:v>32.399149999999999</c:v>
                </c:pt>
                <c:pt idx="29">
                  <c:v>29.95223</c:v>
                </c:pt>
                <c:pt idx="30">
                  <c:v>27.505299999999998</c:v>
                </c:pt>
                <c:pt idx="31">
                  <c:v>31.138369999999998</c:v>
                </c:pt>
                <c:pt idx="32">
                  <c:v>28.69145</c:v>
                </c:pt>
                <c:pt idx="33">
                  <c:v>32.32452</c:v>
                </c:pt>
                <c:pt idx="34">
                  <c:v>29.877600000000001</c:v>
                </c:pt>
                <c:pt idx="35">
                  <c:v>27.430669999999999</c:v>
                </c:pt>
                <c:pt idx="36">
                  <c:v>31.063749999999999</c:v>
                </c:pt>
                <c:pt idx="37">
                  <c:v>28.616820000000001</c:v>
                </c:pt>
                <c:pt idx="38">
                  <c:v>32.249890000000001</c:v>
                </c:pt>
                <c:pt idx="39">
                  <c:v>29.802969999999998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54F-A0F6-A51C2D930DE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Schi high RSD'!$A$52:$A$91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'Low Schi high RSD'!$M$52:$M$91</c:f>
              <c:numCache>
                <c:formatCode>General</c:formatCode>
                <c:ptCount val="40"/>
                <c:pt idx="0">
                  <c:v>27.382639999999999</c:v>
                </c:pt>
                <c:pt idx="1">
                  <c:v>29.211169999999999</c:v>
                </c:pt>
                <c:pt idx="2">
                  <c:v>31.0397</c:v>
                </c:pt>
                <c:pt idx="3">
                  <c:v>32.868229999999997</c:v>
                </c:pt>
                <c:pt idx="4">
                  <c:v>28.616759999999999</c:v>
                </c:pt>
                <c:pt idx="5">
                  <c:v>30.44529</c:v>
                </c:pt>
                <c:pt idx="6">
                  <c:v>32.273820000000001</c:v>
                </c:pt>
                <c:pt idx="7">
                  <c:v>28.022349999999999</c:v>
                </c:pt>
                <c:pt idx="8">
                  <c:v>29.85088</c:v>
                </c:pt>
                <c:pt idx="9">
                  <c:v>31.679410000000001</c:v>
                </c:pt>
                <c:pt idx="10">
                  <c:v>27.42793</c:v>
                </c:pt>
                <c:pt idx="11">
                  <c:v>29.256460000000001</c:v>
                </c:pt>
                <c:pt idx="12">
                  <c:v>31.084990000000001</c:v>
                </c:pt>
                <c:pt idx="13">
                  <c:v>32.913519999999998</c:v>
                </c:pt>
                <c:pt idx="14">
                  <c:v>28.662050000000001</c:v>
                </c:pt>
                <c:pt idx="15">
                  <c:v>30.490580000000001</c:v>
                </c:pt>
                <c:pt idx="16">
                  <c:v>32.319110000000002</c:v>
                </c:pt>
                <c:pt idx="17">
                  <c:v>28.067640000000001</c:v>
                </c:pt>
                <c:pt idx="18">
                  <c:v>29.896170000000001</c:v>
                </c:pt>
                <c:pt idx="19">
                  <c:v>31.724699999999999</c:v>
                </c:pt>
                <c:pt idx="20">
                  <c:v>27.473220000000001</c:v>
                </c:pt>
                <c:pt idx="21">
                  <c:v>29.301749999999998</c:v>
                </c:pt>
                <c:pt idx="22">
                  <c:v>31.130279999999999</c:v>
                </c:pt>
                <c:pt idx="23">
                  <c:v>32.95881</c:v>
                </c:pt>
                <c:pt idx="24">
                  <c:v>28.707339999999999</c:v>
                </c:pt>
                <c:pt idx="25">
                  <c:v>30.535869999999999</c:v>
                </c:pt>
                <c:pt idx="26">
                  <c:v>32.364400000000003</c:v>
                </c:pt>
                <c:pt idx="27">
                  <c:v>28.112929999999999</c:v>
                </c:pt>
                <c:pt idx="28">
                  <c:v>29.941459999999999</c:v>
                </c:pt>
                <c:pt idx="29">
                  <c:v>31.76999</c:v>
                </c:pt>
                <c:pt idx="30">
                  <c:v>27.518509999999999</c:v>
                </c:pt>
                <c:pt idx="31">
                  <c:v>29.34704</c:v>
                </c:pt>
                <c:pt idx="32">
                  <c:v>31.17557</c:v>
                </c:pt>
                <c:pt idx="33">
                  <c:v>33.004100000000001</c:v>
                </c:pt>
                <c:pt idx="34">
                  <c:v>28.75263</c:v>
                </c:pt>
                <c:pt idx="35">
                  <c:v>30.581160000000001</c:v>
                </c:pt>
                <c:pt idx="36">
                  <c:v>32.409689999999998</c:v>
                </c:pt>
                <c:pt idx="37">
                  <c:v>28.15822</c:v>
                </c:pt>
                <c:pt idx="38">
                  <c:v>29.986750000000001</c:v>
                </c:pt>
                <c:pt idx="39">
                  <c:v>31.815280000000001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54F-A0F6-A51C2D930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66719"/>
        <c:axId val="327968383"/>
      </c:scatterChart>
      <c:valAx>
        <c:axId val="327966719"/>
        <c:scaling>
          <c:orientation val="minMax"/>
          <c:max val="4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8383"/>
        <c:crosses val="autoZero"/>
        <c:crossBetween val="midCat"/>
        <c:majorUnit val="1"/>
      </c:valAx>
      <c:valAx>
        <c:axId val="327968383"/>
        <c:scaling>
          <c:orientation val="minMax"/>
          <c:max val="33.44"/>
          <c:min val="27.36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0"/>
          <c:order val="0"/>
          <c:tx>
            <c:v>line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'Deltas reordered'!$AQ$122:$AQ$123</c:f>
              <c:numCache>
                <c:formatCode>General</c:formatCode>
                <c:ptCount val="2"/>
                <c:pt idx="0">
                  <c:v>0</c:v>
                </c:pt>
                <c:pt idx="1">
                  <c:v>52</c:v>
                </c:pt>
              </c:numCache>
            </c:numRef>
          </c:xVal>
          <c:yVal>
            <c:numRef>
              <c:f>'Deltas reordered'!$AR$122:$AR$123</c:f>
              <c:numCache>
                <c:formatCode>General</c:formatCode>
                <c:ptCount val="2"/>
                <c:pt idx="0">
                  <c:v>2.5000000000000001E-3</c:v>
                </c:pt>
                <c:pt idx="1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054-45E2-909F-A326B5619B0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reordered'!$B$66:$BA$66</c:f>
              <c:numCache>
                <c:formatCode>General</c:formatCode>
                <c:ptCount val="52"/>
                <c:pt idx="0">
                  <c:v>0.49661265466666699</c:v>
                </c:pt>
                <c:pt idx="1">
                  <c:v>0.47698242699999999</c:v>
                </c:pt>
                <c:pt idx="2">
                  <c:v>0.6</c:v>
                </c:pt>
                <c:pt idx="3">
                  <c:v>0.5</c:v>
                </c:pt>
                <c:pt idx="4">
                  <c:v>0.41962315250000004</c:v>
                </c:pt>
                <c:pt idx="5">
                  <c:v>0.40100275000000002</c:v>
                </c:pt>
                <c:pt idx="6">
                  <c:v>0.38262658499999996</c:v>
                </c:pt>
                <c:pt idx="7">
                  <c:v>0.36449144999999999</c:v>
                </c:pt>
                <c:pt idx="8">
                  <c:v>0.34659418194444441</c:v>
                </c:pt>
                <c:pt idx="9">
                  <c:v>0.32893166000000001</c:v>
                </c:pt>
                <c:pt idx="10">
                  <c:v>0.31150081200000002</c:v>
                </c:pt>
                <c:pt idx="11">
                  <c:v>0.29429859250000001</c:v>
                </c:pt>
                <c:pt idx="12">
                  <c:v>0.27732200000000001</c:v>
                </c:pt>
                <c:pt idx="13">
                  <c:v>0.2605680896</c:v>
                </c:pt>
                <c:pt idx="14">
                  <c:v>0.24403392666666668</c:v>
                </c:pt>
                <c:pt idx="15">
                  <c:v>0.22771663154999999</c:v>
                </c:pt>
                <c:pt idx="16">
                  <c:v>0.21161336274509795</c:v>
                </c:pt>
                <c:pt idx="17">
                  <c:v>0.19572131000000004</c:v>
                </c:pt>
                <c:pt idx="18">
                  <c:v>0.18003770999999982</c:v>
                </c:pt>
                <c:pt idx="19">
                  <c:v>0.16455981428571428</c:v>
                </c:pt>
                <c:pt idx="20">
                  <c:v>0.14928493749999999</c:v>
                </c:pt>
                <c:pt idx="21">
                  <c:v>0.13421041111111112</c:v>
                </c:pt>
                <c:pt idx="22">
                  <c:v>0.11933361333333334</c:v>
                </c:pt>
                <c:pt idx="23">
                  <c:v>0.10465194</c:v>
                </c:pt>
                <c:pt idx="24">
                  <c:v>0.5</c:v>
                </c:pt>
                <c:pt idx="25">
                  <c:v>7.5863785714285717E-2</c:v>
                </c:pt>
                <c:pt idx="26">
                  <c:v>0.5</c:v>
                </c:pt>
                <c:pt idx="27">
                  <c:v>4.7825878000000002E-2</c:v>
                </c:pt>
                <c:pt idx="28">
                  <c:v>3.40821345E-2</c:v>
                </c:pt>
                <c:pt idx="29">
                  <c:v>2.0518659999999998E-2</c:v>
                </c:pt>
                <c:pt idx="30">
                  <c:v>7.1330899999999999E-3</c:v>
                </c:pt>
                <c:pt idx="31">
                  <c:v>6.0769087500000003E-3</c:v>
                </c:pt>
                <c:pt idx="32">
                  <c:v>1.9113637500000003E-2</c:v>
                </c:pt>
                <c:pt idx="33">
                  <c:v>3.1979375454545461E-2</c:v>
                </c:pt>
                <c:pt idx="34">
                  <c:v>4.4676359999999998E-2</c:v>
                </c:pt>
                <c:pt idx="35">
                  <c:v>5.7206802222222221E-2</c:v>
                </c:pt>
                <c:pt idx="36">
                  <c:v>6.9572886363636413E-2</c:v>
                </c:pt>
                <c:pt idx="37">
                  <c:v>8.1776780487804859E-2</c:v>
                </c:pt>
                <c:pt idx="38">
                  <c:v>9.382059868421054E-2</c:v>
                </c:pt>
                <c:pt idx="39">
                  <c:v>0.89429355504587116</c:v>
                </c:pt>
                <c:pt idx="40">
                  <c:v>0.88256360937814438</c:v>
                </c:pt>
                <c:pt idx="41">
                  <c:v>0.87098751304347799</c:v>
                </c:pt>
                <c:pt idx="42">
                  <c:v>0.85956326250000004</c:v>
                </c:pt>
                <c:pt idx="43">
                  <c:v>0.84828885783491759</c:v>
                </c:pt>
                <c:pt idx="44">
                  <c:v>0.83716232580645178</c:v>
                </c:pt>
                <c:pt idx="45">
                  <c:v>0.82618173333333356</c:v>
                </c:pt>
                <c:pt idx="46">
                  <c:v>0.81534517624999991</c:v>
                </c:pt>
                <c:pt idx="47">
                  <c:v>0.80465075000000008</c:v>
                </c:pt>
                <c:pt idx="48">
                  <c:v>0.79409666666666623</c:v>
                </c:pt>
                <c:pt idx="49">
                  <c:v>0.78368087777777806</c:v>
                </c:pt>
                <c:pt idx="50">
                  <c:v>0.77340177841121527</c:v>
                </c:pt>
                <c:pt idx="51">
                  <c:v>0.76325750110375312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5E2-909F-A326B5619B0D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reordered'!$B$67:$BA$67</c:f>
              <c:numCache>
                <c:formatCode>General</c:formatCode>
                <c:ptCount val="52"/>
                <c:pt idx="0">
                  <c:v>6.4283366666666704E-3</c:v>
                </c:pt>
                <c:pt idx="1">
                  <c:v>6.772419E-3</c:v>
                </c:pt>
                <c:pt idx="2">
                  <c:v>0.6</c:v>
                </c:pt>
                <c:pt idx="3">
                  <c:v>0.5</c:v>
                </c:pt>
                <c:pt idx="4">
                  <c:v>4.5344857500000002E-2</c:v>
                </c:pt>
                <c:pt idx="5">
                  <c:v>5.7866535000000004E-2</c:v>
                </c:pt>
                <c:pt idx="6">
                  <c:v>7.0223969999999997E-2</c:v>
                </c:pt>
                <c:pt idx="7">
                  <c:v>8.2419318500000005E-2</c:v>
                </c:pt>
                <c:pt idx="8">
                  <c:v>9.4454708611111118E-2</c:v>
                </c:pt>
                <c:pt idx="9">
                  <c:v>0.10633224000000001</c:v>
                </c:pt>
                <c:pt idx="10">
                  <c:v>0.11805397599999999</c:v>
                </c:pt>
                <c:pt idx="11">
                  <c:v>0.12962196649999999</c:v>
                </c:pt>
                <c:pt idx="12">
                  <c:v>0.14103822000000002</c:v>
                </c:pt>
                <c:pt idx="13">
                  <c:v>0.15230474560000001</c:v>
                </c:pt>
                <c:pt idx="14">
                  <c:v>0.83657651333333327</c:v>
                </c:pt>
                <c:pt idx="15">
                  <c:v>0.82560360774999997</c:v>
                </c:pt>
                <c:pt idx="16">
                  <c:v>0.81477462745098006</c:v>
                </c:pt>
                <c:pt idx="17">
                  <c:v>0.80408769000000024</c:v>
                </c:pt>
                <c:pt idx="18">
                  <c:v>0.79354091999999932</c:v>
                </c:pt>
                <c:pt idx="19">
                  <c:v>0.78313249142857144</c:v>
                </c:pt>
                <c:pt idx="20">
                  <c:v>0.7728605825</c:v>
                </c:pt>
                <c:pt idx="21">
                  <c:v>0.23727659666666667</c:v>
                </c:pt>
                <c:pt idx="22">
                  <c:v>0.24728081333333335</c:v>
                </c:pt>
                <c:pt idx="23">
                  <c:v>0.25715380533333332</c:v>
                </c:pt>
                <c:pt idx="24">
                  <c:v>0.5</c:v>
                </c:pt>
                <c:pt idx="25">
                  <c:v>0.27651300000000001</c:v>
                </c:pt>
                <c:pt idx="26">
                  <c:v>0.5</c:v>
                </c:pt>
                <c:pt idx="27">
                  <c:v>0.29536767399999997</c:v>
                </c:pt>
                <c:pt idx="28">
                  <c:v>0.304609941</c:v>
                </c:pt>
                <c:pt idx="29">
                  <c:v>0.31373098214285716</c:v>
                </c:pt>
                <c:pt idx="30">
                  <c:v>0.3227323875</c:v>
                </c:pt>
                <c:pt idx="31">
                  <c:v>0.33161572625000002</c:v>
                </c:pt>
                <c:pt idx="32">
                  <c:v>0.34038255000000001</c:v>
                </c:pt>
                <c:pt idx="33">
                  <c:v>0.34903437909090912</c:v>
                </c:pt>
                <c:pt idx="34">
                  <c:v>0.35757273000000001</c:v>
                </c:pt>
                <c:pt idx="35">
                  <c:v>0.36599908703703699</c:v>
                </c:pt>
                <c:pt idx="36">
                  <c:v>0.37431488636363658</c:v>
                </c:pt>
                <c:pt idx="37">
                  <c:v>0.38252170731707308</c:v>
                </c:pt>
                <c:pt idx="38">
                  <c:v>0.39062079605263167</c:v>
                </c:pt>
                <c:pt idx="39">
                  <c:v>0.39861368119266044</c:v>
                </c:pt>
                <c:pt idx="40">
                  <c:v>0.40650172569933574</c:v>
                </c:pt>
                <c:pt idx="41">
                  <c:v>0.41428631304347813</c:v>
                </c:pt>
                <c:pt idx="42">
                  <c:v>0.4219687875</c:v>
                </c:pt>
                <c:pt idx="43">
                  <c:v>0.42955050307434345</c:v>
                </c:pt>
                <c:pt idx="44">
                  <c:v>0.43703276559139798</c:v>
                </c:pt>
                <c:pt idx="45">
                  <c:v>0.44441688888888908</c:v>
                </c:pt>
                <c:pt idx="46">
                  <c:v>0.45170416249999995</c:v>
                </c:pt>
                <c:pt idx="47">
                  <c:v>0.45889585000000005</c:v>
                </c:pt>
                <c:pt idx="48">
                  <c:v>0.46599311111111091</c:v>
                </c:pt>
                <c:pt idx="49">
                  <c:v>0.4729974777777779</c:v>
                </c:pt>
                <c:pt idx="50">
                  <c:v>0.47990987323987555</c:v>
                </c:pt>
                <c:pt idx="51">
                  <c:v>0.48673160264900683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4-45E2-909F-A326B5619B0D}"/>
            </c:ext>
          </c:extLst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reordered'!$B$68:$BA$68</c:f>
              <c:numCache>
                <c:formatCode>General</c:formatCode>
                <c:ptCount val="52"/>
                <c:pt idx="0">
                  <c:v>0.51624401866666703</c:v>
                </c:pt>
                <c:pt idx="1">
                  <c:v>0.50947273500000001</c:v>
                </c:pt>
                <c:pt idx="2">
                  <c:v>0.6</c:v>
                </c:pt>
                <c:pt idx="3">
                  <c:v>0.5</c:v>
                </c:pt>
                <c:pt idx="4">
                  <c:v>0.48968713250000001</c:v>
                </c:pt>
                <c:pt idx="5">
                  <c:v>0.48326417999999999</c:v>
                </c:pt>
                <c:pt idx="6">
                  <c:v>0.47692547499999999</c:v>
                </c:pt>
                <c:pt idx="7">
                  <c:v>0.47066991349999998</c:v>
                </c:pt>
                <c:pt idx="8">
                  <c:v>0.46449640083333338</c:v>
                </c:pt>
                <c:pt idx="9">
                  <c:v>0.45840386</c:v>
                </c:pt>
                <c:pt idx="10">
                  <c:v>0.45239123599999997</c:v>
                </c:pt>
                <c:pt idx="11">
                  <c:v>0.44645747450000001</c:v>
                </c:pt>
                <c:pt idx="12">
                  <c:v>0.44060160000000004</c:v>
                </c:pt>
                <c:pt idx="13">
                  <c:v>0.56517758039999999</c:v>
                </c:pt>
                <c:pt idx="14">
                  <c:v>0.5708809033333333</c:v>
                </c:pt>
                <c:pt idx="15">
                  <c:v>0.57650941600000005</c:v>
                </c:pt>
                <c:pt idx="16">
                  <c:v>0.58206410294117628</c:v>
                </c:pt>
                <c:pt idx="17">
                  <c:v>0.58754593000000011</c:v>
                </c:pt>
                <c:pt idx="18">
                  <c:v>0.59295585999999945</c:v>
                </c:pt>
                <c:pt idx="19">
                  <c:v>0.59829483142857143</c:v>
                </c:pt>
                <c:pt idx="20">
                  <c:v>0.60356377250000004</c:v>
                </c:pt>
                <c:pt idx="21">
                  <c:v>0.60876360444444444</c:v>
                </c:pt>
                <c:pt idx="22">
                  <c:v>0.61389523333333329</c:v>
                </c:pt>
                <c:pt idx="23">
                  <c:v>0.61895955199999997</c:v>
                </c:pt>
                <c:pt idx="24">
                  <c:v>0.5</c:v>
                </c:pt>
                <c:pt idx="25">
                  <c:v>0.37111021428571428</c:v>
                </c:pt>
                <c:pt idx="26">
                  <c:v>0.5</c:v>
                </c:pt>
                <c:pt idx="27">
                  <c:v>0.36143877400000002</c:v>
                </c:pt>
                <c:pt idx="28">
                  <c:v>0.35669798350000004</c:v>
                </c:pt>
                <c:pt idx="29">
                  <c:v>0.3520193764285714</c:v>
                </c:pt>
                <c:pt idx="30">
                  <c:v>0.347402135</c:v>
                </c:pt>
                <c:pt idx="31">
                  <c:v>0.34284545750000001</c:v>
                </c:pt>
                <c:pt idx="32">
                  <c:v>0.33834855000000008</c:v>
                </c:pt>
                <c:pt idx="33">
                  <c:v>0.33391061818181822</c:v>
                </c:pt>
                <c:pt idx="34">
                  <c:v>0.32953089999999996</c:v>
                </c:pt>
                <c:pt idx="35">
                  <c:v>0.32520862851851851</c:v>
                </c:pt>
                <c:pt idx="36">
                  <c:v>0.32094306818181839</c:v>
                </c:pt>
                <c:pt idx="37">
                  <c:v>0.31673341463414628</c:v>
                </c:pt>
                <c:pt idx="38">
                  <c:v>0.31257900493421065</c:v>
                </c:pt>
                <c:pt idx="39">
                  <c:v>0.30847908256880724</c:v>
                </c:pt>
                <c:pt idx="40">
                  <c:v>0.30443293419199025</c:v>
                </c:pt>
                <c:pt idx="41">
                  <c:v>0.30043986086956515</c:v>
                </c:pt>
                <c:pt idx="42">
                  <c:v>0.29649915833333335</c:v>
                </c:pt>
                <c:pt idx="43">
                  <c:v>0.29261014533258817</c:v>
                </c:pt>
                <c:pt idx="44">
                  <c:v>0.28877214247311839</c:v>
                </c:pt>
                <c:pt idx="45">
                  <c:v>0.28498447777777786</c:v>
                </c:pt>
                <c:pt idx="46">
                  <c:v>0.28124649875000002</c:v>
                </c:pt>
                <c:pt idx="47">
                  <c:v>0.27755754499999996</c:v>
                </c:pt>
                <c:pt idx="48">
                  <c:v>0.27391688888888871</c:v>
                </c:pt>
                <c:pt idx="49">
                  <c:v>0.27032416666666675</c:v>
                </c:pt>
                <c:pt idx="50">
                  <c:v>0.26677847507788172</c:v>
                </c:pt>
                <c:pt idx="51">
                  <c:v>0.2632792935982341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4-45E2-909F-A326B5619B0D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reordered'!$B$69:$BA$69</c:f>
              <c:numCache>
                <c:formatCode>General</c:formatCode>
                <c:ptCount val="52"/>
                <c:pt idx="0">
                  <c:v>2.6059700000000019E-2</c:v>
                </c:pt>
                <c:pt idx="1">
                  <c:v>2.571789E-2</c:v>
                </c:pt>
                <c:pt idx="2">
                  <c:v>0.6</c:v>
                </c:pt>
                <c:pt idx="3">
                  <c:v>0.5</c:v>
                </c:pt>
                <c:pt idx="4">
                  <c:v>2.4719124999999998E-2</c:v>
                </c:pt>
                <c:pt idx="5">
                  <c:v>2.4394895E-2</c:v>
                </c:pt>
                <c:pt idx="6">
                  <c:v>2.4074925E-2</c:v>
                </c:pt>
                <c:pt idx="7">
                  <c:v>2.3759145499999999E-2</c:v>
                </c:pt>
                <c:pt idx="8">
                  <c:v>2.3447510277777774E-2</c:v>
                </c:pt>
                <c:pt idx="9">
                  <c:v>2.3139960000000001E-2</c:v>
                </c:pt>
                <c:pt idx="10">
                  <c:v>2.2836447999999999E-2</c:v>
                </c:pt>
                <c:pt idx="11">
                  <c:v>2.2536915599999999E-2</c:v>
                </c:pt>
                <c:pt idx="12">
                  <c:v>2.2241320000000005E-2</c:v>
                </c:pt>
                <c:pt idx="13">
                  <c:v>2.1949584799999998E-2</c:v>
                </c:pt>
                <c:pt idx="14">
                  <c:v>2.1661683333333334E-2</c:v>
                </c:pt>
                <c:pt idx="15">
                  <c:v>2.13775602E-2</c:v>
                </c:pt>
                <c:pt idx="16">
                  <c:v>2.1097161764705875E-2</c:v>
                </c:pt>
                <c:pt idx="17">
                  <c:v>2.0820440000000003E-2</c:v>
                </c:pt>
                <c:pt idx="18">
                  <c:v>2.0547349999999978E-2</c:v>
                </c:pt>
                <c:pt idx="19">
                  <c:v>2.0277845714285717E-2</c:v>
                </c:pt>
                <c:pt idx="20">
                  <c:v>2.00118725E-2</c:v>
                </c:pt>
                <c:pt idx="21">
                  <c:v>1.974938777777778E-2</c:v>
                </c:pt>
                <c:pt idx="22">
                  <c:v>1.9490346666666668E-2</c:v>
                </c:pt>
                <c:pt idx="23">
                  <c:v>1.9234701333333333E-2</c:v>
                </c:pt>
                <c:pt idx="24">
                  <c:v>0.5</c:v>
                </c:pt>
                <c:pt idx="25">
                  <c:v>1.8733428571428571E-2</c:v>
                </c:pt>
                <c:pt idx="26">
                  <c:v>0.5</c:v>
                </c:pt>
                <c:pt idx="27">
                  <c:v>1.8245219999999999E-2</c:v>
                </c:pt>
                <c:pt idx="28">
                  <c:v>1.8005908500000001E-2</c:v>
                </c:pt>
                <c:pt idx="29">
                  <c:v>1.7769735000000002E-2</c:v>
                </c:pt>
                <c:pt idx="30">
                  <c:v>1.7536659999999999E-2</c:v>
                </c:pt>
                <c:pt idx="31">
                  <c:v>1.7306641249999997E-2</c:v>
                </c:pt>
                <c:pt idx="32">
                  <c:v>1.7079637500000001E-2</c:v>
                </c:pt>
                <c:pt idx="33">
                  <c:v>1.6855615454545458E-2</c:v>
                </c:pt>
                <c:pt idx="34">
                  <c:v>1.6634529999999998E-2</c:v>
                </c:pt>
                <c:pt idx="35">
                  <c:v>0.98358365629629629</c:v>
                </c:pt>
                <c:pt idx="36">
                  <c:v>1.6201022727272734E-2</c:v>
                </c:pt>
                <c:pt idx="37">
                  <c:v>1.5988519512195116E-2</c:v>
                </c:pt>
                <c:pt idx="38">
                  <c:v>1.5778807565789477E-2</c:v>
                </c:pt>
                <c:pt idx="39">
                  <c:v>1.5571846330275222E-2</c:v>
                </c:pt>
                <c:pt idx="40">
                  <c:v>1.5367599114509958E-2</c:v>
                </c:pt>
                <c:pt idx="41">
                  <c:v>1.516603478260869E-2</c:v>
                </c:pt>
                <c:pt idx="42">
                  <c:v>1.4967108333333333E-2</c:v>
                </c:pt>
                <c:pt idx="43">
                  <c:v>1.4770793739519292E-2</c:v>
                </c:pt>
                <c:pt idx="44">
                  <c:v>1.4577051075268823E-2</c:v>
                </c:pt>
                <c:pt idx="45">
                  <c:v>1.4385855555555561E-2</c:v>
                </c:pt>
                <c:pt idx="46">
                  <c:v>1.419716125E-2</c:v>
                </c:pt>
                <c:pt idx="47">
                  <c:v>1.4010945E-2</c:v>
                </c:pt>
                <c:pt idx="48">
                  <c:v>1.3827171111111102E-2</c:v>
                </c:pt>
                <c:pt idx="49">
                  <c:v>1.364580555555556E-2</c:v>
                </c:pt>
                <c:pt idx="50">
                  <c:v>1.3466823395638634E-2</c:v>
                </c:pt>
                <c:pt idx="51">
                  <c:v>1.3290185430463583E-2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54-45E2-909F-A326B5619B0D}"/>
            </c:ext>
          </c:extLst>
        </c:ser>
        <c:ser>
          <c:idx val="4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reordered'!$B$70:$BA$70</c:f>
              <c:numCache>
                <c:formatCode>General</c:formatCode>
                <c:ptCount val="52"/>
                <c:pt idx="0">
                  <c:v>0.53587538200000029</c:v>
                </c:pt>
                <c:pt idx="1">
                  <c:v>0.54196304399999995</c:v>
                </c:pt>
                <c:pt idx="2">
                  <c:v>0.6</c:v>
                </c:pt>
                <c:pt idx="3">
                  <c:v>0.5</c:v>
                </c:pt>
                <c:pt idx="4">
                  <c:v>0.55975111500000008</c:v>
                </c:pt>
                <c:pt idx="5">
                  <c:v>0.56552561000000001</c:v>
                </c:pt>
                <c:pt idx="6">
                  <c:v>0.57122437000000004</c:v>
                </c:pt>
                <c:pt idx="7">
                  <c:v>0.42315162249999999</c:v>
                </c:pt>
                <c:pt idx="8">
                  <c:v>0.41760138027777771</c:v>
                </c:pt>
                <c:pt idx="9">
                  <c:v>0.41212394000000002</c:v>
                </c:pt>
                <c:pt idx="10">
                  <c:v>0.40671833900000004</c:v>
                </c:pt>
                <c:pt idx="11">
                  <c:v>0.40138364340000005</c:v>
                </c:pt>
                <c:pt idx="12">
                  <c:v>0.396119</c:v>
                </c:pt>
                <c:pt idx="13">
                  <c:v>0.39092325</c:v>
                </c:pt>
                <c:pt idx="14">
                  <c:v>0.38579572999999995</c:v>
                </c:pt>
                <c:pt idx="15">
                  <c:v>0.38073546359999999</c:v>
                </c:pt>
                <c:pt idx="16">
                  <c:v>0.37574156862745078</c:v>
                </c:pt>
                <c:pt idx="17">
                  <c:v>0.37081318000000008</c:v>
                </c:pt>
                <c:pt idx="18">
                  <c:v>0.36594942999999963</c:v>
                </c:pt>
                <c:pt idx="19">
                  <c:v>0.63885052285714283</c:v>
                </c:pt>
                <c:pt idx="20">
                  <c:v>0.64358751749999998</c:v>
                </c:pt>
                <c:pt idx="21">
                  <c:v>0.64826237888888893</c:v>
                </c:pt>
                <c:pt idx="22">
                  <c:v>0.65287592666666672</c:v>
                </c:pt>
                <c:pt idx="23">
                  <c:v>0.65742895600000006</c:v>
                </c:pt>
                <c:pt idx="24">
                  <c:v>0.5</c:v>
                </c:pt>
                <c:pt idx="25">
                  <c:v>0.6663566428571428</c:v>
                </c:pt>
                <c:pt idx="26">
                  <c:v>0.5</c:v>
                </c:pt>
                <c:pt idx="27">
                  <c:v>0.32494833200000001</c:v>
                </c:pt>
                <c:pt idx="28">
                  <c:v>0.32068616699999997</c:v>
                </c:pt>
                <c:pt idx="29">
                  <c:v>0.31647990642857143</c:v>
                </c:pt>
                <c:pt idx="30">
                  <c:v>0.31232881750000002</c:v>
                </c:pt>
                <c:pt idx="31">
                  <c:v>0.30823217624999999</c:v>
                </c:pt>
                <c:pt idx="32">
                  <c:v>0.30418926250000006</c:v>
                </c:pt>
                <c:pt idx="33">
                  <c:v>0.30019938818181824</c:v>
                </c:pt>
                <c:pt idx="34">
                  <c:v>0.29626184</c:v>
                </c:pt>
                <c:pt idx="35">
                  <c:v>0.29237594074074069</c:v>
                </c:pt>
                <c:pt idx="36">
                  <c:v>0.28854102272727289</c:v>
                </c:pt>
                <c:pt idx="37">
                  <c:v>0.28475634146341455</c:v>
                </c:pt>
                <c:pt idx="38">
                  <c:v>0.28102138980263169</c:v>
                </c:pt>
                <c:pt idx="39">
                  <c:v>0.27733538990825679</c:v>
                </c:pt>
                <c:pt idx="40">
                  <c:v>0.27369773596297031</c:v>
                </c:pt>
                <c:pt idx="41">
                  <c:v>0.27010779999999995</c:v>
                </c:pt>
                <c:pt idx="42">
                  <c:v>0.26656494583333334</c:v>
                </c:pt>
                <c:pt idx="43">
                  <c:v>0.26306856716974114</c:v>
                </c:pt>
                <c:pt idx="44">
                  <c:v>0.25961804086021517</c:v>
                </c:pt>
                <c:pt idx="45">
                  <c:v>0.74378722222222249</c:v>
                </c:pt>
                <c:pt idx="46">
                  <c:v>0.7471478225</c:v>
                </c:pt>
                <c:pt idx="47">
                  <c:v>0.75046434499999992</c:v>
                </c:pt>
                <c:pt idx="48">
                  <c:v>0.75373733333333293</c:v>
                </c:pt>
                <c:pt idx="49">
                  <c:v>0.75696745000000021</c:v>
                </c:pt>
                <c:pt idx="50">
                  <c:v>0.7601551717445485</c:v>
                </c:pt>
                <c:pt idx="51">
                  <c:v>0.76330108167770461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54-45E2-909F-A326B5619B0D}"/>
            </c:ext>
          </c:extLst>
        </c:ser>
        <c:ser>
          <c:idx val="5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reordered'!$B$71:$BA$71</c:f>
              <c:numCache>
                <c:formatCode>General</c:formatCode>
                <c:ptCount val="52"/>
                <c:pt idx="0">
                  <c:v>4.5691063333333365E-2</c:v>
                </c:pt>
                <c:pt idx="1">
                  <c:v>5.8208198000000003E-2</c:v>
                </c:pt>
                <c:pt idx="2">
                  <c:v>0.6</c:v>
                </c:pt>
                <c:pt idx="3">
                  <c:v>0.5</c:v>
                </c:pt>
                <c:pt idx="4">
                  <c:v>9.4783105000000006E-2</c:v>
                </c:pt>
                <c:pt idx="5">
                  <c:v>0.106656325</c:v>
                </c:pt>
                <c:pt idx="6">
                  <c:v>0.88162618500000001</c:v>
                </c:pt>
                <c:pt idx="7">
                  <c:v>0.8700623905</c:v>
                </c:pt>
                <c:pt idx="8">
                  <c:v>0.14134972916666666</c:v>
                </c:pt>
                <c:pt idx="9">
                  <c:v>0.15261216</c:v>
                </c:pt>
                <c:pt idx="10">
                  <c:v>0.16372687299999999</c:v>
                </c:pt>
                <c:pt idx="11">
                  <c:v>0.17469579759999998</c:v>
                </c:pt>
                <c:pt idx="12">
                  <c:v>0.18552084000000002</c:v>
                </c:pt>
                <c:pt idx="13">
                  <c:v>0.19620391479999999</c:v>
                </c:pt>
                <c:pt idx="14">
                  <c:v>0.20674685666666667</c:v>
                </c:pt>
                <c:pt idx="15">
                  <c:v>0.21715151264999999</c:v>
                </c:pt>
                <c:pt idx="16">
                  <c:v>0.22741969607843127</c:v>
                </c:pt>
                <c:pt idx="17">
                  <c:v>0.23755320000000005</c:v>
                </c:pt>
                <c:pt idx="18">
                  <c:v>0.24755377999999981</c:v>
                </c:pt>
                <c:pt idx="19">
                  <c:v>0.25742320000000002</c:v>
                </c:pt>
                <c:pt idx="20">
                  <c:v>0.2671631625</c:v>
                </c:pt>
                <c:pt idx="21">
                  <c:v>0.72322462888888894</c:v>
                </c:pt>
                <c:pt idx="22">
                  <c:v>0.71373849999999994</c:v>
                </c:pt>
                <c:pt idx="23">
                  <c:v>0.7043767906666667</c:v>
                </c:pt>
                <c:pt idx="24">
                  <c:v>0.5</c:v>
                </c:pt>
                <c:pt idx="25">
                  <c:v>0.68602014285714286</c:v>
                </c:pt>
                <c:pt idx="26">
                  <c:v>0.5</c:v>
                </c:pt>
                <c:pt idx="27">
                  <c:v>0.33185811600000004</c:v>
                </c:pt>
                <c:pt idx="28">
                  <c:v>0.34062175750000001</c:v>
                </c:pt>
                <c:pt idx="29">
                  <c:v>0.34927045142857144</c:v>
                </c:pt>
                <c:pt idx="30">
                  <c:v>0.35780570499999997</c:v>
                </c:pt>
                <c:pt idx="31">
                  <c:v>0.36622900749999998</c:v>
                </c:pt>
                <c:pt idx="32">
                  <c:v>0.37454182500000005</c:v>
                </c:pt>
                <c:pt idx="33">
                  <c:v>0.3827456090909091</c:v>
                </c:pt>
                <c:pt idx="34">
                  <c:v>0.39084179000000002</c:v>
                </c:pt>
                <c:pt idx="35">
                  <c:v>0.3988317744444444</c:v>
                </c:pt>
                <c:pt idx="36">
                  <c:v>0.40671693181818203</c:v>
                </c:pt>
                <c:pt idx="37">
                  <c:v>0.41449878048780481</c:v>
                </c:pt>
                <c:pt idx="38">
                  <c:v>0.42217841282894747</c:v>
                </c:pt>
                <c:pt idx="39">
                  <c:v>0.42975737385321089</c:v>
                </c:pt>
                <c:pt idx="40">
                  <c:v>0.562763076071644</c:v>
                </c:pt>
                <c:pt idx="41">
                  <c:v>0.55538162608695629</c:v>
                </c:pt>
                <c:pt idx="42">
                  <c:v>0.54809700000000006</c:v>
                </c:pt>
                <c:pt idx="43">
                  <c:v>0.54090791876281008</c:v>
                </c:pt>
                <c:pt idx="44">
                  <c:v>0.53381313225806459</c:v>
                </c:pt>
                <c:pt idx="45">
                  <c:v>0.52681140000000015</c:v>
                </c:pt>
                <c:pt idx="46">
                  <c:v>0.51990151625000003</c:v>
                </c:pt>
                <c:pt idx="47">
                  <c:v>0.51308226000000001</c:v>
                </c:pt>
                <c:pt idx="48">
                  <c:v>0.50635244444444416</c:v>
                </c:pt>
                <c:pt idx="49">
                  <c:v>0.49971090555555575</c:v>
                </c:pt>
                <c:pt idx="50">
                  <c:v>0.49315647993769485</c:v>
                </c:pt>
                <c:pt idx="51">
                  <c:v>0.48668802207505546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54-45E2-909F-A326B5619B0D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reordered'!$B$72:$BA$72</c:f>
              <c:numCache>
                <c:formatCode>General</c:formatCode>
                <c:ptCount val="52"/>
                <c:pt idx="0">
                  <c:v>0.55550674533333366</c:v>
                </c:pt>
                <c:pt idx="1">
                  <c:v>0.57445335200000003</c:v>
                </c:pt>
                <c:pt idx="2">
                  <c:v>0.6</c:v>
                </c:pt>
                <c:pt idx="3">
                  <c:v>0.5</c:v>
                </c:pt>
                <c:pt idx="4">
                  <c:v>0.62981509499999999</c:v>
                </c:pt>
                <c:pt idx="5">
                  <c:v>0.35221296000000002</c:v>
                </c:pt>
                <c:pt idx="6">
                  <c:v>0.33447673999999999</c:v>
                </c:pt>
                <c:pt idx="7">
                  <c:v>0.316973159</c:v>
                </c:pt>
                <c:pt idx="8">
                  <c:v>0.29969916138888891</c:v>
                </c:pt>
                <c:pt idx="9">
                  <c:v>0.28265173999999998</c:v>
                </c:pt>
                <c:pt idx="10">
                  <c:v>0.26582791499999997</c:v>
                </c:pt>
                <c:pt idx="11">
                  <c:v>0.24922476129999999</c:v>
                </c:pt>
                <c:pt idx="12">
                  <c:v>0.2328394</c:v>
                </c:pt>
                <c:pt idx="13">
                  <c:v>0.21666891999999999</c:v>
                </c:pt>
                <c:pt idx="14">
                  <c:v>0.20071055666666668</c:v>
                </c:pt>
                <c:pt idx="15">
                  <c:v>0.81503848884999996</c:v>
                </c:pt>
                <c:pt idx="16">
                  <c:v>0.83058096568627415</c:v>
                </c:pt>
                <c:pt idx="17">
                  <c:v>0.84591958000000012</c:v>
                </c:pt>
                <c:pt idx="18">
                  <c:v>0.13894299999999987</c:v>
                </c:pt>
                <c:pt idx="19">
                  <c:v>0.12400412285714286</c:v>
                </c:pt>
                <c:pt idx="20">
                  <c:v>0.10926119249999999</c:v>
                </c:pt>
                <c:pt idx="21">
                  <c:v>9.4711636666666654E-2</c:v>
                </c:pt>
                <c:pt idx="22">
                  <c:v>8.0352919999999994E-2</c:v>
                </c:pt>
                <c:pt idx="23">
                  <c:v>6.6182536E-2</c:v>
                </c:pt>
                <c:pt idx="24">
                  <c:v>0.5</c:v>
                </c:pt>
                <c:pt idx="25">
                  <c:v>3.8396928571428568E-2</c:v>
                </c:pt>
                <c:pt idx="26">
                  <c:v>0.5</c:v>
                </c:pt>
                <c:pt idx="27">
                  <c:v>1.1335436000000001E-2</c:v>
                </c:pt>
                <c:pt idx="28">
                  <c:v>1.9296819999999998E-3</c:v>
                </c:pt>
                <c:pt idx="29">
                  <c:v>1.5020809999999999E-2</c:v>
                </c:pt>
                <c:pt idx="30">
                  <c:v>2.794023E-2</c:v>
                </c:pt>
                <c:pt idx="31">
                  <c:v>4.069019125E-2</c:v>
                </c:pt>
                <c:pt idx="32">
                  <c:v>5.3272925000000006E-2</c:v>
                </c:pt>
                <c:pt idx="33">
                  <c:v>0.93430939363636378</c:v>
                </c:pt>
                <c:pt idx="34">
                  <c:v>7.7945416666666656E-2</c:v>
                </c:pt>
                <c:pt idx="35">
                  <c:v>9.0039489999999986E-2</c:v>
                </c:pt>
                <c:pt idx="36">
                  <c:v>0.10197493181818187</c:v>
                </c:pt>
                <c:pt idx="37">
                  <c:v>0.11375382926829267</c:v>
                </c:pt>
                <c:pt idx="38">
                  <c:v>0.12537821546052635</c:v>
                </c:pt>
                <c:pt idx="39">
                  <c:v>0.13685013761467885</c:v>
                </c:pt>
                <c:pt idx="40">
                  <c:v>0.14817158885087539</c:v>
                </c:pt>
                <c:pt idx="41">
                  <c:v>0.15934454782608692</c:v>
                </c:pt>
                <c:pt idx="42">
                  <c:v>0.17037095000000002</c:v>
                </c:pt>
                <c:pt idx="43">
                  <c:v>0.18125272964412159</c:v>
                </c:pt>
                <c:pt idx="44">
                  <c:v>0.19199177580645166</c:v>
                </c:pt>
                <c:pt idx="45">
                  <c:v>0.20258996666666673</c:v>
                </c:pt>
                <c:pt idx="46">
                  <c:v>0.21304914624999999</c:v>
                </c:pt>
                <c:pt idx="47">
                  <c:v>0.22337113999999997</c:v>
                </c:pt>
                <c:pt idx="48">
                  <c:v>0.23355777777777767</c:v>
                </c:pt>
                <c:pt idx="49">
                  <c:v>0.24361073333333341</c:v>
                </c:pt>
                <c:pt idx="50">
                  <c:v>0.25353186841121506</c:v>
                </c:pt>
                <c:pt idx="51">
                  <c:v>0.2633228697571745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54-45E2-909F-A326B5619B0D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reordered'!$B$73:$BA$73</c:f>
              <c:numCache>
                <c:formatCode>General</c:formatCode>
                <c:ptCount val="52"/>
                <c:pt idx="0">
                  <c:v>6.5322426666666711E-2</c:v>
                </c:pt>
                <c:pt idx="1">
                  <c:v>9.0698505999999998E-2</c:v>
                </c:pt>
                <c:pt idx="2">
                  <c:v>0.6</c:v>
                </c:pt>
                <c:pt idx="3">
                  <c:v>0.5</c:v>
                </c:pt>
                <c:pt idx="4">
                  <c:v>0.835152915</c:v>
                </c:pt>
                <c:pt idx="5">
                  <c:v>0.81108224499999992</c:v>
                </c:pt>
                <c:pt idx="6">
                  <c:v>0.78732729500000009</c:v>
                </c:pt>
                <c:pt idx="7">
                  <c:v>0.23611607300000001</c:v>
                </c:pt>
                <c:pt idx="8">
                  <c:v>0.25925194777777777</c:v>
                </c:pt>
                <c:pt idx="9">
                  <c:v>0.28208435999999998</c:v>
                </c:pt>
                <c:pt idx="10">
                  <c:v>0.30461729700000001</c:v>
                </c:pt>
                <c:pt idx="11">
                  <c:v>0.32685467969999998</c:v>
                </c:pt>
                <c:pt idx="12">
                  <c:v>0.34880040000000007</c:v>
                </c:pt>
                <c:pt idx="13">
                  <c:v>0.37045824519999998</c:v>
                </c:pt>
                <c:pt idx="14">
                  <c:v>0.39183203</c:v>
                </c:pt>
                <c:pt idx="15">
                  <c:v>0.58707453489999994</c:v>
                </c:pt>
                <c:pt idx="16">
                  <c:v>0.5662577696078428</c:v>
                </c:pt>
                <c:pt idx="17">
                  <c:v>0.54571405000000017</c:v>
                </c:pt>
                <c:pt idx="18">
                  <c:v>0.52543977999999947</c:v>
                </c:pt>
                <c:pt idx="19">
                  <c:v>0.50543144571428578</c:v>
                </c:pt>
                <c:pt idx="20">
                  <c:v>0.48568554749999998</c:v>
                </c:pt>
                <c:pt idx="21">
                  <c:v>0.46619864444444448</c:v>
                </c:pt>
                <c:pt idx="22">
                  <c:v>0.55303265999999995</c:v>
                </c:pt>
                <c:pt idx="23">
                  <c:v>0.57201171733333334</c:v>
                </c:pt>
                <c:pt idx="24">
                  <c:v>0.5</c:v>
                </c:pt>
                <c:pt idx="25">
                  <c:v>0.60922628571428572</c:v>
                </c:pt>
                <c:pt idx="26">
                  <c:v>0.5</c:v>
                </c:pt>
                <c:pt idx="27">
                  <c:v>0.64547100999999996</c:v>
                </c:pt>
                <c:pt idx="28">
                  <c:v>0.33676239299999999</c:v>
                </c:pt>
                <c:pt idx="29">
                  <c:v>0.31922883142857145</c:v>
                </c:pt>
                <c:pt idx="30">
                  <c:v>0.30192524749999999</c:v>
                </c:pt>
                <c:pt idx="31">
                  <c:v>0.28484862624999996</c:v>
                </c:pt>
                <c:pt idx="32">
                  <c:v>0.26799598750000003</c:v>
                </c:pt>
                <c:pt idx="33">
                  <c:v>0.25136439636363639</c:v>
                </c:pt>
                <c:pt idx="34">
                  <c:v>0.23495095333333335</c:v>
                </c:pt>
                <c:pt idx="35">
                  <c:v>0.21875279481481483</c:v>
                </c:pt>
                <c:pt idx="36">
                  <c:v>0.20276704545454557</c:v>
                </c:pt>
                <c:pt idx="37">
                  <c:v>0.18699107317073169</c:v>
                </c:pt>
                <c:pt idx="38">
                  <c:v>0.17142198355263163</c:v>
                </c:pt>
                <c:pt idx="39">
                  <c:v>0.15605709862385317</c:v>
                </c:pt>
                <c:pt idx="40">
                  <c:v>0.14089374622660492</c:v>
                </c:pt>
                <c:pt idx="41">
                  <c:v>0.87407071304347794</c:v>
                </c:pt>
                <c:pt idx="42">
                  <c:v>0.88883889583333342</c:v>
                </c:pt>
                <c:pt idx="43">
                  <c:v>9.6586621948947321E-2</c:v>
                </c:pt>
                <c:pt idx="44">
                  <c:v>8.2203315591397874E-2</c:v>
                </c:pt>
                <c:pt idx="45">
                  <c:v>6.8008666666666689E-2</c:v>
                </c:pt>
                <c:pt idx="46">
                  <c:v>5.4000192499999995E-2</c:v>
                </c:pt>
                <c:pt idx="47">
                  <c:v>4.0175465E-2</c:v>
                </c:pt>
                <c:pt idx="48">
                  <c:v>2.6532066666666652E-2</c:v>
                </c:pt>
                <c:pt idx="49">
                  <c:v>1.3067622222222228E-2</c:v>
                </c:pt>
                <c:pt idx="50">
                  <c:v>2.202167289719627E-4</c:v>
                </c:pt>
                <c:pt idx="51">
                  <c:v>1.3333766004415017E-2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54-45E2-909F-A326B5619B0D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reordered'!$B$74:$BA$74</c:f>
              <c:numCache>
                <c:formatCode>General</c:formatCode>
                <c:ptCount val="52"/>
                <c:pt idx="0">
                  <c:v>0.57513810866666693</c:v>
                </c:pt>
                <c:pt idx="1">
                  <c:v>0.60694366</c:v>
                </c:pt>
                <c:pt idx="2">
                  <c:v>0.6</c:v>
                </c:pt>
                <c:pt idx="3">
                  <c:v>0.5</c:v>
                </c:pt>
                <c:pt idx="4">
                  <c:v>0.3001209225</c:v>
                </c:pt>
                <c:pt idx="5">
                  <c:v>0.26995153</c:v>
                </c:pt>
                <c:pt idx="6">
                  <c:v>0.24017785</c:v>
                </c:pt>
                <c:pt idx="7">
                  <c:v>0.21079469499999998</c:v>
                </c:pt>
                <c:pt idx="8">
                  <c:v>0.1817969427777778</c:v>
                </c:pt>
                <c:pt idx="9">
                  <c:v>0.15317954</c:v>
                </c:pt>
                <c:pt idx="10">
                  <c:v>0.12493749100000001</c:v>
                </c:pt>
                <c:pt idx="11">
                  <c:v>9.7065879299999991E-2</c:v>
                </c:pt>
                <c:pt idx="12">
                  <c:v>6.9559840000000012E-2</c:v>
                </c:pt>
                <c:pt idx="13">
                  <c:v>4.2414590000000002E-2</c:v>
                </c:pt>
                <c:pt idx="14">
                  <c:v>1.5625383333333333E-2</c:v>
                </c:pt>
                <c:pt idx="15">
                  <c:v>1.08124413E-2</c:v>
                </c:pt>
                <c:pt idx="16">
                  <c:v>3.6903495098039203E-2</c:v>
                </c:pt>
                <c:pt idx="17">
                  <c:v>6.265233000000002E-2</c:v>
                </c:pt>
                <c:pt idx="18">
                  <c:v>8.8063429999999915E-2</c:v>
                </c:pt>
                <c:pt idx="19">
                  <c:v>0.11314123142857142</c:v>
                </c:pt>
                <c:pt idx="20">
                  <c:v>0.1378900975</c:v>
                </c:pt>
                <c:pt idx="21">
                  <c:v>0.16231434777777778</c:v>
                </c:pt>
                <c:pt idx="22">
                  <c:v>0.18641824000000001</c:v>
                </c:pt>
                <c:pt idx="23">
                  <c:v>0.21020597199999999</c:v>
                </c:pt>
                <c:pt idx="24">
                  <c:v>0.5</c:v>
                </c:pt>
                <c:pt idx="25">
                  <c:v>0.74315050000000005</c:v>
                </c:pt>
                <c:pt idx="26">
                  <c:v>0.5</c:v>
                </c:pt>
                <c:pt idx="27">
                  <c:v>0.69772254200000006</c:v>
                </c:pt>
                <c:pt idx="28">
                  <c:v>0.32454553149999998</c:v>
                </c:pt>
                <c:pt idx="29">
                  <c:v>0.34652152642857142</c:v>
                </c:pt>
                <c:pt idx="30">
                  <c:v>0.368209275</c:v>
                </c:pt>
                <c:pt idx="31">
                  <c:v>0.38961255750000001</c:v>
                </c:pt>
                <c:pt idx="32">
                  <c:v>0.41073510000000013</c:v>
                </c:pt>
                <c:pt idx="33">
                  <c:v>0.43158060000000009</c:v>
                </c:pt>
                <c:pt idx="34">
                  <c:v>0.45215267666666664</c:v>
                </c:pt>
                <c:pt idx="35">
                  <c:v>0.47245492074074069</c:v>
                </c:pt>
                <c:pt idx="36">
                  <c:v>0.49249090909090931</c:v>
                </c:pt>
                <c:pt idx="37">
                  <c:v>0.48773609756097552</c:v>
                </c:pt>
                <c:pt idx="38">
                  <c:v>0.46822218092105278</c:v>
                </c:pt>
                <c:pt idx="39">
                  <c:v>0.44896433486238513</c:v>
                </c:pt>
                <c:pt idx="40">
                  <c:v>0.42995908130408522</c:v>
                </c:pt>
                <c:pt idx="41">
                  <c:v>0.41120311304347817</c:v>
                </c:pt>
                <c:pt idx="42">
                  <c:v>0.39269315416666667</c:v>
                </c:pt>
                <c:pt idx="43">
                  <c:v>0.37442598285820772</c:v>
                </c:pt>
                <c:pt idx="44">
                  <c:v>0.35639840752688184</c:v>
                </c:pt>
                <c:pt idx="45">
                  <c:v>0.33860728888888902</c:v>
                </c:pt>
                <c:pt idx="46">
                  <c:v>0.32104953125000002</c:v>
                </c:pt>
                <c:pt idx="47">
                  <c:v>0.69627793500000001</c:v>
                </c:pt>
                <c:pt idx="48">
                  <c:v>0.71337822222222191</c:v>
                </c:pt>
                <c:pt idx="49">
                  <c:v>0.73025402222222258</c:v>
                </c:pt>
                <c:pt idx="50">
                  <c:v>0.74690856507788184</c:v>
                </c:pt>
                <c:pt idx="51">
                  <c:v>0.76334466225165598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54-45E2-909F-A326B5619B0D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reordered'!$B$75:$BA$75</c:f>
              <c:numCache>
                <c:formatCode>General</c:formatCode>
                <c:ptCount val="52"/>
                <c:pt idx="0">
                  <c:v>8.4953790000000043E-2</c:v>
                </c:pt>
                <c:pt idx="1">
                  <c:v>0.12318881399999999</c:v>
                </c:pt>
                <c:pt idx="2">
                  <c:v>0.6</c:v>
                </c:pt>
                <c:pt idx="3">
                  <c:v>0.5</c:v>
                </c:pt>
                <c:pt idx="4">
                  <c:v>0.76508893249999999</c:v>
                </c:pt>
                <c:pt idx="5">
                  <c:v>0.72882081499999996</c:v>
                </c:pt>
                <c:pt idx="6">
                  <c:v>0.30697159499999999</c:v>
                </c:pt>
                <c:pt idx="7">
                  <c:v>0.34229453700000001</c:v>
                </c:pt>
                <c:pt idx="8">
                  <c:v>0.37715416666666662</c:v>
                </c:pt>
                <c:pt idx="9">
                  <c:v>0.41155656000000002</c:v>
                </c:pt>
                <c:pt idx="10">
                  <c:v>0.44550772100000002</c:v>
                </c:pt>
                <c:pt idx="11">
                  <c:v>0.47901356169999998</c:v>
                </c:pt>
                <c:pt idx="12">
                  <c:v>0.48792000000000008</c:v>
                </c:pt>
                <c:pt idx="13">
                  <c:v>0.45528742480000001</c:v>
                </c:pt>
                <c:pt idx="14">
                  <c:v>0.42308279999999998</c:v>
                </c:pt>
                <c:pt idx="15">
                  <c:v>0.39130058244999999</c:v>
                </c:pt>
                <c:pt idx="16">
                  <c:v>0.35993523529411747</c:v>
                </c:pt>
                <c:pt idx="17">
                  <c:v>0.32898129000000004</c:v>
                </c:pt>
                <c:pt idx="18">
                  <c:v>0.7015666499999994</c:v>
                </c:pt>
                <c:pt idx="19">
                  <c:v>0.7317139085714286</c:v>
                </c:pt>
                <c:pt idx="20">
                  <c:v>0.76146574249999999</c:v>
                </c:pt>
                <c:pt idx="21">
                  <c:v>0.20917266111111113</c:v>
                </c:pt>
                <c:pt idx="22">
                  <c:v>0.18019618666666667</c:v>
                </c:pt>
                <c:pt idx="23">
                  <c:v>0.15159977466666666</c:v>
                </c:pt>
                <c:pt idx="24">
                  <c:v>0.5</c:v>
                </c:pt>
                <c:pt idx="25">
                  <c:v>9.5527285714285717E-2</c:v>
                </c:pt>
                <c:pt idx="26">
                  <c:v>0.5</c:v>
                </c:pt>
                <c:pt idx="27">
                  <c:v>4.0916094E-2</c:v>
                </c:pt>
                <c:pt idx="28">
                  <c:v>1.4146544E-2</c:v>
                </c:pt>
                <c:pt idx="29">
                  <c:v>1.2271885E-2</c:v>
                </c:pt>
                <c:pt idx="30">
                  <c:v>3.8343797499999999E-2</c:v>
                </c:pt>
                <c:pt idx="31">
                  <c:v>6.407374125000001E-2</c:v>
                </c:pt>
                <c:pt idx="32">
                  <c:v>0.91053380000000006</c:v>
                </c:pt>
                <c:pt idx="33">
                  <c:v>0.11452559727272729</c:v>
                </c:pt>
                <c:pt idx="34">
                  <c:v>0.13925630666666666</c:v>
                </c:pt>
                <c:pt idx="35">
                  <c:v>0.16366263592592592</c:v>
                </c:pt>
                <c:pt idx="36">
                  <c:v>0.18774886363636373</c:v>
                </c:pt>
                <c:pt idx="37">
                  <c:v>0.21151912195121947</c:v>
                </c:pt>
                <c:pt idx="38">
                  <c:v>0.23497762171052639</c:v>
                </c:pt>
                <c:pt idx="39">
                  <c:v>0.25812842889908244</c:v>
                </c:pt>
                <c:pt idx="40">
                  <c:v>0.28097557858724082</c:v>
                </c:pt>
                <c:pt idx="41">
                  <c:v>0.30352306086956515</c:v>
                </c:pt>
                <c:pt idx="42">
                  <c:v>0.32577479166666667</c:v>
                </c:pt>
                <c:pt idx="43">
                  <c:v>0.34773466554872384</c:v>
                </c:pt>
                <c:pt idx="44">
                  <c:v>0.3694065010752689</c:v>
                </c:pt>
                <c:pt idx="45">
                  <c:v>0.60920592222222247</c:v>
                </c:pt>
                <c:pt idx="46">
                  <c:v>0.58809886999999994</c:v>
                </c:pt>
                <c:pt idx="47">
                  <c:v>0.56726867000000003</c:v>
                </c:pt>
                <c:pt idx="48">
                  <c:v>0.54671177777777757</c:v>
                </c:pt>
                <c:pt idx="49">
                  <c:v>0.52642433888888907</c:v>
                </c:pt>
                <c:pt idx="50">
                  <c:v>0.50640308660436151</c:v>
                </c:pt>
                <c:pt idx="51">
                  <c:v>0.48664444150110403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054-45E2-909F-A326B5619B0D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reordered'!$B$76:$BA$76</c:f>
              <c:numCache>
                <c:formatCode>General</c:formatCode>
                <c:ptCount val="52"/>
                <c:pt idx="0">
                  <c:v>0.59476947200000041</c:v>
                </c:pt>
                <c:pt idx="1">
                  <c:v>0.63943396799999996</c:v>
                </c:pt>
                <c:pt idx="2">
                  <c:v>0.6</c:v>
                </c:pt>
                <c:pt idx="3">
                  <c:v>0.5</c:v>
                </c:pt>
                <c:pt idx="4">
                  <c:v>0.2300569425</c:v>
                </c:pt>
                <c:pt idx="5">
                  <c:v>0.18769009999999997</c:v>
                </c:pt>
                <c:pt idx="6">
                  <c:v>0.14587896</c:v>
                </c:pt>
                <c:pt idx="7">
                  <c:v>0.104616231</c:v>
                </c:pt>
                <c:pt idx="8">
                  <c:v>6.389472388888888E-2</c:v>
                </c:pt>
                <c:pt idx="9">
                  <c:v>2.370734E-2</c:v>
                </c:pt>
                <c:pt idx="10">
                  <c:v>1.5952932999999999E-2</c:v>
                </c:pt>
                <c:pt idx="11">
                  <c:v>5.5093002799999999E-2</c:v>
                </c:pt>
                <c:pt idx="12">
                  <c:v>9.3719700000000017E-2</c:v>
                </c:pt>
                <c:pt idx="13">
                  <c:v>0.13183974039999999</c:v>
                </c:pt>
                <c:pt idx="14">
                  <c:v>0.16945978666666664</c:v>
                </c:pt>
                <c:pt idx="15">
                  <c:v>0.20658639375000001</c:v>
                </c:pt>
                <c:pt idx="16">
                  <c:v>0.24322602941176458</c:v>
                </c:pt>
                <c:pt idx="17">
                  <c:v>0.27938509000000006</c:v>
                </c:pt>
                <c:pt idx="18">
                  <c:v>0.3150698599999997</c:v>
                </c:pt>
                <c:pt idx="19">
                  <c:v>0.64971341428571427</c:v>
                </c:pt>
                <c:pt idx="20">
                  <c:v>0.61495861249999995</c:v>
                </c:pt>
                <c:pt idx="21">
                  <c:v>0.58065966888888887</c:v>
                </c:pt>
                <c:pt idx="22">
                  <c:v>0.5468106066666667</c:v>
                </c:pt>
                <c:pt idx="23">
                  <c:v>0.48659447866666666</c:v>
                </c:pt>
                <c:pt idx="24">
                  <c:v>0.5</c:v>
                </c:pt>
                <c:pt idx="25">
                  <c:v>0.55209592857142853</c:v>
                </c:pt>
                <c:pt idx="26">
                  <c:v>0.5</c:v>
                </c:pt>
                <c:pt idx="27">
                  <c:v>0.61589035400000003</c:v>
                </c:pt>
                <c:pt idx="28">
                  <c:v>0.64716138099999998</c:v>
                </c:pt>
                <c:pt idx="29">
                  <c:v>0.3219777564285714</c:v>
                </c:pt>
                <c:pt idx="30">
                  <c:v>0.29152167750000002</c:v>
                </c:pt>
                <c:pt idx="31">
                  <c:v>0.26146507499999999</c:v>
                </c:pt>
                <c:pt idx="32">
                  <c:v>0.23180271250000006</c:v>
                </c:pt>
                <c:pt idx="33">
                  <c:v>0.20252940545454545</c:v>
                </c:pt>
                <c:pt idx="34">
                  <c:v>0.17364006333333334</c:v>
                </c:pt>
                <c:pt idx="35">
                  <c:v>0.14512964851851851</c:v>
                </c:pt>
                <c:pt idx="36">
                  <c:v>0.11699318181818189</c:v>
                </c:pt>
                <c:pt idx="37">
                  <c:v>8.9225780487804857E-2</c:v>
                </c:pt>
                <c:pt idx="38">
                  <c:v>6.182257565789475E-2</c:v>
                </c:pt>
                <c:pt idx="39">
                  <c:v>3.4778807339449526E-2</c:v>
                </c:pt>
                <c:pt idx="40">
                  <c:v>8.0897564902394827E-3</c:v>
                </c:pt>
                <c:pt idx="41">
                  <c:v>1.8249226086956515E-2</c:v>
                </c:pt>
                <c:pt idx="42">
                  <c:v>4.4242741666666668E-2</c:v>
                </c:pt>
                <c:pt idx="43">
                  <c:v>6.9895313955654959E-2</c:v>
                </c:pt>
                <c:pt idx="44">
                  <c:v>9.5211409139784986E-2</c:v>
                </c:pt>
                <c:pt idx="45">
                  <c:v>0.12019545555555559</c:v>
                </c:pt>
                <c:pt idx="46">
                  <c:v>0.14485179249999999</c:v>
                </c:pt>
                <c:pt idx="47">
                  <c:v>0.16918473000000001</c:v>
                </c:pt>
                <c:pt idx="48">
                  <c:v>0.193198511111111</c:v>
                </c:pt>
                <c:pt idx="49">
                  <c:v>0.21689730555555561</c:v>
                </c:pt>
                <c:pt idx="50">
                  <c:v>0.24028526174454837</c:v>
                </c:pt>
                <c:pt idx="51">
                  <c:v>0.26336645033112599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054-45E2-909F-A326B5619B0D}"/>
            </c:ext>
          </c:extLst>
        </c:ser>
        <c:ser>
          <c:idx val="11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reordered'!$B$77:$BA$77</c:f>
              <c:numCache>
                <c:formatCode>General</c:formatCode>
                <c:ptCount val="52"/>
                <c:pt idx="0">
                  <c:v>0.10458515333333339</c:v>
                </c:pt>
                <c:pt idx="1">
                  <c:v>0.155679122</c:v>
                </c:pt>
                <c:pt idx="2">
                  <c:v>0.6</c:v>
                </c:pt>
                <c:pt idx="3">
                  <c:v>0.5</c:v>
                </c:pt>
                <c:pt idx="4">
                  <c:v>0.69502495250000007</c:v>
                </c:pt>
                <c:pt idx="5">
                  <c:v>0.35344061500000001</c:v>
                </c:pt>
                <c:pt idx="6">
                  <c:v>0.40127048500000001</c:v>
                </c:pt>
                <c:pt idx="7">
                  <c:v>0.4484730005</c:v>
                </c:pt>
                <c:pt idx="8">
                  <c:v>0.49505638555555553</c:v>
                </c:pt>
                <c:pt idx="9">
                  <c:v>0.54102876499999997</c:v>
                </c:pt>
                <c:pt idx="10">
                  <c:v>0.41360185399999999</c:v>
                </c:pt>
                <c:pt idx="11">
                  <c:v>0.36882755619999996</c:v>
                </c:pt>
                <c:pt idx="12">
                  <c:v>0.32464060000000006</c:v>
                </c:pt>
                <c:pt idx="13">
                  <c:v>0.28103309440000002</c:v>
                </c:pt>
                <c:pt idx="14">
                  <c:v>0.23799762666666668</c:v>
                </c:pt>
                <c:pt idx="15">
                  <c:v>0.19552663005000001</c:v>
                </c:pt>
                <c:pt idx="16">
                  <c:v>0.84638729901960741</c:v>
                </c:pt>
                <c:pt idx="17">
                  <c:v>0.11224854000000002</c:v>
                </c:pt>
                <c:pt idx="18">
                  <c:v>7.1426919999999935E-2</c:v>
                </c:pt>
                <c:pt idx="19">
                  <c:v>3.1140737142857144E-2</c:v>
                </c:pt>
                <c:pt idx="20">
                  <c:v>8.6170324999999999E-3</c:v>
                </c:pt>
                <c:pt idx="21">
                  <c:v>4.7853323333333336E-2</c:v>
                </c:pt>
                <c:pt idx="22">
                  <c:v>8.6574973333333333E-2</c:v>
                </c:pt>
                <c:pt idx="23">
                  <c:v>0.12478873333333333</c:v>
                </c:pt>
                <c:pt idx="24">
                  <c:v>0.5</c:v>
                </c:pt>
                <c:pt idx="25">
                  <c:v>0.19971914285714285</c:v>
                </c:pt>
                <c:pt idx="26">
                  <c:v>0.5</c:v>
                </c:pt>
                <c:pt idx="27">
                  <c:v>0.72730319799999998</c:v>
                </c:pt>
                <c:pt idx="28">
                  <c:v>0.30846930549999996</c:v>
                </c:pt>
                <c:pt idx="29">
                  <c:v>0.34377260214285715</c:v>
                </c:pt>
                <c:pt idx="30">
                  <c:v>0.37861284499999998</c:v>
                </c:pt>
                <c:pt idx="31">
                  <c:v>0.41299610749999999</c:v>
                </c:pt>
                <c:pt idx="32">
                  <c:v>0.44692838750000002</c:v>
                </c:pt>
                <c:pt idx="33">
                  <c:v>0.48041559090909097</c:v>
                </c:pt>
                <c:pt idx="34">
                  <c:v>0.51346356333333343</c:v>
                </c:pt>
                <c:pt idx="35">
                  <c:v>0.45392193333333331</c:v>
                </c:pt>
                <c:pt idx="36">
                  <c:v>0.4217352272727275</c:v>
                </c:pt>
                <c:pt idx="37">
                  <c:v>0.389970731707317</c:v>
                </c:pt>
                <c:pt idx="38">
                  <c:v>0.3586227730263159</c:v>
                </c:pt>
                <c:pt idx="39">
                  <c:v>0.32768604357798153</c:v>
                </c:pt>
                <c:pt idx="40">
                  <c:v>0.2971550915677198</c:v>
                </c:pt>
                <c:pt idx="41">
                  <c:v>0.26702459999999989</c:v>
                </c:pt>
                <c:pt idx="42">
                  <c:v>0.23728931250000002</c:v>
                </c:pt>
                <c:pt idx="43">
                  <c:v>0.20794404695360547</c:v>
                </c:pt>
                <c:pt idx="44">
                  <c:v>0.82101631774193573</c:v>
                </c:pt>
                <c:pt idx="45">
                  <c:v>0.84959682222222255</c:v>
                </c:pt>
                <c:pt idx="46">
                  <c:v>0.12219754625</c:v>
                </c:pt>
                <c:pt idx="47">
                  <c:v>9.4361874999999998E-2</c:v>
                </c:pt>
                <c:pt idx="48">
                  <c:v>6.6891311111111074E-2</c:v>
                </c:pt>
                <c:pt idx="49">
                  <c:v>3.9781050000000012E-2</c:v>
                </c:pt>
                <c:pt idx="50">
                  <c:v>1.3026389937694708E-2</c:v>
                </c:pt>
                <c:pt idx="51">
                  <c:v>1.3377346578366454E-2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054-45E2-909F-A326B5619B0D}"/>
            </c:ext>
          </c:extLst>
        </c:ser>
        <c:ser>
          <c:idx val="12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reordered'!$B$78:$BA$78</c:f>
              <c:numCache>
                <c:formatCode>General</c:formatCode>
                <c:ptCount val="52"/>
                <c:pt idx="0">
                  <c:v>0.61440083533333378</c:v>
                </c:pt>
                <c:pt idx="1">
                  <c:v>0.67192427600000004</c:v>
                </c:pt>
                <c:pt idx="2">
                  <c:v>0.6</c:v>
                </c:pt>
                <c:pt idx="3">
                  <c:v>0.5</c:v>
                </c:pt>
                <c:pt idx="4">
                  <c:v>0.15999295999999999</c:v>
                </c:pt>
                <c:pt idx="5">
                  <c:v>0.10542867</c:v>
                </c:pt>
                <c:pt idx="6">
                  <c:v>5.1580069999999999E-2</c:v>
                </c:pt>
                <c:pt idx="7">
                  <c:v>1.5622324999999999E-3</c:v>
                </c:pt>
                <c:pt idx="8">
                  <c:v>5.4007494999999996E-2</c:v>
                </c:pt>
                <c:pt idx="9">
                  <c:v>0.105764865</c:v>
                </c:pt>
                <c:pt idx="10">
                  <c:v>0.15684335799999999</c:v>
                </c:pt>
                <c:pt idx="11">
                  <c:v>0.20725188480000001</c:v>
                </c:pt>
                <c:pt idx="12">
                  <c:v>0.25699920000000004</c:v>
                </c:pt>
                <c:pt idx="13">
                  <c:v>0.30609407040000003</c:v>
                </c:pt>
                <c:pt idx="14">
                  <c:v>0.35454495999999996</c:v>
                </c:pt>
                <c:pt idx="15">
                  <c:v>0.4023603462</c:v>
                </c:pt>
                <c:pt idx="16">
                  <c:v>0.55045143627450954</c:v>
                </c:pt>
                <c:pt idx="17">
                  <c:v>0.50388216000000008</c:v>
                </c:pt>
                <c:pt idx="18">
                  <c:v>0.4579236999999996</c:v>
                </c:pt>
                <c:pt idx="19">
                  <c:v>0.41256806000000001</c:v>
                </c:pt>
                <c:pt idx="20">
                  <c:v>0.63219267749999997</c:v>
                </c:pt>
                <c:pt idx="21">
                  <c:v>0.67636631555555549</c:v>
                </c:pt>
                <c:pt idx="22">
                  <c:v>0.71996055333333342</c:v>
                </c:pt>
                <c:pt idx="23">
                  <c:v>0.23701701333333333</c:v>
                </c:pt>
                <c:pt idx="24">
                  <c:v>0.5</c:v>
                </c:pt>
                <c:pt idx="25">
                  <c:v>0.15265764285714287</c:v>
                </c:pt>
                <c:pt idx="26">
                  <c:v>0.5</c:v>
                </c:pt>
                <c:pt idx="27">
                  <c:v>7.0496751999999996E-2</c:v>
                </c:pt>
                <c:pt idx="28">
                  <c:v>3.0222769999999999E-2</c:v>
                </c:pt>
                <c:pt idx="29">
                  <c:v>9.5229600000000005E-3</c:v>
                </c:pt>
                <c:pt idx="30">
                  <c:v>4.87473675E-2</c:v>
                </c:pt>
                <c:pt idx="31">
                  <c:v>8.7457291249999999E-2</c:v>
                </c:pt>
                <c:pt idx="32">
                  <c:v>0.87434052500000026</c:v>
                </c:pt>
                <c:pt idx="33">
                  <c:v>0.1633605881818182</c:v>
                </c:pt>
                <c:pt idx="34">
                  <c:v>0.20056719333333334</c:v>
                </c:pt>
                <c:pt idx="35">
                  <c:v>0.23728578222222221</c:v>
                </c:pt>
                <c:pt idx="36">
                  <c:v>0.27352272727272742</c:v>
                </c:pt>
                <c:pt idx="37">
                  <c:v>0.30928439024390236</c:v>
                </c:pt>
                <c:pt idx="38">
                  <c:v>0.34457702796052642</c:v>
                </c:pt>
                <c:pt idx="39">
                  <c:v>0.37940672018348609</c:v>
                </c:pt>
                <c:pt idx="40">
                  <c:v>0.41377956832360624</c:v>
                </c:pt>
                <c:pt idx="41">
                  <c:v>0.55229842608695634</c:v>
                </c:pt>
                <c:pt idx="42">
                  <c:v>0.51882136249999999</c:v>
                </c:pt>
                <c:pt idx="43">
                  <c:v>0.48578339854667429</c:v>
                </c:pt>
                <c:pt idx="44">
                  <c:v>0.45317877419354852</c:v>
                </c:pt>
                <c:pt idx="45">
                  <c:v>0.42100181111111123</c:v>
                </c:pt>
                <c:pt idx="46">
                  <c:v>0.38924688499999999</c:v>
                </c:pt>
                <c:pt idx="47">
                  <c:v>0.357908475</c:v>
                </c:pt>
                <c:pt idx="48">
                  <c:v>0.6730188888888885</c:v>
                </c:pt>
                <c:pt idx="49">
                  <c:v>0.70354058888888915</c:v>
                </c:pt>
                <c:pt idx="50">
                  <c:v>0.73366195841121518</c:v>
                </c:pt>
                <c:pt idx="51">
                  <c:v>0.76338824282560747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054-45E2-909F-A326B5619B0D}"/>
            </c:ext>
          </c:extLst>
        </c:ser>
        <c:ser>
          <c:idx val="13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reordered'!$B$79:$BA$79</c:f>
              <c:numCache>
                <c:formatCode>General</c:formatCode>
                <c:ptCount val="52"/>
                <c:pt idx="0">
                  <c:v>0.12421651666666675</c:v>
                </c:pt>
                <c:pt idx="1">
                  <c:v>0.18816943</c:v>
                </c:pt>
                <c:pt idx="2">
                  <c:v>0.6</c:v>
                </c:pt>
                <c:pt idx="3">
                  <c:v>0.5</c:v>
                </c:pt>
                <c:pt idx="4">
                  <c:v>0.37503903</c:v>
                </c:pt>
                <c:pt idx="5">
                  <c:v>0.43570204499999998</c:v>
                </c:pt>
                <c:pt idx="6">
                  <c:v>0.49556938</c:v>
                </c:pt>
                <c:pt idx="7">
                  <c:v>0.55465146450000002</c:v>
                </c:pt>
                <c:pt idx="8">
                  <c:v>0.38704139555555556</c:v>
                </c:pt>
                <c:pt idx="9">
                  <c:v>0.329499035</c:v>
                </c:pt>
                <c:pt idx="10">
                  <c:v>0.27271142999999998</c:v>
                </c:pt>
                <c:pt idx="11">
                  <c:v>0.21666867409999999</c:v>
                </c:pt>
                <c:pt idx="12">
                  <c:v>0.161361</c:v>
                </c:pt>
                <c:pt idx="13">
                  <c:v>0.1067787644</c:v>
                </c:pt>
                <c:pt idx="14">
                  <c:v>5.2912453333333331E-2</c:v>
                </c:pt>
                <c:pt idx="15">
                  <c:v>2.4732239999999999E-4</c:v>
                </c:pt>
                <c:pt idx="16">
                  <c:v>5.270983333333331E-2</c:v>
                </c:pt>
                <c:pt idx="17">
                  <c:v>0.10448422000000003</c:v>
                </c:pt>
                <c:pt idx="18">
                  <c:v>0.15557950999999987</c:v>
                </c:pt>
                <c:pt idx="19">
                  <c:v>0.20600461714285714</c:v>
                </c:pt>
                <c:pt idx="20">
                  <c:v>0.25576832249999998</c:v>
                </c:pt>
                <c:pt idx="21">
                  <c:v>0.69512069222222217</c:v>
                </c:pt>
                <c:pt idx="22">
                  <c:v>0.64665386666666669</c:v>
                </c:pt>
                <c:pt idx="23">
                  <c:v>0.59882275866666668</c:v>
                </c:pt>
                <c:pt idx="24">
                  <c:v>0.5</c:v>
                </c:pt>
                <c:pt idx="25">
                  <c:v>0.49496557142857145</c:v>
                </c:pt>
                <c:pt idx="26">
                  <c:v>0.5</c:v>
                </c:pt>
                <c:pt idx="27">
                  <c:v>0.58630969600000005</c:v>
                </c:pt>
                <c:pt idx="28">
                  <c:v>0.63108515450000002</c:v>
                </c:pt>
                <c:pt idx="29">
                  <c:v>0.32472668142857142</c:v>
                </c:pt>
                <c:pt idx="30">
                  <c:v>0.28111810999999998</c:v>
                </c:pt>
                <c:pt idx="31">
                  <c:v>0.23808152499999999</c:v>
                </c:pt>
                <c:pt idx="32">
                  <c:v>0.19560942500000003</c:v>
                </c:pt>
                <c:pt idx="33">
                  <c:v>0.15369441454545457</c:v>
                </c:pt>
                <c:pt idx="34">
                  <c:v>0.11232917666666668</c:v>
                </c:pt>
                <c:pt idx="35">
                  <c:v>7.1506502592592586E-2</c:v>
                </c:pt>
                <c:pt idx="36">
                  <c:v>3.1219272727272745E-2</c:v>
                </c:pt>
                <c:pt idx="37">
                  <c:v>8.5395243902439012E-3</c:v>
                </c:pt>
                <c:pt idx="38">
                  <c:v>4.7776830592105274E-2</c:v>
                </c:pt>
                <c:pt idx="39">
                  <c:v>8.6499483944954089E-2</c:v>
                </c:pt>
                <c:pt idx="40">
                  <c:v>0.12471423324612596</c:v>
                </c:pt>
                <c:pt idx="41">
                  <c:v>0.16242773913043473</c:v>
                </c:pt>
                <c:pt idx="42">
                  <c:v>0.19964658333333335</c:v>
                </c:pt>
                <c:pt idx="43">
                  <c:v>0.23637724986025727</c:v>
                </c:pt>
                <c:pt idx="44">
                  <c:v>0.27262613440860223</c:v>
                </c:pt>
                <c:pt idx="45">
                  <c:v>0.30839956666666679</c:v>
                </c:pt>
                <c:pt idx="46">
                  <c:v>0.34370377624999993</c:v>
                </c:pt>
                <c:pt idx="47">
                  <c:v>0.62145507999999994</c:v>
                </c:pt>
                <c:pt idx="48">
                  <c:v>0.58707088888888859</c:v>
                </c:pt>
                <c:pt idx="49">
                  <c:v>0.55313776666666681</c:v>
                </c:pt>
                <c:pt idx="50">
                  <c:v>0.51964969327102817</c:v>
                </c:pt>
                <c:pt idx="51">
                  <c:v>0.48660086534216357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054-45E2-909F-A326B5619B0D}"/>
            </c:ext>
          </c:extLst>
        </c:ser>
        <c:ser>
          <c:idx val="14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reordered'!$B$80:$BA$80</c:f>
              <c:numCache>
                <c:formatCode>General</c:formatCode>
                <c:ptCount val="52"/>
                <c:pt idx="0">
                  <c:v>0.63403219866666705</c:v>
                </c:pt>
                <c:pt idx="1">
                  <c:v>0.70441458400000001</c:v>
                </c:pt>
                <c:pt idx="2">
                  <c:v>0.6</c:v>
                </c:pt>
                <c:pt idx="3">
                  <c:v>0.5</c:v>
                </c:pt>
                <c:pt idx="4">
                  <c:v>8.9928980000000006E-2</c:v>
                </c:pt>
                <c:pt idx="5">
                  <c:v>2.3167240000000002E-2</c:v>
                </c:pt>
                <c:pt idx="6">
                  <c:v>4.2718825000000002E-2</c:v>
                </c:pt>
                <c:pt idx="7">
                  <c:v>0.89225930349999993</c:v>
                </c:pt>
                <c:pt idx="8">
                  <c:v>0.1719097138888889</c:v>
                </c:pt>
                <c:pt idx="9">
                  <c:v>0.235237065</c:v>
                </c:pt>
                <c:pt idx="10">
                  <c:v>0.297733782</c:v>
                </c:pt>
                <c:pt idx="11">
                  <c:v>0.35941076690000001</c:v>
                </c:pt>
                <c:pt idx="12">
                  <c:v>0.42027880000000001</c:v>
                </c:pt>
                <c:pt idx="13">
                  <c:v>0.51965159920000004</c:v>
                </c:pt>
                <c:pt idx="14">
                  <c:v>0.46036986666666668</c:v>
                </c:pt>
                <c:pt idx="15">
                  <c:v>0.40186570134999999</c:v>
                </c:pt>
                <c:pt idx="16">
                  <c:v>0.34412890196078416</c:v>
                </c:pt>
                <c:pt idx="17">
                  <c:v>0.28714940000000005</c:v>
                </c:pt>
                <c:pt idx="18">
                  <c:v>0.76908272999999927</c:v>
                </c:pt>
                <c:pt idx="19">
                  <c:v>0.82457729428571425</c:v>
                </c:pt>
                <c:pt idx="20">
                  <c:v>0.12065603250000001</c:v>
                </c:pt>
                <c:pt idx="21">
                  <c:v>6.6607701111111112E-2</c:v>
                </c:pt>
                <c:pt idx="22">
                  <c:v>1.3268293333333335E-2</c:v>
                </c:pt>
                <c:pt idx="23">
                  <c:v>3.9371494666666666E-2</c:v>
                </c:pt>
                <c:pt idx="24">
                  <c:v>0.5</c:v>
                </c:pt>
                <c:pt idx="25">
                  <c:v>0.14258878571428571</c:v>
                </c:pt>
                <c:pt idx="26">
                  <c:v>0.5</c:v>
                </c:pt>
                <c:pt idx="27">
                  <c:v>0.75688385600000008</c:v>
                </c:pt>
                <c:pt idx="28">
                  <c:v>0.70760692049999996</c:v>
                </c:pt>
                <c:pt idx="29">
                  <c:v>0.34102367714285714</c:v>
                </c:pt>
                <c:pt idx="30">
                  <c:v>0.389016415</c:v>
                </c:pt>
                <c:pt idx="31">
                  <c:v>0.43637965750000002</c:v>
                </c:pt>
                <c:pt idx="32">
                  <c:v>0.48312166250000005</c:v>
                </c:pt>
                <c:pt idx="33">
                  <c:v>0.52925058272727277</c:v>
                </c:pt>
                <c:pt idx="34">
                  <c:v>0.42522554666666662</c:v>
                </c:pt>
                <c:pt idx="35">
                  <c:v>0.38029878703703696</c:v>
                </c:pt>
                <c:pt idx="36">
                  <c:v>0.33596125000000016</c:v>
                </c:pt>
                <c:pt idx="37">
                  <c:v>0.29220536585365847</c:v>
                </c:pt>
                <c:pt idx="38">
                  <c:v>0.24902336677631587</c:v>
                </c:pt>
                <c:pt idx="39">
                  <c:v>0.20640775229357788</c:v>
                </c:pt>
                <c:pt idx="40">
                  <c:v>0.16435110183135437</c:v>
                </c:pt>
                <c:pt idx="41">
                  <c:v>0.8771539130434779</c:v>
                </c:pt>
                <c:pt idx="42">
                  <c:v>0.91811453333333337</c:v>
                </c:pt>
                <c:pt idx="43">
                  <c:v>4.1462111049003186E-2</c:v>
                </c:pt>
                <c:pt idx="44">
                  <c:v>1.5689575268817209E-3</c:v>
                </c:pt>
                <c:pt idx="45">
                  <c:v>3.7800933333333349E-2</c:v>
                </c:pt>
                <c:pt idx="46">
                  <c:v>7.6654438749999998E-2</c:v>
                </c:pt>
                <c:pt idx="47">
                  <c:v>0.11499832000000001</c:v>
                </c:pt>
                <c:pt idx="48">
                  <c:v>0.15283926666666658</c:v>
                </c:pt>
                <c:pt idx="49">
                  <c:v>0.19018387777777787</c:v>
                </c:pt>
                <c:pt idx="50">
                  <c:v>0.22703865504672904</c:v>
                </c:pt>
                <c:pt idx="51">
                  <c:v>0.26341003090507736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054-45E2-909F-A326B5619B0D}"/>
            </c:ext>
          </c:extLst>
        </c:ser>
        <c:ser>
          <c:idx val="15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reordered'!$B$81:$BA$81</c:f>
              <c:numCache>
                <c:formatCode>General</c:formatCode>
                <c:ptCount val="52"/>
                <c:pt idx="0">
                  <c:v>0.14384788000000009</c:v>
                </c:pt>
                <c:pt idx="1">
                  <c:v>0.22065973799999999</c:v>
                </c:pt>
                <c:pt idx="2">
                  <c:v>0.6</c:v>
                </c:pt>
                <c:pt idx="3">
                  <c:v>0.5</c:v>
                </c:pt>
                <c:pt idx="4">
                  <c:v>0.44510301000000002</c:v>
                </c:pt>
                <c:pt idx="5">
                  <c:v>0.51796347500000006</c:v>
                </c:pt>
                <c:pt idx="6">
                  <c:v>0.58986827000000008</c:v>
                </c:pt>
                <c:pt idx="7">
                  <c:v>0.3391700715</c:v>
                </c:pt>
                <c:pt idx="8">
                  <c:v>0.2691391766666667</c:v>
                </c:pt>
                <c:pt idx="9">
                  <c:v>0.20002683499999999</c:v>
                </c:pt>
                <c:pt idx="10">
                  <c:v>0.13182100599999999</c:v>
                </c:pt>
                <c:pt idx="11">
                  <c:v>6.4509792100000005E-2</c:v>
                </c:pt>
                <c:pt idx="12">
                  <c:v>1.9185384000000002E-3</c:v>
                </c:pt>
                <c:pt idx="13">
                  <c:v>6.7475565599999995E-2</c:v>
                </c:pt>
                <c:pt idx="14">
                  <c:v>0.13217271999999999</c:v>
                </c:pt>
                <c:pt idx="15">
                  <c:v>0.19602127485000001</c:v>
                </c:pt>
                <c:pt idx="16">
                  <c:v>0.25903236764705873</c:v>
                </c:pt>
                <c:pt idx="17">
                  <c:v>0.32121698000000004</c:v>
                </c:pt>
                <c:pt idx="18">
                  <c:v>0.61741405999999943</c:v>
                </c:pt>
                <c:pt idx="19">
                  <c:v>0.55685002857142851</c:v>
                </c:pt>
                <c:pt idx="20">
                  <c:v>0.49708038500000001</c:v>
                </c:pt>
                <c:pt idx="21">
                  <c:v>0.43809470888888891</c:v>
                </c:pt>
                <c:pt idx="22">
                  <c:v>0.62011728666666666</c:v>
                </c:pt>
                <c:pt idx="23">
                  <c:v>0.67756574800000002</c:v>
                </c:pt>
                <c:pt idx="24">
                  <c:v>0.5</c:v>
                </c:pt>
                <c:pt idx="25">
                  <c:v>0.209788</c:v>
                </c:pt>
                <c:pt idx="26">
                  <c:v>0.5</c:v>
                </c:pt>
                <c:pt idx="27">
                  <c:v>0.10007740800000001</c:v>
                </c:pt>
                <c:pt idx="28">
                  <c:v>4.6298995999999995E-2</c:v>
                </c:pt>
                <c:pt idx="29">
                  <c:v>6.7740349999999994E-3</c:v>
                </c:pt>
                <c:pt idx="30">
                  <c:v>5.91509375E-2</c:v>
                </c:pt>
                <c:pt idx="31">
                  <c:v>0.88915915875000007</c:v>
                </c:pt>
                <c:pt idx="32">
                  <c:v>0.8381472375000002</c:v>
                </c:pt>
                <c:pt idx="33">
                  <c:v>0.21219557909090911</c:v>
                </c:pt>
                <c:pt idx="34">
                  <c:v>0.26187808333333334</c:v>
                </c:pt>
                <c:pt idx="35">
                  <c:v>0.31090892814814813</c:v>
                </c:pt>
                <c:pt idx="36">
                  <c:v>0.35929670454545476</c:v>
                </c:pt>
                <c:pt idx="37">
                  <c:v>0.40704975609756083</c:v>
                </c:pt>
                <c:pt idx="38">
                  <c:v>0.45417643585526324</c:v>
                </c:pt>
                <c:pt idx="39">
                  <c:v>0.49931498853210987</c:v>
                </c:pt>
                <c:pt idx="40">
                  <c:v>0.45341643690883465</c:v>
                </c:pt>
                <c:pt idx="41">
                  <c:v>0.40811991304347811</c:v>
                </c:pt>
                <c:pt idx="42">
                  <c:v>0.36341752083333334</c:v>
                </c:pt>
                <c:pt idx="43">
                  <c:v>0.3193014626420721</c:v>
                </c:pt>
                <c:pt idx="44">
                  <c:v>0.27576404892473128</c:v>
                </c:pt>
                <c:pt idx="45">
                  <c:v>0.76720231111111137</c:v>
                </c:pt>
                <c:pt idx="46">
                  <c:v>0.80960509999999997</c:v>
                </c:pt>
                <c:pt idx="47">
                  <c:v>0.14854828</c:v>
                </c:pt>
                <c:pt idx="48">
                  <c:v>0.10725053333333327</c:v>
                </c:pt>
                <c:pt idx="49">
                  <c:v>6.6494483333333354E-2</c:v>
                </c:pt>
                <c:pt idx="50">
                  <c:v>2.627299660436138E-2</c:v>
                </c:pt>
                <c:pt idx="51">
                  <c:v>1.3420927152317888E-2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054-45E2-909F-A326B5619B0D}"/>
            </c:ext>
          </c:extLst>
        </c:ser>
        <c:ser>
          <c:idx val="16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reordered'!$B$82:$BA$82</c:f>
              <c:numCache>
                <c:formatCode>General</c:formatCode>
                <c:ptCount val="52"/>
                <c:pt idx="0">
                  <c:v>0.65366356200000042</c:v>
                </c:pt>
                <c:pt idx="1">
                  <c:v>0.73690489199999998</c:v>
                </c:pt>
                <c:pt idx="2">
                  <c:v>0.6</c:v>
                </c:pt>
                <c:pt idx="3">
                  <c:v>0.5</c:v>
                </c:pt>
                <c:pt idx="4">
                  <c:v>1.9864997500000002E-2</c:v>
                </c:pt>
                <c:pt idx="5">
                  <c:v>5.9094189999999998E-2</c:v>
                </c:pt>
                <c:pt idx="6">
                  <c:v>0.86298228500000007</c:v>
                </c:pt>
                <c:pt idx="7">
                  <c:v>0.78608084</c:v>
                </c:pt>
                <c:pt idx="8">
                  <c:v>0.28981193277777778</c:v>
                </c:pt>
                <c:pt idx="9">
                  <c:v>0.36470926499999995</c:v>
                </c:pt>
                <c:pt idx="10">
                  <c:v>0.43862420600000002</c:v>
                </c:pt>
                <c:pt idx="11">
                  <c:v>0.51156964890000001</c:v>
                </c:pt>
                <c:pt idx="12">
                  <c:v>0.41644160000000002</c:v>
                </c:pt>
                <c:pt idx="13">
                  <c:v>0.34539726919999997</c:v>
                </c:pt>
                <c:pt idx="14">
                  <c:v>0.27528469666666666</c:v>
                </c:pt>
                <c:pt idx="15">
                  <c:v>0.20609174890000001</c:v>
                </c:pt>
                <c:pt idx="16">
                  <c:v>0.86219363235294078</c:v>
                </c:pt>
                <c:pt idx="17">
                  <c:v>7.0416650000000011E-2</c:v>
                </c:pt>
                <c:pt idx="18">
                  <c:v>3.9108399999999962E-3</c:v>
                </c:pt>
                <c:pt idx="19">
                  <c:v>6.1722648571428569E-2</c:v>
                </c:pt>
                <c:pt idx="20">
                  <c:v>0.12649526</c:v>
                </c:pt>
                <c:pt idx="21">
                  <c:v>0.19041828333333335</c:v>
                </c:pt>
                <c:pt idx="22">
                  <c:v>0.25350286666666666</c:v>
                </c:pt>
                <c:pt idx="23">
                  <c:v>0.68423999733333341</c:v>
                </c:pt>
                <c:pt idx="24">
                  <c:v>0.5</c:v>
                </c:pt>
                <c:pt idx="25">
                  <c:v>0.43783521428571431</c:v>
                </c:pt>
                <c:pt idx="26">
                  <c:v>0.5</c:v>
                </c:pt>
                <c:pt idx="27">
                  <c:v>0.55672903799999995</c:v>
                </c:pt>
                <c:pt idx="28">
                  <c:v>0.6150089285</c:v>
                </c:pt>
                <c:pt idx="29">
                  <c:v>0.32747560642857143</c:v>
                </c:pt>
                <c:pt idx="30">
                  <c:v>0.27071454</c:v>
                </c:pt>
                <c:pt idx="31">
                  <c:v>0.21469797499999999</c:v>
                </c:pt>
                <c:pt idx="32">
                  <c:v>0.15941615000000001</c:v>
                </c:pt>
                <c:pt idx="33">
                  <c:v>0.10485942363636366</c:v>
                </c:pt>
                <c:pt idx="34">
                  <c:v>5.1018286666666669E-2</c:v>
                </c:pt>
                <c:pt idx="35">
                  <c:v>2.1166433333333332E-3</c:v>
                </c:pt>
                <c:pt idx="36">
                  <c:v>5.4554636363636395E-2</c:v>
                </c:pt>
                <c:pt idx="37">
                  <c:v>0.10630482926829266</c:v>
                </c:pt>
                <c:pt idx="38">
                  <c:v>0.15737623848684215</c:v>
                </c:pt>
                <c:pt idx="39">
                  <c:v>0.20777777522935773</c:v>
                </c:pt>
                <c:pt idx="40">
                  <c:v>0.25751822298249138</c:v>
                </c:pt>
                <c:pt idx="41">
                  <c:v>0.30660625217391296</c:v>
                </c:pt>
                <c:pt idx="42">
                  <c:v>0.35505042916666668</c:v>
                </c:pt>
                <c:pt idx="43">
                  <c:v>0.40285918576485952</c:v>
                </c:pt>
                <c:pt idx="44">
                  <c:v>0.54995914086021525</c:v>
                </c:pt>
                <c:pt idx="45">
                  <c:v>0.50339632222222241</c:v>
                </c:pt>
                <c:pt idx="46">
                  <c:v>0.45744423875000001</c:v>
                </c:pt>
                <c:pt idx="47">
                  <c:v>0.41209488500000002</c:v>
                </c:pt>
                <c:pt idx="48">
                  <c:v>0.36734044444444425</c:v>
                </c:pt>
                <c:pt idx="49">
                  <c:v>0.6768271611111113</c:v>
                </c:pt>
                <c:pt idx="50">
                  <c:v>0.72041535171339588</c:v>
                </c:pt>
                <c:pt idx="51">
                  <c:v>0.76343182339955895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054-45E2-909F-A326B5619B0D}"/>
            </c:ext>
          </c:extLst>
        </c:ser>
        <c:ser>
          <c:idx val="17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reordered'!$B$83:$BA$83</c:f>
              <c:numCache>
                <c:formatCode>General</c:formatCode>
                <c:ptCount val="52"/>
                <c:pt idx="0">
                  <c:v>0.16347924333333341</c:v>
                </c:pt>
                <c:pt idx="1">
                  <c:v>0.25315004699999999</c:v>
                </c:pt>
                <c:pt idx="2">
                  <c:v>0.6</c:v>
                </c:pt>
                <c:pt idx="3">
                  <c:v>0.5</c:v>
                </c:pt>
                <c:pt idx="4">
                  <c:v>0.51516699249999998</c:v>
                </c:pt>
                <c:pt idx="5">
                  <c:v>0.60022490500000003</c:v>
                </c:pt>
                <c:pt idx="6">
                  <c:v>0.31583284</c:v>
                </c:pt>
                <c:pt idx="7">
                  <c:v>0.23299160800000002</c:v>
                </c:pt>
                <c:pt idx="8">
                  <c:v>0.15123695777777779</c:v>
                </c:pt>
                <c:pt idx="9">
                  <c:v>7.0554635000000004E-2</c:v>
                </c:pt>
                <c:pt idx="10">
                  <c:v>9.069418000000001E-3</c:v>
                </c:pt>
                <c:pt idx="11">
                  <c:v>8.7649089999999999E-2</c:v>
                </c:pt>
                <c:pt idx="12">
                  <c:v>0.16519808000000002</c:v>
                </c:pt>
                <c:pt idx="13">
                  <c:v>0.241729896</c:v>
                </c:pt>
                <c:pt idx="14">
                  <c:v>0.31725788999999999</c:v>
                </c:pt>
                <c:pt idx="15">
                  <c:v>0.39179522729999999</c:v>
                </c:pt>
                <c:pt idx="16">
                  <c:v>0.53464510294117618</c:v>
                </c:pt>
                <c:pt idx="17">
                  <c:v>0.46205027000000015</c:v>
                </c:pt>
                <c:pt idx="18">
                  <c:v>0.39040761999999968</c:v>
                </c:pt>
                <c:pt idx="19">
                  <c:v>0.31970467428571425</c:v>
                </c:pt>
                <c:pt idx="20">
                  <c:v>0.75007090500000007</c:v>
                </c:pt>
                <c:pt idx="21">
                  <c:v>0.18106872444444444</c:v>
                </c:pt>
                <c:pt idx="22">
                  <c:v>0.11311155333333334</c:v>
                </c:pt>
                <c:pt idx="23">
                  <c:v>4.6045744E-2</c:v>
                </c:pt>
                <c:pt idx="24">
                  <c:v>0.5</c:v>
                </c:pt>
                <c:pt idx="25">
                  <c:v>8.5458428571428574E-2</c:v>
                </c:pt>
                <c:pt idx="26">
                  <c:v>0.5</c:v>
                </c:pt>
                <c:pt idx="27">
                  <c:v>0.78646451400000006</c:v>
                </c:pt>
                <c:pt idx="28">
                  <c:v>0.72368314700000003</c:v>
                </c:pt>
                <c:pt idx="29">
                  <c:v>0.33827475214285713</c:v>
                </c:pt>
                <c:pt idx="30">
                  <c:v>0.39941998499999998</c:v>
                </c:pt>
                <c:pt idx="31">
                  <c:v>0.45976320749999999</c:v>
                </c:pt>
                <c:pt idx="32">
                  <c:v>0.51931495000000005</c:v>
                </c:pt>
                <c:pt idx="33">
                  <c:v>0.42191442636363641</c:v>
                </c:pt>
                <c:pt idx="34">
                  <c:v>0.36391466</c:v>
                </c:pt>
                <c:pt idx="35">
                  <c:v>0.30667564111111106</c:v>
                </c:pt>
                <c:pt idx="36">
                  <c:v>0.25018738636363647</c:v>
                </c:pt>
                <c:pt idx="37">
                  <c:v>0.19444007317073167</c:v>
                </c:pt>
                <c:pt idx="38">
                  <c:v>0.13942396052631584</c:v>
                </c:pt>
                <c:pt idx="39">
                  <c:v>8.5129461009174276E-2</c:v>
                </c:pt>
                <c:pt idx="40">
                  <c:v>3.1547112094988922E-2</c:v>
                </c:pt>
                <c:pt idx="41">
                  <c:v>2.1332426086956513E-2</c:v>
                </c:pt>
                <c:pt idx="42">
                  <c:v>7.3518374999999997E-2</c:v>
                </c:pt>
                <c:pt idx="43">
                  <c:v>0.12501982485559909</c:v>
                </c:pt>
                <c:pt idx="44">
                  <c:v>0.17584576774193553</c:v>
                </c:pt>
                <c:pt idx="45">
                  <c:v>0.22600505555555564</c:v>
                </c:pt>
                <c:pt idx="46">
                  <c:v>0.27550642249999996</c:v>
                </c:pt>
                <c:pt idx="47">
                  <c:v>0.32435851500000001</c:v>
                </c:pt>
                <c:pt idx="48">
                  <c:v>0.62743022222222189</c:v>
                </c:pt>
                <c:pt idx="49">
                  <c:v>0.57985120000000023</c:v>
                </c:pt>
                <c:pt idx="50">
                  <c:v>0.53289629993769494</c:v>
                </c:pt>
                <c:pt idx="51">
                  <c:v>0.48655728476821219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054-45E2-909F-A326B5619B0D}"/>
            </c:ext>
          </c:extLst>
        </c:ser>
        <c:ser>
          <c:idx val="18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reordered'!$B$84:$BA$84</c:f>
              <c:numCache>
                <c:formatCode>General</c:formatCode>
                <c:ptCount val="52"/>
                <c:pt idx="0">
                  <c:v>0.67329492533333368</c:v>
                </c:pt>
                <c:pt idx="1">
                  <c:v>0.76939520100000003</c:v>
                </c:pt>
                <c:pt idx="2">
                  <c:v>0.6</c:v>
                </c:pt>
                <c:pt idx="3">
                  <c:v>0.5</c:v>
                </c:pt>
                <c:pt idx="4">
                  <c:v>5.0198982500000003E-2</c:v>
                </c:pt>
                <c:pt idx="5">
                  <c:v>0.14135561999999999</c:v>
                </c:pt>
                <c:pt idx="6">
                  <c:v>0.76868339500000005</c:v>
                </c:pt>
                <c:pt idx="7">
                  <c:v>0.32009762399999997</c:v>
                </c:pt>
                <c:pt idx="8">
                  <c:v>0.40771415166666664</c:v>
                </c:pt>
                <c:pt idx="9">
                  <c:v>0.49418146499999999</c:v>
                </c:pt>
                <c:pt idx="10">
                  <c:v>0.42048537000000002</c:v>
                </c:pt>
                <c:pt idx="11">
                  <c:v>0.33627146899999999</c:v>
                </c:pt>
                <c:pt idx="12">
                  <c:v>0.2531622</c:v>
                </c:pt>
                <c:pt idx="13">
                  <c:v>0.17114293880000001</c:v>
                </c:pt>
                <c:pt idx="14">
                  <c:v>0.90980047666666664</c:v>
                </c:pt>
                <c:pt idx="15">
                  <c:v>1.031779645E-2</c:v>
                </c:pt>
                <c:pt idx="16">
                  <c:v>6.8516166666666628E-2</c:v>
                </c:pt>
                <c:pt idx="17">
                  <c:v>0.14631611000000003</c:v>
                </c:pt>
                <c:pt idx="18">
                  <c:v>0.22309558999999979</c:v>
                </c:pt>
                <c:pt idx="19">
                  <c:v>0.29886800285714288</c:v>
                </c:pt>
                <c:pt idx="20">
                  <c:v>0.62635344999999998</c:v>
                </c:pt>
                <c:pt idx="21">
                  <c:v>0.55255573222222221</c:v>
                </c:pt>
                <c:pt idx="22">
                  <c:v>0.47972598000000005</c:v>
                </c:pt>
                <c:pt idx="23">
                  <c:v>0.59214851066666674</c:v>
                </c:pt>
                <c:pt idx="24">
                  <c:v>0.5</c:v>
                </c:pt>
                <c:pt idx="25">
                  <c:v>0.26691835714285711</c:v>
                </c:pt>
                <c:pt idx="26">
                  <c:v>0.5</c:v>
                </c:pt>
                <c:pt idx="27">
                  <c:v>0.12965806600000002</c:v>
                </c:pt>
                <c:pt idx="28">
                  <c:v>6.2375221999999994E-2</c:v>
                </c:pt>
                <c:pt idx="29">
                  <c:v>4.0251107142857141E-3</c:v>
                </c:pt>
                <c:pt idx="30">
                  <c:v>6.9554507500000001E-2</c:v>
                </c:pt>
                <c:pt idx="31">
                  <c:v>0.86577560874999993</c:v>
                </c:pt>
                <c:pt idx="32">
                  <c:v>0.19804603750000005</c:v>
                </c:pt>
                <c:pt idx="33">
                  <c:v>0.26103057000000007</c:v>
                </c:pt>
                <c:pt idx="34">
                  <c:v>0.32318897000000002</c:v>
                </c:pt>
                <c:pt idx="35">
                  <c:v>0.38453207407407408</c:v>
                </c:pt>
                <c:pt idx="36">
                  <c:v>0.44507056818181845</c:v>
                </c:pt>
                <c:pt idx="37">
                  <c:v>0.50481512195121947</c:v>
                </c:pt>
                <c:pt idx="38">
                  <c:v>0.43622415789473701</c:v>
                </c:pt>
                <c:pt idx="39">
                  <c:v>0.37803669724770628</c:v>
                </c:pt>
                <c:pt idx="40">
                  <c:v>0.32061244717246923</c:v>
                </c:pt>
                <c:pt idx="41">
                  <c:v>0.26394139999999988</c:v>
                </c:pt>
                <c:pt idx="42">
                  <c:v>0.20801367916666666</c:v>
                </c:pt>
                <c:pt idx="43">
                  <c:v>0.84718047326253065</c:v>
                </c:pt>
                <c:pt idx="44">
                  <c:v>9.8349323655914006E-2</c:v>
                </c:pt>
                <c:pt idx="45">
                  <c:v>4.4593577777777796E-2</c:v>
                </c:pt>
                <c:pt idx="46">
                  <c:v>8.4570849999999996E-3</c:v>
                </c:pt>
                <c:pt idx="47">
                  <c:v>6.0811910000000004E-2</c:v>
                </c:pt>
                <c:pt idx="48">
                  <c:v>0.11248002222222217</c:v>
                </c:pt>
                <c:pt idx="49">
                  <c:v>0.1634704444444445</c:v>
                </c:pt>
                <c:pt idx="50">
                  <c:v>0.21379204838006238</c:v>
                </c:pt>
                <c:pt idx="51">
                  <c:v>0.26345361147902885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054-45E2-909F-A326B5619B0D}"/>
            </c:ext>
          </c:extLst>
        </c:ser>
        <c:ser>
          <c:idx val="19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reordered'!$B$85:$BA$85</c:f>
              <c:numCache>
                <c:formatCode>General</c:formatCode>
                <c:ptCount val="52"/>
                <c:pt idx="0">
                  <c:v>0.18311060666666676</c:v>
                </c:pt>
                <c:pt idx="1">
                  <c:v>0.71435964500000004</c:v>
                </c:pt>
                <c:pt idx="2">
                  <c:v>0.6</c:v>
                </c:pt>
                <c:pt idx="3">
                  <c:v>0.5</c:v>
                </c:pt>
                <c:pt idx="4">
                  <c:v>0.5852309725</c:v>
                </c:pt>
                <c:pt idx="5">
                  <c:v>0.317513665</c:v>
                </c:pt>
                <c:pt idx="6">
                  <c:v>0.22153395000000001</c:v>
                </c:pt>
                <c:pt idx="7">
                  <c:v>0.12681314399999999</c:v>
                </c:pt>
                <c:pt idx="8">
                  <c:v>3.3334738888888889E-2</c:v>
                </c:pt>
                <c:pt idx="9">
                  <c:v>5.8917564999999998E-2</c:v>
                </c:pt>
                <c:pt idx="10">
                  <c:v>0.14995984300000001</c:v>
                </c:pt>
                <c:pt idx="11">
                  <c:v>0.23980797200000001</c:v>
                </c:pt>
                <c:pt idx="12">
                  <c:v>0.32847759999999998</c:v>
                </c:pt>
                <c:pt idx="13">
                  <c:v>0.41598422599999996</c:v>
                </c:pt>
                <c:pt idx="14">
                  <c:v>0.49765693666666672</c:v>
                </c:pt>
                <c:pt idx="15">
                  <c:v>0.41243082025</c:v>
                </c:pt>
                <c:pt idx="16">
                  <c:v>0.32832256862745079</c:v>
                </c:pt>
                <c:pt idx="17">
                  <c:v>0.24531751000000007</c:v>
                </c:pt>
                <c:pt idx="18">
                  <c:v>0.83659880999999936</c:v>
                </c:pt>
                <c:pt idx="19">
                  <c:v>8.2559320000000005E-2</c:v>
                </c:pt>
                <c:pt idx="20">
                  <c:v>2.7778049999999999E-3</c:v>
                </c:pt>
                <c:pt idx="21">
                  <c:v>7.5957258888888893E-2</c:v>
                </c:pt>
                <c:pt idx="22">
                  <c:v>0.15365960000000001</c:v>
                </c:pt>
                <c:pt idx="23">
                  <c:v>0.23034276400000001</c:v>
                </c:pt>
                <c:pt idx="24">
                  <c:v>0.5</c:v>
                </c:pt>
                <c:pt idx="25">
                  <c:v>0.61929514285714282</c:v>
                </c:pt>
                <c:pt idx="26">
                  <c:v>0.5</c:v>
                </c:pt>
                <c:pt idx="27">
                  <c:v>0.52714838200000003</c:v>
                </c:pt>
                <c:pt idx="28">
                  <c:v>0.59893270249999997</c:v>
                </c:pt>
                <c:pt idx="29">
                  <c:v>0.33022453142857139</c:v>
                </c:pt>
                <c:pt idx="30">
                  <c:v>0.26031096999999997</c:v>
                </c:pt>
                <c:pt idx="31">
                  <c:v>0.19131442500000001</c:v>
                </c:pt>
                <c:pt idx="32">
                  <c:v>0.12322287500000001</c:v>
                </c:pt>
                <c:pt idx="33">
                  <c:v>5.6024432727272734E-2</c:v>
                </c:pt>
                <c:pt idx="34">
                  <c:v>1.0292600000000001E-2</c:v>
                </c:pt>
                <c:pt idx="35">
                  <c:v>0.92426021037037032</c:v>
                </c:pt>
                <c:pt idx="36">
                  <c:v>0.14032852272727278</c:v>
                </c:pt>
                <c:pt idx="37">
                  <c:v>0.20407012195121946</c:v>
                </c:pt>
                <c:pt idx="38">
                  <c:v>0.26697564473684215</c:v>
                </c:pt>
                <c:pt idx="39">
                  <c:v>0.32905606651376135</c:v>
                </c:pt>
                <c:pt idx="40">
                  <c:v>0.39032221271885681</c:v>
                </c:pt>
                <c:pt idx="41">
                  <c:v>0.54921523478260859</c:v>
                </c:pt>
                <c:pt idx="42">
                  <c:v>0.48954572916666667</c:v>
                </c:pt>
                <c:pt idx="43">
                  <c:v>0.43065887833053873</c:v>
                </c:pt>
                <c:pt idx="44">
                  <c:v>0.372544415591398</c:v>
                </c:pt>
                <c:pt idx="45">
                  <c:v>0.31519221111111123</c:v>
                </c:pt>
                <c:pt idx="46">
                  <c:v>0.74140774624999994</c:v>
                </c:pt>
                <c:pt idx="47">
                  <c:v>0.79726531</c:v>
                </c:pt>
                <c:pt idx="48">
                  <c:v>0.1476097777777777</c:v>
                </c:pt>
                <c:pt idx="49">
                  <c:v>9.3207911111111139E-2</c:v>
                </c:pt>
                <c:pt idx="50">
                  <c:v>3.9519603271028048E-2</c:v>
                </c:pt>
                <c:pt idx="51">
                  <c:v>1.3464507726269323E-2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054-45E2-909F-A326B5619B0D}"/>
            </c:ext>
          </c:extLst>
        </c:ser>
        <c:ser>
          <c:idx val="20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reordered'!$B$86:$BA$86</c:f>
              <c:numCache>
                <c:formatCode>General</c:formatCode>
                <c:ptCount val="52"/>
                <c:pt idx="0">
                  <c:v>0.69292628866666706</c:v>
                </c:pt>
                <c:pt idx="1">
                  <c:v>0.198114491</c:v>
                </c:pt>
                <c:pt idx="2">
                  <c:v>0.6</c:v>
                </c:pt>
                <c:pt idx="3">
                  <c:v>0.5</c:v>
                </c:pt>
                <c:pt idx="4">
                  <c:v>0.12026296500000001</c:v>
                </c:pt>
                <c:pt idx="5">
                  <c:v>0.77638295000000002</c:v>
                </c:pt>
                <c:pt idx="6">
                  <c:v>0.32561549500000003</c:v>
                </c:pt>
                <c:pt idx="7">
                  <c:v>0.426276088</c:v>
                </c:pt>
                <c:pt idx="8">
                  <c:v>0.52561637055555555</c:v>
                </c:pt>
                <c:pt idx="9">
                  <c:v>0.37634633499999998</c:v>
                </c:pt>
                <c:pt idx="10">
                  <c:v>0.27959494500000004</c:v>
                </c:pt>
                <c:pt idx="11">
                  <c:v>0.18411258690000001</c:v>
                </c:pt>
                <c:pt idx="12">
                  <c:v>8.988262000000001E-2</c:v>
                </c:pt>
                <c:pt idx="13">
                  <c:v>3.1113911999999999E-3</c:v>
                </c:pt>
                <c:pt idx="14">
                  <c:v>9.4885650000000002E-2</c:v>
                </c:pt>
                <c:pt idx="15">
                  <c:v>0.18545615595000001</c:v>
                </c:pt>
                <c:pt idx="16">
                  <c:v>0.27483870098039204</c:v>
                </c:pt>
                <c:pt idx="17">
                  <c:v>0.36304886000000008</c:v>
                </c:pt>
                <c:pt idx="18">
                  <c:v>0.54989797999999945</c:v>
                </c:pt>
                <c:pt idx="19">
                  <c:v>0.46398664285714286</c:v>
                </c:pt>
                <c:pt idx="20">
                  <c:v>0.37920216000000001</c:v>
                </c:pt>
                <c:pt idx="21">
                  <c:v>0.70447025111111106</c:v>
                </c:pt>
                <c:pt idx="22">
                  <c:v>0.78704518000000001</c:v>
                </c:pt>
                <c:pt idx="23">
                  <c:v>0.13146298133333334</c:v>
                </c:pt>
                <c:pt idx="24">
                  <c:v>0.5</c:v>
                </c:pt>
                <c:pt idx="25">
                  <c:v>2.8328064285714286E-2</c:v>
                </c:pt>
                <c:pt idx="26">
                  <c:v>0.5</c:v>
                </c:pt>
                <c:pt idx="27">
                  <c:v>0.18395482999999999</c:v>
                </c:pt>
                <c:pt idx="28">
                  <c:v>0.73975937299999994</c:v>
                </c:pt>
                <c:pt idx="29">
                  <c:v>0.33552582714285711</c:v>
                </c:pt>
                <c:pt idx="30">
                  <c:v>0.40982355250000002</c:v>
                </c:pt>
                <c:pt idx="31">
                  <c:v>0.48314675749999997</c:v>
                </c:pt>
                <c:pt idx="32">
                  <c:v>0.55550822500000008</c:v>
                </c:pt>
                <c:pt idx="33">
                  <c:v>0.37307943545454547</c:v>
                </c:pt>
                <c:pt idx="34">
                  <c:v>0.30260376999999999</c:v>
                </c:pt>
                <c:pt idx="35">
                  <c:v>0.23305249518518517</c:v>
                </c:pt>
                <c:pt idx="36">
                  <c:v>0.1644135227272728</c:v>
                </c:pt>
                <c:pt idx="37">
                  <c:v>9.6674780487804868E-2</c:v>
                </c:pt>
                <c:pt idx="38">
                  <c:v>2.9824552631578957E-2</c:v>
                </c:pt>
                <c:pt idx="39">
                  <c:v>3.6148830275229346E-2</c:v>
                </c:pt>
                <c:pt idx="40">
                  <c:v>0.10125687764137652</c:v>
                </c:pt>
                <c:pt idx="41">
                  <c:v>0.16551093913043474</c:v>
                </c:pt>
                <c:pt idx="42">
                  <c:v>0.22892221666666668</c:v>
                </c:pt>
                <c:pt idx="43">
                  <c:v>0.29150177007639294</c:v>
                </c:pt>
                <c:pt idx="44">
                  <c:v>0.3532604930107528</c:v>
                </c:pt>
                <c:pt idx="45">
                  <c:v>0.58579083333333359</c:v>
                </c:pt>
                <c:pt idx="46">
                  <c:v>0.52564159249999998</c:v>
                </c:pt>
                <c:pt idx="47">
                  <c:v>0.46628129500000004</c:v>
                </c:pt>
                <c:pt idx="48">
                  <c:v>0.40769955555555532</c:v>
                </c:pt>
                <c:pt idx="49">
                  <c:v>0.34988627222222241</c:v>
                </c:pt>
                <c:pt idx="50">
                  <c:v>0.70716874504672911</c:v>
                </c:pt>
                <c:pt idx="51">
                  <c:v>0.7634753995584993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054-45E2-909F-A326B5619B0D}"/>
            </c:ext>
          </c:extLst>
        </c:ser>
        <c:ser>
          <c:idx val="21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reordered'!$B$87:$BA$87</c:f>
              <c:numCache>
                <c:formatCode>General</c:formatCode>
                <c:ptCount val="52"/>
                <c:pt idx="0">
                  <c:v>0.20274197000000013</c:v>
                </c:pt>
                <c:pt idx="1">
                  <c:v>0.68186933699999996</c:v>
                </c:pt>
                <c:pt idx="2">
                  <c:v>0.6</c:v>
                </c:pt>
                <c:pt idx="3">
                  <c:v>0.5</c:v>
                </c:pt>
                <c:pt idx="4">
                  <c:v>0.65529495500000001</c:v>
                </c:pt>
                <c:pt idx="5">
                  <c:v>0.235252235</c:v>
                </c:pt>
                <c:pt idx="6">
                  <c:v>0.12723506000000001</c:v>
                </c:pt>
                <c:pt idx="7">
                  <c:v>2.0634679999999999E-2</c:v>
                </c:pt>
                <c:pt idx="8">
                  <c:v>8.456748E-2</c:v>
                </c:pt>
                <c:pt idx="9">
                  <c:v>0.18838976500000001</c:v>
                </c:pt>
                <c:pt idx="10">
                  <c:v>0.290850267</c:v>
                </c:pt>
                <c:pt idx="11">
                  <c:v>0.39196685409999998</c:v>
                </c:pt>
                <c:pt idx="12">
                  <c:v>0.49175720000000001</c:v>
                </c:pt>
                <c:pt idx="13">
                  <c:v>0.4097614436</c:v>
                </c:pt>
                <c:pt idx="14">
                  <c:v>0.31257176333333331</c:v>
                </c:pt>
                <c:pt idx="15">
                  <c:v>0.21665686780000001</c:v>
                </c:pt>
                <c:pt idx="16">
                  <c:v>0.87799996568627414</c:v>
                </c:pt>
                <c:pt idx="17">
                  <c:v>2.8584760000000008E-2</c:v>
                </c:pt>
                <c:pt idx="18">
                  <c:v>6.3605239999999952E-2</c:v>
                </c:pt>
                <c:pt idx="19">
                  <c:v>0.1545860342857143</c:v>
                </c:pt>
                <c:pt idx="20">
                  <c:v>0.24437348499999997</c:v>
                </c:pt>
                <c:pt idx="21">
                  <c:v>0.66701675666666671</c:v>
                </c:pt>
                <c:pt idx="22">
                  <c:v>0.57956923999999999</c:v>
                </c:pt>
                <c:pt idx="23">
                  <c:v>0.49326872800000005</c:v>
                </c:pt>
                <c:pt idx="24">
                  <c:v>0.5</c:v>
                </c:pt>
                <c:pt idx="25">
                  <c:v>0.67595127857142856</c:v>
                </c:pt>
                <c:pt idx="26">
                  <c:v>0.5</c:v>
                </c:pt>
                <c:pt idx="27">
                  <c:v>0.159238724</c:v>
                </c:pt>
                <c:pt idx="28">
                  <c:v>7.8451448000000007E-2</c:v>
                </c:pt>
                <c:pt idx="29">
                  <c:v>1.2761857142857143E-3</c:v>
                </c:pt>
                <c:pt idx="30">
                  <c:v>7.9958077500000002E-2</c:v>
                </c:pt>
                <c:pt idx="31">
                  <c:v>0.84239205875000001</c:v>
                </c:pt>
                <c:pt idx="32">
                  <c:v>0.23423931250000002</c:v>
                </c:pt>
                <c:pt idx="33">
                  <c:v>0.30986556090909095</c:v>
                </c:pt>
                <c:pt idx="34">
                  <c:v>0.38449986000000003</c:v>
                </c:pt>
                <c:pt idx="35">
                  <c:v>0.45815522037037032</c:v>
                </c:pt>
                <c:pt idx="36">
                  <c:v>0.46915556818181847</c:v>
                </c:pt>
                <c:pt idx="37">
                  <c:v>0.39741975609756092</c:v>
                </c:pt>
                <c:pt idx="38">
                  <c:v>0.32662475000000007</c:v>
                </c:pt>
                <c:pt idx="39">
                  <c:v>0.25675840596330268</c:v>
                </c:pt>
                <c:pt idx="40">
                  <c:v>0.1878084574361038</c:v>
                </c:pt>
                <c:pt idx="41">
                  <c:v>0.11976288695652169</c:v>
                </c:pt>
                <c:pt idx="42">
                  <c:v>5.2609833333333335E-2</c:v>
                </c:pt>
                <c:pt idx="43">
                  <c:v>1.3662409167132482E-2</c:v>
                </c:pt>
                <c:pt idx="44">
                  <c:v>7.906540107526884E-2</c:v>
                </c:pt>
                <c:pt idx="45">
                  <c:v>0.14361053333333337</c:v>
                </c:pt>
                <c:pt idx="46">
                  <c:v>0.20730906999999998</c:v>
                </c:pt>
                <c:pt idx="47">
                  <c:v>0.270172105</c:v>
                </c:pt>
                <c:pt idx="48">
                  <c:v>0.33221066666666649</c:v>
                </c:pt>
                <c:pt idx="49">
                  <c:v>0.60656462777777798</c:v>
                </c:pt>
                <c:pt idx="50">
                  <c:v>0.54614290660436149</c:v>
                </c:pt>
                <c:pt idx="51">
                  <c:v>0.48651370419426077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054-45E2-909F-A326B5619B0D}"/>
            </c:ext>
          </c:extLst>
        </c:ser>
        <c:ser>
          <c:idx val="22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reordered'!$B$88:$BA$88</c:f>
              <c:numCache>
                <c:formatCode>General</c:formatCode>
                <c:ptCount val="52"/>
                <c:pt idx="0">
                  <c:v>0.71255765200000043</c:v>
                </c:pt>
                <c:pt idx="1">
                  <c:v>0.16562418299999998</c:v>
                </c:pt>
                <c:pt idx="2">
                  <c:v>0.6</c:v>
                </c:pt>
                <c:pt idx="3">
                  <c:v>0.5</c:v>
                </c:pt>
                <c:pt idx="4">
                  <c:v>0.190326945</c:v>
                </c:pt>
                <c:pt idx="5">
                  <c:v>0.69412152000000005</c:v>
                </c:pt>
                <c:pt idx="6">
                  <c:v>0.41991439000000003</c:v>
                </c:pt>
                <c:pt idx="7">
                  <c:v>0.53245455149999998</c:v>
                </c:pt>
                <c:pt idx="8">
                  <c:v>0.35648141055555554</c:v>
                </c:pt>
                <c:pt idx="9">
                  <c:v>0.24687413500000002</c:v>
                </c:pt>
                <c:pt idx="10">
                  <c:v>0.138704521</c:v>
                </c:pt>
                <c:pt idx="11">
                  <c:v>3.1953704900000005E-2</c:v>
                </c:pt>
                <c:pt idx="12">
                  <c:v>7.3396920000000004E-2</c:v>
                </c:pt>
                <c:pt idx="13">
                  <c:v>0.17736572119999999</c:v>
                </c:pt>
                <c:pt idx="14">
                  <c:v>0.27997082000000001</c:v>
                </c:pt>
                <c:pt idx="15">
                  <c:v>0.38123010839999999</c:v>
                </c:pt>
                <c:pt idx="16">
                  <c:v>0.51883876470588219</c:v>
                </c:pt>
                <c:pt idx="17">
                  <c:v>0.42021838000000006</c:v>
                </c:pt>
                <c:pt idx="18">
                  <c:v>0.3228915399999997</c:v>
                </c:pt>
                <c:pt idx="19">
                  <c:v>0.7731587114285714</c:v>
                </c:pt>
                <c:pt idx="20">
                  <c:v>0.13205086999999999</c:v>
                </c:pt>
                <c:pt idx="21">
                  <c:v>3.8503764444444442E-2</c:v>
                </c:pt>
                <c:pt idx="22">
                  <c:v>5.3816333333333334E-2</c:v>
                </c:pt>
                <c:pt idx="23">
                  <c:v>0.14492552533333333</c:v>
                </c:pt>
                <c:pt idx="24">
                  <c:v>0.5</c:v>
                </c:pt>
                <c:pt idx="25">
                  <c:v>0.67642550714285721</c:v>
                </c:pt>
                <c:pt idx="26">
                  <c:v>0.5</c:v>
                </c:pt>
                <c:pt idx="27">
                  <c:v>0.49756772400000004</c:v>
                </c:pt>
                <c:pt idx="28">
                  <c:v>0.58285647650000005</c:v>
                </c:pt>
                <c:pt idx="29">
                  <c:v>0.3329734564285714</c:v>
                </c:pt>
                <c:pt idx="30">
                  <c:v>0.2499074</c:v>
                </c:pt>
                <c:pt idx="31">
                  <c:v>0.16793087499999998</c:v>
                </c:pt>
                <c:pt idx="32">
                  <c:v>8.7029587500000005E-2</c:v>
                </c:pt>
                <c:pt idx="33">
                  <c:v>7.1894418181818187E-3</c:v>
                </c:pt>
                <c:pt idx="34">
                  <c:v>0.9283965133333334</c:v>
                </c:pt>
                <c:pt idx="35">
                  <c:v>0.14936293555555555</c:v>
                </c:pt>
                <c:pt idx="36">
                  <c:v>0.2261025000000001</c:v>
                </c:pt>
                <c:pt idx="37">
                  <c:v>0.3018353658536585</c:v>
                </c:pt>
                <c:pt idx="38">
                  <c:v>0.37657505098684224</c:v>
                </c:pt>
                <c:pt idx="39">
                  <c:v>0.45033435779816494</c:v>
                </c:pt>
                <c:pt idx="40">
                  <c:v>0.47687379251358408</c:v>
                </c:pt>
                <c:pt idx="41">
                  <c:v>0.4050367130434781</c:v>
                </c:pt>
                <c:pt idx="42">
                  <c:v>0.33414188750000001</c:v>
                </c:pt>
                <c:pt idx="43">
                  <c:v>0.26417694242593642</c:v>
                </c:pt>
                <c:pt idx="44">
                  <c:v>0.19512969032258073</c:v>
                </c:pt>
                <c:pt idx="45">
                  <c:v>0.87301191111111143</c:v>
                </c:pt>
                <c:pt idx="46">
                  <c:v>5.9740268749999999E-2</c:v>
                </c:pt>
                <c:pt idx="47">
                  <c:v>6.6254999999999994E-3</c:v>
                </c:pt>
                <c:pt idx="48">
                  <c:v>7.2120799999999957E-2</c:v>
                </c:pt>
                <c:pt idx="49">
                  <c:v>0.1367570166666667</c:v>
                </c:pt>
                <c:pt idx="50">
                  <c:v>0.20054544171339569</c:v>
                </c:pt>
                <c:pt idx="51">
                  <c:v>0.26349719205298028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054-45E2-909F-A326B5619B0D}"/>
            </c:ext>
          </c:extLst>
        </c:ser>
        <c:ser>
          <c:idx val="23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reordered'!$B$89:$BA$89</c:f>
              <c:numCache>
                <c:formatCode>General</c:formatCode>
                <c:ptCount val="52"/>
                <c:pt idx="0">
                  <c:v>0.22237333333333345</c:v>
                </c:pt>
                <c:pt idx="1">
                  <c:v>0.649379029</c:v>
                </c:pt>
                <c:pt idx="2">
                  <c:v>0.6</c:v>
                </c:pt>
                <c:pt idx="3">
                  <c:v>0.5</c:v>
                </c:pt>
                <c:pt idx="4">
                  <c:v>0.27464106499999996</c:v>
                </c:pt>
                <c:pt idx="5">
                  <c:v>0.15299080500000001</c:v>
                </c:pt>
                <c:pt idx="6">
                  <c:v>3.2936165000000003E-2</c:v>
                </c:pt>
                <c:pt idx="7">
                  <c:v>8.5543783499999998E-2</c:v>
                </c:pt>
                <c:pt idx="8">
                  <c:v>0.79753030111111123</c:v>
                </c:pt>
                <c:pt idx="9">
                  <c:v>0.31786196499999997</c:v>
                </c:pt>
                <c:pt idx="10">
                  <c:v>0.43174069099999995</c:v>
                </c:pt>
                <c:pt idx="11">
                  <c:v>0.45587426389999997</c:v>
                </c:pt>
                <c:pt idx="12">
                  <c:v>0.34496340000000003</c:v>
                </c:pt>
                <c:pt idx="13">
                  <c:v>0.23550711359999998</c:v>
                </c:pt>
                <c:pt idx="14">
                  <c:v>0.12748659333333334</c:v>
                </c:pt>
                <c:pt idx="15">
                  <c:v>2.088291535E-2</c:v>
                </c:pt>
                <c:pt idx="16">
                  <c:v>8.4322499999999967E-2</c:v>
                </c:pt>
                <c:pt idx="17">
                  <c:v>0.18814800000000004</c:v>
                </c:pt>
                <c:pt idx="18">
                  <c:v>0.29061166999999971</c:v>
                </c:pt>
                <c:pt idx="19">
                  <c:v>0.60826861142857136</c:v>
                </c:pt>
                <c:pt idx="20">
                  <c:v>0.50847522499999998</c:v>
                </c:pt>
                <c:pt idx="21">
                  <c:v>0.40999077222222219</c:v>
                </c:pt>
                <c:pt idx="22">
                  <c:v>0.68720191333333336</c:v>
                </c:pt>
                <c:pt idx="23">
                  <c:v>0.21688021999999998</c:v>
                </c:pt>
                <c:pt idx="24">
                  <c:v>0.5</c:v>
                </c:pt>
                <c:pt idx="25">
                  <c:v>2.8802292857142853E-2</c:v>
                </c:pt>
                <c:pt idx="26">
                  <c:v>0.5</c:v>
                </c:pt>
                <c:pt idx="27">
                  <c:v>0.154374172</c:v>
                </c:pt>
                <c:pt idx="28">
                  <c:v>0.75583559899999997</c:v>
                </c:pt>
                <c:pt idx="29">
                  <c:v>0.33277690214285716</c:v>
                </c:pt>
                <c:pt idx="30">
                  <c:v>0.42022712249999999</c:v>
                </c:pt>
                <c:pt idx="31">
                  <c:v>0.50653030875000005</c:v>
                </c:pt>
                <c:pt idx="32">
                  <c:v>0.5917015000000001</c:v>
                </c:pt>
                <c:pt idx="33">
                  <c:v>0.32424444454545459</c:v>
                </c:pt>
                <c:pt idx="34">
                  <c:v>0.24129288333333335</c:v>
                </c:pt>
                <c:pt idx="35">
                  <c:v>0.15942934888888888</c:v>
                </c:pt>
                <c:pt idx="36">
                  <c:v>7.863956818181822E-2</c:v>
                </c:pt>
                <c:pt idx="37">
                  <c:v>1.0905275609756095E-3</c:v>
                </c:pt>
                <c:pt idx="38">
                  <c:v>7.9774853618421071E-2</c:v>
                </c:pt>
                <c:pt idx="39">
                  <c:v>0.15742712155963295</c:v>
                </c:pt>
                <c:pt idx="40">
                  <c:v>0.23406086737774195</c:v>
                </c:pt>
                <c:pt idx="41">
                  <c:v>0.30968945217391297</c:v>
                </c:pt>
                <c:pt idx="42">
                  <c:v>0.38432606250000001</c:v>
                </c:pt>
                <c:pt idx="43">
                  <c:v>0.54201629401900531</c:v>
                </c:pt>
                <c:pt idx="44">
                  <c:v>0.46932478225806468</c:v>
                </c:pt>
                <c:pt idx="45">
                  <c:v>0.39758672222222236</c:v>
                </c:pt>
                <c:pt idx="46">
                  <c:v>0.32678960749999997</c:v>
                </c:pt>
                <c:pt idx="47">
                  <c:v>0.74307889999999999</c:v>
                </c:pt>
                <c:pt idx="48">
                  <c:v>0.81203088888888841</c:v>
                </c:pt>
                <c:pt idx="49">
                  <c:v>0.11992134444444449</c:v>
                </c:pt>
                <c:pt idx="50">
                  <c:v>5.2766209968847365E-2</c:v>
                </c:pt>
                <c:pt idx="51">
                  <c:v>1.3508088300220758E-2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054-45E2-909F-A326B5619B0D}"/>
            </c:ext>
          </c:extLst>
        </c:ser>
        <c:ser>
          <c:idx val="24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reordered'!$B$90:$BA$90</c:f>
              <c:numCache>
                <c:formatCode>General</c:formatCode>
                <c:ptCount val="52"/>
                <c:pt idx="0">
                  <c:v>0.7321890153333338</c:v>
                </c:pt>
                <c:pt idx="1">
                  <c:v>0.13313387500000001</c:v>
                </c:pt>
                <c:pt idx="2">
                  <c:v>0.6</c:v>
                </c:pt>
                <c:pt idx="3">
                  <c:v>0.5</c:v>
                </c:pt>
                <c:pt idx="4">
                  <c:v>0.73960907249999996</c:v>
                </c:pt>
                <c:pt idx="5">
                  <c:v>0.38813991000000003</c:v>
                </c:pt>
                <c:pt idx="6">
                  <c:v>0.51421328000000011</c:v>
                </c:pt>
                <c:pt idx="7">
                  <c:v>0.36136698449999999</c:v>
                </c:pt>
                <c:pt idx="8">
                  <c:v>0.23857919166666666</c:v>
                </c:pt>
                <c:pt idx="9">
                  <c:v>0.117401935</c:v>
                </c:pt>
                <c:pt idx="10">
                  <c:v>2.1859029999999999E-3</c:v>
                </c:pt>
                <c:pt idx="11">
                  <c:v>0.12020517720000001</c:v>
                </c:pt>
                <c:pt idx="12">
                  <c:v>0.23667640000000001</c:v>
                </c:pt>
                <c:pt idx="13">
                  <c:v>0.35162005159999998</c:v>
                </c:pt>
                <c:pt idx="14">
                  <c:v>0.46505599333333336</c:v>
                </c:pt>
                <c:pt idx="15">
                  <c:v>0.42299593915</c:v>
                </c:pt>
                <c:pt idx="16">
                  <c:v>0.3125162303921567</c:v>
                </c:pt>
                <c:pt idx="17">
                  <c:v>0.20348563000000006</c:v>
                </c:pt>
                <c:pt idx="18">
                  <c:v>9.5885109999999912E-2</c:v>
                </c:pt>
                <c:pt idx="19">
                  <c:v>1.0304065714285715E-2</c:v>
                </c:pt>
                <c:pt idx="20">
                  <c:v>0.11510042000000001</c:v>
                </c:pt>
                <c:pt idx="21">
                  <c:v>0.2185222188888889</c:v>
                </c:pt>
                <c:pt idx="22">
                  <c:v>0.67941250666666675</c:v>
                </c:pt>
                <c:pt idx="23">
                  <c:v>0.57868596666666672</c:v>
                </c:pt>
                <c:pt idx="24">
                  <c:v>0.5</c:v>
                </c:pt>
                <c:pt idx="25">
                  <c:v>0.61882092142857148</c:v>
                </c:pt>
                <c:pt idx="26">
                  <c:v>0.5</c:v>
                </c:pt>
                <c:pt idx="27">
                  <c:v>0.18881938000000001</c:v>
                </c:pt>
                <c:pt idx="28">
                  <c:v>9.4527674500000006E-2</c:v>
                </c:pt>
                <c:pt idx="29">
                  <c:v>1.4727392857142858E-3</c:v>
                </c:pt>
                <c:pt idx="30">
                  <c:v>9.0361645000000004E-2</c:v>
                </c:pt>
                <c:pt idx="31">
                  <c:v>0.81900850874999997</c:v>
                </c:pt>
                <c:pt idx="32">
                  <c:v>0.27043260000000002</c:v>
                </c:pt>
                <c:pt idx="33">
                  <c:v>0.35870055272727275</c:v>
                </c:pt>
                <c:pt idx="34">
                  <c:v>0.44581074666666665</c:v>
                </c:pt>
                <c:pt idx="35">
                  <c:v>0.53177836629629627</c:v>
                </c:pt>
                <c:pt idx="36">
                  <c:v>0.38338159090909113</c:v>
                </c:pt>
                <c:pt idx="37">
                  <c:v>0.29965439024390234</c:v>
                </c:pt>
                <c:pt idx="38">
                  <c:v>0.21702534375000004</c:v>
                </c:pt>
                <c:pt idx="39">
                  <c:v>0.13548011467889903</c:v>
                </c:pt>
                <c:pt idx="40">
                  <c:v>0.94499553230026145</c:v>
                </c:pt>
                <c:pt idx="41">
                  <c:v>2.4415626086956514E-2</c:v>
                </c:pt>
                <c:pt idx="42">
                  <c:v>0.10279400833333334</c:v>
                </c:pt>
                <c:pt idx="43">
                  <c:v>0.18014434507173474</c:v>
                </c:pt>
                <c:pt idx="44">
                  <c:v>0.25648012634408607</c:v>
                </c:pt>
                <c:pt idx="45">
                  <c:v>0.33181465555555567</c:v>
                </c:pt>
                <c:pt idx="46">
                  <c:v>0.59383894625</c:v>
                </c:pt>
                <c:pt idx="47">
                  <c:v>0.52046769999999998</c:v>
                </c:pt>
                <c:pt idx="48">
                  <c:v>0.44805888888888867</c:v>
                </c:pt>
                <c:pt idx="49">
                  <c:v>0.37659970000000015</c:v>
                </c:pt>
                <c:pt idx="50">
                  <c:v>0.69392213838006245</c:v>
                </c:pt>
                <c:pt idx="51">
                  <c:v>0.76351898013245068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054-45E2-909F-A326B5619B0D}"/>
            </c:ext>
          </c:extLst>
        </c:ser>
        <c:ser>
          <c:idx val="25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reordered'!$B$91:$BA$91</c:f>
              <c:numCache>
                <c:formatCode>General</c:formatCode>
                <c:ptCount val="52"/>
                <c:pt idx="0">
                  <c:v>0.24200469666666682</c:v>
                </c:pt>
                <c:pt idx="1">
                  <c:v>0.61688872100000003</c:v>
                </c:pt>
                <c:pt idx="2">
                  <c:v>0.6</c:v>
                </c:pt>
                <c:pt idx="3">
                  <c:v>0.5</c:v>
                </c:pt>
                <c:pt idx="4">
                  <c:v>0.20457708250000001</c:v>
                </c:pt>
                <c:pt idx="5">
                  <c:v>7.0729374999999997E-2</c:v>
                </c:pt>
                <c:pt idx="6">
                  <c:v>6.1362725E-2</c:v>
                </c:pt>
                <c:pt idx="7">
                  <c:v>0.8082777525</c:v>
                </c:pt>
                <c:pt idx="8">
                  <c:v>0.32037191777777779</c:v>
                </c:pt>
                <c:pt idx="9">
                  <c:v>0.44733416499999995</c:v>
                </c:pt>
                <c:pt idx="10">
                  <c:v>0.42736888499999998</c:v>
                </c:pt>
                <c:pt idx="11">
                  <c:v>0.30371538180000002</c:v>
                </c:pt>
                <c:pt idx="12">
                  <c:v>0.18168378000000002</c:v>
                </c:pt>
                <c:pt idx="13">
                  <c:v>6.1252783200000008E-2</c:v>
                </c:pt>
                <c:pt idx="14">
                  <c:v>5.7598580000000003E-2</c:v>
                </c:pt>
                <c:pt idx="15">
                  <c:v>0.17489103710000001</c:v>
                </c:pt>
                <c:pt idx="16">
                  <c:v>0.29064503431372535</c:v>
                </c:pt>
                <c:pt idx="17">
                  <c:v>0.40488075000000007</c:v>
                </c:pt>
                <c:pt idx="18">
                  <c:v>0.48238189999999959</c:v>
                </c:pt>
                <c:pt idx="19">
                  <c:v>0.37112325714285715</c:v>
                </c:pt>
                <c:pt idx="20">
                  <c:v>0.73867606500000005</c:v>
                </c:pt>
                <c:pt idx="21">
                  <c:v>0.1529647888888889</c:v>
                </c:pt>
                <c:pt idx="22">
                  <c:v>4.6026926666666669E-2</c:v>
                </c:pt>
                <c:pt idx="23">
                  <c:v>5.9508287999999999E-2</c:v>
                </c:pt>
                <c:pt idx="24">
                  <c:v>0.5</c:v>
                </c:pt>
                <c:pt idx="25">
                  <c:v>0.73355586428571429</c:v>
                </c:pt>
                <c:pt idx="26">
                  <c:v>0.5</c:v>
                </c:pt>
                <c:pt idx="27">
                  <c:v>0.46798706600000001</c:v>
                </c:pt>
                <c:pt idx="28">
                  <c:v>0.56678025050000003</c:v>
                </c:pt>
                <c:pt idx="29">
                  <c:v>0.33572238142857141</c:v>
                </c:pt>
                <c:pt idx="30">
                  <c:v>0.23950383</c:v>
                </c:pt>
                <c:pt idx="31">
                  <c:v>0.144547325</c:v>
                </c:pt>
                <c:pt idx="32">
                  <c:v>5.0836312500000008E-2</c:v>
                </c:pt>
                <c:pt idx="33">
                  <c:v>4.1645549090909097E-2</c:v>
                </c:pt>
                <c:pt idx="34">
                  <c:v>0.86708562333333339</c:v>
                </c:pt>
                <c:pt idx="35">
                  <c:v>0.22298608185185181</c:v>
                </c:pt>
                <c:pt idx="36">
                  <c:v>0.31187636363636384</c:v>
                </c:pt>
                <c:pt idx="37">
                  <c:v>0.39960073170731697</c:v>
                </c:pt>
                <c:pt idx="38">
                  <c:v>0.48617445888157912</c:v>
                </c:pt>
                <c:pt idx="39">
                  <c:v>0.42838735091743102</c:v>
                </c:pt>
                <c:pt idx="40">
                  <c:v>0.34406980277721871</c:v>
                </c:pt>
                <c:pt idx="41">
                  <c:v>0.26085819999999993</c:v>
                </c:pt>
                <c:pt idx="42">
                  <c:v>0.17873804166666668</c:v>
                </c:pt>
                <c:pt idx="43">
                  <c:v>0.90230499347866644</c:v>
                </c:pt>
                <c:pt idx="44">
                  <c:v>1.7714965591397853E-2</c:v>
                </c:pt>
                <c:pt idx="45">
                  <c:v>6.1216022222222242E-2</c:v>
                </c:pt>
                <c:pt idx="46">
                  <c:v>0.13911171624999999</c:v>
                </c:pt>
                <c:pt idx="47">
                  <c:v>0.21598569500000001</c:v>
                </c:pt>
                <c:pt idx="48">
                  <c:v>0.29185133333333318</c:v>
                </c:pt>
                <c:pt idx="49">
                  <c:v>0.63327805555555572</c:v>
                </c:pt>
                <c:pt idx="50">
                  <c:v>0.5593895133021809</c:v>
                </c:pt>
                <c:pt idx="51">
                  <c:v>0.48647012362030928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054-45E2-909F-A326B5619B0D}"/>
            </c:ext>
          </c:extLst>
        </c:ser>
        <c:ser>
          <c:idx val="26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reordered'!$B$92:$BA$92</c:f>
              <c:numCache>
                <c:formatCode>General</c:formatCode>
                <c:ptCount val="52"/>
                <c:pt idx="0">
                  <c:v>0.75182037866666707</c:v>
                </c:pt>
                <c:pt idx="1">
                  <c:v>0.10064356699999999</c:v>
                </c:pt>
                <c:pt idx="2">
                  <c:v>0.6</c:v>
                </c:pt>
                <c:pt idx="3">
                  <c:v>0.5</c:v>
                </c:pt>
                <c:pt idx="4">
                  <c:v>0.66954509250000005</c:v>
                </c:pt>
                <c:pt idx="5">
                  <c:v>0.47040134</c:v>
                </c:pt>
                <c:pt idx="6">
                  <c:v>0.60851217000000002</c:v>
                </c:pt>
                <c:pt idx="7">
                  <c:v>0.25518852050000002</c:v>
                </c:pt>
                <c:pt idx="8">
                  <c:v>0.12067697277777777</c:v>
                </c:pt>
                <c:pt idx="9">
                  <c:v>1.2070265E-2</c:v>
                </c:pt>
                <c:pt idx="10">
                  <c:v>0.143076328</c:v>
                </c:pt>
                <c:pt idx="11">
                  <c:v>0.27236405920000001</c:v>
                </c:pt>
                <c:pt idx="12">
                  <c:v>0.39995600000000003</c:v>
                </c:pt>
                <c:pt idx="13">
                  <c:v>0.4741256184</c:v>
                </c:pt>
                <c:pt idx="14">
                  <c:v>0.34985883333333329</c:v>
                </c:pt>
                <c:pt idx="15">
                  <c:v>0.22722198669999999</c:v>
                </c:pt>
                <c:pt idx="16">
                  <c:v>0.89380630392156823</c:v>
                </c:pt>
                <c:pt idx="17">
                  <c:v>1.3247130000000003E-2</c:v>
                </c:pt>
                <c:pt idx="18">
                  <c:v>0.13112131999999987</c:v>
                </c:pt>
                <c:pt idx="19">
                  <c:v>0.24744941999999998</c:v>
                </c:pt>
                <c:pt idx="20">
                  <c:v>0.63774829</c:v>
                </c:pt>
                <c:pt idx="21">
                  <c:v>0.52445179666666664</c:v>
                </c:pt>
                <c:pt idx="22">
                  <c:v>0.41264135333333335</c:v>
                </c:pt>
                <c:pt idx="23">
                  <c:v>0.69770254133333331</c:v>
                </c:pt>
                <c:pt idx="24">
                  <c:v>0.5</c:v>
                </c:pt>
                <c:pt idx="25">
                  <c:v>8.5932649999999999E-2</c:v>
                </c:pt>
                <c:pt idx="26">
                  <c:v>0.5</c:v>
                </c:pt>
                <c:pt idx="27">
                  <c:v>0.12479351400000001</c:v>
                </c:pt>
                <c:pt idx="28">
                  <c:v>0.771911825</c:v>
                </c:pt>
                <c:pt idx="29">
                  <c:v>0.33002797714285714</c:v>
                </c:pt>
                <c:pt idx="30">
                  <c:v>0.43063069250000002</c:v>
                </c:pt>
                <c:pt idx="31">
                  <c:v>0.52991385874999997</c:v>
                </c:pt>
                <c:pt idx="32">
                  <c:v>0.37210521250000006</c:v>
                </c:pt>
                <c:pt idx="33">
                  <c:v>0.27540945363636365</c:v>
                </c:pt>
                <c:pt idx="34">
                  <c:v>0.17998199333333334</c:v>
                </c:pt>
                <c:pt idx="35">
                  <c:v>8.5806202962962957E-2</c:v>
                </c:pt>
                <c:pt idx="36">
                  <c:v>7.1343375000000034E-3</c:v>
                </c:pt>
                <c:pt idx="37">
                  <c:v>9.8855829268292672E-2</c:v>
                </c:pt>
                <c:pt idx="38">
                  <c:v>0.18937426151315795</c:v>
                </c:pt>
                <c:pt idx="39">
                  <c:v>0.2787054128440366</c:v>
                </c:pt>
                <c:pt idx="40">
                  <c:v>0.36686485711410738</c:v>
                </c:pt>
                <c:pt idx="41">
                  <c:v>0.45386796521739114</c:v>
                </c:pt>
                <c:pt idx="42">
                  <c:v>0.46027009583333339</c:v>
                </c:pt>
                <c:pt idx="43">
                  <c:v>0.375534358114403</c:v>
                </c:pt>
                <c:pt idx="44">
                  <c:v>0.29191005698924738</c:v>
                </c:pt>
                <c:pt idx="45">
                  <c:v>0.20938261111111117</c:v>
                </c:pt>
                <c:pt idx="46">
                  <c:v>0.87206237749999993</c:v>
                </c:pt>
                <c:pt idx="47">
                  <c:v>4.7560905000000001E-2</c:v>
                </c:pt>
                <c:pt idx="48">
                  <c:v>3.1761555555555536E-2</c:v>
                </c:pt>
                <c:pt idx="49">
                  <c:v>0.11004358333333338</c:v>
                </c:pt>
                <c:pt idx="50">
                  <c:v>0.18729883504672903</c:v>
                </c:pt>
                <c:pt idx="51">
                  <c:v>0.26354077262693171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054-45E2-909F-A326B5619B0D}"/>
            </c:ext>
          </c:extLst>
        </c:ser>
        <c:ser>
          <c:idx val="27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reordered'!$B$93:$BA$93</c:f>
              <c:numCache>
                <c:formatCode>General</c:formatCode>
                <c:ptCount val="52"/>
                <c:pt idx="0">
                  <c:v>0.26163606000000017</c:v>
                </c:pt>
                <c:pt idx="1">
                  <c:v>0.58439841299999995</c:v>
                </c:pt>
                <c:pt idx="2">
                  <c:v>0.6</c:v>
                </c:pt>
                <c:pt idx="3">
                  <c:v>0.5</c:v>
                </c:pt>
                <c:pt idx="4">
                  <c:v>0.13451310249999998</c:v>
                </c:pt>
                <c:pt idx="5">
                  <c:v>1.1532055000000001E-2</c:v>
                </c:pt>
                <c:pt idx="6">
                  <c:v>0.155661615</c:v>
                </c:pt>
                <c:pt idx="7">
                  <c:v>0.29790071099999998</c:v>
                </c:pt>
                <c:pt idx="8">
                  <c:v>0.43827413666666665</c:v>
                </c:pt>
                <c:pt idx="9">
                  <c:v>0.57680636499999993</c:v>
                </c:pt>
                <c:pt idx="10">
                  <c:v>0.28647845999999999</c:v>
                </c:pt>
                <c:pt idx="11">
                  <c:v>0.15155649970000001</c:v>
                </c:pt>
                <c:pt idx="12">
                  <c:v>1.8404234000000002E-2</c:v>
                </c:pt>
                <c:pt idx="13">
                  <c:v>0.11300154680000001</c:v>
                </c:pt>
                <c:pt idx="14">
                  <c:v>0.24268375333333334</c:v>
                </c:pt>
                <c:pt idx="15">
                  <c:v>0.37066498954999999</c:v>
                </c:pt>
                <c:pt idx="16">
                  <c:v>0.50303243137254872</c:v>
                </c:pt>
                <c:pt idx="17">
                  <c:v>0.37838649000000013</c:v>
                </c:pt>
                <c:pt idx="18">
                  <c:v>0.25537545999999978</c:v>
                </c:pt>
                <c:pt idx="19">
                  <c:v>0.86602209714285705</c:v>
                </c:pt>
                <c:pt idx="20">
                  <c:v>1.4172645000000001E-2</c:v>
                </c:pt>
                <c:pt idx="21">
                  <c:v>0.10406119555555557</c:v>
                </c:pt>
                <c:pt idx="22">
                  <c:v>0.22074422666666668</c:v>
                </c:pt>
                <c:pt idx="23">
                  <c:v>0.664103204</c:v>
                </c:pt>
                <c:pt idx="24">
                  <c:v>0.5</c:v>
                </c:pt>
                <c:pt idx="25">
                  <c:v>0.56169056428571429</c:v>
                </c:pt>
                <c:pt idx="26">
                  <c:v>0.5</c:v>
                </c:pt>
                <c:pt idx="27">
                  <c:v>0.21840003800000002</c:v>
                </c:pt>
                <c:pt idx="28">
                  <c:v>0.11060390049999999</c:v>
                </c:pt>
                <c:pt idx="29">
                  <c:v>4.2216642857142855E-3</c:v>
                </c:pt>
                <c:pt idx="30">
                  <c:v>0.10076521500000001</c:v>
                </c:pt>
                <c:pt idx="31">
                  <c:v>0.79562495875000006</c:v>
                </c:pt>
                <c:pt idx="32">
                  <c:v>0.30662587500000005</c:v>
                </c:pt>
                <c:pt idx="33">
                  <c:v>0.40753554363636368</c:v>
                </c:pt>
                <c:pt idx="34">
                  <c:v>0.50712163666666665</c:v>
                </c:pt>
                <c:pt idx="35">
                  <c:v>0.39459848740740738</c:v>
                </c:pt>
                <c:pt idx="36">
                  <c:v>0.29760772727272744</c:v>
                </c:pt>
                <c:pt idx="37">
                  <c:v>0.20188907317073165</c:v>
                </c:pt>
                <c:pt idx="38">
                  <c:v>0.10742593750000004</c:v>
                </c:pt>
                <c:pt idx="39">
                  <c:v>0.98579817660550417</c:v>
                </c:pt>
                <c:pt idx="40">
                  <c:v>7.7799522036627072E-2</c:v>
                </c:pt>
                <c:pt idx="41">
                  <c:v>0.16859413913043472</c:v>
                </c:pt>
                <c:pt idx="42">
                  <c:v>0.25819785416666668</c:v>
                </c:pt>
                <c:pt idx="43">
                  <c:v>0.34662628097633702</c:v>
                </c:pt>
                <c:pt idx="44">
                  <c:v>0.56610514892473141</c:v>
                </c:pt>
                <c:pt idx="45">
                  <c:v>0.47998123333333353</c:v>
                </c:pt>
                <c:pt idx="46">
                  <c:v>0.39498696124999999</c:v>
                </c:pt>
                <c:pt idx="47">
                  <c:v>0.31110750999999998</c:v>
                </c:pt>
                <c:pt idx="48">
                  <c:v>0.7716717777777774</c:v>
                </c:pt>
                <c:pt idx="49">
                  <c:v>0.14663477222222226</c:v>
                </c:pt>
                <c:pt idx="50">
                  <c:v>6.6012816635514032E-2</c:v>
                </c:pt>
                <c:pt idx="51">
                  <c:v>1.3551664459161155E-2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054-45E2-909F-A326B5619B0D}"/>
            </c:ext>
          </c:extLst>
        </c:ser>
        <c:ser>
          <c:idx val="28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reordered'!$B$94:$BA$94</c:f>
              <c:numCache>
                <c:formatCode>General</c:formatCode>
                <c:ptCount val="52"/>
                <c:pt idx="0">
                  <c:v>0.77145174200000044</c:v>
                </c:pt>
                <c:pt idx="1">
                  <c:v>6.8153258999999994E-2</c:v>
                </c:pt>
                <c:pt idx="2">
                  <c:v>0.6</c:v>
                </c:pt>
                <c:pt idx="3">
                  <c:v>0.5</c:v>
                </c:pt>
                <c:pt idx="4">
                  <c:v>0.59948111000000004</c:v>
                </c:pt>
                <c:pt idx="5">
                  <c:v>0.55266276999999997</c:v>
                </c:pt>
                <c:pt idx="6">
                  <c:v>0.29718894000000001</c:v>
                </c:pt>
                <c:pt idx="7">
                  <c:v>0.149010057</c:v>
                </c:pt>
                <c:pt idx="8">
                  <c:v>2.7747538888888887E-3</c:v>
                </c:pt>
                <c:pt idx="9">
                  <c:v>0.85845753499999999</c:v>
                </c:pt>
                <c:pt idx="10">
                  <c:v>0.28396675199999999</c:v>
                </c:pt>
                <c:pt idx="11">
                  <c:v>0.42452294130000001</c:v>
                </c:pt>
                <c:pt idx="12">
                  <c:v>0.4367644</c:v>
                </c:pt>
                <c:pt idx="13">
                  <c:v>0.29987128799999996</c:v>
                </c:pt>
                <c:pt idx="14">
                  <c:v>0.16477366000000002</c:v>
                </c:pt>
                <c:pt idx="15">
                  <c:v>3.144803425E-2</c:v>
                </c:pt>
                <c:pt idx="16">
                  <c:v>0.10012883333333329</c:v>
                </c:pt>
                <c:pt idx="17">
                  <c:v>0.22997989000000005</c:v>
                </c:pt>
                <c:pt idx="18">
                  <c:v>0.35812774999999969</c:v>
                </c:pt>
                <c:pt idx="19">
                  <c:v>0.51540522571428571</c:v>
                </c:pt>
                <c:pt idx="20">
                  <c:v>0.39059699999999997</c:v>
                </c:pt>
                <c:pt idx="21">
                  <c:v>0.73257418777777772</c:v>
                </c:pt>
                <c:pt idx="22">
                  <c:v>0.14587019333333334</c:v>
                </c:pt>
                <c:pt idx="23">
                  <c:v>2.5908950666666666E-2</c:v>
                </c:pt>
                <c:pt idx="24">
                  <c:v>0.5</c:v>
                </c:pt>
                <c:pt idx="25">
                  <c:v>0.20931377857142858</c:v>
                </c:pt>
                <c:pt idx="26">
                  <c:v>0.5</c:v>
                </c:pt>
                <c:pt idx="27">
                  <c:v>0.43840640999999997</c:v>
                </c:pt>
                <c:pt idx="28">
                  <c:v>0.55070402400000007</c:v>
                </c:pt>
                <c:pt idx="29">
                  <c:v>0.66152869428571426</c:v>
                </c:pt>
                <c:pt idx="30">
                  <c:v>0.22910026</c:v>
                </c:pt>
                <c:pt idx="31">
                  <c:v>0.121163775</c:v>
                </c:pt>
                <c:pt idx="32">
                  <c:v>1.4643025000000002E-2</c:v>
                </c:pt>
                <c:pt idx="33">
                  <c:v>9.0480540000000012E-2</c:v>
                </c:pt>
                <c:pt idx="34">
                  <c:v>0.19422526333333331</c:v>
                </c:pt>
                <c:pt idx="35">
                  <c:v>0.29660922777777776</c:v>
                </c:pt>
                <c:pt idx="36">
                  <c:v>0.39765022727272747</c:v>
                </c:pt>
                <c:pt idx="37">
                  <c:v>0.4973660975609755</c:v>
                </c:pt>
                <c:pt idx="38">
                  <c:v>0.40422613486842113</c:v>
                </c:pt>
                <c:pt idx="39">
                  <c:v>0.30710905963302743</c:v>
                </c:pt>
                <c:pt idx="40">
                  <c:v>0.21126581304085326</c:v>
                </c:pt>
                <c:pt idx="41">
                  <c:v>0.1166796869565217</c:v>
                </c:pt>
                <c:pt idx="42">
                  <c:v>2.3334199999999999E-2</c:v>
                </c:pt>
                <c:pt idx="43">
                  <c:v>6.878692938326815E-2</c:v>
                </c:pt>
                <c:pt idx="44">
                  <c:v>0.1596997596774194</c:v>
                </c:pt>
                <c:pt idx="45">
                  <c:v>0.24942013333333343</c:v>
                </c:pt>
                <c:pt idx="46">
                  <c:v>0.33796369999999998</c:v>
                </c:pt>
                <c:pt idx="47">
                  <c:v>0.57465411</c:v>
                </c:pt>
                <c:pt idx="48">
                  <c:v>0.48841799999999974</c:v>
                </c:pt>
                <c:pt idx="49">
                  <c:v>0.40331312777777789</c:v>
                </c:pt>
                <c:pt idx="50">
                  <c:v>0.6806755317133959</c:v>
                </c:pt>
                <c:pt idx="51">
                  <c:v>0.76356256070640216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054-45E2-909F-A326B5619B0D}"/>
            </c:ext>
          </c:extLst>
        </c:ser>
        <c:ser>
          <c:idx val="29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reordered'!$B$95:$BA$95</c:f>
              <c:numCache>
                <c:formatCode>General</c:formatCode>
                <c:ptCount val="52"/>
                <c:pt idx="0">
                  <c:v>0.28126742333333349</c:v>
                </c:pt>
                <c:pt idx="1">
                  <c:v>0.55190810499999998</c:v>
                </c:pt>
                <c:pt idx="2">
                  <c:v>0.6</c:v>
                </c:pt>
                <c:pt idx="3">
                  <c:v>0.5</c:v>
                </c:pt>
                <c:pt idx="4">
                  <c:v>6.4449119999999999E-2</c:v>
                </c:pt>
                <c:pt idx="5">
                  <c:v>9.3793484999999996E-2</c:v>
                </c:pt>
                <c:pt idx="6">
                  <c:v>0.750039495</c:v>
                </c:pt>
                <c:pt idx="7">
                  <c:v>0.40407917500000001</c:v>
                </c:pt>
                <c:pt idx="8">
                  <c:v>0.55617635555555556</c:v>
                </c:pt>
                <c:pt idx="9">
                  <c:v>0.29372143499999998</c:v>
                </c:pt>
                <c:pt idx="10">
                  <c:v>0.145588036</c:v>
                </c:pt>
                <c:pt idx="11">
                  <c:v>6.0238229999999993E-4</c:v>
                </c:pt>
                <c:pt idx="12">
                  <c:v>0.14487530000000001</c:v>
                </c:pt>
                <c:pt idx="13">
                  <c:v>0.28725587680000003</c:v>
                </c:pt>
                <c:pt idx="14">
                  <c:v>0.42776892333333333</c:v>
                </c:pt>
                <c:pt idx="15">
                  <c:v>0.43356105805</c:v>
                </c:pt>
                <c:pt idx="16">
                  <c:v>0.29670989705882339</c:v>
                </c:pt>
                <c:pt idx="17">
                  <c:v>0.83834626000000012</c:v>
                </c:pt>
                <c:pt idx="18">
                  <c:v>2.8369029999999976E-2</c:v>
                </c:pt>
                <c:pt idx="19">
                  <c:v>0.10316745142857144</c:v>
                </c:pt>
                <c:pt idx="20">
                  <c:v>0.23297864499999998</c:v>
                </c:pt>
                <c:pt idx="21">
                  <c:v>0.63891282111111114</c:v>
                </c:pt>
                <c:pt idx="22">
                  <c:v>0.51248461333333339</c:v>
                </c:pt>
                <c:pt idx="23">
                  <c:v>0.6122853026666667</c:v>
                </c:pt>
                <c:pt idx="24">
                  <c:v>0.5</c:v>
                </c:pt>
                <c:pt idx="25">
                  <c:v>0.14306300714285713</c:v>
                </c:pt>
                <c:pt idx="26">
                  <c:v>0.5</c:v>
                </c:pt>
                <c:pt idx="27">
                  <c:v>9.5212857999999997E-2</c:v>
                </c:pt>
                <c:pt idx="28">
                  <c:v>0.78798805099999991</c:v>
                </c:pt>
                <c:pt idx="29">
                  <c:v>0.67272094785714287</c:v>
                </c:pt>
                <c:pt idx="30">
                  <c:v>0.4410342625</c:v>
                </c:pt>
                <c:pt idx="31">
                  <c:v>0.55329740875</c:v>
                </c:pt>
                <c:pt idx="32">
                  <c:v>0.33591193750000004</c:v>
                </c:pt>
                <c:pt idx="33">
                  <c:v>0.22657446272727275</c:v>
                </c:pt>
                <c:pt idx="34">
                  <c:v>0.11867110666666666</c:v>
                </c:pt>
                <c:pt idx="35">
                  <c:v>1.2183056666666666E-2</c:v>
                </c:pt>
                <c:pt idx="36">
                  <c:v>9.2908250000000053E-2</c:v>
                </c:pt>
                <c:pt idx="37">
                  <c:v>0.19662112195121947</c:v>
                </c:pt>
                <c:pt idx="38">
                  <c:v>0.29897366776315798</c:v>
                </c:pt>
                <c:pt idx="39">
                  <c:v>0.3999837041284402</c:v>
                </c:pt>
                <c:pt idx="40">
                  <c:v>0.50033114811833357</c:v>
                </c:pt>
                <c:pt idx="41">
                  <c:v>0.40195352173913029</c:v>
                </c:pt>
                <c:pt idx="42">
                  <c:v>0.30486625000000001</c:v>
                </c:pt>
                <c:pt idx="43">
                  <c:v>0.20905242220980075</c:v>
                </c:pt>
                <c:pt idx="44">
                  <c:v>0.8855046677419357</c:v>
                </c:pt>
                <c:pt idx="45">
                  <c:v>2.1178488888888895E-2</c:v>
                </c:pt>
                <c:pt idx="46">
                  <c:v>7.0914362499999994E-2</c:v>
                </c:pt>
                <c:pt idx="47">
                  <c:v>0.16179928500000001</c:v>
                </c:pt>
                <c:pt idx="48">
                  <c:v>0.25149222222222206</c:v>
                </c:pt>
                <c:pt idx="49">
                  <c:v>0.34000851111111124</c:v>
                </c:pt>
                <c:pt idx="50">
                  <c:v>0.57263611996884756</c:v>
                </c:pt>
                <c:pt idx="51">
                  <c:v>0.48642654304635785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054-45E2-909F-A326B5619B0D}"/>
            </c:ext>
          </c:extLst>
        </c:ser>
        <c:ser>
          <c:idx val="30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reordered'!$B$96:$BA$96</c:f>
              <c:numCache>
                <c:formatCode>General</c:formatCode>
                <c:ptCount val="52"/>
                <c:pt idx="0">
                  <c:v>0.79108310533333381</c:v>
                </c:pt>
                <c:pt idx="1">
                  <c:v>3.5662950999999998E-2</c:v>
                </c:pt>
                <c:pt idx="2">
                  <c:v>0.6</c:v>
                </c:pt>
                <c:pt idx="3">
                  <c:v>0.5</c:v>
                </c:pt>
                <c:pt idx="4">
                  <c:v>0.47058286999999999</c:v>
                </c:pt>
                <c:pt idx="5">
                  <c:v>0.63492419500000008</c:v>
                </c:pt>
                <c:pt idx="6">
                  <c:v>0.20289004999999999</c:v>
                </c:pt>
                <c:pt idx="7">
                  <c:v>4.2831593000000001E-2</c:v>
                </c:pt>
                <c:pt idx="8">
                  <c:v>0.11512746499999998</c:v>
                </c:pt>
                <c:pt idx="9">
                  <c:v>0.27101466499999999</c:v>
                </c:pt>
                <c:pt idx="10">
                  <c:v>0.424857176</c:v>
                </c:pt>
                <c:pt idx="11">
                  <c:v>0.42331817669999999</c:v>
                </c:pt>
                <c:pt idx="12">
                  <c:v>0.27348500000000003</c:v>
                </c:pt>
                <c:pt idx="13">
                  <c:v>0.125616958</c:v>
                </c:pt>
                <c:pt idx="14">
                  <c:v>2.0311510000000001E-2</c:v>
                </c:pt>
                <c:pt idx="15">
                  <c:v>0.1643259182</c:v>
                </c:pt>
                <c:pt idx="16">
                  <c:v>0.30645136764705871</c:v>
                </c:pt>
                <c:pt idx="17">
                  <c:v>0.55328736000000012</c:v>
                </c:pt>
                <c:pt idx="18">
                  <c:v>0.41486581999999966</c:v>
                </c:pt>
                <c:pt idx="19">
                  <c:v>0.27825987142857139</c:v>
                </c:pt>
                <c:pt idx="20">
                  <c:v>0.14344571</c:v>
                </c:pt>
                <c:pt idx="21">
                  <c:v>1.0399828888888889E-2</c:v>
                </c:pt>
                <c:pt idx="22">
                  <c:v>0.12090096666666666</c:v>
                </c:pt>
                <c:pt idx="23">
                  <c:v>0.25047955733333332</c:v>
                </c:pt>
                <c:pt idx="24">
                  <c:v>0.5</c:v>
                </c:pt>
                <c:pt idx="25">
                  <c:v>0.50456020714285721</c:v>
                </c:pt>
                <c:pt idx="26">
                  <c:v>0.5</c:v>
                </c:pt>
                <c:pt idx="27">
                  <c:v>0.24798069600000003</c:v>
                </c:pt>
                <c:pt idx="28">
                  <c:v>0.12668012649999999</c:v>
                </c:pt>
                <c:pt idx="29">
                  <c:v>6.9705892857142857E-3</c:v>
                </c:pt>
                <c:pt idx="30">
                  <c:v>0.11116878500000001</c:v>
                </c:pt>
                <c:pt idx="31">
                  <c:v>0.77224140875000002</c:v>
                </c:pt>
                <c:pt idx="32">
                  <c:v>0.34281915000000002</c:v>
                </c:pt>
                <c:pt idx="33">
                  <c:v>0.45637053454545462</c:v>
                </c:pt>
                <c:pt idx="34">
                  <c:v>0.56843252333333327</c:v>
                </c:pt>
                <c:pt idx="35">
                  <c:v>0.32097534148148149</c:v>
                </c:pt>
                <c:pt idx="36">
                  <c:v>0.21183375000000013</c:v>
                </c:pt>
                <c:pt idx="37">
                  <c:v>0.10412378048780485</c:v>
                </c:pt>
                <c:pt idx="38">
                  <c:v>2.1734703947368424E-3</c:v>
                </c:pt>
                <c:pt idx="39">
                  <c:v>0.10707646788990821</c:v>
                </c:pt>
                <c:pt idx="40">
                  <c:v>0.2106035117729925</c:v>
                </c:pt>
                <c:pt idx="41">
                  <c:v>0.31277265217391292</c:v>
                </c:pt>
                <c:pt idx="42">
                  <c:v>0.41360169583333334</c:v>
                </c:pt>
                <c:pt idx="43">
                  <c:v>0.48689177380286958</c:v>
                </c:pt>
                <c:pt idx="44">
                  <c:v>0.38869042365591411</c:v>
                </c:pt>
                <c:pt idx="45">
                  <c:v>0.2917771222222223</c:v>
                </c:pt>
                <c:pt idx="46">
                  <c:v>0.80386502375000002</c:v>
                </c:pt>
                <c:pt idx="47">
                  <c:v>0.101747315</c:v>
                </c:pt>
                <c:pt idx="48">
                  <c:v>8.5976844444444409E-3</c:v>
                </c:pt>
                <c:pt idx="49">
                  <c:v>8.3330155555555591E-2</c:v>
                </c:pt>
                <c:pt idx="50">
                  <c:v>0.17405222838006237</c:v>
                </c:pt>
                <c:pt idx="51">
                  <c:v>0.26358435320088314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054-45E2-909F-A326B5619B0D}"/>
            </c:ext>
          </c:extLst>
        </c:ser>
        <c:ser>
          <c:idx val="31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reordered'!$B$97:$BA$97</c:f>
              <c:numCache>
                <c:formatCode>General</c:formatCode>
                <c:ptCount val="52"/>
                <c:pt idx="0">
                  <c:v>0.30089878733333353</c:v>
                </c:pt>
                <c:pt idx="1">
                  <c:v>0.51941779600000004</c:v>
                </c:pt>
                <c:pt idx="2">
                  <c:v>0.6</c:v>
                </c:pt>
                <c:pt idx="3">
                  <c:v>0.5</c:v>
                </c:pt>
                <c:pt idx="4">
                  <c:v>5.6148600000000002E-3</c:v>
                </c:pt>
                <c:pt idx="5">
                  <c:v>0.17605491000000001</c:v>
                </c:pt>
                <c:pt idx="6">
                  <c:v>0.65574060499999998</c:v>
                </c:pt>
                <c:pt idx="7">
                  <c:v>0.51025763899999999</c:v>
                </c:pt>
                <c:pt idx="8">
                  <c:v>0.32592142555555553</c:v>
                </c:pt>
                <c:pt idx="9">
                  <c:v>0.16424923499999999</c:v>
                </c:pt>
                <c:pt idx="10">
                  <c:v>4.6976120000000003E-3</c:v>
                </c:pt>
                <c:pt idx="11">
                  <c:v>0.15276126440000001</c:v>
                </c:pt>
                <c:pt idx="12">
                  <c:v>0.30815480000000001</c:v>
                </c:pt>
                <c:pt idx="13">
                  <c:v>0.46151020720000002</c:v>
                </c:pt>
                <c:pt idx="14">
                  <c:v>0.38714590333333332</c:v>
                </c:pt>
                <c:pt idx="15">
                  <c:v>0.23778710559999999</c:v>
                </c:pt>
                <c:pt idx="16">
                  <c:v>0.90961263725490149</c:v>
                </c:pt>
                <c:pt idx="17">
                  <c:v>5.5079020000000013E-2</c:v>
                </c:pt>
                <c:pt idx="18">
                  <c:v>0.19863739999999983</c:v>
                </c:pt>
                <c:pt idx="19">
                  <c:v>0.34031280571428574</c:v>
                </c:pt>
                <c:pt idx="20">
                  <c:v>0.51987006250000001</c:v>
                </c:pt>
                <c:pt idx="21">
                  <c:v>0.38188683666666667</c:v>
                </c:pt>
                <c:pt idx="22">
                  <c:v>0.75428654000000006</c:v>
                </c:pt>
                <c:pt idx="23">
                  <c:v>0.11132618933333333</c:v>
                </c:pt>
                <c:pt idx="24">
                  <c:v>0.5</c:v>
                </c:pt>
                <c:pt idx="25">
                  <c:v>0.15218342142857144</c:v>
                </c:pt>
                <c:pt idx="26">
                  <c:v>0.5</c:v>
                </c:pt>
                <c:pt idx="27">
                  <c:v>0.59117424800000007</c:v>
                </c:pt>
                <c:pt idx="28">
                  <c:v>0.53462779800000004</c:v>
                </c:pt>
                <c:pt idx="29">
                  <c:v>0.65877976928571425</c:v>
                </c:pt>
                <c:pt idx="30">
                  <c:v>0.21869669250000001</c:v>
                </c:pt>
                <c:pt idx="31">
                  <c:v>9.7780224999999998E-2</c:v>
                </c:pt>
                <c:pt idx="32">
                  <c:v>2.1550250000000003E-2</c:v>
                </c:pt>
                <c:pt idx="33">
                  <c:v>0.86068446909090923</c:v>
                </c:pt>
                <c:pt idx="34">
                  <c:v>0.25553615333333335</c:v>
                </c:pt>
                <c:pt idx="35">
                  <c:v>0.37023237407407406</c:v>
                </c:pt>
                <c:pt idx="36">
                  <c:v>0.48342420454545482</c:v>
                </c:pt>
                <c:pt idx="37">
                  <c:v>0.40486878048780478</c:v>
                </c:pt>
                <c:pt idx="38">
                  <c:v>0.29462672697368431</c:v>
                </c:pt>
                <c:pt idx="39">
                  <c:v>0.18583076834862378</c:v>
                </c:pt>
                <c:pt idx="40">
                  <c:v>7.846182330448781E-2</c:v>
                </c:pt>
                <c:pt idx="41">
                  <c:v>2.7498826086956515E-2</c:v>
                </c:pt>
                <c:pt idx="42">
                  <c:v>0.13206964166666668</c:v>
                </c:pt>
                <c:pt idx="43">
                  <c:v>0.23526886528787042</c:v>
                </c:pt>
                <c:pt idx="44">
                  <c:v>0.33711448440860226</c:v>
                </c:pt>
                <c:pt idx="45">
                  <c:v>0.56237575555555575</c:v>
                </c:pt>
                <c:pt idx="46">
                  <c:v>0.46318431499999996</c:v>
                </c:pt>
                <c:pt idx="47">
                  <c:v>0.36529391999999999</c:v>
                </c:pt>
                <c:pt idx="48">
                  <c:v>0.7313124444444441</c:v>
                </c:pt>
                <c:pt idx="49">
                  <c:v>0.82665179444444481</c:v>
                </c:pt>
                <c:pt idx="50">
                  <c:v>7.9259423302180707E-2</c:v>
                </c:pt>
                <c:pt idx="51">
                  <c:v>1.3595245033112591E-2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054-45E2-909F-A326B5619B0D}"/>
            </c:ext>
          </c:extLst>
        </c:ser>
        <c:ser>
          <c:idx val="32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reordered'!$B$98:$BA$98</c:f>
              <c:numCache>
                <c:formatCode>General</c:formatCode>
                <c:ptCount val="52"/>
                <c:pt idx="0">
                  <c:v>0.81071446866666708</c:v>
                </c:pt>
                <c:pt idx="1">
                  <c:v>3.1726419999999998E-3</c:v>
                </c:pt>
                <c:pt idx="2">
                  <c:v>0.6</c:v>
                </c:pt>
                <c:pt idx="3">
                  <c:v>0.5</c:v>
                </c:pt>
                <c:pt idx="4">
                  <c:v>0.54064685000000001</c:v>
                </c:pt>
                <c:pt idx="5">
                  <c:v>0.28281437500000001</c:v>
                </c:pt>
                <c:pt idx="6">
                  <c:v>0.10859115499999999</c:v>
                </c:pt>
                <c:pt idx="7">
                  <c:v>6.3346870499999999E-2</c:v>
                </c:pt>
                <c:pt idx="8">
                  <c:v>0.76697031611111111</c:v>
                </c:pt>
                <c:pt idx="9">
                  <c:v>0.40048686500000003</c:v>
                </c:pt>
                <c:pt idx="10">
                  <c:v>0.56574760000000002</c:v>
                </c:pt>
                <c:pt idx="11">
                  <c:v>0.27115929459999999</c:v>
                </c:pt>
                <c:pt idx="12">
                  <c:v>0.11020540000000001</c:v>
                </c:pt>
                <c:pt idx="13">
                  <c:v>4.8637372400000004E-2</c:v>
                </c:pt>
                <c:pt idx="14">
                  <c:v>0.20539668333333336</c:v>
                </c:pt>
                <c:pt idx="15">
                  <c:v>0.36009987064999999</c:v>
                </c:pt>
                <c:pt idx="16">
                  <c:v>0.48722609803921546</c:v>
                </c:pt>
                <c:pt idx="17">
                  <c:v>0.33655460000000004</c:v>
                </c:pt>
                <c:pt idx="18">
                  <c:v>0.81214061999999931</c:v>
                </c:pt>
                <c:pt idx="19">
                  <c:v>4.1114517142857139E-2</c:v>
                </c:pt>
                <c:pt idx="20">
                  <c:v>0.10370558249999999</c:v>
                </c:pt>
                <c:pt idx="21">
                  <c:v>0.24662615555555556</c:v>
                </c:pt>
                <c:pt idx="22">
                  <c:v>0.61232787999999994</c:v>
                </c:pt>
                <c:pt idx="23">
                  <c:v>0.4731319346666667</c:v>
                </c:pt>
                <c:pt idx="24">
                  <c:v>0.5</c:v>
                </c:pt>
                <c:pt idx="25">
                  <c:v>0.20019336428571427</c:v>
                </c:pt>
                <c:pt idx="26">
                  <c:v>0.5</c:v>
                </c:pt>
                <c:pt idx="27">
                  <c:v>6.5632200000000002E-2</c:v>
                </c:pt>
                <c:pt idx="28">
                  <c:v>0.19593572300000001</c:v>
                </c:pt>
                <c:pt idx="29">
                  <c:v>0.67546987285714288</c:v>
                </c:pt>
                <c:pt idx="30">
                  <c:v>0.45143783250000002</c:v>
                </c:pt>
                <c:pt idx="31">
                  <c:v>0.57668095875000003</c:v>
                </c:pt>
                <c:pt idx="32">
                  <c:v>0.29971866250000001</c:v>
                </c:pt>
                <c:pt idx="33">
                  <c:v>0.17773947181818187</c:v>
                </c:pt>
                <c:pt idx="34">
                  <c:v>5.7360216666666672E-2</c:v>
                </c:pt>
                <c:pt idx="35">
                  <c:v>6.1440089259259249E-2</c:v>
                </c:pt>
                <c:pt idx="36">
                  <c:v>0.17868215909090918</c:v>
                </c:pt>
                <c:pt idx="37">
                  <c:v>0.29438634146341458</c:v>
                </c:pt>
                <c:pt idx="38">
                  <c:v>0.40857307401315801</c:v>
                </c:pt>
                <c:pt idx="39">
                  <c:v>0.47873800458715582</c:v>
                </c:pt>
                <c:pt idx="40">
                  <c:v>0.36752715838196814</c:v>
                </c:pt>
                <c:pt idx="41">
                  <c:v>0.25777500869565206</c:v>
                </c:pt>
                <c:pt idx="42">
                  <c:v>0.14946240833333332</c:v>
                </c:pt>
                <c:pt idx="43">
                  <c:v>4.2570486305198454E-2</c:v>
                </c:pt>
                <c:pt idx="44">
                  <c:v>6.2919393010752708E-2</c:v>
                </c:pt>
                <c:pt idx="45">
                  <c:v>0.16702562222222228</c:v>
                </c:pt>
                <c:pt idx="46">
                  <c:v>0.26976634624999996</c:v>
                </c:pt>
                <c:pt idx="47">
                  <c:v>0.37115947999999999</c:v>
                </c:pt>
                <c:pt idx="48">
                  <c:v>0.52877733333333299</c:v>
                </c:pt>
                <c:pt idx="49">
                  <c:v>0.43002656111111132</c:v>
                </c:pt>
                <c:pt idx="50">
                  <c:v>0.6674289250155766</c:v>
                </c:pt>
                <c:pt idx="51">
                  <c:v>0.76360614128035365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054-45E2-909F-A326B5619B0D}"/>
            </c:ext>
          </c:extLst>
        </c:ser>
        <c:ser>
          <c:idx val="33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reordered'!$B$99:$BA$99</c:f>
              <c:numCache>
                <c:formatCode>General</c:formatCode>
                <c:ptCount val="52"/>
                <c:pt idx="0">
                  <c:v>0.32053015066666685</c:v>
                </c:pt>
                <c:pt idx="1">
                  <c:v>0.48692748799999996</c:v>
                </c:pt>
                <c:pt idx="2">
                  <c:v>0.6</c:v>
                </c:pt>
                <c:pt idx="3">
                  <c:v>0.5</c:v>
                </c:pt>
                <c:pt idx="4">
                  <c:v>7.5678842499999996E-2</c:v>
                </c:pt>
                <c:pt idx="5">
                  <c:v>0.74168365999999997</c:v>
                </c:pt>
                <c:pt idx="6">
                  <c:v>0.43855829000000002</c:v>
                </c:pt>
                <c:pt idx="7">
                  <c:v>0.61643610249999992</c:v>
                </c:pt>
                <c:pt idx="8">
                  <c:v>0.20801920666666665</c:v>
                </c:pt>
                <c:pt idx="9">
                  <c:v>3.4777034999999998E-2</c:v>
                </c:pt>
                <c:pt idx="10">
                  <c:v>0.863807188</c:v>
                </c:pt>
                <c:pt idx="11">
                  <c:v>0.30492014639999998</c:v>
                </c:pt>
                <c:pt idx="12">
                  <c:v>0.47143440000000003</c:v>
                </c:pt>
                <c:pt idx="13">
                  <c:v>0.36423546280000002</c:v>
                </c:pt>
                <c:pt idx="14">
                  <c:v>0.20206072999999999</c:v>
                </c:pt>
                <c:pt idx="15">
                  <c:v>0.95798684685000002</c:v>
                </c:pt>
                <c:pt idx="16">
                  <c:v>0.1159351715686274</c:v>
                </c:pt>
                <c:pt idx="17">
                  <c:v>0.27181177000000006</c:v>
                </c:pt>
                <c:pt idx="18">
                  <c:v>0.5743561699999995</c:v>
                </c:pt>
                <c:pt idx="19">
                  <c:v>0.42254184</c:v>
                </c:pt>
                <c:pt idx="20">
                  <c:v>0.72728122750000002</c:v>
                </c:pt>
                <c:pt idx="21">
                  <c:v>0.12486085222222222</c:v>
                </c:pt>
                <c:pt idx="22">
                  <c:v>2.1057699999999999E-2</c:v>
                </c:pt>
                <c:pt idx="23">
                  <c:v>0.16506231866666668</c:v>
                </c:pt>
                <c:pt idx="24">
                  <c:v>0.5</c:v>
                </c:pt>
                <c:pt idx="25">
                  <c:v>0.55257014999999998</c:v>
                </c:pt>
                <c:pt idx="26">
                  <c:v>0.5</c:v>
                </c:pt>
                <c:pt idx="27">
                  <c:v>0.27756135199999998</c:v>
                </c:pt>
                <c:pt idx="28">
                  <c:v>0.14275635250000002</c:v>
                </c:pt>
                <c:pt idx="29">
                  <c:v>9.7195142857142858E-3</c:v>
                </c:pt>
                <c:pt idx="30">
                  <c:v>0.12157235499999999</c:v>
                </c:pt>
                <c:pt idx="31">
                  <c:v>0.7488578575</c:v>
                </c:pt>
                <c:pt idx="32">
                  <c:v>0.37901243750000008</c:v>
                </c:pt>
                <c:pt idx="33">
                  <c:v>0.50520552545454556</c:v>
                </c:pt>
                <c:pt idx="34">
                  <c:v>0.37025658666666666</c:v>
                </c:pt>
                <c:pt idx="35">
                  <c:v>0.24735219555555554</c:v>
                </c:pt>
                <c:pt idx="36">
                  <c:v>0.12605988636363644</c:v>
                </c:pt>
                <c:pt idx="37">
                  <c:v>6.3584682926829256E-3</c:v>
                </c:pt>
                <c:pt idx="38">
                  <c:v>0.11177287664473688</c:v>
                </c:pt>
                <c:pt idx="39">
                  <c:v>0.22835475917431186</c:v>
                </c:pt>
                <c:pt idx="40">
                  <c:v>0.34340750654055135</c:v>
                </c:pt>
                <c:pt idx="41">
                  <c:v>0.45695116521739115</c:v>
                </c:pt>
                <c:pt idx="42">
                  <c:v>0.43099446250000001</c:v>
                </c:pt>
                <c:pt idx="43">
                  <c:v>0.32040983789826732</c:v>
                </c:pt>
                <c:pt idx="44">
                  <c:v>0.21127569892473122</c:v>
                </c:pt>
                <c:pt idx="45">
                  <c:v>0.89642698888888916</c:v>
                </c:pt>
                <c:pt idx="46">
                  <c:v>2.71700875E-3</c:v>
                </c:pt>
                <c:pt idx="47">
                  <c:v>0.10761287999999999</c:v>
                </c:pt>
                <c:pt idx="48">
                  <c:v>0.21113288888888879</c:v>
                </c:pt>
                <c:pt idx="49">
                  <c:v>0.31329508333333345</c:v>
                </c:pt>
                <c:pt idx="50">
                  <c:v>0.58588272663551422</c:v>
                </c:pt>
                <c:pt idx="51">
                  <c:v>0.48638296247240648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054-45E2-909F-A326B5619B0D}"/>
            </c:ext>
          </c:extLst>
        </c:ser>
        <c:ser>
          <c:idx val="34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reordered'!$B$100:$BA$100</c:f>
              <c:numCache>
                <c:formatCode>General</c:formatCode>
                <c:ptCount val="52"/>
                <c:pt idx="0">
                  <c:v>0.83034583200000056</c:v>
                </c:pt>
                <c:pt idx="1">
                  <c:v>2.9317665999999999E-2</c:v>
                </c:pt>
                <c:pt idx="2">
                  <c:v>0.6</c:v>
                </c:pt>
                <c:pt idx="3">
                  <c:v>0.5</c:v>
                </c:pt>
                <c:pt idx="4">
                  <c:v>0.61071083250000002</c:v>
                </c:pt>
                <c:pt idx="5">
                  <c:v>0.20055294500000001</c:v>
                </c:pt>
                <c:pt idx="6">
                  <c:v>1.4292265E-2</c:v>
                </c:pt>
                <c:pt idx="7">
                  <c:v>0.83047466550000004</c:v>
                </c:pt>
                <c:pt idx="8">
                  <c:v>0.3509319027777778</c:v>
                </c:pt>
                <c:pt idx="9">
                  <c:v>0.52995906500000001</c:v>
                </c:pt>
                <c:pt idx="10">
                  <c:v>0.293361975</c:v>
                </c:pt>
                <c:pt idx="11">
                  <c:v>0.11900041249999999</c:v>
                </c:pt>
                <c:pt idx="12">
                  <c:v>0.94692580000000004</c:v>
                </c:pt>
                <c:pt idx="13">
                  <c:v>0.22289170239999997</c:v>
                </c:pt>
                <c:pt idx="14">
                  <c:v>0.39048185666666663</c:v>
                </c:pt>
                <c:pt idx="15">
                  <c:v>0.4441261769</c:v>
                </c:pt>
                <c:pt idx="16">
                  <c:v>0.28090356372549008</c:v>
                </c:pt>
                <c:pt idx="17">
                  <c:v>0.88017815000000021</c:v>
                </c:pt>
                <c:pt idx="18">
                  <c:v>3.9147049999999968E-2</c:v>
                </c:pt>
                <c:pt idx="19">
                  <c:v>0.19603083714285716</c:v>
                </c:pt>
                <c:pt idx="20">
                  <c:v>0.35085687249999997</c:v>
                </c:pt>
                <c:pt idx="21">
                  <c:v>0.49634786111111107</c:v>
                </c:pt>
                <c:pt idx="22">
                  <c:v>0.65444327999999996</c:v>
                </c:pt>
                <c:pt idx="23">
                  <c:v>0.19674342666666667</c:v>
                </c:pt>
                <c:pt idx="24">
                  <c:v>0.5</c:v>
                </c:pt>
                <c:pt idx="25">
                  <c:v>9.5053064285714292E-2</c:v>
                </c:pt>
                <c:pt idx="26">
                  <c:v>0.5</c:v>
                </c:pt>
                <c:pt idx="27">
                  <c:v>0.620754904</c:v>
                </c:pt>
                <c:pt idx="28">
                  <c:v>0.51855157200000002</c:v>
                </c:pt>
                <c:pt idx="29">
                  <c:v>0.65603084428571434</c:v>
                </c:pt>
                <c:pt idx="30">
                  <c:v>0.20829312250000001</c:v>
                </c:pt>
                <c:pt idx="31">
                  <c:v>7.4396674999999995E-2</c:v>
                </c:pt>
                <c:pt idx="32">
                  <c:v>5.7743525000000011E-2</c:v>
                </c:pt>
                <c:pt idx="33">
                  <c:v>0.81184947727272738</c:v>
                </c:pt>
                <c:pt idx="34">
                  <c:v>0.31684704000000002</c:v>
                </c:pt>
                <c:pt idx="35">
                  <c:v>0.44385552</c:v>
                </c:pt>
                <c:pt idx="36">
                  <c:v>0.43080193181818205</c:v>
                </c:pt>
                <c:pt idx="37">
                  <c:v>0.30710341463414625</c:v>
                </c:pt>
                <c:pt idx="38">
                  <c:v>0.18502732072368425</c:v>
                </c:pt>
                <c:pt idx="39">
                  <c:v>6.4552477064220154E-2</c:v>
                </c:pt>
                <c:pt idx="40">
                  <c:v>5.4342166431877628E-2</c:v>
                </c:pt>
                <c:pt idx="41">
                  <c:v>0.17167733913043473</c:v>
                </c:pt>
                <c:pt idx="42">
                  <c:v>0.28747348750000001</c:v>
                </c:pt>
                <c:pt idx="43">
                  <c:v>0.4017508011924727</c:v>
                </c:pt>
                <c:pt idx="44">
                  <c:v>0.48547079032258078</c:v>
                </c:pt>
                <c:pt idx="45">
                  <c:v>0.37417163333333342</c:v>
                </c:pt>
                <c:pt idx="46">
                  <c:v>0.26433233</c:v>
                </c:pt>
                <c:pt idx="47">
                  <c:v>0.84406627499999998</c:v>
                </c:pt>
                <c:pt idx="48">
                  <c:v>4.8956933333333306E-2</c:v>
                </c:pt>
                <c:pt idx="49">
                  <c:v>5.6616722222222242E-2</c:v>
                </c:pt>
                <c:pt idx="50">
                  <c:v>0.16080562168224305</c:v>
                </c:pt>
                <c:pt idx="51">
                  <c:v>0.26362792935982354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054-45E2-909F-A326B5619B0D}"/>
            </c:ext>
          </c:extLst>
        </c:ser>
        <c:ser>
          <c:idx val="35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reordered'!$B$101:$BA$101</c:f>
              <c:numCache>
                <c:formatCode>General</c:formatCode>
                <c:ptCount val="52"/>
                <c:pt idx="0">
                  <c:v>0.34016151400000022</c:v>
                </c:pt>
                <c:pt idx="1">
                  <c:v>0.45443718000000005</c:v>
                </c:pt>
                <c:pt idx="2">
                  <c:v>0.6</c:v>
                </c:pt>
                <c:pt idx="3">
                  <c:v>0.5</c:v>
                </c:pt>
                <c:pt idx="4">
                  <c:v>0.14574282250000001</c:v>
                </c:pt>
                <c:pt idx="5">
                  <c:v>0.65942223</c:v>
                </c:pt>
                <c:pt idx="6">
                  <c:v>0.53285717999999993</c:v>
                </c:pt>
                <c:pt idx="7">
                  <c:v>0.2773854335</c:v>
                </c:pt>
                <c:pt idx="8">
                  <c:v>9.0116987777777782E-2</c:v>
                </c:pt>
                <c:pt idx="9">
                  <c:v>9.4695164999999998E-2</c:v>
                </c:pt>
                <c:pt idx="10">
                  <c:v>0.27708323700000004</c:v>
                </c:pt>
                <c:pt idx="11">
                  <c:v>0.45707902850000004</c:v>
                </c:pt>
                <c:pt idx="12">
                  <c:v>0.36528600000000006</c:v>
                </c:pt>
                <c:pt idx="13">
                  <c:v>0.1899811324</c:v>
                </c:pt>
                <c:pt idx="14">
                  <c:v>1.6975556666666666E-2</c:v>
                </c:pt>
                <c:pt idx="15">
                  <c:v>0.1537607993</c:v>
                </c:pt>
                <c:pt idx="16">
                  <c:v>0.32225770588235281</c:v>
                </c:pt>
                <c:pt idx="17">
                  <c:v>0.51145547000000013</c:v>
                </c:pt>
                <c:pt idx="18">
                  <c:v>0.34734973999999968</c:v>
                </c:pt>
                <c:pt idx="19">
                  <c:v>0.81460351428571431</c:v>
                </c:pt>
                <c:pt idx="20">
                  <c:v>2.5567482499999999E-2</c:v>
                </c:pt>
                <c:pt idx="21">
                  <c:v>0.13216513111111111</c:v>
                </c:pt>
                <c:pt idx="22">
                  <c:v>0.28782885333333336</c:v>
                </c:pt>
                <c:pt idx="23">
                  <c:v>0.55854917333333332</c:v>
                </c:pt>
                <c:pt idx="24">
                  <c:v>0.5</c:v>
                </c:pt>
                <c:pt idx="25">
                  <c:v>0.74267627857142848</c:v>
                </c:pt>
                <c:pt idx="26">
                  <c:v>0.5</c:v>
                </c:pt>
                <c:pt idx="27">
                  <c:v>3.6051541999999999E-2</c:v>
                </c:pt>
                <c:pt idx="28">
                  <c:v>0.17985949649999999</c:v>
                </c:pt>
                <c:pt idx="29">
                  <c:v>0.67821879714285715</c:v>
                </c:pt>
                <c:pt idx="30">
                  <c:v>0.46184140000000001</c:v>
                </c:pt>
                <c:pt idx="31">
                  <c:v>0.60006450874999995</c:v>
                </c:pt>
                <c:pt idx="32">
                  <c:v>0.26352537500000006</c:v>
                </c:pt>
                <c:pt idx="33">
                  <c:v>0.12890448090909093</c:v>
                </c:pt>
                <c:pt idx="34">
                  <c:v>3.9506699999999999E-3</c:v>
                </c:pt>
                <c:pt idx="35">
                  <c:v>0.86493676481481474</c:v>
                </c:pt>
                <c:pt idx="36">
                  <c:v>0.26445602272727287</c:v>
                </c:pt>
                <c:pt idx="37">
                  <c:v>0.39215170731707311</c:v>
                </c:pt>
                <c:pt idx="38">
                  <c:v>0.51817248190789489</c:v>
                </c:pt>
                <c:pt idx="39">
                  <c:v>0.35745971330275217</c:v>
                </c:pt>
                <c:pt idx="40">
                  <c:v>0.23472316864560269</c:v>
                </c:pt>
                <c:pt idx="41">
                  <c:v>0.11359649565217388</c:v>
                </c:pt>
                <c:pt idx="42">
                  <c:v>5.9414333333333335E-3</c:v>
                </c:pt>
                <c:pt idx="43">
                  <c:v>0.12391144959940383</c:v>
                </c:pt>
                <c:pt idx="44">
                  <c:v>0.24033411774193553</c:v>
                </c:pt>
                <c:pt idx="45">
                  <c:v>0.35522973333333352</c:v>
                </c:pt>
                <c:pt idx="46">
                  <c:v>0.53138166874999992</c:v>
                </c:pt>
                <c:pt idx="47">
                  <c:v>0.41948032499999999</c:v>
                </c:pt>
                <c:pt idx="48">
                  <c:v>0.30904666666666653</c:v>
                </c:pt>
                <c:pt idx="49">
                  <c:v>0.79993836666666696</c:v>
                </c:pt>
                <c:pt idx="50">
                  <c:v>9.2506029968847367E-2</c:v>
                </c:pt>
                <c:pt idx="51">
                  <c:v>1.3638825607064024E-2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054-45E2-909F-A326B5619B0D}"/>
            </c:ext>
          </c:extLst>
        </c:ser>
        <c:ser>
          <c:idx val="36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reordered'!$B$102:$BA$102</c:f>
              <c:numCache>
                <c:formatCode>General</c:formatCode>
                <c:ptCount val="52"/>
                <c:pt idx="0">
                  <c:v>0.84997719533333382</c:v>
                </c:pt>
                <c:pt idx="1">
                  <c:v>6.1807974000000002E-2</c:v>
                </c:pt>
                <c:pt idx="2">
                  <c:v>0.6</c:v>
                </c:pt>
                <c:pt idx="3">
                  <c:v>0.5</c:v>
                </c:pt>
                <c:pt idx="4">
                  <c:v>0.68077481250000005</c:v>
                </c:pt>
                <c:pt idx="5">
                  <c:v>0.118291515</c:v>
                </c:pt>
                <c:pt idx="6">
                  <c:v>8.0006624999999998E-2</c:v>
                </c:pt>
                <c:pt idx="7">
                  <c:v>0.72429620150000007</c:v>
                </c:pt>
                <c:pt idx="8">
                  <c:v>0.46883412166666666</c:v>
                </c:pt>
                <c:pt idx="9">
                  <c:v>0.34056873500000001</c:v>
                </c:pt>
                <c:pt idx="10">
                  <c:v>0.15247155100000001</c:v>
                </c:pt>
                <c:pt idx="11">
                  <c:v>3.3158469500000003E-2</c:v>
                </c:pt>
                <c:pt idx="12">
                  <c:v>0.21635360000000001</c:v>
                </c:pt>
                <c:pt idx="13">
                  <c:v>0.39714603240000002</c:v>
                </c:pt>
                <c:pt idx="14">
                  <c:v>0.42443297333333335</c:v>
                </c:pt>
                <c:pt idx="15">
                  <c:v>0.24835222444999999</c:v>
                </c:pt>
                <c:pt idx="16">
                  <c:v>0.92541897058823497</c:v>
                </c:pt>
                <c:pt idx="17">
                  <c:v>9.6910910000000031E-2</c:v>
                </c:pt>
                <c:pt idx="18">
                  <c:v>0.26615347999999978</c:v>
                </c:pt>
                <c:pt idx="19">
                  <c:v>0.56682380857142856</c:v>
                </c:pt>
                <c:pt idx="20">
                  <c:v>0.40199183749999995</c:v>
                </c:pt>
                <c:pt idx="21">
                  <c:v>0.76067812333333329</c:v>
                </c:pt>
                <c:pt idx="22">
                  <c:v>7.8785566666666668E-2</c:v>
                </c:pt>
                <c:pt idx="23">
                  <c:v>7.9645079999999993E-2</c:v>
                </c:pt>
                <c:pt idx="24">
                  <c:v>0.5</c:v>
                </c:pt>
                <c:pt idx="25">
                  <c:v>0.60970050714285706</c:v>
                </c:pt>
                <c:pt idx="26">
                  <c:v>0.5</c:v>
                </c:pt>
                <c:pt idx="27">
                  <c:v>0.69285798999999992</c:v>
                </c:pt>
                <c:pt idx="28">
                  <c:v>0.15883257850000002</c:v>
                </c:pt>
                <c:pt idx="29">
                  <c:v>1.2468439285714285E-2</c:v>
                </c:pt>
                <c:pt idx="30">
                  <c:v>0.13197592499999999</c:v>
                </c:pt>
                <c:pt idx="31">
                  <c:v>0.72547430750000008</c:v>
                </c:pt>
                <c:pt idx="32">
                  <c:v>0.41520571250000005</c:v>
                </c:pt>
                <c:pt idx="33">
                  <c:v>0.55404051636363638</c:v>
                </c:pt>
                <c:pt idx="34">
                  <c:v>0.30894569999999999</c:v>
                </c:pt>
                <c:pt idx="35">
                  <c:v>0.17372904925925925</c:v>
                </c:pt>
                <c:pt idx="36">
                  <c:v>4.0285954545454569E-2</c:v>
                </c:pt>
                <c:pt idx="37">
                  <c:v>9.1406829268292675E-2</c:v>
                </c:pt>
                <c:pt idx="38">
                  <c:v>0.22137228453947375</c:v>
                </c:pt>
                <c:pt idx="39">
                  <c:v>0.34963305045871546</c:v>
                </c:pt>
                <c:pt idx="40">
                  <c:v>0.47621149627691678</c:v>
                </c:pt>
                <c:pt idx="41">
                  <c:v>0.39887032173913028</c:v>
                </c:pt>
                <c:pt idx="42">
                  <c:v>0.27559061666666668</c:v>
                </c:pt>
                <c:pt idx="43">
                  <c:v>0.15392790199366507</c:v>
                </c:pt>
                <c:pt idx="44">
                  <c:v>3.3860973655913985E-2</c:v>
                </c:pt>
                <c:pt idx="45">
                  <c:v>8.4631111111111143E-2</c:v>
                </c:pt>
                <c:pt idx="46">
                  <c:v>0.20156899249999999</c:v>
                </c:pt>
                <c:pt idx="47">
                  <c:v>0.31697307000000002</c:v>
                </c:pt>
                <c:pt idx="48">
                  <c:v>0.56913644444444422</c:v>
                </c:pt>
                <c:pt idx="49">
                  <c:v>0.45673998888888906</c:v>
                </c:pt>
                <c:pt idx="50">
                  <c:v>0.34581768165109039</c:v>
                </c:pt>
                <c:pt idx="51">
                  <c:v>0.76364972185430502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054-45E2-909F-A326B5619B0D}"/>
            </c:ext>
          </c:extLst>
        </c:ser>
        <c:ser>
          <c:idx val="37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reordered'!$B$103:$BA$103</c:f>
              <c:numCache>
                <c:formatCode>General</c:formatCode>
                <c:ptCount val="52"/>
                <c:pt idx="0">
                  <c:v>0.35979287733333354</c:v>
                </c:pt>
                <c:pt idx="1">
                  <c:v>0.42194687200000003</c:v>
                </c:pt>
                <c:pt idx="2">
                  <c:v>0.6</c:v>
                </c:pt>
                <c:pt idx="3">
                  <c:v>0.5</c:v>
                </c:pt>
                <c:pt idx="4">
                  <c:v>0.21580680499999999</c:v>
                </c:pt>
                <c:pt idx="5">
                  <c:v>0.57716080000000003</c:v>
                </c:pt>
                <c:pt idx="6">
                  <c:v>0.62715606999999995</c:v>
                </c:pt>
                <c:pt idx="7">
                  <c:v>0.17120697000000001</c:v>
                </c:pt>
                <c:pt idx="8">
                  <c:v>2.778523111111111E-2</c:v>
                </c:pt>
                <c:pt idx="9">
                  <c:v>0.77583263499999999</c:v>
                </c:pt>
                <c:pt idx="10">
                  <c:v>0.417973661</c:v>
                </c:pt>
                <c:pt idx="11">
                  <c:v>0.39076208950000002</c:v>
                </c:pt>
                <c:pt idx="12">
                  <c:v>0.20200660000000001</c:v>
                </c:pt>
                <c:pt idx="13">
                  <c:v>1.57268024E-2</c:v>
                </c:pt>
                <c:pt idx="14">
                  <c:v>0.16810961333333332</c:v>
                </c:pt>
                <c:pt idx="15">
                  <c:v>0.34953475174999998</c:v>
                </c:pt>
                <c:pt idx="16">
                  <c:v>0.47141976470588215</c:v>
                </c:pt>
                <c:pt idx="17">
                  <c:v>0.29472272000000005</c:v>
                </c:pt>
                <c:pt idx="18">
                  <c:v>0.87965669999999918</c:v>
                </c:pt>
                <c:pt idx="19">
                  <c:v>5.1748868571428575E-2</c:v>
                </c:pt>
                <c:pt idx="20">
                  <c:v>0.22158380750000001</c:v>
                </c:pt>
                <c:pt idx="21">
                  <c:v>0.61080888444444448</c:v>
                </c:pt>
                <c:pt idx="22">
                  <c:v>0.44539998666666669</c:v>
                </c:pt>
                <c:pt idx="23">
                  <c:v>0.71783933466666661</c:v>
                </c:pt>
                <c:pt idx="24">
                  <c:v>0.5</c:v>
                </c:pt>
                <c:pt idx="25">
                  <c:v>3.7922707142857143E-2</c:v>
                </c:pt>
                <c:pt idx="26">
                  <c:v>0.5</c:v>
                </c:pt>
                <c:pt idx="27">
                  <c:v>0.65033556200000009</c:v>
                </c:pt>
                <c:pt idx="28">
                  <c:v>0.50247534599999999</c:v>
                </c:pt>
                <c:pt idx="29">
                  <c:v>0.65328191928571422</c:v>
                </c:pt>
                <c:pt idx="30">
                  <c:v>0.19788955250000001</c:v>
                </c:pt>
                <c:pt idx="31">
                  <c:v>5.1013125000000006E-2</c:v>
                </c:pt>
                <c:pt idx="32">
                  <c:v>9.3936812500000022E-2</c:v>
                </c:pt>
                <c:pt idx="33">
                  <c:v>0.23698551363636366</c:v>
                </c:pt>
                <c:pt idx="34">
                  <c:v>0.37815792999999998</c:v>
                </c:pt>
                <c:pt idx="35">
                  <c:v>0.51747866592592595</c:v>
                </c:pt>
                <c:pt idx="36">
                  <c:v>0.34502795454545471</c:v>
                </c:pt>
                <c:pt idx="37">
                  <c:v>0.20933807317073169</c:v>
                </c:pt>
                <c:pt idx="38">
                  <c:v>7.5427914473684229E-2</c:v>
                </c:pt>
                <c:pt idx="39">
                  <c:v>5.6725814220183468E-2</c:v>
                </c:pt>
                <c:pt idx="40">
                  <c:v>0.18714615616824307</c:v>
                </c:pt>
                <c:pt idx="41">
                  <c:v>0.31585585217391293</c:v>
                </c:pt>
                <c:pt idx="42">
                  <c:v>0.44287732916666672</c:v>
                </c:pt>
                <c:pt idx="43">
                  <c:v>0.4317672629029255</c:v>
                </c:pt>
                <c:pt idx="44">
                  <c:v>0.30805606559139798</c:v>
                </c:pt>
                <c:pt idx="45">
                  <c:v>0.18596752222222229</c:v>
                </c:pt>
                <c:pt idx="46">
                  <c:v>6.5480344999999995E-2</c:v>
                </c:pt>
                <c:pt idx="47">
                  <c:v>5.3426470000000004E-2</c:v>
                </c:pt>
                <c:pt idx="48">
                  <c:v>0.17077364444444437</c:v>
                </c:pt>
                <c:pt idx="49">
                  <c:v>0.28658165000000008</c:v>
                </c:pt>
                <c:pt idx="50">
                  <c:v>0.59912933330218088</c:v>
                </c:pt>
                <c:pt idx="51">
                  <c:v>0.48633938189845499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1054-45E2-909F-A326B5619B0D}"/>
            </c:ext>
          </c:extLst>
        </c:ser>
        <c:ser>
          <c:idx val="38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reordered'!$B$104:$BA$104</c:f>
              <c:numCache>
                <c:formatCode>General</c:formatCode>
                <c:ptCount val="52"/>
                <c:pt idx="0">
                  <c:v>0.13039144133333341</c:v>
                </c:pt>
                <c:pt idx="1">
                  <c:v>9.4298281999999997E-2</c:v>
                </c:pt>
                <c:pt idx="2">
                  <c:v>0.6</c:v>
                </c:pt>
                <c:pt idx="3">
                  <c:v>0.5</c:v>
                </c:pt>
                <c:pt idx="4">
                  <c:v>0.75083879500000006</c:v>
                </c:pt>
                <c:pt idx="5">
                  <c:v>3.6030084999999996E-2</c:v>
                </c:pt>
                <c:pt idx="6">
                  <c:v>0.17430551500000002</c:v>
                </c:pt>
                <c:pt idx="7">
                  <c:v>0.38188226200000003</c:v>
                </c:pt>
                <c:pt idx="8">
                  <c:v>0.58673634055555557</c:v>
                </c:pt>
                <c:pt idx="9">
                  <c:v>0.211096535</c:v>
                </c:pt>
                <c:pt idx="10">
                  <c:v>1.1581127E-2</c:v>
                </c:pt>
                <c:pt idx="11">
                  <c:v>0.18531735160000001</c:v>
                </c:pt>
                <c:pt idx="12">
                  <c:v>0.37963320000000006</c:v>
                </c:pt>
                <c:pt idx="13">
                  <c:v>0.42859963719999994</c:v>
                </c:pt>
                <c:pt idx="14">
                  <c:v>0.2393478</c:v>
                </c:pt>
                <c:pt idx="15">
                  <c:v>5.2578272049999999E-2</c:v>
                </c:pt>
                <c:pt idx="16">
                  <c:v>0.13174150490196074</c:v>
                </c:pt>
                <c:pt idx="17">
                  <c:v>0.31364366000000005</c:v>
                </c:pt>
                <c:pt idx="18">
                  <c:v>0.50684008999999952</c:v>
                </c:pt>
                <c:pt idx="19">
                  <c:v>0.3296784542857143</c:v>
                </c:pt>
                <c:pt idx="20">
                  <c:v>0.84515945250000013</c:v>
                </c:pt>
                <c:pt idx="21">
                  <c:v>1.7704107777777776E-2</c:v>
                </c:pt>
                <c:pt idx="22">
                  <c:v>0.18798559333333334</c:v>
                </c:pt>
                <c:pt idx="23">
                  <c:v>0.64396641200000004</c:v>
                </c:pt>
                <c:pt idx="24">
                  <c:v>0.5</c:v>
                </c:pt>
                <c:pt idx="25">
                  <c:v>0.6855459214285714</c:v>
                </c:pt>
                <c:pt idx="26">
                  <c:v>0.5</c:v>
                </c:pt>
                <c:pt idx="27">
                  <c:v>6.4708860000000003E-3</c:v>
                </c:pt>
                <c:pt idx="28">
                  <c:v>0.16378327050000002</c:v>
                </c:pt>
                <c:pt idx="29">
                  <c:v>0.68096772214285717</c:v>
                </c:pt>
                <c:pt idx="30">
                  <c:v>0.47224496999999999</c:v>
                </c:pt>
                <c:pt idx="31">
                  <c:v>0.62344805874999998</c:v>
                </c:pt>
                <c:pt idx="32">
                  <c:v>0.22733210000000004</c:v>
                </c:pt>
                <c:pt idx="33">
                  <c:v>8.0069490000000007E-2</c:v>
                </c:pt>
                <c:pt idx="34">
                  <c:v>6.5261559999999996E-2</c:v>
                </c:pt>
                <c:pt idx="35">
                  <c:v>0.20868638148148147</c:v>
                </c:pt>
                <c:pt idx="36">
                  <c:v>0.35023000000000021</c:v>
                </c:pt>
                <c:pt idx="37">
                  <c:v>0.48991707317073158</c:v>
                </c:pt>
                <c:pt idx="38">
                  <c:v>0.37222811184210536</c:v>
                </c:pt>
                <c:pt idx="39">
                  <c:v>0.23618142201834855</c:v>
                </c:pt>
                <c:pt idx="40">
                  <c:v>0.10191917890923725</c:v>
                </c:pt>
                <c:pt idx="41">
                  <c:v>3.058202608695651E-2</c:v>
                </c:pt>
                <c:pt idx="42">
                  <c:v>0.16134527916666669</c:v>
                </c:pt>
                <c:pt idx="43">
                  <c:v>0.29039338550400612</c:v>
                </c:pt>
                <c:pt idx="44">
                  <c:v>0.41774884301075282</c:v>
                </c:pt>
                <c:pt idx="45">
                  <c:v>0.45656615555555569</c:v>
                </c:pt>
                <c:pt idx="46">
                  <c:v>0.33252968374999997</c:v>
                </c:pt>
                <c:pt idx="47">
                  <c:v>0.78987986499999996</c:v>
                </c:pt>
                <c:pt idx="48">
                  <c:v>8.9316155555555513E-2</c:v>
                </c:pt>
                <c:pt idx="49">
                  <c:v>2.9903294444444454E-2</c:v>
                </c:pt>
                <c:pt idx="50">
                  <c:v>0.14755901501557636</c:v>
                </c:pt>
                <c:pt idx="51">
                  <c:v>0.26367150993377497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1054-45E2-909F-A326B5619B0D}"/>
            </c:ext>
          </c:extLst>
        </c:ser>
        <c:ser>
          <c:idx val="39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'Deltas reordered'!$B$65:$BA$65</c:f>
              <c:numCache>
                <c:formatCode>General</c:formatCode>
                <c:ptCount val="52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5</c:v>
                </c:pt>
                <c:pt idx="13">
                  <c:v>27</c:v>
                </c:pt>
                <c:pt idx="14">
                  <c:v>6</c:v>
                </c:pt>
                <c:pt idx="15">
                  <c:v>28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48</c:v>
                </c:pt>
                <c:pt idx="31">
                  <c:v>52</c:v>
                </c:pt>
                <c:pt idx="32">
                  <c:v>33</c:v>
                </c:pt>
                <c:pt idx="33">
                  <c:v>34</c:v>
                </c:pt>
                <c:pt idx="34">
                  <c:v>1</c:v>
                </c:pt>
                <c:pt idx="35">
                  <c:v>2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17</c:v>
                </c:pt>
                <c:pt idx="48">
                  <c:v>46</c:v>
                </c:pt>
                <c:pt idx="49">
                  <c:v>47</c:v>
                </c:pt>
                <c:pt idx="50">
                  <c:v>3</c:v>
                </c:pt>
                <c:pt idx="51">
                  <c:v>4</c:v>
                </c:pt>
              </c:numCache>
            </c:numRef>
          </c:xVal>
          <c:yVal>
            <c:numRef>
              <c:f>'Deltas reordered'!$B$105:$BA$105</c:f>
              <c:numCache>
                <c:formatCode>General</c:formatCode>
                <c:ptCount val="52"/>
                <c:pt idx="0">
                  <c:v>0.62057575933333364</c:v>
                </c:pt>
                <c:pt idx="1">
                  <c:v>0.38945656400000001</c:v>
                </c:pt>
                <c:pt idx="2">
                  <c:v>0.6</c:v>
                </c:pt>
                <c:pt idx="3">
                  <c:v>0.5</c:v>
                </c:pt>
                <c:pt idx="4">
                  <c:v>0.71412921500000004</c:v>
                </c:pt>
                <c:pt idx="5">
                  <c:v>0.50510063000000005</c:v>
                </c:pt>
                <c:pt idx="6">
                  <c:v>0.27854503999999997</c:v>
                </c:pt>
                <c:pt idx="7">
                  <c:v>6.5028506E-2</c:v>
                </c:pt>
                <c:pt idx="8">
                  <c:v>0.14568745</c:v>
                </c:pt>
                <c:pt idx="9">
                  <c:v>0.35363956499999999</c:v>
                </c:pt>
                <c:pt idx="10">
                  <c:v>0.55886408500000007</c:v>
                </c:pt>
                <c:pt idx="11">
                  <c:v>0.23860320739999999</c:v>
                </c:pt>
                <c:pt idx="12">
                  <c:v>3.8727000000000004E-2</c:v>
                </c:pt>
                <c:pt idx="13">
                  <c:v>0.158527528</c:v>
                </c:pt>
                <c:pt idx="14">
                  <c:v>0.35319478666666665</c:v>
                </c:pt>
                <c:pt idx="15">
                  <c:v>0.45469129580000001</c:v>
                </c:pt>
                <c:pt idx="16">
                  <c:v>0.26509723039215671</c:v>
                </c:pt>
                <c:pt idx="17">
                  <c:v>0.9220100400000002</c:v>
                </c:pt>
                <c:pt idx="18">
                  <c:v>0.10666312999999991</c:v>
                </c:pt>
                <c:pt idx="19">
                  <c:v>0.28889422285714284</c:v>
                </c:pt>
                <c:pt idx="20">
                  <c:v>0.53126490250000002</c:v>
                </c:pt>
                <c:pt idx="21">
                  <c:v>0.35378290000000001</c:v>
                </c:pt>
                <c:pt idx="22">
                  <c:v>0.82137116666666676</c:v>
                </c:pt>
                <c:pt idx="23">
                  <c:v>5.7721573333333331E-3</c:v>
                </c:pt>
                <c:pt idx="24">
                  <c:v>0.5</c:v>
                </c:pt>
                <c:pt idx="25">
                  <c:v>0.66683086428571425</c:v>
                </c:pt>
                <c:pt idx="26">
                  <c:v>0.5</c:v>
                </c:pt>
                <c:pt idx="27">
                  <c:v>0.66327733199999994</c:v>
                </c:pt>
                <c:pt idx="28">
                  <c:v>0.174908805</c:v>
                </c:pt>
                <c:pt idx="29">
                  <c:v>1.5217364285714286E-2</c:v>
                </c:pt>
                <c:pt idx="30">
                  <c:v>0.14237949499999999</c:v>
                </c:pt>
                <c:pt idx="31">
                  <c:v>0.70209075749999994</c:v>
                </c:pt>
                <c:pt idx="32">
                  <c:v>0.45139900000000005</c:v>
                </c:pt>
                <c:pt idx="33">
                  <c:v>0.60287550727272732</c:v>
                </c:pt>
                <c:pt idx="34">
                  <c:v>0.24763481333333331</c:v>
                </c:pt>
                <c:pt idx="35">
                  <c:v>0.10010590333333332</c:v>
                </c:pt>
                <c:pt idx="36">
                  <c:v>4.5487954545454568E-2</c:v>
                </c:pt>
                <c:pt idx="37">
                  <c:v>0.18917212195121949</c:v>
                </c:pt>
                <c:pt idx="38">
                  <c:v>0.33097169078947375</c:v>
                </c:pt>
                <c:pt idx="39">
                  <c:v>0.47091134174311911</c:v>
                </c:pt>
                <c:pt idx="40">
                  <c:v>0.39098451398671757</c:v>
                </c:pt>
                <c:pt idx="41">
                  <c:v>0.25469180869565211</c:v>
                </c:pt>
                <c:pt idx="42">
                  <c:v>0.12018677500000001</c:v>
                </c:pt>
                <c:pt idx="43">
                  <c:v>1.2554033910937215E-2</c:v>
                </c:pt>
                <c:pt idx="44">
                  <c:v>0.14355375107526885</c:v>
                </c:pt>
                <c:pt idx="45">
                  <c:v>0.27283522222222234</c:v>
                </c:pt>
                <c:pt idx="46">
                  <c:v>0.40042097749999994</c:v>
                </c:pt>
                <c:pt idx="47">
                  <c:v>0.47366673500000001</c:v>
                </c:pt>
                <c:pt idx="48">
                  <c:v>0.34940599999999983</c:v>
                </c:pt>
                <c:pt idx="49">
                  <c:v>0.7732249388888891</c:v>
                </c:pt>
                <c:pt idx="50">
                  <c:v>0.10575263663551404</c:v>
                </c:pt>
                <c:pt idx="51">
                  <c:v>1.3682406181015461E-2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1054-45E2-909F-A326B561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29472"/>
        <c:axId val="257030304"/>
      </c:scatterChart>
      <c:valAx>
        <c:axId val="257029472"/>
        <c:scaling>
          <c:orientation val="minMax"/>
          <c:max val="5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30304"/>
        <c:crosses val="autoZero"/>
        <c:crossBetween val="midCat"/>
        <c:majorUnit val="1"/>
      </c:valAx>
      <c:valAx>
        <c:axId val="257030304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3</xdr:row>
      <xdr:rowOff>185737</xdr:rowOff>
    </xdr:from>
    <xdr:to>
      <xdr:col>19</xdr:col>
      <xdr:colOff>66146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0C747-2BB6-4A9B-BB97-F4DBD5C3E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465666</xdr:colOff>
      <xdr:row>3</xdr:row>
      <xdr:rowOff>105834</xdr:rowOff>
    </xdr:from>
    <xdr:to>
      <xdr:col>39</xdr:col>
      <xdr:colOff>521228</xdr:colOff>
      <xdr:row>26</xdr:row>
      <xdr:rowOff>158222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61FFFB-DE26-4E75-93BF-B54A6A272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3</xdr:row>
      <xdr:rowOff>185737</xdr:rowOff>
    </xdr:from>
    <xdr:to>
      <xdr:col>19</xdr:col>
      <xdr:colOff>66146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4E075-312A-4BA0-9105-B29D2498A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4</xdr:row>
      <xdr:rowOff>0</xdr:rowOff>
    </xdr:from>
    <xdr:to>
      <xdr:col>39</xdr:col>
      <xdr:colOff>55562</xdr:colOff>
      <xdr:row>27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F8D026-DA68-4E88-830E-417E1168A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3</xdr:row>
      <xdr:rowOff>185737</xdr:rowOff>
    </xdr:from>
    <xdr:to>
      <xdr:col>19</xdr:col>
      <xdr:colOff>66146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C36383-6A0E-4AE3-B0FC-3F911E443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4</xdr:row>
      <xdr:rowOff>0</xdr:rowOff>
    </xdr:from>
    <xdr:to>
      <xdr:col>38</xdr:col>
      <xdr:colOff>55562</xdr:colOff>
      <xdr:row>27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625E9-B6A4-4B4A-AFB6-2A169E4FE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1</xdr:row>
      <xdr:rowOff>95251</xdr:rowOff>
    </xdr:from>
    <xdr:to>
      <xdr:col>28</xdr:col>
      <xdr:colOff>485774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5427D-6D62-4B44-B4BE-876A59290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28</xdr:col>
      <xdr:colOff>495299</xdr:colOff>
      <xdr:row>29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6C460B-9941-4799-B185-9D707D237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31</xdr:row>
      <xdr:rowOff>0</xdr:rowOff>
    </xdr:from>
    <xdr:to>
      <xdr:col>28</xdr:col>
      <xdr:colOff>495299</xdr:colOff>
      <xdr:row>44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84CF26-09CA-4456-AE75-9F9AF4B4B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1</xdr:row>
      <xdr:rowOff>105833</xdr:rowOff>
    </xdr:from>
    <xdr:to>
      <xdr:col>43</xdr:col>
      <xdr:colOff>499532</xdr:colOff>
      <xdr:row>14</xdr:row>
      <xdr:rowOff>162982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2C1F86-514F-4DDA-AC25-646F6758B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16</xdr:row>
      <xdr:rowOff>0</xdr:rowOff>
    </xdr:from>
    <xdr:to>
      <xdr:col>43</xdr:col>
      <xdr:colOff>495299</xdr:colOff>
      <xdr:row>29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AB34BD-5D33-4188-AAE6-5437FD98B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31</xdr:row>
      <xdr:rowOff>0</xdr:rowOff>
    </xdr:from>
    <xdr:to>
      <xdr:col>43</xdr:col>
      <xdr:colOff>495299</xdr:colOff>
      <xdr:row>44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675AC8-610C-45F6-A718-5EDF7A404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</xdr:colOff>
      <xdr:row>50</xdr:row>
      <xdr:rowOff>5196</xdr:rowOff>
    </xdr:from>
    <xdr:to>
      <xdr:col>23</xdr:col>
      <xdr:colOff>51956</xdr:colOff>
      <xdr:row>64</xdr:row>
      <xdr:rowOff>81396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4548CB-C4BC-36F3-CA84-D294762D2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66</xdr:row>
      <xdr:rowOff>0</xdr:rowOff>
    </xdr:from>
    <xdr:to>
      <xdr:col>23</xdr:col>
      <xdr:colOff>51955</xdr:colOff>
      <xdr:row>80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E19286-27D5-4E3E-AEA3-0500A454F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82</xdr:row>
      <xdr:rowOff>0</xdr:rowOff>
    </xdr:from>
    <xdr:to>
      <xdr:col>23</xdr:col>
      <xdr:colOff>51955</xdr:colOff>
      <xdr:row>96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6DB722-72F6-4DBA-876B-4CE7B2508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1057274</xdr:colOff>
      <xdr:row>127</xdr:row>
      <xdr:rowOff>171450</xdr:rowOff>
    </xdr:from>
    <xdr:to>
      <xdr:col>28</xdr:col>
      <xdr:colOff>476250</xdr:colOff>
      <xdr:row>146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800E7-AAEF-CFB2-37E7-35D588EE5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14C1-6932-4E8F-8914-C422B02E53CD}">
  <dimension ref="A1:R57"/>
  <sheetViews>
    <sheetView zoomScale="90" zoomScaleNormal="90" workbookViewId="0">
      <selection activeCell="N15" sqref="N15"/>
    </sheetView>
  </sheetViews>
  <sheetFormatPr defaultRowHeight="15" x14ac:dyDescent="0.25"/>
  <cols>
    <col min="1" max="1" width="9.28515625" customWidth="1"/>
  </cols>
  <sheetData>
    <row r="1" spans="1:17" ht="53.25" thickBot="1" x14ac:dyDescent="0.3">
      <c r="A1" s="1"/>
      <c r="B1" s="15" t="s">
        <v>5</v>
      </c>
      <c r="D1" t="s">
        <v>90</v>
      </c>
    </row>
    <row r="2" spans="1:17" ht="45" x14ac:dyDescent="0.25">
      <c r="A2" s="2"/>
      <c r="B2" s="2" t="s">
        <v>6</v>
      </c>
      <c r="D2" s="7" t="s">
        <v>91</v>
      </c>
      <c r="F2" t="s">
        <v>92</v>
      </c>
    </row>
    <row r="3" spans="1:17" ht="15.75" thickBot="1" x14ac:dyDescent="0.3">
      <c r="A3" s="3">
        <v>1</v>
      </c>
      <c r="B3" s="14">
        <v>1.5674766005426E-3</v>
      </c>
      <c r="D3">
        <v>35</v>
      </c>
      <c r="E3" cm="1">
        <f t="array" ref="E3">INDEX($B$3:$B$54,_xlfn.XMATCH(D3,$A$3:$A$54))</f>
        <v>1.1151671562810401E-2</v>
      </c>
      <c r="F3" t="s">
        <v>39</v>
      </c>
    </row>
    <row r="4" spans="1:17" ht="15.75" thickBot="1" x14ac:dyDescent="0.3">
      <c r="A4" s="3">
        <v>2</v>
      </c>
      <c r="B4" s="14">
        <v>9.6675594388675005E-3</v>
      </c>
      <c r="D4">
        <v>36</v>
      </c>
      <c r="E4" cm="1">
        <f t="array" ref="E4">INDEX($B$3:$B$54,_xlfn.XMATCH(D4,$A$3:$A$54))</f>
        <v>2.40678508011644E-2</v>
      </c>
      <c r="F4" t="s">
        <v>40</v>
      </c>
    </row>
    <row r="5" spans="1:17" ht="15.75" thickBot="1" x14ac:dyDescent="0.3">
      <c r="A5" s="3">
        <v>3</v>
      </c>
      <c r="B5" s="13">
        <v>8.4413691274092206E-2</v>
      </c>
      <c r="D5">
        <v>51</v>
      </c>
      <c r="E5" cm="1">
        <f t="array" ref="E5">INDEX($B$3:$B$54,_xlfn.XMATCH(D5,$A$3:$A$54))</f>
        <v>7.5172603037552396E-2</v>
      </c>
      <c r="F5" t="s">
        <v>41</v>
      </c>
      <c r="Q5" t="s">
        <v>1</v>
      </c>
    </row>
    <row r="6" spans="1:17" ht="15.75" thickBot="1" x14ac:dyDescent="0.3">
      <c r="A6" s="3">
        <v>4</v>
      </c>
      <c r="B6" s="14">
        <v>7.0195038884661E-3</v>
      </c>
      <c r="D6">
        <v>52</v>
      </c>
      <c r="E6" cm="1">
        <f t="array" ref="E6">INDEX($B$3:$B$54,_xlfn.XMATCH(D6,$A$3:$A$54))</f>
        <v>3.2913645379745199E-2</v>
      </c>
      <c r="F6" t="s">
        <v>42</v>
      </c>
    </row>
    <row r="7" spans="1:17" ht="15.75" thickBot="1" x14ac:dyDescent="0.3">
      <c r="A7" s="3">
        <v>5</v>
      </c>
      <c r="B7" s="13">
        <v>2.9854121958388501E-2</v>
      </c>
      <c r="D7">
        <v>13</v>
      </c>
      <c r="E7" cm="1">
        <f t="array" ref="E7">INDEX($B$3:$B$54,_xlfn.XMATCH(D7,$A$3:$A$54))</f>
        <v>1.34657494011959E-2</v>
      </c>
      <c r="F7" t="s">
        <v>43</v>
      </c>
    </row>
    <row r="8" spans="1:17" ht="15.75" thickBot="1" x14ac:dyDescent="0.3">
      <c r="A8" s="3">
        <v>6</v>
      </c>
      <c r="B8" s="13">
        <v>3.4977494137469901E-2</v>
      </c>
      <c r="D8">
        <v>15</v>
      </c>
      <c r="E8" cm="1">
        <f t="array" ref="E8">INDEX($B$3:$B$54,_xlfn.XMATCH(D8,$A$3:$A$54))</f>
        <v>4.4080404765193697E-2</v>
      </c>
      <c r="F8" t="s">
        <v>44</v>
      </c>
    </row>
    <row r="9" spans="1:17" ht="15.75" thickBot="1" x14ac:dyDescent="0.3">
      <c r="A9" s="3">
        <v>7</v>
      </c>
      <c r="B9" s="14">
        <v>1.3956737642255501E-2</v>
      </c>
      <c r="D9">
        <v>17</v>
      </c>
      <c r="E9" cm="1">
        <f t="array" ref="E9">INDEX($B$3:$B$54,_xlfn.XMATCH(D9,$A$3:$A$54))</f>
        <v>3.8757555939861999E-3</v>
      </c>
      <c r="F9" t="s">
        <v>45</v>
      </c>
    </row>
    <row r="10" spans="1:17" ht="15.75" thickBot="1" x14ac:dyDescent="0.3">
      <c r="A10" s="3">
        <v>8</v>
      </c>
      <c r="B10" s="14">
        <v>1.06301861529696E-2</v>
      </c>
      <c r="D10">
        <v>18</v>
      </c>
      <c r="E10" cm="1">
        <f t="array" ref="E10">INDEX($B$3:$B$54,_xlfn.XMATCH(D10,$A$3:$A$54))</f>
        <v>3.7801773883521001E-3</v>
      </c>
      <c r="F10" t="s">
        <v>46</v>
      </c>
    </row>
    <row r="11" spans="1:17" ht="15.75" thickBot="1" x14ac:dyDescent="0.3">
      <c r="A11" s="3">
        <v>9</v>
      </c>
      <c r="B11" s="14">
        <v>8.1768139697533E-3</v>
      </c>
      <c r="D11">
        <v>19</v>
      </c>
      <c r="E11" cm="1">
        <f t="array" ref="E11">INDEX($B$3:$B$54,_xlfn.XMATCH(D11,$A$3:$A$54))</f>
        <v>4.7725237862896001E-3</v>
      </c>
      <c r="F11" t="s">
        <v>47</v>
      </c>
    </row>
    <row r="12" spans="1:17" ht="15.75" thickBot="1" x14ac:dyDescent="0.3">
      <c r="A12" s="3">
        <v>10</v>
      </c>
      <c r="B12" s="14">
        <v>1.7294179692814399E-2</v>
      </c>
      <c r="D12">
        <v>20</v>
      </c>
      <c r="E12" cm="1">
        <f t="array" ref="E12">INDEX($B$3:$B$54,_xlfn.XMATCH(D12,$A$3:$A$54))</f>
        <v>7.3678073779585998E-3</v>
      </c>
      <c r="F12" t="s">
        <v>48</v>
      </c>
    </row>
    <row r="13" spans="1:17" ht="15.75" thickBot="1" x14ac:dyDescent="0.3">
      <c r="A13" s="3">
        <v>11</v>
      </c>
      <c r="B13" s="14">
        <v>5.4963317056871998E-3</v>
      </c>
      <c r="D13">
        <v>21</v>
      </c>
      <c r="E13" cm="1">
        <f t="array" ref="E13">INDEX($B$3:$B$54,_xlfn.XMATCH(D13,$A$3:$A$54))</f>
        <v>9.6338570857896003E-3</v>
      </c>
      <c r="F13" t="s">
        <v>49</v>
      </c>
    </row>
    <row r="14" spans="1:17" ht="15.75" thickBot="1" x14ac:dyDescent="0.3">
      <c r="A14" s="3">
        <v>12</v>
      </c>
      <c r="B14" s="14">
        <v>1.5658974649725502E-2</v>
      </c>
      <c r="D14">
        <v>22</v>
      </c>
      <c r="E14" cm="1">
        <f t="array" ref="E14">INDEX($B$3:$B$54,_xlfn.XMATCH(D14,$A$3:$A$54))</f>
        <v>9.5750967431394007E-3</v>
      </c>
      <c r="F14" t="s">
        <v>50</v>
      </c>
    </row>
    <row r="15" spans="1:17" ht="15.75" thickBot="1" x14ac:dyDescent="0.3">
      <c r="A15" s="3">
        <v>13</v>
      </c>
      <c r="B15" s="14">
        <v>1.34657494011959E-2</v>
      </c>
      <c r="D15">
        <v>23</v>
      </c>
      <c r="E15" cm="1">
        <f t="array" ref="E15">INDEX($B$3:$B$54,_xlfn.XMATCH(D15,$A$3:$A$54))</f>
        <v>4.9506581842832E-3</v>
      </c>
      <c r="F15" t="s">
        <v>51</v>
      </c>
    </row>
    <row r="16" spans="1:17" ht="15.75" thickBot="1" x14ac:dyDescent="0.3">
      <c r="A16" s="3">
        <v>14</v>
      </c>
      <c r="B16" s="13">
        <v>9.8147187348358506E-2</v>
      </c>
      <c r="D16">
        <v>24</v>
      </c>
      <c r="E16" cm="1">
        <f t="array" ref="E16">INDEX($B$3:$B$54,_xlfn.XMATCH(D16,$A$3:$A$54))</f>
        <v>4.180766492783E-3</v>
      </c>
      <c r="F16" t="s">
        <v>52</v>
      </c>
    </row>
    <row r="17" spans="1:18" ht="15.75" thickBot="1" x14ac:dyDescent="0.3">
      <c r="A17" s="3">
        <v>15</v>
      </c>
      <c r="B17" s="13">
        <v>4.4080404765193697E-2</v>
      </c>
      <c r="D17">
        <v>25</v>
      </c>
      <c r="E17" cm="1">
        <f t="array" ref="E17">INDEX($B$3:$B$54,_xlfn.XMATCH(D17,$A$3:$A$54))</f>
        <v>2.0202530562980999E-3</v>
      </c>
      <c r="F17" t="s">
        <v>53</v>
      </c>
    </row>
    <row r="18" spans="1:18" ht="15.75" thickBot="1" x14ac:dyDescent="0.3">
      <c r="A18" s="3">
        <v>16</v>
      </c>
      <c r="B18" s="14">
        <v>3.6210956621598998E-3</v>
      </c>
      <c r="D18">
        <v>26</v>
      </c>
      <c r="E18" cm="1">
        <f t="array" ref="E18">INDEX($B$3:$B$54,_xlfn.XMATCH(D18,$A$3:$A$54))</f>
        <v>6.9064338789029999E-3</v>
      </c>
      <c r="F18" t="s">
        <v>54</v>
      </c>
    </row>
    <row r="19" spans="1:18" ht="15.75" thickBot="1" x14ac:dyDescent="0.3">
      <c r="A19" s="3">
        <v>17</v>
      </c>
      <c r="B19" s="14">
        <v>3.8757555939861999E-3</v>
      </c>
      <c r="D19">
        <v>48</v>
      </c>
      <c r="E19" cm="1">
        <f t="array" ref="E19">INDEX($B$3:$B$54,_xlfn.XMATCH(D19,$A$3:$A$54))</f>
        <v>2.5488032906557001E-3</v>
      </c>
      <c r="F19" t="s">
        <v>55</v>
      </c>
    </row>
    <row r="20" spans="1:18" ht="15.75" thickBot="1" x14ac:dyDescent="0.3">
      <c r="A20" s="3">
        <v>18</v>
      </c>
      <c r="B20" s="14">
        <v>3.7801773883521001E-3</v>
      </c>
      <c r="D20">
        <v>4</v>
      </c>
      <c r="E20" cm="1">
        <f t="array" ref="E20">INDEX($B$3:$B$54,_xlfn.XMATCH(D20,$A$3:$A$54))</f>
        <v>7.0195038884661E-3</v>
      </c>
      <c r="F20" t="s">
        <v>56</v>
      </c>
    </row>
    <row r="21" spans="1:18" ht="15.75" thickBot="1" x14ac:dyDescent="0.3">
      <c r="A21" s="3">
        <v>19</v>
      </c>
      <c r="B21" s="14">
        <v>4.7725237862896001E-3</v>
      </c>
      <c r="D21">
        <v>5</v>
      </c>
      <c r="E21" cm="1">
        <f t="array" ref="E21">INDEX($B$3:$B$54,_xlfn.XMATCH(D21,$A$3:$A$54))</f>
        <v>2.9854121958388501E-2</v>
      </c>
      <c r="F21" t="s">
        <v>57</v>
      </c>
    </row>
    <row r="22" spans="1:18" ht="15.75" thickBot="1" x14ac:dyDescent="0.3">
      <c r="A22" s="3">
        <v>20</v>
      </c>
      <c r="B22" s="14">
        <v>7.3678073779585998E-3</v>
      </c>
      <c r="D22">
        <v>6</v>
      </c>
      <c r="E22" cm="1">
        <f t="array" ref="E22">INDEX($B$3:$B$54,_xlfn.XMATCH(D22,$A$3:$A$54))</f>
        <v>3.4977494137469901E-2</v>
      </c>
      <c r="F22" t="s">
        <v>58</v>
      </c>
    </row>
    <row r="23" spans="1:18" ht="15.75" thickBot="1" x14ac:dyDescent="0.3">
      <c r="A23" s="3">
        <v>21</v>
      </c>
      <c r="B23" s="14">
        <v>9.6338570857896003E-3</v>
      </c>
      <c r="D23">
        <v>7</v>
      </c>
      <c r="E23" cm="1">
        <f t="array" ref="E23">INDEX($B$3:$B$54,_xlfn.XMATCH(D23,$A$3:$A$54))</f>
        <v>1.3956737642255501E-2</v>
      </c>
      <c r="F23" t="s">
        <v>59</v>
      </c>
    </row>
    <row r="24" spans="1:18" ht="15.75" thickBot="1" x14ac:dyDescent="0.3">
      <c r="A24" s="3">
        <v>22</v>
      </c>
      <c r="B24" s="14">
        <v>9.5750967431394007E-3</v>
      </c>
      <c r="D24">
        <v>8</v>
      </c>
      <c r="E24" cm="1">
        <f t="array" ref="E24">INDEX($B$3:$B$54,_xlfn.XMATCH(D24,$A$3:$A$54))</f>
        <v>1.06301861529696E-2</v>
      </c>
      <c r="F24" t="s">
        <v>60</v>
      </c>
    </row>
    <row r="25" spans="1:18" ht="15.75" thickBot="1" x14ac:dyDescent="0.3">
      <c r="A25" s="3">
        <v>23</v>
      </c>
      <c r="B25" s="14">
        <v>4.9506581842832E-3</v>
      </c>
      <c r="D25">
        <v>9</v>
      </c>
      <c r="E25" cm="1">
        <f t="array" ref="E25">INDEX($B$3:$B$54,_xlfn.XMATCH(D25,$A$3:$A$54))</f>
        <v>8.1768139697533E-3</v>
      </c>
      <c r="F25" t="s">
        <v>61</v>
      </c>
    </row>
    <row r="26" spans="1:18" ht="15.75" thickBot="1" x14ac:dyDescent="0.3">
      <c r="A26" s="3">
        <v>24</v>
      </c>
      <c r="B26" s="14">
        <v>4.180766492783E-3</v>
      </c>
      <c r="D26">
        <v>10</v>
      </c>
      <c r="E26" cm="1">
        <f t="array" ref="E26">INDEX($B$3:$B$54,_xlfn.XMATCH(D26,$A$3:$A$54))</f>
        <v>1.7294179692814399E-2</v>
      </c>
      <c r="F26" t="s">
        <v>62</v>
      </c>
    </row>
    <row r="27" spans="1:18" ht="15.75" thickBot="1" x14ac:dyDescent="0.3">
      <c r="A27" s="3">
        <v>25</v>
      </c>
      <c r="B27" s="14">
        <v>2.0202530562980999E-3</v>
      </c>
      <c r="D27">
        <v>11</v>
      </c>
      <c r="E27" cm="1">
        <f t="array" ref="E27">INDEX($B$3:$B$54,_xlfn.XMATCH(D27,$A$3:$A$54))</f>
        <v>5.4963317056871998E-3</v>
      </c>
      <c r="F27" t="s">
        <v>63</v>
      </c>
    </row>
    <row r="28" spans="1:18" ht="15.75" thickBot="1" x14ac:dyDescent="0.3">
      <c r="A28" s="3">
        <v>26</v>
      </c>
      <c r="B28" s="14">
        <v>6.9064338789029999E-3</v>
      </c>
      <c r="D28">
        <v>12</v>
      </c>
      <c r="E28" cm="1">
        <f t="array" ref="E28">INDEX($B$3:$B$54,_xlfn.XMATCH(D28,$A$3:$A$54))</f>
        <v>1.5658974649725502E-2</v>
      </c>
      <c r="F28" t="s">
        <v>64</v>
      </c>
    </row>
    <row r="29" spans="1:18" ht="15.75" thickBot="1" x14ac:dyDescent="0.3">
      <c r="A29" s="3">
        <v>27</v>
      </c>
      <c r="B29" s="14">
        <v>2.3864620107469001E-3</v>
      </c>
      <c r="D29">
        <v>14</v>
      </c>
      <c r="E29" cm="1">
        <f t="array" ref="E29">INDEX($B$3:$B$54,_xlfn.XMATCH(D29,$A$3:$A$54))</f>
        <v>9.8147187348358506E-2</v>
      </c>
      <c r="F29" t="s">
        <v>65</v>
      </c>
    </row>
    <row r="30" spans="1:18" ht="15.75" thickBot="1" x14ac:dyDescent="0.3">
      <c r="A30" s="3">
        <v>28</v>
      </c>
      <c r="B30" s="14">
        <v>6.0692153413440001E-3</v>
      </c>
      <c r="D30">
        <v>16</v>
      </c>
      <c r="E30" cm="1">
        <f t="array" ref="E30">INDEX($B$3:$B$54,_xlfn.XMATCH(D30,$A$3:$A$54))</f>
        <v>3.6210956621598998E-3</v>
      </c>
      <c r="F30" t="s">
        <v>66</v>
      </c>
    </row>
    <row r="31" spans="1:18" ht="15.75" thickBot="1" x14ac:dyDescent="0.3">
      <c r="A31" s="3">
        <v>29</v>
      </c>
      <c r="B31" s="14">
        <v>3.7805009895693002E-3</v>
      </c>
      <c r="D31">
        <v>27</v>
      </c>
      <c r="E31" cm="1">
        <f t="array" ref="E31">INDEX($B$3:$B$54,_xlfn.XMATCH(D31,$A$3:$A$54))</f>
        <v>2.3864620107469001E-3</v>
      </c>
      <c r="F31" t="s">
        <v>67</v>
      </c>
      <c r="R31" t="s">
        <v>4</v>
      </c>
    </row>
    <row r="32" spans="1:18" ht="15.75" thickBot="1" x14ac:dyDescent="0.3">
      <c r="A32" s="3">
        <v>30</v>
      </c>
      <c r="B32" s="14">
        <v>1.6730054186674601E-2</v>
      </c>
      <c r="D32">
        <v>28</v>
      </c>
      <c r="E32" cm="1">
        <f t="array" ref="E32">INDEX($B$3:$B$54,_xlfn.XMATCH(D32,$A$3:$A$54))</f>
        <v>6.0692153413440001E-3</v>
      </c>
      <c r="F32" t="s">
        <v>68</v>
      </c>
      <c r="I32" s="5"/>
    </row>
    <row r="33" spans="1:9" ht="15.75" thickBot="1" x14ac:dyDescent="0.3">
      <c r="A33" s="3">
        <v>31</v>
      </c>
      <c r="B33" s="13">
        <v>0.112583907393876</v>
      </c>
      <c r="D33">
        <v>29</v>
      </c>
      <c r="E33" cm="1">
        <f t="array" ref="E33">INDEX($B$3:$B$54,_xlfn.XMATCH(D33,$A$3:$A$54))</f>
        <v>3.7805009895693002E-3</v>
      </c>
      <c r="F33" t="s">
        <v>69</v>
      </c>
      <c r="I33" s="5"/>
    </row>
    <row r="34" spans="1:9" ht="15.75" thickBot="1" x14ac:dyDescent="0.3">
      <c r="A34" s="3">
        <v>32</v>
      </c>
      <c r="B34" s="14">
        <v>1.7448750994386999E-2</v>
      </c>
      <c r="D34">
        <v>30</v>
      </c>
      <c r="E34" cm="1">
        <f t="array" ref="E34">INDEX($B$3:$B$54,_xlfn.XMATCH(D34,$A$3:$A$54))</f>
        <v>1.6730054186674601E-2</v>
      </c>
      <c r="F34" t="s">
        <v>70</v>
      </c>
      <c r="I34" s="5"/>
    </row>
    <row r="35" spans="1:9" ht="15.75" thickBot="1" x14ac:dyDescent="0.3">
      <c r="A35" s="3">
        <v>33</v>
      </c>
      <c r="B35" s="14">
        <v>5.0636338282579003E-3</v>
      </c>
      <c r="D35">
        <v>33</v>
      </c>
      <c r="E35" cm="1">
        <f t="array" ref="E35">INDEX($B$3:$B$54,_xlfn.XMATCH(D35,$A$3:$A$54))</f>
        <v>5.0636338282579003E-3</v>
      </c>
      <c r="F35" t="s">
        <v>36</v>
      </c>
      <c r="I35" s="5"/>
    </row>
    <row r="36" spans="1:9" ht="15.75" thickBot="1" x14ac:dyDescent="0.3">
      <c r="A36" s="3">
        <v>34</v>
      </c>
      <c r="B36" s="14">
        <v>4.2836201040064997E-3</v>
      </c>
      <c r="D36">
        <v>34</v>
      </c>
      <c r="E36" cm="1">
        <f t="array" ref="E36">INDEX($B$3:$B$54,_xlfn.XMATCH(D36,$A$3:$A$54))</f>
        <v>4.2836201040064997E-3</v>
      </c>
      <c r="F36" t="s">
        <v>37</v>
      </c>
      <c r="I36" s="5"/>
    </row>
    <row r="37" spans="1:9" ht="15.75" thickBot="1" x14ac:dyDescent="0.3">
      <c r="A37" s="3">
        <v>35</v>
      </c>
      <c r="B37" s="14">
        <v>1.1151671562810401E-2</v>
      </c>
      <c r="D37">
        <v>37</v>
      </c>
      <c r="E37" cm="1">
        <f t="array" ref="E37">INDEX($B$3:$B$54,_xlfn.XMATCH(D37,$A$3:$A$54))</f>
        <v>9.1924547141791994E-3</v>
      </c>
      <c r="F37" t="s">
        <v>71</v>
      </c>
      <c r="I37" s="5"/>
    </row>
    <row r="38" spans="1:9" ht="15.75" thickBot="1" x14ac:dyDescent="0.3">
      <c r="A38" s="3">
        <v>36</v>
      </c>
      <c r="B38" s="13">
        <v>2.40678508011644E-2</v>
      </c>
      <c r="D38">
        <v>38</v>
      </c>
      <c r="E38" cm="1">
        <f t="array" ref="E38">INDEX($B$3:$B$54,_xlfn.XMATCH(D38,$A$3:$A$54))</f>
        <v>1.8090535365404899E-2</v>
      </c>
      <c r="F38" t="s">
        <v>72</v>
      </c>
      <c r="I38" s="5"/>
    </row>
    <row r="39" spans="1:9" ht="15.75" thickBot="1" x14ac:dyDescent="0.3">
      <c r="A39" s="3">
        <v>37</v>
      </c>
      <c r="B39" s="14">
        <v>9.1924547141791994E-3</v>
      </c>
      <c r="D39">
        <v>39</v>
      </c>
      <c r="E39" cm="1">
        <f t="array" ref="E39">INDEX($B$3:$B$54,_xlfn.XMATCH(D39,$A$3:$A$54))</f>
        <v>2.7842243568712999E-3</v>
      </c>
      <c r="F39" t="s">
        <v>73</v>
      </c>
      <c r="I39" s="5"/>
    </row>
    <row r="40" spans="1:9" ht="15.75" thickBot="1" x14ac:dyDescent="0.3">
      <c r="A40" s="3">
        <v>38</v>
      </c>
      <c r="B40" s="12">
        <v>1.8090535365404899E-2</v>
      </c>
      <c r="D40">
        <v>40</v>
      </c>
      <c r="E40" cm="1">
        <f t="array" ref="E40">INDEX($B$3:$B$54,_xlfn.XMATCH(D40,$A$3:$A$54))</f>
        <v>3.7820443251412E-3</v>
      </c>
      <c r="F40" t="s">
        <v>74</v>
      </c>
      <c r="I40" s="5"/>
    </row>
    <row r="41" spans="1:9" ht="15.75" thickBot="1" x14ac:dyDescent="0.3">
      <c r="A41" s="3">
        <v>39</v>
      </c>
      <c r="B41" s="14">
        <v>2.7842243568712999E-3</v>
      </c>
      <c r="D41">
        <v>41</v>
      </c>
      <c r="E41" cm="1">
        <f t="array" ref="E41">INDEX($B$3:$B$54,_xlfn.XMATCH(D41,$A$3:$A$54))</f>
        <v>1.5278452244924599E-2</v>
      </c>
      <c r="F41" t="s">
        <v>75</v>
      </c>
      <c r="I41" s="5"/>
    </row>
    <row r="42" spans="1:9" ht="15.75" thickBot="1" x14ac:dyDescent="0.3">
      <c r="A42" s="3">
        <v>40</v>
      </c>
      <c r="B42" s="14">
        <v>3.7820443251412E-3</v>
      </c>
      <c r="D42">
        <v>42</v>
      </c>
      <c r="E42" cm="1">
        <f t="array" ref="E42">INDEX($B$3:$B$54,_xlfn.XMATCH(D42,$A$3:$A$54))</f>
        <v>3.7900424626328998E-3</v>
      </c>
      <c r="F42" t="s">
        <v>76</v>
      </c>
      <c r="I42" s="5"/>
    </row>
    <row r="43" spans="1:9" ht="15.75" thickBot="1" x14ac:dyDescent="0.3">
      <c r="A43" s="3">
        <v>41</v>
      </c>
      <c r="B43" s="14">
        <v>1.5278452244924599E-2</v>
      </c>
      <c r="D43">
        <v>43</v>
      </c>
      <c r="E43" cm="1">
        <f t="array" ref="E43">INDEX($B$3:$B$54,_xlfn.XMATCH(D43,$A$3:$A$54))</f>
        <v>4.9876111937506001E-3</v>
      </c>
      <c r="F43" t="s">
        <v>77</v>
      </c>
      <c r="I43" s="5"/>
    </row>
    <row r="44" spans="1:9" ht="15.75" thickBot="1" x14ac:dyDescent="0.3">
      <c r="A44" s="3">
        <v>42</v>
      </c>
      <c r="B44" s="14">
        <v>3.7900424626328998E-3</v>
      </c>
      <c r="D44">
        <v>44</v>
      </c>
      <c r="E44" cm="1">
        <f t="array" ref="E44">INDEX($B$3:$B$54,_xlfn.XMATCH(D44,$A$3:$A$54))</f>
        <v>4.2128835618599004E-3</v>
      </c>
      <c r="F44" t="s">
        <v>78</v>
      </c>
    </row>
    <row r="45" spans="1:9" ht="15.75" thickBot="1" x14ac:dyDescent="0.3">
      <c r="A45" s="3">
        <v>43</v>
      </c>
      <c r="B45" s="14">
        <v>4.9876111937506001E-3</v>
      </c>
      <c r="D45">
        <v>45</v>
      </c>
      <c r="E45" cm="1">
        <f t="array" ref="E45">INDEX($B$3:$B$54,_xlfn.XMATCH(D45,$A$3:$A$54))</f>
        <v>3.5213211003763999E-3</v>
      </c>
      <c r="F45" t="s">
        <v>79</v>
      </c>
    </row>
    <row r="46" spans="1:9" ht="15.75" thickBot="1" x14ac:dyDescent="0.3">
      <c r="A46" s="3">
        <v>44</v>
      </c>
      <c r="B46" s="14">
        <v>4.2128835618599004E-3</v>
      </c>
      <c r="D46">
        <v>46</v>
      </c>
      <c r="E46" cm="1">
        <f t="array" ref="E46">INDEX($B$3:$B$54,_xlfn.XMATCH(D46,$A$3:$A$54))</f>
        <v>2.9967565274890501E-2</v>
      </c>
      <c r="F46" t="s">
        <v>80</v>
      </c>
    </row>
    <row r="47" spans="1:9" ht="15.75" thickBot="1" x14ac:dyDescent="0.3">
      <c r="A47" s="3">
        <v>45</v>
      </c>
      <c r="B47" s="14">
        <v>3.5213211003763999E-3</v>
      </c>
      <c r="D47">
        <v>47</v>
      </c>
      <c r="E47" cm="1">
        <f t="array" ref="E47">INDEX($B$3:$B$54,_xlfn.XMATCH(D47,$A$3:$A$54))</f>
        <v>5.6739497611918203E-2</v>
      </c>
      <c r="F47" t="s">
        <v>81</v>
      </c>
    </row>
    <row r="48" spans="1:9" ht="15.75" thickBot="1" x14ac:dyDescent="0.3">
      <c r="A48" s="3">
        <v>46</v>
      </c>
      <c r="B48" s="13">
        <v>2.9967565274890501E-2</v>
      </c>
      <c r="D48">
        <v>49</v>
      </c>
      <c r="E48" cm="1">
        <f t="array" ref="E48">INDEX($B$3:$B$54,_xlfn.XMATCH(D48,$A$3:$A$54))</f>
        <v>1.5969320307140499E-2</v>
      </c>
      <c r="F48" t="s">
        <v>82</v>
      </c>
    </row>
    <row r="49" spans="1:6" ht="15.75" thickBot="1" x14ac:dyDescent="0.3">
      <c r="A49" s="3">
        <v>47</v>
      </c>
      <c r="B49" s="13">
        <v>5.6739497611918203E-2</v>
      </c>
      <c r="D49">
        <v>50</v>
      </c>
      <c r="E49" cm="1">
        <f t="array" ref="E49">INDEX($B$3:$B$54,_xlfn.XMATCH(D49,$A$3:$A$54))</f>
        <v>6.2392490684395903E-2</v>
      </c>
      <c r="F49" t="s">
        <v>83</v>
      </c>
    </row>
    <row r="50" spans="1:6" ht="15.75" thickBot="1" x14ac:dyDescent="0.3">
      <c r="A50" s="3">
        <v>48</v>
      </c>
      <c r="B50" s="14">
        <v>2.5488032906557001E-3</v>
      </c>
      <c r="D50">
        <v>31</v>
      </c>
      <c r="E50" cm="1">
        <f t="array" ref="E50">INDEX($B$3:$B$54,_xlfn.XMATCH(D50,$A$3:$A$54))</f>
        <v>0.112583907393876</v>
      </c>
      <c r="F50" t="s">
        <v>84</v>
      </c>
    </row>
    <row r="51" spans="1:6" ht="15.75" thickBot="1" x14ac:dyDescent="0.3">
      <c r="A51" s="3">
        <v>49</v>
      </c>
      <c r="B51" s="14">
        <v>1.5969320307140499E-2</v>
      </c>
      <c r="D51">
        <v>1</v>
      </c>
      <c r="E51" cm="1">
        <f t="array" ref="E51">INDEX($B$3:$B$54,_xlfn.XMATCH(D51,$A$3:$A$54))</f>
        <v>1.5674766005426E-3</v>
      </c>
      <c r="F51" t="s">
        <v>85</v>
      </c>
    </row>
    <row r="52" spans="1:6" ht="15.75" thickBot="1" x14ac:dyDescent="0.3">
      <c r="A52" s="3">
        <v>50</v>
      </c>
      <c r="B52" s="13">
        <v>6.2392490684395903E-2</v>
      </c>
      <c r="D52">
        <v>2</v>
      </c>
      <c r="E52" cm="1">
        <f t="array" ref="E52">INDEX($B$3:$B$54,_xlfn.XMATCH(D52,$A$3:$A$54))</f>
        <v>9.6675594388675005E-3</v>
      </c>
      <c r="F52" t="s">
        <v>86</v>
      </c>
    </row>
    <row r="53" spans="1:6" ht="15.75" thickBot="1" x14ac:dyDescent="0.3">
      <c r="A53" s="3">
        <v>51</v>
      </c>
      <c r="B53" s="13">
        <v>7.5172603037552396E-2</v>
      </c>
      <c r="D53">
        <v>3</v>
      </c>
      <c r="E53" cm="1">
        <f t="array" ref="E53">INDEX($B$3:$B$54,_xlfn.XMATCH(D53,$A$3:$A$54))</f>
        <v>8.4413691274092206E-2</v>
      </c>
      <c r="F53" t="s">
        <v>87</v>
      </c>
    </row>
    <row r="54" spans="1:6" ht="15.75" thickBot="1" x14ac:dyDescent="0.3">
      <c r="A54" s="3">
        <v>52</v>
      </c>
      <c r="B54" s="13">
        <v>3.2913645379745199E-2</v>
      </c>
      <c r="D54">
        <v>32</v>
      </c>
      <c r="E54" cm="1">
        <f t="array" ref="E54">INDEX($B$3:$B$54,_xlfn.XMATCH(D54,$A$3:$A$54))</f>
        <v>1.7448750994386999E-2</v>
      </c>
      <c r="F54" t="s">
        <v>88</v>
      </c>
    </row>
    <row r="55" spans="1:6" ht="52.5" x14ac:dyDescent="0.25">
      <c r="A55" s="4" t="s">
        <v>0</v>
      </c>
    </row>
    <row r="56" spans="1:6" x14ac:dyDescent="0.25">
      <c r="B56" s="6"/>
    </row>
    <row r="57" spans="1:6" x14ac:dyDescent="0.25">
      <c r="B57" s="6"/>
    </row>
  </sheetData>
  <sortState xmlns:xlrd2="http://schemas.microsoft.com/office/spreadsheetml/2017/richdata2" ref="I32:I43">
    <sortCondition ref="I32:I43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13E-8BAA-4ABD-9F3F-1ECBA6F1B067}">
  <dimension ref="A2:CI65"/>
  <sheetViews>
    <sheetView topLeftCell="A3" zoomScale="90" zoomScaleNormal="90" workbookViewId="0">
      <selection activeCell="S39" sqref="S39"/>
    </sheetView>
  </sheetViews>
  <sheetFormatPr defaultRowHeight="15" x14ac:dyDescent="0.25"/>
  <sheetData>
    <row r="2" spans="1:81" x14ac:dyDescent="0.25">
      <c r="U2" t="s">
        <v>12</v>
      </c>
    </row>
    <row r="3" spans="1:81" ht="120" x14ac:dyDescent="0.25">
      <c r="B3" s="7" t="s">
        <v>7</v>
      </c>
      <c r="C3" s="7" t="s">
        <v>8</v>
      </c>
      <c r="D3" t="s">
        <v>9</v>
      </c>
      <c r="E3" s="7" t="s">
        <v>10</v>
      </c>
      <c r="U3" t="s">
        <v>13</v>
      </c>
      <c r="X3" t="s">
        <v>15</v>
      </c>
      <c r="Y3" t="s">
        <v>14</v>
      </c>
    </row>
    <row r="4" spans="1:81" x14ac:dyDescent="0.25">
      <c r="A4" t="s">
        <v>3</v>
      </c>
      <c r="U4">
        <v>1</v>
      </c>
      <c r="V4">
        <f>INDEX($E$5:$E$56,MATCH(U4,$A$5:$A$56))</f>
        <v>11.310065454877503</v>
      </c>
      <c r="W4">
        <v>100</v>
      </c>
      <c r="X4" s="14">
        <v>1.5674766005426E-3</v>
      </c>
      <c r="Y4" cm="1">
        <f t="array" ref="Y4:Y55">_xlfn._xlws.SORT(X4:X55)</f>
        <v>1.5674766005426E-3</v>
      </c>
      <c r="AK4" s="8"/>
      <c r="AL4" s="8"/>
      <c r="AM4" s="8"/>
      <c r="AN4" s="8"/>
      <c r="AO4" s="8"/>
      <c r="AP4" s="8"/>
      <c r="AQ4" s="8"/>
      <c r="AR4" s="8"/>
      <c r="AS4" s="8"/>
      <c r="AT4" s="9"/>
      <c r="BC4" s="8"/>
      <c r="BD4" s="8"/>
      <c r="BE4" s="8"/>
      <c r="BF4" s="8"/>
      <c r="BG4" s="8"/>
      <c r="BH4" s="8"/>
      <c r="BI4" s="8"/>
      <c r="BJ4" s="8"/>
      <c r="BK4" s="8"/>
      <c r="BL4" s="9"/>
      <c r="BT4" s="8"/>
      <c r="BU4" s="8"/>
      <c r="BV4" s="8"/>
      <c r="BW4" s="8"/>
      <c r="BX4" s="8"/>
      <c r="BY4" s="8"/>
      <c r="BZ4" s="8"/>
      <c r="CA4" s="8"/>
      <c r="CB4" s="8"/>
      <c r="CC4" s="9"/>
    </row>
    <row r="5" spans="1:81" x14ac:dyDescent="0.25">
      <c r="A5">
        <v>1</v>
      </c>
      <c r="B5">
        <v>2.43535298961574</v>
      </c>
      <c r="C5">
        <v>21.532616228719402</v>
      </c>
      <c r="D5">
        <f>B5/C5</f>
        <v>0.11310065454877503</v>
      </c>
      <c r="E5">
        <f>100*D5</f>
        <v>11.310065454877503</v>
      </c>
      <c r="U5">
        <v>25</v>
      </c>
      <c r="V5">
        <f t="shared" ref="V5:V55" si="0">INDEX($E$5:$E$56,MATCH(U5,$A$5:$A$56))</f>
        <v>118.92743149461964</v>
      </c>
      <c r="W5">
        <v>100</v>
      </c>
      <c r="X5" s="14">
        <v>9.6675594388675005E-3</v>
      </c>
      <c r="Y5">
        <v>2.0202530562980999E-3</v>
      </c>
      <c r="AK5" s="8"/>
      <c r="AL5" s="8"/>
      <c r="AM5" s="8"/>
      <c r="AN5" s="8"/>
      <c r="AO5" s="8"/>
      <c r="AP5" s="8"/>
      <c r="AQ5" s="8"/>
      <c r="AR5" s="8"/>
      <c r="AS5" s="8"/>
      <c r="AT5" s="8"/>
      <c r="BC5" s="8"/>
      <c r="BD5" s="8"/>
      <c r="BE5" s="8"/>
      <c r="BF5" s="8"/>
      <c r="BG5" s="8"/>
      <c r="BH5" s="8"/>
      <c r="BI5" s="8"/>
      <c r="BJ5" s="8"/>
      <c r="BK5" s="8"/>
      <c r="BL5" s="8"/>
      <c r="BT5" s="8"/>
      <c r="BU5" s="8"/>
      <c r="BV5" s="8"/>
      <c r="BW5" s="8"/>
      <c r="BX5" s="8"/>
      <c r="BY5" s="8"/>
      <c r="BZ5" s="8"/>
      <c r="CA5" s="8"/>
      <c r="CB5" s="8"/>
      <c r="CC5" s="8"/>
    </row>
    <row r="6" spans="1:81" x14ac:dyDescent="0.25">
      <c r="A6">
        <v>2</v>
      </c>
      <c r="B6">
        <v>199.11870184194501</v>
      </c>
      <c r="C6">
        <v>80.037708283818802</v>
      </c>
      <c r="D6">
        <f t="shared" ref="D6:D56" si="1">B6/C6</f>
        <v>2.4878111344200091</v>
      </c>
      <c r="E6">
        <f t="shared" ref="E6:E56" si="2">100*D6</f>
        <v>248.7811134420009</v>
      </c>
      <c r="U6">
        <v>27</v>
      </c>
      <c r="V6">
        <f t="shared" si="0"/>
        <v>67.524403936944836</v>
      </c>
      <c r="W6">
        <v>100</v>
      </c>
      <c r="X6" s="13">
        <v>8.4413691274092206E-2</v>
      </c>
      <c r="Y6">
        <v>2.3864620107469001E-3</v>
      </c>
    </row>
    <row r="7" spans="1:81" x14ac:dyDescent="0.25">
      <c r="A7">
        <v>3</v>
      </c>
      <c r="B7">
        <v>149.60677742502301</v>
      </c>
      <c r="C7">
        <v>281.28449655877301</v>
      </c>
      <c r="D7">
        <f t="shared" si="1"/>
        <v>0.53186997241336909</v>
      </c>
      <c r="E7">
        <f t="shared" si="2"/>
        <v>53.186997241336911</v>
      </c>
      <c r="U7">
        <v>48</v>
      </c>
      <c r="V7">
        <f t="shared" si="0"/>
        <v>116.36568702808636</v>
      </c>
      <c r="W7">
        <v>100</v>
      </c>
      <c r="X7" s="14">
        <v>7.0195038884661E-3</v>
      </c>
      <c r="Y7">
        <v>2.5488032906557001E-3</v>
      </c>
    </row>
    <row r="8" spans="1:81" x14ac:dyDescent="0.25">
      <c r="A8">
        <v>4</v>
      </c>
      <c r="B8">
        <v>29.643431716520698</v>
      </c>
      <c r="C8">
        <v>35.569074934453901</v>
      </c>
      <c r="D8">
        <f t="shared" si="1"/>
        <v>0.83340462947510219</v>
      </c>
      <c r="E8">
        <f t="shared" si="2"/>
        <v>83.340462947510218</v>
      </c>
      <c r="U8">
        <v>39</v>
      </c>
      <c r="V8">
        <f t="shared" si="0"/>
        <v>109.16403743669719</v>
      </c>
      <c r="W8">
        <v>100</v>
      </c>
      <c r="X8" s="13">
        <v>2.9854121958388501E-2</v>
      </c>
      <c r="Y8">
        <v>2.7842243568712999E-3</v>
      </c>
    </row>
    <row r="9" spans="1:81" x14ac:dyDescent="0.25">
      <c r="A9">
        <v>5</v>
      </c>
      <c r="B9">
        <v>101.321952565632</v>
      </c>
      <c r="C9">
        <v>143.295639458572</v>
      </c>
      <c r="D9">
        <f t="shared" si="1"/>
        <v>0.70708329261425329</v>
      </c>
      <c r="E9">
        <f t="shared" si="2"/>
        <v>70.708329261425334</v>
      </c>
      <c r="U9">
        <v>45</v>
      </c>
      <c r="V9">
        <f t="shared" si="0"/>
        <v>234.56732537183541</v>
      </c>
      <c r="W9">
        <v>100</v>
      </c>
      <c r="X9" s="13">
        <v>3.4977494137469901E-2</v>
      </c>
      <c r="Y9">
        <v>3.5213211003763999E-3</v>
      </c>
    </row>
    <row r="10" spans="1:81" x14ac:dyDescent="0.25">
      <c r="A10">
        <v>6</v>
      </c>
      <c r="B10">
        <v>90.462366837173207</v>
      </c>
      <c r="C10">
        <v>124.700974117341</v>
      </c>
      <c r="D10">
        <f t="shared" si="1"/>
        <v>0.72543432380929129</v>
      </c>
      <c r="E10">
        <f t="shared" si="2"/>
        <v>72.543432380929133</v>
      </c>
      <c r="U10">
        <v>16</v>
      </c>
      <c r="V10">
        <f t="shared" si="0"/>
        <v>114.6358863042215</v>
      </c>
      <c r="W10">
        <v>100</v>
      </c>
      <c r="X10" s="14">
        <v>1.3956737642255501E-2</v>
      </c>
      <c r="Y10">
        <v>3.6210956621598998E-3</v>
      </c>
    </row>
    <row r="11" spans="1:81" x14ac:dyDescent="0.25">
      <c r="A11">
        <v>7</v>
      </c>
      <c r="B11">
        <v>65.4632011662015</v>
      </c>
      <c r="C11">
        <v>64.899411789408106</v>
      </c>
      <c r="D11">
        <f t="shared" si="1"/>
        <v>1.0086871261425732</v>
      </c>
      <c r="E11">
        <f t="shared" si="2"/>
        <v>100.86871261425732</v>
      </c>
      <c r="U11">
        <v>18</v>
      </c>
      <c r="V11">
        <f t="shared" si="0"/>
        <v>55.75769915644139</v>
      </c>
      <c r="W11">
        <v>100</v>
      </c>
      <c r="X11" s="14">
        <v>1.06301861529696E-2</v>
      </c>
      <c r="Y11">
        <v>3.7801773883521001E-3</v>
      </c>
    </row>
    <row r="12" spans="1:81" x14ac:dyDescent="0.25">
      <c r="A12">
        <v>8</v>
      </c>
      <c r="B12">
        <v>79.782217973447203</v>
      </c>
      <c r="C12">
        <v>71.989610853790893</v>
      </c>
      <c r="D12">
        <f t="shared" si="1"/>
        <v>1.1082462736947265</v>
      </c>
      <c r="E12">
        <f t="shared" si="2"/>
        <v>110.82462736947265</v>
      </c>
      <c r="U12">
        <v>29</v>
      </c>
      <c r="V12">
        <f t="shared" si="0"/>
        <v>131.80523332057422</v>
      </c>
      <c r="W12">
        <v>100</v>
      </c>
      <c r="X12" s="14">
        <v>8.1768139697533E-3</v>
      </c>
      <c r="Y12">
        <v>3.7805009895693002E-3</v>
      </c>
    </row>
    <row r="13" spans="1:81" x14ac:dyDescent="0.25">
      <c r="A13">
        <v>9</v>
      </c>
      <c r="B13">
        <v>64.333055521408198</v>
      </c>
      <c r="C13">
        <v>51.7482448303412</v>
      </c>
      <c r="D13">
        <f t="shared" si="1"/>
        <v>1.2431929958654024</v>
      </c>
      <c r="E13">
        <f t="shared" si="2"/>
        <v>124.31929958654024</v>
      </c>
      <c r="U13">
        <v>40</v>
      </c>
      <c r="V13">
        <f t="shared" si="0"/>
        <v>161.75329787002735</v>
      </c>
      <c r="W13">
        <v>100</v>
      </c>
      <c r="X13" s="14">
        <v>1.7294179692814399E-2</v>
      </c>
      <c r="Y13">
        <v>3.7820443251412E-3</v>
      </c>
    </row>
    <row r="14" spans="1:81" x14ac:dyDescent="0.25">
      <c r="A14">
        <v>10</v>
      </c>
      <c r="B14">
        <v>70.232880129668104</v>
      </c>
      <c r="C14">
        <v>72.036808330140104</v>
      </c>
      <c r="D14">
        <f t="shared" si="1"/>
        <v>0.97495824367725026</v>
      </c>
      <c r="E14">
        <f t="shared" si="2"/>
        <v>97.495824367725021</v>
      </c>
      <c r="U14">
        <v>42</v>
      </c>
      <c r="V14">
        <f t="shared" si="0"/>
        <v>58.537987608246809</v>
      </c>
      <c r="W14">
        <v>100</v>
      </c>
      <c r="X14" s="14">
        <v>5.4963317056871998E-3</v>
      </c>
      <c r="Y14">
        <v>3.7900424626328998E-3</v>
      </c>
    </row>
    <row r="15" spans="1:81" x14ac:dyDescent="0.25">
      <c r="A15">
        <v>11</v>
      </c>
      <c r="B15">
        <v>48.150754479897998</v>
      </c>
      <c r="C15">
        <v>45.8272349686534</v>
      </c>
      <c r="D15">
        <f t="shared" si="1"/>
        <v>1.0507017172830506</v>
      </c>
      <c r="E15">
        <f t="shared" si="2"/>
        <v>105.07017172830506</v>
      </c>
      <c r="U15">
        <v>17</v>
      </c>
      <c r="V15">
        <f t="shared" si="0"/>
        <v>21.165730449346054</v>
      </c>
      <c r="W15">
        <v>100</v>
      </c>
      <c r="X15" s="14">
        <v>1.5658974649725502E-2</v>
      </c>
      <c r="Y15">
        <v>3.8757555939861999E-3</v>
      </c>
    </row>
    <row r="16" spans="1:81" x14ac:dyDescent="0.25">
      <c r="A16">
        <v>12</v>
      </c>
      <c r="B16">
        <v>51.599864892596798</v>
      </c>
      <c r="C16">
        <v>68.928942767973496</v>
      </c>
      <c r="D16">
        <f t="shared" si="1"/>
        <v>0.74859504325041937</v>
      </c>
      <c r="E16">
        <f t="shared" si="2"/>
        <v>74.859504325041939</v>
      </c>
      <c r="U16">
        <v>24</v>
      </c>
      <c r="V16">
        <f t="shared" si="0"/>
        <v>255.06482729003227</v>
      </c>
      <c r="W16">
        <v>100</v>
      </c>
      <c r="X16" s="14">
        <v>1.34657494011959E-2</v>
      </c>
      <c r="Y16">
        <v>4.180766492783E-3</v>
      </c>
    </row>
    <row r="17" spans="1:25" x14ac:dyDescent="0.25">
      <c r="A17">
        <v>13</v>
      </c>
      <c r="B17">
        <v>74.780338243375795</v>
      </c>
      <c r="C17">
        <v>63.938556498761102</v>
      </c>
      <c r="D17">
        <f t="shared" si="1"/>
        <v>1.1695656320427685</v>
      </c>
      <c r="E17">
        <f t="shared" si="2"/>
        <v>116.95656320427685</v>
      </c>
      <c r="U17">
        <v>44</v>
      </c>
      <c r="V17">
        <f t="shared" si="0"/>
        <v>75.116371327273399</v>
      </c>
      <c r="W17">
        <v>100</v>
      </c>
      <c r="X17" s="13">
        <v>9.8147187348358506E-2</v>
      </c>
      <c r="Y17">
        <v>4.2128835618599004E-3</v>
      </c>
    </row>
    <row r="18" spans="1:25" x14ac:dyDescent="0.25">
      <c r="A18">
        <v>14</v>
      </c>
      <c r="B18">
        <v>338.20580338931399</v>
      </c>
      <c r="C18">
        <v>398.16949047058802</v>
      </c>
      <c r="D18">
        <f t="shared" si="1"/>
        <v>0.84940160279381471</v>
      </c>
      <c r="E18">
        <f t="shared" si="2"/>
        <v>84.940160279381473</v>
      </c>
      <c r="U18">
        <v>34</v>
      </c>
      <c r="V18">
        <f t="shared" si="0"/>
        <v>229.94660787731269</v>
      </c>
      <c r="W18">
        <v>100</v>
      </c>
      <c r="X18" s="13">
        <v>4.4080404765193697E-2</v>
      </c>
      <c r="Y18">
        <v>4.2836201040064997E-3</v>
      </c>
    </row>
    <row r="19" spans="1:25" x14ac:dyDescent="0.25">
      <c r="A19">
        <v>15</v>
      </c>
      <c r="B19">
        <v>215.00436634973499</v>
      </c>
      <c r="C19">
        <v>229.28676599370201</v>
      </c>
      <c r="D19">
        <f t="shared" si="1"/>
        <v>0.93770944615111662</v>
      </c>
      <c r="E19">
        <f t="shared" si="2"/>
        <v>93.770944615111659</v>
      </c>
      <c r="U19">
        <v>19</v>
      </c>
      <c r="V19">
        <f t="shared" si="0"/>
        <v>253.19344582238222</v>
      </c>
      <c r="W19">
        <v>100</v>
      </c>
      <c r="X19" s="14">
        <v>3.6210956621598998E-3</v>
      </c>
      <c r="Y19">
        <v>4.7725237862896001E-3</v>
      </c>
    </row>
    <row r="20" spans="1:25" x14ac:dyDescent="0.25">
      <c r="A20">
        <v>16</v>
      </c>
      <c r="B20">
        <v>65.505839868104701</v>
      </c>
      <c r="C20">
        <v>57.142524893352203</v>
      </c>
      <c r="D20">
        <f t="shared" si="1"/>
        <v>1.146358863042215</v>
      </c>
      <c r="E20">
        <f t="shared" si="2"/>
        <v>114.6358863042215</v>
      </c>
      <c r="U20">
        <v>23</v>
      </c>
      <c r="V20">
        <f t="shared" si="0"/>
        <v>137.4631783689847</v>
      </c>
      <c r="W20">
        <v>100</v>
      </c>
      <c r="X20" s="14">
        <v>3.8757555939861999E-3</v>
      </c>
      <c r="Y20">
        <v>4.9506581842832E-3</v>
      </c>
    </row>
    <row r="21" spans="1:25" x14ac:dyDescent="0.25">
      <c r="A21">
        <v>17</v>
      </c>
      <c r="B21">
        <v>11.018610087308099</v>
      </c>
      <c r="C21">
        <v>52.0587282053785</v>
      </c>
      <c r="D21">
        <f t="shared" si="1"/>
        <v>0.21165730449346054</v>
      </c>
      <c r="E21">
        <f t="shared" si="2"/>
        <v>21.165730449346054</v>
      </c>
      <c r="U21">
        <v>43</v>
      </c>
      <c r="V21">
        <f t="shared" si="0"/>
        <v>79.403920681756929</v>
      </c>
      <c r="W21">
        <v>100</v>
      </c>
      <c r="X21" s="14">
        <v>3.7801773883521001E-3</v>
      </c>
      <c r="Y21">
        <v>4.9876111937506001E-3</v>
      </c>
    </row>
    <row r="22" spans="1:25" x14ac:dyDescent="0.25">
      <c r="A22">
        <v>18</v>
      </c>
      <c r="B22">
        <v>13.0563811674931</v>
      </c>
      <c r="C22">
        <v>23.4162839662023</v>
      </c>
      <c r="D22">
        <f t="shared" si="1"/>
        <v>0.55757699156441387</v>
      </c>
      <c r="E22">
        <f t="shared" si="2"/>
        <v>55.75769915644139</v>
      </c>
      <c r="U22">
        <v>33</v>
      </c>
      <c r="V22">
        <f t="shared" si="0"/>
        <v>254.47148097446677</v>
      </c>
      <c r="W22">
        <v>100</v>
      </c>
      <c r="X22" s="14">
        <v>4.7725237862896001E-3</v>
      </c>
      <c r="Y22">
        <v>5.0636338282579003E-3</v>
      </c>
    </row>
    <row r="23" spans="1:25" x14ac:dyDescent="0.25">
      <c r="A23">
        <v>19</v>
      </c>
      <c r="B23">
        <v>112.04778119321701</v>
      </c>
      <c r="C23">
        <v>44.253823723312202</v>
      </c>
      <c r="D23">
        <f t="shared" si="1"/>
        <v>2.5319344582238221</v>
      </c>
      <c r="E23">
        <f t="shared" si="2"/>
        <v>253.19344582238222</v>
      </c>
      <c r="U23">
        <v>11</v>
      </c>
      <c r="V23">
        <f t="shared" si="0"/>
        <v>105.07017172830506</v>
      </c>
      <c r="W23">
        <v>100</v>
      </c>
      <c r="X23" s="14">
        <v>7.3678073779585998E-3</v>
      </c>
      <c r="Y23">
        <v>5.4963317056871998E-3</v>
      </c>
    </row>
    <row r="24" spans="1:25" x14ac:dyDescent="0.25">
      <c r="A24">
        <v>20</v>
      </c>
      <c r="B24">
        <v>24.8478629581404</v>
      </c>
      <c r="C24">
        <v>47.906545721918398</v>
      </c>
      <c r="D24">
        <f t="shared" si="1"/>
        <v>0.51867365061914505</v>
      </c>
      <c r="E24">
        <f t="shared" si="2"/>
        <v>51.867365061914505</v>
      </c>
      <c r="U24">
        <v>28</v>
      </c>
      <c r="V24">
        <f t="shared" si="0"/>
        <v>138.06263663744215</v>
      </c>
      <c r="W24">
        <v>100</v>
      </c>
      <c r="X24" s="14">
        <v>9.6338570857896003E-3</v>
      </c>
      <c r="Y24">
        <v>6.0692153413440001E-3</v>
      </c>
    </row>
    <row r="25" spans="1:25" x14ac:dyDescent="0.25">
      <c r="A25">
        <v>21</v>
      </c>
      <c r="B25">
        <v>78.240750098767904</v>
      </c>
      <c r="C25">
        <v>47.6453380447333</v>
      </c>
      <c r="D25">
        <f t="shared" si="1"/>
        <v>1.6421491232848249</v>
      </c>
      <c r="E25">
        <f t="shared" si="2"/>
        <v>164.21491232848248</v>
      </c>
      <c r="U25">
        <v>26</v>
      </c>
      <c r="V25">
        <f t="shared" si="0"/>
        <v>252.24646330521233</v>
      </c>
      <c r="W25">
        <v>100</v>
      </c>
      <c r="X25" s="14">
        <v>9.5750967431394007E-3</v>
      </c>
      <c r="Y25">
        <v>6.9064338789029999E-3</v>
      </c>
    </row>
    <row r="26" spans="1:25" x14ac:dyDescent="0.25">
      <c r="A26">
        <v>22</v>
      </c>
      <c r="B26">
        <v>56.566519349921599</v>
      </c>
      <c r="C26">
        <v>53.710204271705301</v>
      </c>
      <c r="D26">
        <f t="shared" si="1"/>
        <v>1.053180119438142</v>
      </c>
      <c r="E26">
        <f t="shared" si="2"/>
        <v>105.3180119438142</v>
      </c>
      <c r="U26">
        <v>4</v>
      </c>
      <c r="V26">
        <f t="shared" si="0"/>
        <v>83.340462947510218</v>
      </c>
      <c r="W26">
        <v>100</v>
      </c>
      <c r="X26" s="14">
        <v>4.9506581842832E-3</v>
      </c>
      <c r="Y26">
        <v>7.0195038884661E-3</v>
      </c>
    </row>
    <row r="27" spans="1:25" x14ac:dyDescent="0.25">
      <c r="A27">
        <v>23</v>
      </c>
      <c r="B27">
        <v>71.415894363541199</v>
      </c>
      <c r="C27">
        <v>51.9527448811372</v>
      </c>
      <c r="D27">
        <f t="shared" si="1"/>
        <v>1.374631783689847</v>
      </c>
      <c r="E27">
        <f t="shared" si="2"/>
        <v>137.4631783689847</v>
      </c>
      <c r="U27">
        <v>20</v>
      </c>
      <c r="V27">
        <f t="shared" si="0"/>
        <v>51.867365061914505</v>
      </c>
      <c r="W27">
        <v>100</v>
      </c>
      <c r="X27" s="14">
        <v>4.180766492783E-3</v>
      </c>
      <c r="Y27">
        <v>7.3678073779585998E-3</v>
      </c>
    </row>
    <row r="28" spans="1:25" x14ac:dyDescent="0.25">
      <c r="A28">
        <v>24</v>
      </c>
      <c r="B28">
        <v>153.18357052271401</v>
      </c>
      <c r="C28">
        <v>60.056720540511897</v>
      </c>
      <c r="D28">
        <f t="shared" si="1"/>
        <v>2.5506482729003226</v>
      </c>
      <c r="E28">
        <f t="shared" si="2"/>
        <v>255.06482729003227</v>
      </c>
      <c r="U28">
        <v>9</v>
      </c>
      <c r="V28">
        <f t="shared" si="0"/>
        <v>124.31929958654024</v>
      </c>
      <c r="W28">
        <v>100</v>
      </c>
      <c r="X28" s="14">
        <v>2.0202530562980999E-3</v>
      </c>
      <c r="Y28">
        <v>8.1768139697533E-3</v>
      </c>
    </row>
    <row r="29" spans="1:25" x14ac:dyDescent="0.25">
      <c r="A29">
        <v>25</v>
      </c>
      <c r="B29">
        <v>16.030168871886598</v>
      </c>
      <c r="C29">
        <v>13.478949869199701</v>
      </c>
      <c r="D29">
        <f t="shared" si="1"/>
        <v>1.1892743149461964</v>
      </c>
      <c r="E29">
        <f t="shared" si="2"/>
        <v>118.92743149461964</v>
      </c>
      <c r="U29">
        <v>37</v>
      </c>
      <c r="V29">
        <f t="shared" si="0"/>
        <v>96.99573641591391</v>
      </c>
      <c r="W29">
        <v>100</v>
      </c>
      <c r="X29" s="14">
        <v>6.9064338789029999E-3</v>
      </c>
      <c r="Y29">
        <v>9.1924547141791994E-3</v>
      </c>
    </row>
    <row r="30" spans="1:25" x14ac:dyDescent="0.25">
      <c r="A30">
        <v>26</v>
      </c>
      <c r="B30">
        <v>231.82731384780101</v>
      </c>
      <c r="C30">
        <v>91.905079980168196</v>
      </c>
      <c r="D30">
        <f t="shared" si="1"/>
        <v>2.5224646330521234</v>
      </c>
      <c r="E30">
        <f t="shared" si="2"/>
        <v>252.24646330521233</v>
      </c>
      <c r="U30">
        <v>22</v>
      </c>
      <c r="V30">
        <f t="shared" si="0"/>
        <v>105.3180119438142</v>
      </c>
      <c r="W30">
        <v>100</v>
      </c>
      <c r="X30" s="14">
        <v>2.3864620107469001E-3</v>
      </c>
      <c r="Y30">
        <v>9.5750967431394007E-3</v>
      </c>
    </row>
    <row r="31" spans="1:25" x14ac:dyDescent="0.25">
      <c r="A31">
        <v>27</v>
      </c>
      <c r="B31">
        <v>6.8658873755187004</v>
      </c>
      <c r="C31">
        <v>10.168008860811501</v>
      </c>
      <c r="D31">
        <f t="shared" si="1"/>
        <v>0.67524403936944832</v>
      </c>
      <c r="E31">
        <f t="shared" si="2"/>
        <v>67.524403936944836</v>
      </c>
      <c r="U31">
        <v>21</v>
      </c>
      <c r="V31">
        <f t="shared" si="0"/>
        <v>164.21491232848248</v>
      </c>
      <c r="W31">
        <v>100</v>
      </c>
      <c r="X31" s="14">
        <v>6.0692153413440001E-3</v>
      </c>
      <c r="Y31">
        <v>9.6338570857896003E-3</v>
      </c>
    </row>
    <row r="32" spans="1:25" x14ac:dyDescent="0.25">
      <c r="A32">
        <v>28</v>
      </c>
      <c r="B32">
        <v>53.742156831158603</v>
      </c>
      <c r="C32">
        <v>38.925923870545503</v>
      </c>
      <c r="D32">
        <f t="shared" si="1"/>
        <v>1.3806263663744216</v>
      </c>
      <c r="E32">
        <f t="shared" si="2"/>
        <v>138.06263663744215</v>
      </c>
      <c r="U32">
        <v>2</v>
      </c>
      <c r="V32">
        <f t="shared" si="0"/>
        <v>248.7811134420009</v>
      </c>
      <c r="W32">
        <v>100</v>
      </c>
      <c r="X32" s="14">
        <v>3.7805009895693002E-3</v>
      </c>
      <c r="Y32">
        <v>9.6675594388675005E-3</v>
      </c>
    </row>
    <row r="33" spans="1:66" x14ac:dyDescent="0.25">
      <c r="A33">
        <v>29</v>
      </c>
      <c r="B33">
        <v>104.31744556697601</v>
      </c>
      <c r="C33">
        <v>79.145146925431305</v>
      </c>
      <c r="D33">
        <f t="shared" si="1"/>
        <v>1.3180523332057421</v>
      </c>
      <c r="E33">
        <f t="shared" si="2"/>
        <v>131.80523332057422</v>
      </c>
      <c r="U33">
        <v>8</v>
      </c>
      <c r="V33">
        <f t="shared" si="0"/>
        <v>110.82462736947265</v>
      </c>
      <c r="W33">
        <v>100</v>
      </c>
      <c r="X33" s="14">
        <v>1.6730054186674601E-2</v>
      </c>
      <c r="Y33">
        <v>1.06301861529696E-2</v>
      </c>
    </row>
    <row r="34" spans="1:66" x14ac:dyDescent="0.25">
      <c r="A34">
        <v>30</v>
      </c>
      <c r="B34">
        <v>400.65506333260601</v>
      </c>
      <c r="C34">
        <v>322.792567459807</v>
      </c>
      <c r="D34">
        <f t="shared" si="1"/>
        <v>1.2412152686337616</v>
      </c>
      <c r="E34">
        <f t="shared" si="2"/>
        <v>124.12152686337616</v>
      </c>
      <c r="U34">
        <v>35</v>
      </c>
      <c r="V34">
        <f t="shared" si="0"/>
        <v>38.86394812643826</v>
      </c>
      <c r="W34">
        <v>100</v>
      </c>
      <c r="X34" s="13">
        <v>0.112583907393876</v>
      </c>
      <c r="Y34">
        <v>1.1151671562810401E-2</v>
      </c>
    </row>
    <row r="35" spans="1:66" x14ac:dyDescent="0.25">
      <c r="A35">
        <v>31</v>
      </c>
      <c r="B35">
        <v>235.55682895011</v>
      </c>
      <c r="C35">
        <v>376.99961739131902</v>
      </c>
      <c r="D35">
        <f t="shared" si="1"/>
        <v>0.62481980904931833</v>
      </c>
      <c r="E35">
        <f t="shared" si="2"/>
        <v>62.481980904931831</v>
      </c>
      <c r="U35">
        <v>13</v>
      </c>
      <c r="V35">
        <f t="shared" si="0"/>
        <v>116.95656320427685</v>
      </c>
      <c r="W35">
        <v>100</v>
      </c>
      <c r="X35" s="14">
        <v>1.7448750994386999E-2</v>
      </c>
      <c r="Y35">
        <v>1.34657494011959E-2</v>
      </c>
    </row>
    <row r="36" spans="1:66" x14ac:dyDescent="0.25">
      <c r="A36">
        <v>32</v>
      </c>
      <c r="B36">
        <v>383.09241463476297</v>
      </c>
      <c r="C36">
        <v>127.52208438387299</v>
      </c>
      <c r="D36">
        <f t="shared" si="1"/>
        <v>3.0041260420552733</v>
      </c>
      <c r="E36">
        <f t="shared" si="2"/>
        <v>300.41260420552732</v>
      </c>
      <c r="U36">
        <v>7</v>
      </c>
      <c r="V36">
        <f t="shared" si="0"/>
        <v>100.86871261425732</v>
      </c>
      <c r="W36">
        <v>100</v>
      </c>
      <c r="X36" s="14">
        <v>5.0636338282579003E-3</v>
      </c>
      <c r="Y36">
        <v>1.3956737642255501E-2</v>
      </c>
    </row>
    <row r="37" spans="1:66" x14ac:dyDescent="0.25">
      <c r="A37">
        <v>33</v>
      </c>
      <c r="B37">
        <v>116.54254379397599</v>
      </c>
      <c r="C37">
        <v>45.797880119096597</v>
      </c>
      <c r="D37">
        <f t="shared" si="1"/>
        <v>2.5447148097446677</v>
      </c>
      <c r="E37">
        <f t="shared" si="2"/>
        <v>254.47148097446677</v>
      </c>
      <c r="U37">
        <v>41</v>
      </c>
      <c r="V37">
        <f t="shared" si="0"/>
        <v>236.35344192382263</v>
      </c>
      <c r="W37">
        <v>100</v>
      </c>
      <c r="X37" s="14">
        <v>4.2836201040064997E-3</v>
      </c>
      <c r="Y37">
        <v>1.5278452244924599E-2</v>
      </c>
    </row>
    <row r="38" spans="1:66" x14ac:dyDescent="0.25">
      <c r="A38">
        <v>34</v>
      </c>
      <c r="B38">
        <v>84.665490948661002</v>
      </c>
      <c r="C38">
        <v>36.819630317762297</v>
      </c>
      <c r="D38">
        <f t="shared" si="1"/>
        <v>2.2994660787731269</v>
      </c>
      <c r="E38">
        <f t="shared" si="2"/>
        <v>229.94660787731269</v>
      </c>
      <c r="U38">
        <v>12</v>
      </c>
      <c r="V38">
        <f t="shared" si="0"/>
        <v>74.859504325041939</v>
      </c>
      <c r="W38">
        <v>100</v>
      </c>
      <c r="X38" s="14">
        <v>1.1151671562810401E-2</v>
      </c>
      <c r="Y38">
        <v>1.5658974649725502E-2</v>
      </c>
    </row>
    <row r="39" spans="1:66" x14ac:dyDescent="0.25">
      <c r="A39">
        <v>35</v>
      </c>
      <c r="B39">
        <v>55.452074136820102</v>
      </c>
      <c r="C39">
        <v>142.682554938615</v>
      </c>
      <c r="D39">
        <f t="shared" si="1"/>
        <v>0.38863948126438258</v>
      </c>
      <c r="E39">
        <f t="shared" si="2"/>
        <v>38.86394812643826</v>
      </c>
      <c r="U39">
        <v>49</v>
      </c>
      <c r="V39">
        <f t="shared" si="0"/>
        <v>79.811630562718634</v>
      </c>
      <c r="W39">
        <v>100</v>
      </c>
      <c r="X39" s="13">
        <v>2.40678508011644E-2</v>
      </c>
      <c r="Y39">
        <v>1.5969320307140499E-2</v>
      </c>
    </row>
    <row r="40" spans="1:66" x14ac:dyDescent="0.25">
      <c r="A40">
        <v>36</v>
      </c>
      <c r="B40">
        <v>345.28039918874998</v>
      </c>
      <c r="C40">
        <v>277.85622430907</v>
      </c>
      <c r="D40">
        <f t="shared" si="1"/>
        <v>1.2426585009831614</v>
      </c>
      <c r="E40">
        <f t="shared" si="2"/>
        <v>124.26585009831615</v>
      </c>
      <c r="U40">
        <v>30</v>
      </c>
      <c r="V40">
        <f t="shared" si="0"/>
        <v>124.12152686337616</v>
      </c>
      <c r="W40">
        <v>100</v>
      </c>
      <c r="X40" s="14">
        <v>9.1924547141791994E-3</v>
      </c>
      <c r="Y40">
        <v>1.6730054186674601E-2</v>
      </c>
    </row>
    <row r="41" spans="1:66" x14ac:dyDescent="0.25">
      <c r="A41">
        <v>37</v>
      </c>
      <c r="B41">
        <v>46.996372360548101</v>
      </c>
      <c r="C41">
        <v>48.451998095080697</v>
      </c>
      <c r="D41">
        <f t="shared" si="1"/>
        <v>0.96995736415913913</v>
      </c>
      <c r="E41">
        <f t="shared" si="2"/>
        <v>96.99573641591391</v>
      </c>
      <c r="U41">
        <v>10</v>
      </c>
      <c r="V41">
        <f t="shared" si="0"/>
        <v>97.495824367725021</v>
      </c>
      <c r="W41">
        <v>100</v>
      </c>
      <c r="X41" s="12">
        <v>1.8090535365404899E-2</v>
      </c>
      <c r="Y41">
        <v>1.7294179692814399E-2</v>
      </c>
    </row>
    <row r="42" spans="1:66" x14ac:dyDescent="0.25">
      <c r="A42">
        <v>38</v>
      </c>
      <c r="B42">
        <v>217.69956836443299</v>
      </c>
      <c r="C42">
        <v>128.994677638225</v>
      </c>
      <c r="D42">
        <f t="shared" si="1"/>
        <v>1.687663183863968</v>
      </c>
      <c r="E42">
        <f t="shared" si="2"/>
        <v>168.76631838639679</v>
      </c>
      <c r="U42">
        <v>32</v>
      </c>
      <c r="V42">
        <f t="shared" si="0"/>
        <v>300.41260420552732</v>
      </c>
      <c r="W42">
        <v>100</v>
      </c>
      <c r="X42" s="14">
        <v>2.7842243568712999E-3</v>
      </c>
      <c r="Y42">
        <v>1.7448750994386999E-2</v>
      </c>
    </row>
    <row r="43" spans="1:66" x14ac:dyDescent="0.25">
      <c r="A43">
        <v>39</v>
      </c>
      <c r="B43">
        <v>32.307043813908201</v>
      </c>
      <c r="C43">
        <v>29.594951389227099</v>
      </c>
      <c r="D43">
        <f t="shared" si="1"/>
        <v>1.0916403743669718</v>
      </c>
      <c r="E43">
        <f t="shared" si="2"/>
        <v>109.16403743669719</v>
      </c>
      <c r="U43">
        <v>38</v>
      </c>
      <c r="V43">
        <f t="shared" si="0"/>
        <v>168.76631838639679</v>
      </c>
      <c r="W43">
        <v>100</v>
      </c>
      <c r="X43" s="14">
        <v>3.7820443251412E-3</v>
      </c>
      <c r="Y43">
        <v>1.8090535365404899E-2</v>
      </c>
    </row>
    <row r="44" spans="1:66" x14ac:dyDescent="0.25">
      <c r="A44">
        <v>40</v>
      </c>
      <c r="B44">
        <v>52.286103560389499</v>
      </c>
      <c r="C44">
        <v>32.3245981682566</v>
      </c>
      <c r="D44">
        <f t="shared" si="1"/>
        <v>1.6175329787002735</v>
      </c>
      <c r="E44">
        <f t="shared" si="2"/>
        <v>161.75329787002735</v>
      </c>
      <c r="U44">
        <v>36</v>
      </c>
      <c r="V44">
        <f t="shared" si="0"/>
        <v>124.26585009831615</v>
      </c>
      <c r="W44">
        <v>100</v>
      </c>
      <c r="X44" s="14">
        <v>1.5278452244924599E-2</v>
      </c>
      <c r="Y44">
        <v>2.40678508011644E-2</v>
      </c>
    </row>
    <row r="45" spans="1:66" x14ac:dyDescent="0.25">
      <c r="A45">
        <v>41</v>
      </c>
      <c r="B45">
        <v>212.76296523863601</v>
      </c>
      <c r="C45">
        <v>90.018983225643098</v>
      </c>
      <c r="D45">
        <f t="shared" si="1"/>
        <v>2.3635344192382264</v>
      </c>
      <c r="E45">
        <f t="shared" si="2"/>
        <v>236.35344192382263</v>
      </c>
      <c r="U45">
        <v>5</v>
      </c>
      <c r="V45">
        <f t="shared" si="0"/>
        <v>70.708329261425334</v>
      </c>
      <c r="W45">
        <v>100</v>
      </c>
      <c r="X45" s="14">
        <v>3.7900424626328998E-3</v>
      </c>
      <c r="Y45">
        <v>2.9854121958388501E-2</v>
      </c>
      <c r="BN45" s="10"/>
    </row>
    <row r="46" spans="1:66" x14ac:dyDescent="0.25">
      <c r="A46">
        <v>42</v>
      </c>
      <c r="B46">
        <v>15.338986770445301</v>
      </c>
      <c r="C46">
        <v>26.20347469595</v>
      </c>
      <c r="D46">
        <f t="shared" si="1"/>
        <v>0.58537987608246811</v>
      </c>
      <c r="E46">
        <f t="shared" si="2"/>
        <v>58.537987608246809</v>
      </c>
      <c r="U46">
        <v>46</v>
      </c>
      <c r="V46">
        <f t="shared" si="0"/>
        <v>70.324073548324833</v>
      </c>
      <c r="W46">
        <v>100</v>
      </c>
      <c r="X46" s="14">
        <v>4.9876111937506001E-3</v>
      </c>
      <c r="Y46">
        <v>2.9967565274890501E-2</v>
      </c>
      <c r="AE46" s="11"/>
      <c r="BN46" s="10"/>
    </row>
    <row r="47" spans="1:66" x14ac:dyDescent="0.25">
      <c r="A47">
        <v>43</v>
      </c>
      <c r="B47">
        <v>23.9560712357307</v>
      </c>
      <c r="C47">
        <v>30.1698845976942</v>
      </c>
      <c r="D47">
        <f t="shared" si="1"/>
        <v>0.79403920681756923</v>
      </c>
      <c r="E47">
        <f t="shared" si="2"/>
        <v>79.403920681756929</v>
      </c>
      <c r="U47">
        <v>52</v>
      </c>
      <c r="V47">
        <f t="shared" si="0"/>
        <v>15.535030677696987</v>
      </c>
      <c r="W47">
        <v>100</v>
      </c>
      <c r="X47" s="14">
        <v>4.2128835618599004E-3</v>
      </c>
      <c r="Y47">
        <v>3.2913645379745199E-2</v>
      </c>
      <c r="AE47" s="11"/>
      <c r="BN47" s="10"/>
    </row>
    <row r="48" spans="1:66" x14ac:dyDescent="0.25">
      <c r="A48">
        <v>44</v>
      </c>
      <c r="B48">
        <v>22.716128556479202</v>
      </c>
      <c r="C48">
        <v>30.241248552206599</v>
      </c>
      <c r="D48">
        <f t="shared" si="1"/>
        <v>0.75116371327273401</v>
      </c>
      <c r="E48">
        <f t="shared" si="2"/>
        <v>75.116371327273399</v>
      </c>
      <c r="U48">
        <v>6</v>
      </c>
      <c r="V48">
        <f t="shared" si="0"/>
        <v>72.543432380929133</v>
      </c>
      <c r="W48">
        <v>100</v>
      </c>
      <c r="X48" s="14">
        <v>3.5213211003763999E-3</v>
      </c>
      <c r="Y48">
        <v>3.4977494137469901E-2</v>
      </c>
      <c r="AE48" s="11"/>
      <c r="BN48" s="10"/>
    </row>
    <row r="49" spans="1:66" x14ac:dyDescent="0.25">
      <c r="A49">
        <v>45</v>
      </c>
      <c r="B49">
        <v>56.910163466666603</v>
      </c>
      <c r="C49">
        <v>24.261760829839702</v>
      </c>
      <c r="D49">
        <f t="shared" si="1"/>
        <v>2.345673253718354</v>
      </c>
      <c r="E49">
        <f t="shared" si="2"/>
        <v>234.56732537183541</v>
      </c>
      <c r="U49">
        <v>15</v>
      </c>
      <c r="V49">
        <f t="shared" si="0"/>
        <v>93.770944615111659</v>
      </c>
      <c r="W49">
        <v>100</v>
      </c>
      <c r="X49" s="13">
        <v>2.9967565274890501E-2</v>
      </c>
      <c r="Y49">
        <v>4.4080404765193697E-2</v>
      </c>
      <c r="AE49" s="11"/>
      <c r="BN49" s="10"/>
    </row>
    <row r="50" spans="1:66" x14ac:dyDescent="0.25">
      <c r="A50">
        <v>46</v>
      </c>
      <c r="B50">
        <v>82.893983515222999</v>
      </c>
      <c r="C50">
        <v>117.874263154367</v>
      </c>
      <c r="D50">
        <f t="shared" si="1"/>
        <v>0.70324073548324828</v>
      </c>
      <c r="E50">
        <f t="shared" si="2"/>
        <v>70.324073548324833</v>
      </c>
      <c r="U50">
        <v>47</v>
      </c>
      <c r="V50">
        <f t="shared" si="0"/>
        <v>45.844285677689186</v>
      </c>
      <c r="W50">
        <v>100</v>
      </c>
      <c r="X50" s="13">
        <v>5.6739497611918203E-2</v>
      </c>
      <c r="Y50">
        <v>5.6739497611918203E-2</v>
      </c>
      <c r="AE50" s="11"/>
      <c r="BN50" s="8"/>
    </row>
    <row r="51" spans="1:66" x14ac:dyDescent="0.25">
      <c r="A51">
        <v>47</v>
      </c>
      <c r="B51">
        <v>130.3412706565</v>
      </c>
      <c r="C51">
        <v>284.31301465327999</v>
      </c>
      <c r="D51">
        <f t="shared" si="1"/>
        <v>0.45844285677689189</v>
      </c>
      <c r="E51">
        <f t="shared" si="2"/>
        <v>45.844285677689186</v>
      </c>
      <c r="U51">
        <v>50</v>
      </c>
      <c r="V51">
        <f t="shared" si="0"/>
        <v>67.540156990572967</v>
      </c>
      <c r="W51">
        <v>100</v>
      </c>
      <c r="X51" s="14">
        <v>2.5488032906557001E-3</v>
      </c>
      <c r="Y51">
        <v>6.2392490684395903E-2</v>
      </c>
      <c r="AE51" s="11"/>
      <c r="BN51" s="8"/>
    </row>
    <row r="52" spans="1:66" x14ac:dyDescent="0.25">
      <c r="A52">
        <v>48</v>
      </c>
      <c r="B52">
        <v>53.9411064163303</v>
      </c>
      <c r="C52">
        <v>46.354821420261899</v>
      </c>
      <c r="D52">
        <f t="shared" si="1"/>
        <v>1.1636568702808636</v>
      </c>
      <c r="E52">
        <f t="shared" si="2"/>
        <v>116.36568702808636</v>
      </c>
      <c r="U52">
        <v>51</v>
      </c>
      <c r="V52">
        <f t="shared" si="0"/>
        <v>52.448614144400842</v>
      </c>
      <c r="W52">
        <v>100</v>
      </c>
      <c r="X52" s="14">
        <v>1.5969320307140499E-2</v>
      </c>
      <c r="Y52">
        <v>7.5172603037552396E-2</v>
      </c>
      <c r="AE52" s="11"/>
      <c r="BN52" s="8"/>
    </row>
    <row r="53" spans="1:66" x14ac:dyDescent="0.25">
      <c r="A53">
        <v>49</v>
      </c>
      <c r="B53">
        <v>62.188858776680497</v>
      </c>
      <c r="C53">
        <v>77.919544229597506</v>
      </c>
      <c r="D53">
        <f t="shared" si="1"/>
        <v>0.79811630562718627</v>
      </c>
      <c r="E53">
        <f t="shared" si="2"/>
        <v>79.811630562718634</v>
      </c>
      <c r="U53">
        <v>3</v>
      </c>
      <c r="V53">
        <f t="shared" si="0"/>
        <v>53.186997241336911</v>
      </c>
      <c r="W53">
        <v>100</v>
      </c>
      <c r="X53" s="13">
        <v>6.2392490684395903E-2</v>
      </c>
      <c r="Y53">
        <v>8.4413691274092206E-2</v>
      </c>
      <c r="AE53" s="11"/>
      <c r="BN53" s="8"/>
    </row>
    <row r="54" spans="1:66" x14ac:dyDescent="0.25">
      <c r="A54">
        <v>50</v>
      </c>
      <c r="B54">
        <v>164.509598196317</v>
      </c>
      <c r="C54">
        <v>243.57301718928301</v>
      </c>
      <c r="D54">
        <f t="shared" si="1"/>
        <v>0.67540156990572964</v>
      </c>
      <c r="E54">
        <f t="shared" si="2"/>
        <v>67.540156990572967</v>
      </c>
      <c r="U54">
        <v>14</v>
      </c>
      <c r="V54">
        <f t="shared" si="0"/>
        <v>84.940160279381473</v>
      </c>
      <c r="W54">
        <v>100</v>
      </c>
      <c r="X54" s="13">
        <v>7.5172603037552396E-2</v>
      </c>
      <c r="Y54">
        <v>9.8147187348358506E-2</v>
      </c>
      <c r="AE54" s="11"/>
      <c r="BN54" s="8"/>
    </row>
    <row r="55" spans="1:66" x14ac:dyDescent="0.25">
      <c r="A55">
        <v>51</v>
      </c>
      <c r="B55">
        <v>152.40566057730501</v>
      </c>
      <c r="C55">
        <v>290.58091059890302</v>
      </c>
      <c r="D55">
        <f t="shared" si="1"/>
        <v>0.5244861414440084</v>
      </c>
      <c r="E55">
        <f t="shared" si="2"/>
        <v>52.448614144400842</v>
      </c>
      <c r="U55">
        <v>31</v>
      </c>
      <c r="V55">
        <f t="shared" si="0"/>
        <v>62.481980904931831</v>
      </c>
      <c r="W55">
        <v>100</v>
      </c>
      <c r="X55" s="13">
        <v>3.2913645379745199E-2</v>
      </c>
      <c r="Y55">
        <v>0.112583907393876</v>
      </c>
      <c r="AE55" s="11"/>
      <c r="BN55" s="8"/>
    </row>
    <row r="56" spans="1:66" x14ac:dyDescent="0.25">
      <c r="A56">
        <v>52</v>
      </c>
      <c r="B56">
        <v>55.031957201727998</v>
      </c>
      <c r="C56">
        <v>354.24427761662002</v>
      </c>
      <c r="D56">
        <f t="shared" si="1"/>
        <v>0.15535030677696987</v>
      </c>
      <c r="E56">
        <f t="shared" si="2"/>
        <v>15.535030677696987</v>
      </c>
      <c r="AE56" s="11"/>
      <c r="BN56" s="8"/>
    </row>
    <row r="60" spans="1:66" x14ac:dyDescent="0.25">
      <c r="A60">
        <v>0</v>
      </c>
      <c r="B60">
        <v>100</v>
      </c>
    </row>
    <row r="61" spans="1:66" x14ac:dyDescent="0.25">
      <c r="A61">
        <v>52</v>
      </c>
      <c r="B61">
        <v>100</v>
      </c>
    </row>
    <row r="65" spans="87:87" x14ac:dyDescent="0.25">
      <c r="CI65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04D3-EE65-43E4-9118-2018D66F858E}">
  <dimension ref="A1:X55"/>
  <sheetViews>
    <sheetView zoomScale="90" zoomScaleNormal="90" workbookViewId="0">
      <selection activeCell="L12" sqref="L12"/>
    </sheetView>
  </sheetViews>
  <sheetFormatPr defaultRowHeight="15" x14ac:dyDescent="0.25"/>
  <sheetData>
    <row r="1" spans="1:17" ht="53.25" thickBot="1" x14ac:dyDescent="0.3">
      <c r="A1" s="1"/>
      <c r="B1" s="15" t="s">
        <v>5</v>
      </c>
      <c r="D1" t="s">
        <v>90</v>
      </c>
    </row>
    <row r="2" spans="1:17" ht="45" x14ac:dyDescent="0.25">
      <c r="A2" s="2"/>
      <c r="B2" s="16" t="s">
        <v>6</v>
      </c>
      <c r="D2" s="7" t="s">
        <v>91</v>
      </c>
      <c r="F2" t="s">
        <v>92</v>
      </c>
    </row>
    <row r="3" spans="1:17" ht="15.75" thickBot="1" x14ac:dyDescent="0.3">
      <c r="A3" s="3">
        <v>1</v>
      </c>
      <c r="B3" s="14">
        <v>2.5080309295198002E-3</v>
      </c>
      <c r="D3">
        <v>35</v>
      </c>
      <c r="E3" cm="1">
        <f t="array" ref="E3">INDEX($B$3:$B$54,_xlfn.XMATCH(D3,$A$3:$A$54))</f>
        <v>1.47731552256101E-2</v>
      </c>
      <c r="F3" t="s">
        <v>39</v>
      </c>
    </row>
    <row r="4" spans="1:17" ht="15.75" thickBot="1" x14ac:dyDescent="0.3">
      <c r="A4" s="3">
        <v>2</v>
      </c>
      <c r="B4" s="14">
        <v>1.33902348830273E-2</v>
      </c>
      <c r="D4">
        <v>36</v>
      </c>
      <c r="E4" cm="1">
        <f t="array" ref="E4">INDEX($B$3:$B$54,_xlfn.XMATCH(D4,$A$3:$A$54))</f>
        <v>2.22979926656715E-2</v>
      </c>
      <c r="F4" t="s">
        <v>40</v>
      </c>
    </row>
    <row r="5" spans="1:17" ht="15.75" thickBot="1" x14ac:dyDescent="0.3">
      <c r="A5" s="3">
        <v>3</v>
      </c>
      <c r="B5" s="13">
        <v>3.7154830884617497E-2</v>
      </c>
      <c r="D5">
        <v>51</v>
      </c>
      <c r="E5" cm="1">
        <f t="array" ref="E5">INDEX($B$3:$B$54,_xlfn.XMATCH(D5,$A$3:$A$54))</f>
        <v>7.0184593803522002E-2</v>
      </c>
      <c r="F5" t="s">
        <v>41</v>
      </c>
      <c r="Q5" t="s">
        <v>1</v>
      </c>
    </row>
    <row r="6" spans="1:17" ht="15.75" thickBot="1" x14ac:dyDescent="0.3">
      <c r="A6" s="3">
        <v>4</v>
      </c>
      <c r="B6" s="14">
        <v>5.2551754387249001E-3</v>
      </c>
      <c r="D6">
        <v>52</v>
      </c>
      <c r="E6" cm="1">
        <f t="array" ref="E6">INDEX($B$3:$B$54,_xlfn.XMATCH(D6,$A$3:$A$54))</f>
        <v>2.6917064085575499E-2</v>
      </c>
      <c r="F6" t="s">
        <v>42</v>
      </c>
    </row>
    <row r="7" spans="1:17" ht="15.75" thickBot="1" x14ac:dyDescent="0.3">
      <c r="A7" s="3">
        <v>5</v>
      </c>
      <c r="B7" s="14">
        <v>1.37298242949641E-2</v>
      </c>
      <c r="D7">
        <v>13</v>
      </c>
      <c r="E7" cm="1">
        <f t="array" ref="E7">INDEX($B$3:$B$54,_xlfn.XMATCH(D7,$A$3:$A$54))</f>
        <v>1.8406597081417401E-2</v>
      </c>
      <c r="F7" t="s">
        <v>43</v>
      </c>
    </row>
    <row r="8" spans="1:17" ht="15.75" thickBot="1" x14ac:dyDescent="0.3">
      <c r="A8" s="3">
        <v>6</v>
      </c>
      <c r="B8" s="14">
        <v>1.7923542256759802E-2</v>
      </c>
      <c r="D8">
        <v>15</v>
      </c>
      <c r="E8" cm="1">
        <f t="array" ref="E8">INDEX($B$3:$B$54,_xlfn.XMATCH(D8,$A$3:$A$54))</f>
        <v>5.54895372744744E-2</v>
      </c>
      <c r="F8" t="s">
        <v>44</v>
      </c>
    </row>
    <row r="9" spans="1:17" ht="15.75" thickBot="1" x14ac:dyDescent="0.3">
      <c r="A9" s="3">
        <v>7</v>
      </c>
      <c r="B9" s="14">
        <v>9.5455904667928002E-3</v>
      </c>
      <c r="D9">
        <v>17</v>
      </c>
      <c r="E9" cm="1">
        <f t="array" ref="E9">INDEX($B$3:$B$54,_xlfn.XMATCH(D9,$A$3:$A$54))</f>
        <v>4.9889452188727999E-3</v>
      </c>
      <c r="F9" t="s">
        <v>45</v>
      </c>
    </row>
    <row r="10" spans="1:17" ht="15.75" thickBot="1" x14ac:dyDescent="0.3">
      <c r="A10" s="3">
        <v>8</v>
      </c>
      <c r="B10" s="14">
        <v>1.4545515264138199E-2</v>
      </c>
      <c r="D10">
        <v>18</v>
      </c>
      <c r="E10" cm="1">
        <f t="array" ref="E10">INDEX($B$3:$B$54,_xlfn.XMATCH(D10,$A$3:$A$54))</f>
        <v>4.0814492410391002E-3</v>
      </c>
      <c r="F10" t="s">
        <v>46</v>
      </c>
    </row>
    <row r="11" spans="1:17" ht="15.75" thickBot="1" x14ac:dyDescent="0.3">
      <c r="A11" s="3">
        <v>9</v>
      </c>
      <c r="B11" s="14">
        <v>7.2942029061907002E-3</v>
      </c>
      <c r="D11">
        <v>19</v>
      </c>
      <c r="E11" cm="1">
        <f t="array" ref="E11">INDEX($B$3:$B$54,_xlfn.XMATCH(D11,$A$3:$A$54))</f>
        <v>3.6477373290723998E-3</v>
      </c>
      <c r="F11" t="s">
        <v>47</v>
      </c>
    </row>
    <row r="12" spans="1:17" ht="15.75" thickBot="1" x14ac:dyDescent="0.3">
      <c r="A12" s="3">
        <v>10</v>
      </c>
      <c r="B12" s="14">
        <v>8.6412897574746992E-3</v>
      </c>
      <c r="D12">
        <v>20</v>
      </c>
      <c r="E12" cm="1">
        <f t="array" ref="E12">INDEX($B$3:$B$54,_xlfn.XMATCH(D12,$A$3:$A$54))</f>
        <v>6.5651433212532001E-3</v>
      </c>
      <c r="F12" t="s">
        <v>48</v>
      </c>
    </row>
    <row r="13" spans="1:17" ht="15.75" thickBot="1" x14ac:dyDescent="0.3">
      <c r="A13" s="3">
        <v>11</v>
      </c>
      <c r="B13" s="14">
        <v>5.7412197969960999E-3</v>
      </c>
      <c r="D13">
        <v>21</v>
      </c>
      <c r="E13" cm="1">
        <f t="array" ref="E13">INDEX($B$3:$B$54,_xlfn.XMATCH(D13,$A$3:$A$54))</f>
        <v>1.07122225875211E-2</v>
      </c>
      <c r="F13" t="s">
        <v>49</v>
      </c>
    </row>
    <row r="14" spans="1:17" ht="15.75" thickBot="1" x14ac:dyDescent="0.3">
      <c r="A14" s="3">
        <v>12</v>
      </c>
      <c r="B14" s="14">
        <v>1.6245422902709299E-2</v>
      </c>
      <c r="D14">
        <v>22</v>
      </c>
      <c r="E14" cm="1">
        <f t="array" ref="E14">INDEX($B$3:$B$54,_xlfn.XMATCH(D14,$A$3:$A$54))</f>
        <v>9.1341351632384001E-3</v>
      </c>
      <c r="F14" t="s">
        <v>50</v>
      </c>
    </row>
    <row r="15" spans="1:17" ht="15.75" thickBot="1" x14ac:dyDescent="0.3">
      <c r="A15" s="3">
        <v>13</v>
      </c>
      <c r="B15" s="12">
        <v>1.8406597081417401E-2</v>
      </c>
      <c r="D15">
        <v>23</v>
      </c>
      <c r="E15" cm="1">
        <f t="array" ref="E15">INDEX($B$3:$B$54,_xlfn.XMATCH(D15,$A$3:$A$54))</f>
        <v>4.7062333504036E-3</v>
      </c>
      <c r="F15" t="s">
        <v>51</v>
      </c>
    </row>
    <row r="16" spans="1:17" ht="15.75" thickBot="1" x14ac:dyDescent="0.3">
      <c r="A16" s="3">
        <v>14</v>
      </c>
      <c r="B16" s="13">
        <v>0.130961604105964</v>
      </c>
      <c r="D16">
        <v>24</v>
      </c>
      <c r="E16" cm="1">
        <f t="array" ref="E16">INDEX($B$3:$B$54,_xlfn.XMATCH(D16,$A$3:$A$54))</f>
        <v>4.1295741835049001E-3</v>
      </c>
      <c r="F16" t="s">
        <v>52</v>
      </c>
    </row>
    <row r="17" spans="1:24" ht="15.75" thickBot="1" x14ac:dyDescent="0.3">
      <c r="A17" s="3">
        <v>15</v>
      </c>
      <c r="B17" s="13">
        <v>5.54895372744744E-2</v>
      </c>
      <c r="D17">
        <v>25</v>
      </c>
      <c r="E17" cm="1">
        <f t="array" ref="E17">INDEX($B$3:$B$54,_xlfn.XMATCH(D17,$A$3:$A$54))</f>
        <v>2.3240774487785E-3</v>
      </c>
      <c r="F17" t="s">
        <v>53</v>
      </c>
    </row>
    <row r="18" spans="1:24" ht="15.75" thickBot="1" x14ac:dyDescent="0.3">
      <c r="A18" s="3">
        <v>16</v>
      </c>
      <c r="B18" s="14">
        <v>4.3632904271351004E-3</v>
      </c>
      <c r="D18">
        <v>26</v>
      </c>
      <c r="E18" cm="1">
        <f t="array" ref="E18">INDEX($B$3:$B$54,_xlfn.XMATCH(D18,$A$3:$A$54))</f>
        <v>6.8298143338598998E-3</v>
      </c>
      <c r="F18" t="s">
        <v>54</v>
      </c>
    </row>
    <row r="19" spans="1:24" ht="15.75" thickBot="1" x14ac:dyDescent="0.3">
      <c r="A19" s="3">
        <v>17</v>
      </c>
      <c r="B19" s="14">
        <v>4.9889452188727999E-3</v>
      </c>
      <c r="D19">
        <v>48</v>
      </c>
      <c r="E19" cm="1">
        <f t="array" ref="E19">INDEX($B$3:$B$54,_xlfn.XMATCH(D19,$A$3:$A$54))</f>
        <v>2.8149786408681E-3</v>
      </c>
      <c r="F19" t="s">
        <v>55</v>
      </c>
    </row>
    <row r="20" spans="1:24" ht="15.75" thickBot="1" x14ac:dyDescent="0.3">
      <c r="A20" s="3">
        <v>18</v>
      </c>
      <c r="B20" s="14">
        <v>4.0814492410391002E-3</v>
      </c>
      <c r="D20">
        <v>4</v>
      </c>
      <c r="E20" cm="1">
        <f t="array" ref="E20">INDEX($B$3:$B$54,_xlfn.XMATCH(D20,$A$3:$A$54))</f>
        <v>5.2551754387249001E-3</v>
      </c>
      <c r="F20" t="s">
        <v>56</v>
      </c>
    </row>
    <row r="21" spans="1:24" ht="15.75" thickBot="1" x14ac:dyDescent="0.3">
      <c r="A21" s="3">
        <v>19</v>
      </c>
      <c r="B21" s="14">
        <v>3.6477373290723998E-3</v>
      </c>
      <c r="D21">
        <v>5</v>
      </c>
      <c r="E21" cm="1">
        <f t="array" ref="E21">INDEX($B$3:$B$54,_xlfn.XMATCH(D21,$A$3:$A$54))</f>
        <v>1.37298242949641E-2</v>
      </c>
      <c r="F21" t="s">
        <v>57</v>
      </c>
    </row>
    <row r="22" spans="1:24" ht="15.75" thickBot="1" x14ac:dyDescent="0.3">
      <c r="A22" s="3">
        <v>20</v>
      </c>
      <c r="B22" s="14">
        <v>6.5651433212532001E-3</v>
      </c>
      <c r="D22">
        <v>6</v>
      </c>
      <c r="E22" cm="1">
        <f t="array" ref="E22">INDEX($B$3:$B$54,_xlfn.XMATCH(D22,$A$3:$A$54))</f>
        <v>1.7923542256759802E-2</v>
      </c>
      <c r="F22" t="s">
        <v>58</v>
      </c>
    </row>
    <row r="23" spans="1:24" ht="15.75" thickBot="1" x14ac:dyDescent="0.3">
      <c r="A23" s="3">
        <v>21</v>
      </c>
      <c r="B23" s="14">
        <v>1.07122225875211E-2</v>
      </c>
      <c r="D23">
        <v>7</v>
      </c>
      <c r="E23" cm="1">
        <f t="array" ref="E23">INDEX($B$3:$B$54,_xlfn.XMATCH(D23,$A$3:$A$54))</f>
        <v>9.5455904667928002E-3</v>
      </c>
      <c r="F23" t="s">
        <v>59</v>
      </c>
    </row>
    <row r="24" spans="1:24" ht="15.75" thickBot="1" x14ac:dyDescent="0.3">
      <c r="A24" s="3">
        <v>22</v>
      </c>
      <c r="B24" s="14">
        <v>9.1341351632384001E-3</v>
      </c>
      <c r="D24">
        <v>8</v>
      </c>
      <c r="E24" cm="1">
        <f t="array" ref="E24">INDEX($B$3:$B$54,_xlfn.XMATCH(D24,$A$3:$A$54))</f>
        <v>1.4545515264138199E-2</v>
      </c>
      <c r="F24" t="s">
        <v>60</v>
      </c>
    </row>
    <row r="25" spans="1:24" ht="15.75" thickBot="1" x14ac:dyDescent="0.3">
      <c r="A25" s="3">
        <v>23</v>
      </c>
      <c r="B25" s="14">
        <v>4.7062333504036E-3</v>
      </c>
      <c r="D25">
        <v>9</v>
      </c>
      <c r="E25" cm="1">
        <f t="array" ref="E25">INDEX($B$3:$B$54,_xlfn.XMATCH(D25,$A$3:$A$54))</f>
        <v>7.2942029061907002E-3</v>
      </c>
      <c r="F25" t="s">
        <v>61</v>
      </c>
    </row>
    <row r="26" spans="1:24" ht="15.75" thickBot="1" x14ac:dyDescent="0.3">
      <c r="A26" s="3">
        <v>24</v>
      </c>
      <c r="B26" s="14">
        <v>4.1295741835049001E-3</v>
      </c>
      <c r="D26">
        <v>10</v>
      </c>
      <c r="E26" cm="1">
        <f t="array" ref="E26">INDEX($B$3:$B$54,_xlfn.XMATCH(D26,$A$3:$A$54))</f>
        <v>8.6412897574746992E-3</v>
      </c>
      <c r="F26" t="s">
        <v>62</v>
      </c>
    </row>
    <row r="27" spans="1:24" ht="15.75" thickBot="1" x14ac:dyDescent="0.3">
      <c r="A27" s="3">
        <v>25</v>
      </c>
      <c r="B27" s="14">
        <v>2.3240774487785E-3</v>
      </c>
      <c r="D27">
        <v>11</v>
      </c>
      <c r="E27" cm="1">
        <f t="array" ref="E27">INDEX($B$3:$B$54,_xlfn.XMATCH(D27,$A$3:$A$54))</f>
        <v>5.7412197969960999E-3</v>
      </c>
      <c r="F27" t="s">
        <v>63</v>
      </c>
    </row>
    <row r="28" spans="1:24" ht="15.75" thickBot="1" x14ac:dyDescent="0.3">
      <c r="A28" s="3">
        <v>26</v>
      </c>
      <c r="B28" s="14">
        <v>6.8298143338598998E-3</v>
      </c>
      <c r="D28">
        <v>12</v>
      </c>
      <c r="E28" cm="1">
        <f t="array" ref="E28">INDEX($B$3:$B$54,_xlfn.XMATCH(D28,$A$3:$A$54))</f>
        <v>1.6245422902709299E-2</v>
      </c>
      <c r="F28" t="s">
        <v>64</v>
      </c>
    </row>
    <row r="29" spans="1:24" ht="15.75" thickBot="1" x14ac:dyDescent="0.3">
      <c r="A29" s="3">
        <v>27</v>
      </c>
      <c r="B29" s="14">
        <v>2.1921698621322002E-3</v>
      </c>
      <c r="D29">
        <v>14</v>
      </c>
      <c r="E29" cm="1">
        <f t="array" ref="E29">INDEX($B$3:$B$54,_xlfn.XMATCH(D29,$A$3:$A$54))</f>
        <v>0.130961604105964</v>
      </c>
      <c r="F29" t="s">
        <v>65</v>
      </c>
    </row>
    <row r="30" spans="1:24" ht="15.75" thickBot="1" x14ac:dyDescent="0.3">
      <c r="A30" s="3">
        <v>28</v>
      </c>
      <c r="B30" s="14">
        <v>6.0625912986375999E-3</v>
      </c>
      <c r="D30">
        <v>16</v>
      </c>
      <c r="E30" cm="1">
        <f t="array" ref="E30">INDEX($B$3:$B$54,_xlfn.XMATCH(D30,$A$3:$A$54))</f>
        <v>4.3632904271351004E-3</v>
      </c>
      <c r="F30" t="s">
        <v>66</v>
      </c>
      <c r="X30" t="s">
        <v>4</v>
      </c>
    </row>
    <row r="31" spans="1:24" ht="15.75" thickBot="1" x14ac:dyDescent="0.3">
      <c r="A31" s="3">
        <v>29</v>
      </c>
      <c r="B31" s="14">
        <v>6.788853564146E-3</v>
      </c>
      <c r="D31">
        <v>27</v>
      </c>
      <c r="E31" cm="1">
        <f t="array" ref="E31">INDEX($B$3:$B$54,_xlfn.XMATCH(D31,$A$3:$A$54))</f>
        <v>2.1921698621322002E-3</v>
      </c>
      <c r="F31" t="s">
        <v>67</v>
      </c>
    </row>
    <row r="32" spans="1:24" ht="15.75" thickBot="1" x14ac:dyDescent="0.3">
      <c r="A32" s="3">
        <v>30</v>
      </c>
      <c r="B32" s="14">
        <v>1.6760954484597499E-2</v>
      </c>
      <c r="D32">
        <v>28</v>
      </c>
      <c r="E32" cm="1">
        <f t="array" ref="E32">INDEX($B$3:$B$54,_xlfn.XMATCH(D32,$A$3:$A$54))</f>
        <v>6.0625912986375999E-3</v>
      </c>
      <c r="F32" t="s">
        <v>68</v>
      </c>
    </row>
    <row r="33" spans="1:6" ht="15.75" thickBot="1" x14ac:dyDescent="0.3">
      <c r="A33" s="3">
        <v>31</v>
      </c>
      <c r="B33" s="13">
        <v>9.0451121035481502E-2</v>
      </c>
      <c r="D33">
        <v>29</v>
      </c>
      <c r="E33" cm="1">
        <f t="array" ref="E33">INDEX($B$3:$B$54,_xlfn.XMATCH(D33,$A$3:$A$54))</f>
        <v>6.788853564146E-3</v>
      </c>
      <c r="F33" t="s">
        <v>69</v>
      </c>
    </row>
    <row r="34" spans="1:6" ht="15.75" thickBot="1" x14ac:dyDescent="0.3">
      <c r="A34" s="3">
        <v>32</v>
      </c>
      <c r="B34" s="13">
        <v>3.8643528705321901E-2</v>
      </c>
      <c r="D34">
        <v>30</v>
      </c>
      <c r="E34" cm="1">
        <f t="array" ref="E34">INDEX($B$3:$B$54,_xlfn.XMATCH(D34,$A$3:$A$54))</f>
        <v>1.6760954484597499E-2</v>
      </c>
      <c r="F34" t="s">
        <v>70</v>
      </c>
    </row>
    <row r="35" spans="1:6" ht="15.75" thickBot="1" x14ac:dyDescent="0.3">
      <c r="A35" s="3">
        <v>33</v>
      </c>
      <c r="B35" s="14">
        <v>4.1091512931793004E-3</v>
      </c>
      <c r="D35">
        <v>33</v>
      </c>
      <c r="E35" cm="1">
        <f t="array" ref="E35">INDEX($B$3:$B$54,_xlfn.XMATCH(D35,$A$3:$A$54))</f>
        <v>4.1091512931793004E-3</v>
      </c>
      <c r="F35" t="s">
        <v>36</v>
      </c>
    </row>
    <row r="36" spans="1:6" ht="15.75" thickBot="1" x14ac:dyDescent="0.3">
      <c r="A36" s="3">
        <v>34</v>
      </c>
      <c r="B36" s="14">
        <v>3.4464915725068001E-3</v>
      </c>
      <c r="D36">
        <v>34</v>
      </c>
      <c r="E36" cm="1">
        <f t="array" ref="E36">INDEX($B$3:$B$54,_xlfn.XMATCH(D36,$A$3:$A$54))</f>
        <v>3.4464915725068001E-3</v>
      </c>
      <c r="F36" t="s">
        <v>37</v>
      </c>
    </row>
    <row r="37" spans="1:6" ht="15.75" thickBot="1" x14ac:dyDescent="0.3">
      <c r="A37" s="3">
        <v>35</v>
      </c>
      <c r="B37" s="14">
        <v>1.47731552256101E-2</v>
      </c>
      <c r="D37">
        <v>37</v>
      </c>
      <c r="E37" cm="1">
        <f t="array" ref="E37">INDEX($B$3:$B$54,_xlfn.XMATCH(D37,$A$3:$A$54))</f>
        <v>1.02971973619999E-2</v>
      </c>
      <c r="F37" t="s">
        <v>71</v>
      </c>
    </row>
    <row r="38" spans="1:6" ht="15.75" thickBot="1" x14ac:dyDescent="0.3">
      <c r="A38" s="3">
        <v>36</v>
      </c>
      <c r="B38" s="13">
        <v>2.22979926656715E-2</v>
      </c>
      <c r="D38">
        <v>38</v>
      </c>
      <c r="E38" cm="1">
        <f t="array" ref="E38">INDEX($B$3:$B$54,_xlfn.XMATCH(D38,$A$3:$A$54))</f>
        <v>2.4912353556787701E-2</v>
      </c>
      <c r="F38" t="s">
        <v>72</v>
      </c>
    </row>
    <row r="39" spans="1:6" ht="15.75" thickBot="1" x14ac:dyDescent="0.3">
      <c r="A39" s="3">
        <v>37</v>
      </c>
      <c r="B39" s="14">
        <v>1.02971973619999E-2</v>
      </c>
      <c r="D39">
        <v>39</v>
      </c>
      <c r="E39" cm="1">
        <f t="array" ref="E39">INDEX($B$3:$B$54,_xlfn.XMATCH(D39,$A$3:$A$54))</f>
        <v>3.3416447228944001E-3</v>
      </c>
      <c r="F39" t="s">
        <v>73</v>
      </c>
    </row>
    <row r="40" spans="1:6" ht="15.75" thickBot="1" x14ac:dyDescent="0.3">
      <c r="A40" s="3">
        <v>38</v>
      </c>
      <c r="B40" s="13">
        <v>2.4912353556787701E-2</v>
      </c>
      <c r="D40">
        <v>40</v>
      </c>
      <c r="E40" cm="1">
        <f t="array" ref="E40">INDEX($B$3:$B$54,_xlfn.XMATCH(D40,$A$3:$A$54))</f>
        <v>4.4734084432485003E-3</v>
      </c>
      <c r="F40" t="s">
        <v>74</v>
      </c>
    </row>
    <row r="41" spans="1:6" ht="15.75" thickBot="1" x14ac:dyDescent="0.3">
      <c r="A41" s="3">
        <v>39</v>
      </c>
      <c r="B41" s="14">
        <v>3.3416447228944001E-3</v>
      </c>
      <c r="D41">
        <v>41</v>
      </c>
      <c r="E41" cm="1">
        <f t="array" ref="E41">INDEX($B$3:$B$54,_xlfn.XMATCH(D41,$A$3:$A$54))</f>
        <v>1.65915781395852E-2</v>
      </c>
      <c r="F41" t="s">
        <v>75</v>
      </c>
    </row>
    <row r="42" spans="1:6" ht="15.75" thickBot="1" x14ac:dyDescent="0.3">
      <c r="A42" s="3">
        <v>40</v>
      </c>
      <c r="B42" s="14">
        <v>4.4734084432485003E-3</v>
      </c>
      <c r="D42">
        <v>42</v>
      </c>
      <c r="E42" cm="1">
        <f t="array" ref="E42">INDEX($B$3:$B$54,_xlfn.XMATCH(D42,$A$3:$A$54))</f>
        <v>2.9856391019041999E-3</v>
      </c>
      <c r="F42" t="s">
        <v>76</v>
      </c>
    </row>
    <row r="43" spans="1:6" ht="15.75" thickBot="1" x14ac:dyDescent="0.3">
      <c r="A43" s="3">
        <v>41</v>
      </c>
      <c r="B43" s="14">
        <v>1.65915781395852E-2</v>
      </c>
      <c r="D43">
        <v>43</v>
      </c>
      <c r="E43" cm="1">
        <f t="array" ref="E43">INDEX($B$3:$B$54,_xlfn.XMATCH(D43,$A$3:$A$54))</f>
        <v>4.1081860489585002E-3</v>
      </c>
      <c r="F43" t="s">
        <v>77</v>
      </c>
    </row>
    <row r="44" spans="1:6" ht="15.75" thickBot="1" x14ac:dyDescent="0.3">
      <c r="A44" s="3">
        <v>42</v>
      </c>
      <c r="B44" s="14">
        <v>2.9856391019041999E-3</v>
      </c>
      <c r="D44">
        <v>44</v>
      </c>
      <c r="E44" cm="1">
        <f t="array" ref="E44">INDEX($B$3:$B$54,_xlfn.XMATCH(D44,$A$3:$A$54))</f>
        <v>3.618252231603E-3</v>
      </c>
      <c r="F44" t="s">
        <v>78</v>
      </c>
    </row>
    <row r="45" spans="1:6" ht="15.75" thickBot="1" x14ac:dyDescent="0.3">
      <c r="A45" s="3">
        <v>43</v>
      </c>
      <c r="B45" s="14">
        <v>4.1081860489585002E-3</v>
      </c>
      <c r="D45">
        <v>45</v>
      </c>
      <c r="E45" cm="1">
        <f t="array" ref="E45">INDEX($B$3:$B$54,_xlfn.XMATCH(D45,$A$3:$A$54))</f>
        <v>3.1742651413867E-3</v>
      </c>
      <c r="F45" t="s">
        <v>79</v>
      </c>
    </row>
    <row r="46" spans="1:6" ht="15.75" thickBot="1" x14ac:dyDescent="0.3">
      <c r="A46" s="3">
        <v>44</v>
      </c>
      <c r="B46" s="14">
        <v>3.618252231603E-3</v>
      </c>
      <c r="D46">
        <v>46</v>
      </c>
      <c r="E46" cm="1">
        <f t="array" ref="E46">INDEX($B$3:$B$54,_xlfn.XMATCH(D46,$A$3:$A$54))</f>
        <v>3.2827061239493402E-2</v>
      </c>
      <c r="F46" t="s">
        <v>80</v>
      </c>
    </row>
    <row r="47" spans="1:6" ht="15.75" thickBot="1" x14ac:dyDescent="0.3">
      <c r="A47" s="3">
        <v>45</v>
      </c>
      <c r="B47" s="14">
        <v>3.1742651413867E-3</v>
      </c>
      <c r="D47">
        <v>47</v>
      </c>
      <c r="E47" cm="1">
        <f t="array" ref="E47">INDEX($B$3:$B$54,_xlfn.XMATCH(D47,$A$3:$A$54))</f>
        <v>6.5993219605545994E-2</v>
      </c>
      <c r="F47" t="s">
        <v>81</v>
      </c>
    </row>
    <row r="48" spans="1:6" ht="15.75" thickBot="1" x14ac:dyDescent="0.3">
      <c r="A48" s="3">
        <v>46</v>
      </c>
      <c r="B48" s="13">
        <v>3.2827061239493402E-2</v>
      </c>
      <c r="D48">
        <v>49</v>
      </c>
      <c r="E48" cm="1">
        <f t="array" ref="E48">INDEX($B$3:$B$54,_xlfn.XMATCH(D48,$A$3:$A$54))</f>
        <v>2.0664051064057699E-2</v>
      </c>
      <c r="F48" t="s">
        <v>82</v>
      </c>
    </row>
    <row r="49" spans="1:6" ht="15.75" thickBot="1" x14ac:dyDescent="0.3">
      <c r="A49" s="3">
        <v>47</v>
      </c>
      <c r="B49" s="13">
        <v>6.5993219605545994E-2</v>
      </c>
      <c r="D49">
        <v>50</v>
      </c>
      <c r="E49" cm="1">
        <f t="array" ref="E49">INDEX($B$3:$B$54,_xlfn.XMATCH(D49,$A$3:$A$54))</f>
        <v>8.32552562568349E-2</v>
      </c>
      <c r="F49" t="s">
        <v>83</v>
      </c>
    </row>
    <row r="50" spans="1:6" ht="15.75" thickBot="1" x14ac:dyDescent="0.3">
      <c r="A50" s="3">
        <v>48</v>
      </c>
      <c r="B50" s="14">
        <v>2.8149786408681E-3</v>
      </c>
      <c r="D50">
        <v>31</v>
      </c>
      <c r="E50" cm="1">
        <f t="array" ref="E50">INDEX($B$3:$B$54,_xlfn.XMATCH(D50,$A$3:$A$54))</f>
        <v>9.0451121035481502E-2</v>
      </c>
      <c r="F50" t="s">
        <v>84</v>
      </c>
    </row>
    <row r="51" spans="1:6" ht="15.75" thickBot="1" x14ac:dyDescent="0.3">
      <c r="A51" s="3">
        <v>49</v>
      </c>
      <c r="B51" s="12">
        <v>2.0664051064057699E-2</v>
      </c>
      <c r="D51">
        <v>1</v>
      </c>
      <c r="E51" cm="1">
        <f t="array" ref="E51">INDEX($B$3:$B$54,_xlfn.XMATCH(D51,$A$3:$A$54))</f>
        <v>2.5080309295198002E-3</v>
      </c>
      <c r="F51" t="s">
        <v>85</v>
      </c>
    </row>
    <row r="52" spans="1:6" ht="15.75" thickBot="1" x14ac:dyDescent="0.3">
      <c r="A52" s="3">
        <v>50</v>
      </c>
      <c r="B52" s="13">
        <v>8.32552562568349E-2</v>
      </c>
      <c r="D52">
        <v>2</v>
      </c>
      <c r="E52" cm="1">
        <f t="array" ref="E52">INDEX($B$3:$B$54,_xlfn.XMATCH(D52,$A$3:$A$54))</f>
        <v>1.33902348830273E-2</v>
      </c>
      <c r="F52" t="s">
        <v>86</v>
      </c>
    </row>
    <row r="53" spans="1:6" ht="15.75" thickBot="1" x14ac:dyDescent="0.3">
      <c r="A53" s="3">
        <v>51</v>
      </c>
      <c r="B53" s="13">
        <v>7.0184593803522002E-2</v>
      </c>
      <c r="D53">
        <v>3</v>
      </c>
      <c r="E53" cm="1">
        <f t="array" ref="E53">INDEX($B$3:$B$54,_xlfn.XMATCH(D53,$A$3:$A$54))</f>
        <v>3.7154830884617497E-2</v>
      </c>
      <c r="F53" t="s">
        <v>87</v>
      </c>
    </row>
    <row r="54" spans="1:6" ht="15.75" thickBot="1" x14ac:dyDescent="0.3">
      <c r="A54" s="3">
        <v>52</v>
      </c>
      <c r="B54" s="13">
        <v>2.6917064085575499E-2</v>
      </c>
      <c r="D54">
        <v>32</v>
      </c>
      <c r="E54" cm="1">
        <f t="array" ref="E54">INDEX($B$3:$B$54,_xlfn.XMATCH(D54,$A$3:$A$54))</f>
        <v>3.8643528705321901E-2</v>
      </c>
      <c r="F54" t="s">
        <v>88</v>
      </c>
    </row>
    <row r="55" spans="1:6" x14ac:dyDescent="0.25">
      <c r="A5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1A3F-56BC-476B-8F6B-499FD41107A1}">
  <dimension ref="A3:CI65"/>
  <sheetViews>
    <sheetView topLeftCell="U1" zoomScale="90" zoomScaleNormal="90" workbookViewId="0">
      <selection activeCell="AB31" sqref="AB31"/>
    </sheetView>
  </sheetViews>
  <sheetFormatPr defaultRowHeight="15" x14ac:dyDescent="0.25"/>
  <sheetData>
    <row r="3" spans="1:81" ht="120" x14ac:dyDescent="0.25">
      <c r="B3" s="7" t="s">
        <v>7</v>
      </c>
      <c r="C3" s="7" t="s">
        <v>8</v>
      </c>
      <c r="D3" t="s">
        <v>9</v>
      </c>
      <c r="E3" s="7" t="s">
        <v>10</v>
      </c>
      <c r="V3" t="s">
        <v>12</v>
      </c>
      <c r="AO3" s="7" t="s">
        <v>16</v>
      </c>
      <c r="AP3" s="7" t="s">
        <v>18</v>
      </c>
      <c r="AR3" t="s">
        <v>15</v>
      </c>
      <c r="AS3" t="s">
        <v>17</v>
      </c>
    </row>
    <row r="4" spans="1:81" x14ac:dyDescent="0.25">
      <c r="A4" t="s">
        <v>3</v>
      </c>
      <c r="V4" t="s">
        <v>13</v>
      </c>
      <c r="Y4" t="s">
        <v>15</v>
      </c>
      <c r="Z4" t="s">
        <v>14</v>
      </c>
      <c r="AK4" s="8"/>
      <c r="AL4" s="8"/>
      <c r="AM4" s="8"/>
      <c r="AN4" s="8"/>
      <c r="AO4">
        <v>1</v>
      </c>
      <c r="AP4">
        <f>INDEX($E$5:$E$56,MATCH(AO4,$A$5:$A$56))</f>
        <v>6.4163032147350991</v>
      </c>
      <c r="AQ4">
        <v>100</v>
      </c>
      <c r="AR4" s="14">
        <v>2.5080309295198002E-3</v>
      </c>
      <c r="AS4">
        <f>INDEX($AR$4:$AR$55,MATCH(AO4,$A$5:$A$56))</f>
        <v>2.5080309295198002E-3</v>
      </c>
      <c r="AT4" s="9"/>
      <c r="BC4" s="8"/>
      <c r="BD4" s="8"/>
      <c r="BE4" s="8"/>
      <c r="BF4" s="8"/>
      <c r="BG4" s="8"/>
      <c r="BH4" s="8"/>
      <c r="BI4" s="8"/>
      <c r="BJ4" s="8"/>
      <c r="BK4" s="8"/>
      <c r="BL4" s="9"/>
      <c r="BT4" s="8"/>
      <c r="BU4" s="8"/>
      <c r="BV4" s="8"/>
      <c r="BW4" s="8"/>
      <c r="BX4" s="8"/>
      <c r="BY4" s="8"/>
      <c r="BZ4" s="8"/>
      <c r="CA4" s="8"/>
      <c r="CB4" s="8"/>
      <c r="CC4" s="9"/>
    </row>
    <row r="5" spans="1:81" x14ac:dyDescent="0.25">
      <c r="A5">
        <v>1</v>
      </c>
      <c r="B5">
        <v>2.6384497104415998</v>
      </c>
      <c r="C5">
        <v>41.121025957476199</v>
      </c>
      <c r="D5">
        <f>B5/C5</f>
        <v>6.4163032147350987E-2</v>
      </c>
      <c r="E5">
        <f>100*D5</f>
        <v>6.4163032147350991</v>
      </c>
      <c r="V5">
        <v>27</v>
      </c>
      <c r="W5">
        <f>INDEX($E$5:$E$56,MATCH(V5,$A$5:$A$56))</f>
        <v>61.688281123538957</v>
      </c>
      <c r="X5">
        <v>100</v>
      </c>
      <c r="Y5" s="14">
        <v>2.5080309295198002E-3</v>
      </c>
      <c r="Z5" cm="1">
        <f t="array" ref="Z5:Z56">_xlfn._xlws.SORT(Y5:Y56)</f>
        <v>2.1921698621322002E-3</v>
      </c>
      <c r="AK5" s="8"/>
      <c r="AL5" s="8"/>
      <c r="AM5" s="8"/>
      <c r="AN5" s="8"/>
      <c r="AO5">
        <v>25</v>
      </c>
      <c r="AP5">
        <f t="shared" ref="AP5:AP55" si="0">INDEX($E$5:$E$56,MATCH(AO5,$A$5:$A$56))</f>
        <v>98.713164679127942</v>
      </c>
      <c r="AQ5">
        <v>100</v>
      </c>
      <c r="AR5" s="14">
        <v>1.33902348830273E-2</v>
      </c>
      <c r="AS5">
        <f t="shared" ref="AS5:AS55" si="1">INDEX($AR$4:$AR$55,MATCH(AO5,$A$5:$A$56))</f>
        <v>2.3240774487785E-3</v>
      </c>
      <c r="AT5" s="8"/>
      <c r="BC5" s="8"/>
      <c r="BD5" s="8"/>
      <c r="BE5" s="8"/>
      <c r="BF5" s="8"/>
      <c r="BG5" s="8"/>
      <c r="BH5" s="8"/>
      <c r="BI5" s="8"/>
      <c r="BJ5" s="8"/>
      <c r="BK5" s="8"/>
      <c r="BL5" s="8"/>
      <c r="BT5" s="8"/>
      <c r="BU5" s="8"/>
      <c r="BV5" s="8"/>
      <c r="BW5" s="8"/>
      <c r="BX5" s="8"/>
      <c r="BY5" s="8"/>
      <c r="BZ5" s="8"/>
      <c r="CA5" s="8"/>
      <c r="CB5" s="8"/>
      <c r="CC5" s="8"/>
    </row>
    <row r="6" spans="1:81" x14ac:dyDescent="0.25">
      <c r="A6">
        <v>2</v>
      </c>
      <c r="B6">
        <v>305.71075100217399</v>
      </c>
      <c r="C6">
        <v>104.49302384374</v>
      </c>
      <c r="D6">
        <f t="shared" ref="D6:D56" si="2">B6/C6</f>
        <v>2.92565704155846</v>
      </c>
      <c r="E6">
        <f t="shared" ref="E6:E56" si="3">100*D6</f>
        <v>292.56570415584599</v>
      </c>
      <c r="V6">
        <v>25</v>
      </c>
      <c r="W6">
        <f t="shared" ref="W6:W56" si="4">INDEX($E$5:$E$56,MATCH(V6,$A$5:$A$56))</f>
        <v>98.713164679127942</v>
      </c>
      <c r="X6">
        <v>100</v>
      </c>
      <c r="Y6" s="14">
        <v>1.33902348830273E-2</v>
      </c>
      <c r="Z6">
        <v>2.3240774487785E-3</v>
      </c>
      <c r="AO6">
        <v>27</v>
      </c>
      <c r="AP6">
        <f t="shared" si="0"/>
        <v>61.688281123538957</v>
      </c>
      <c r="AQ6">
        <v>100</v>
      </c>
      <c r="AR6" s="13">
        <v>3.7154830884617497E-2</v>
      </c>
      <c r="AS6">
        <f t="shared" si="1"/>
        <v>2.1921698621322002E-3</v>
      </c>
    </row>
    <row r="7" spans="1:81" x14ac:dyDescent="0.25">
      <c r="A7">
        <v>3</v>
      </c>
      <c r="B7">
        <v>98.007280113851706</v>
      </c>
      <c r="C7">
        <v>207.17093223182999</v>
      </c>
      <c r="D7">
        <f t="shared" si="2"/>
        <v>0.47307447554553095</v>
      </c>
      <c r="E7">
        <f t="shared" si="3"/>
        <v>47.307447554553093</v>
      </c>
      <c r="V7">
        <v>1</v>
      </c>
      <c r="W7">
        <f t="shared" si="4"/>
        <v>6.4163032147350991</v>
      </c>
      <c r="X7">
        <v>100</v>
      </c>
      <c r="Y7" s="13">
        <v>3.7154830884617497E-2</v>
      </c>
      <c r="Z7">
        <v>2.5080309295198002E-3</v>
      </c>
      <c r="AO7">
        <v>48</v>
      </c>
      <c r="AP7">
        <f t="shared" si="0"/>
        <v>37.66254040151405</v>
      </c>
      <c r="AQ7">
        <v>100</v>
      </c>
      <c r="AR7" s="14">
        <v>5.2551754387249001E-3</v>
      </c>
      <c r="AS7">
        <f t="shared" si="1"/>
        <v>2.8149786408681E-3</v>
      </c>
    </row>
    <row r="8" spans="1:81" x14ac:dyDescent="0.25">
      <c r="A8">
        <v>4</v>
      </c>
      <c r="B8">
        <v>34.020850128603698</v>
      </c>
      <c r="C8">
        <v>35.780495931374801</v>
      </c>
      <c r="D8">
        <f t="shared" si="2"/>
        <v>0.95082108961971867</v>
      </c>
      <c r="E8">
        <f t="shared" si="3"/>
        <v>95.082108961971869</v>
      </c>
      <c r="V8">
        <v>48</v>
      </c>
      <c r="W8">
        <f t="shared" si="4"/>
        <v>37.66254040151405</v>
      </c>
      <c r="X8">
        <v>100</v>
      </c>
      <c r="Y8" s="14">
        <v>5.2551754387249001E-3</v>
      </c>
      <c r="Z8">
        <v>2.8149786408681E-3</v>
      </c>
      <c r="AO8">
        <v>39</v>
      </c>
      <c r="AP8">
        <f t="shared" si="0"/>
        <v>238.88121496845179</v>
      </c>
      <c r="AQ8">
        <v>100</v>
      </c>
      <c r="AR8" s="14">
        <v>1.37298242949641E-2</v>
      </c>
      <c r="AS8">
        <f t="shared" si="1"/>
        <v>3.3416447228944001E-3</v>
      </c>
    </row>
    <row r="9" spans="1:81" x14ac:dyDescent="0.25">
      <c r="A9">
        <v>5</v>
      </c>
      <c r="B9">
        <v>140.03737875612501</v>
      </c>
      <c r="C9">
        <v>156.40714111979699</v>
      </c>
      <c r="D9">
        <f t="shared" si="2"/>
        <v>0.89533877899389591</v>
      </c>
      <c r="E9">
        <f t="shared" si="3"/>
        <v>89.533877899389594</v>
      </c>
      <c r="V9">
        <v>42</v>
      </c>
      <c r="W9">
        <f t="shared" si="4"/>
        <v>34.290089721552377</v>
      </c>
      <c r="X9">
        <v>100</v>
      </c>
      <c r="Y9" s="14">
        <v>1.37298242949641E-2</v>
      </c>
      <c r="Z9">
        <v>2.9856391019041999E-3</v>
      </c>
      <c r="AO9">
        <v>45</v>
      </c>
      <c r="AP9">
        <f t="shared" si="0"/>
        <v>184.38217554205571</v>
      </c>
      <c r="AQ9">
        <v>100</v>
      </c>
      <c r="AR9" s="14">
        <v>1.7923542256759802E-2</v>
      </c>
      <c r="AS9">
        <f t="shared" si="1"/>
        <v>3.1742651413867E-3</v>
      </c>
    </row>
    <row r="10" spans="1:81" x14ac:dyDescent="0.25">
      <c r="A10">
        <v>6</v>
      </c>
      <c r="B10">
        <v>123.202816082819</v>
      </c>
      <c r="C10">
        <v>94.824546591834604</v>
      </c>
      <c r="D10">
        <f t="shared" si="2"/>
        <v>1.2992713438761443</v>
      </c>
      <c r="E10">
        <f t="shared" si="3"/>
        <v>129.92713438761442</v>
      </c>
      <c r="V10">
        <v>45</v>
      </c>
      <c r="W10">
        <f t="shared" si="4"/>
        <v>184.38217554205571</v>
      </c>
      <c r="X10">
        <v>100</v>
      </c>
      <c r="Y10" s="14">
        <v>1.7923542256759802E-2</v>
      </c>
      <c r="Z10">
        <v>3.1742651413867E-3</v>
      </c>
      <c r="AO10">
        <v>16</v>
      </c>
      <c r="AP10">
        <f t="shared" si="0"/>
        <v>161.74107607526619</v>
      </c>
      <c r="AQ10">
        <v>100</v>
      </c>
      <c r="AR10" s="14">
        <v>9.5455904667928002E-3</v>
      </c>
      <c r="AS10">
        <f t="shared" si="1"/>
        <v>4.3632904271351004E-3</v>
      </c>
    </row>
    <row r="11" spans="1:81" x14ac:dyDescent="0.25">
      <c r="A11">
        <v>7</v>
      </c>
      <c r="B11">
        <v>71.169104580892096</v>
      </c>
      <c r="C11">
        <v>66.525231354305205</v>
      </c>
      <c r="D11">
        <f t="shared" si="2"/>
        <v>1.0698061943122632</v>
      </c>
      <c r="E11">
        <f t="shared" si="3"/>
        <v>106.98061943122632</v>
      </c>
      <c r="V11">
        <v>39</v>
      </c>
      <c r="W11">
        <f t="shared" si="4"/>
        <v>238.88121496845179</v>
      </c>
      <c r="X11">
        <v>100</v>
      </c>
      <c r="Y11" s="14">
        <v>9.5455904667928002E-3</v>
      </c>
      <c r="Z11">
        <v>3.3416447228944001E-3</v>
      </c>
      <c r="AO11">
        <v>18</v>
      </c>
      <c r="AP11">
        <f t="shared" si="0"/>
        <v>111.63242744097998</v>
      </c>
      <c r="AQ11">
        <v>100</v>
      </c>
      <c r="AR11" s="14">
        <v>1.4545515264138199E-2</v>
      </c>
      <c r="AS11">
        <f t="shared" si="1"/>
        <v>4.0814492410391002E-3</v>
      </c>
    </row>
    <row r="12" spans="1:81" x14ac:dyDescent="0.25">
      <c r="A12">
        <v>8</v>
      </c>
      <c r="B12">
        <v>109.34060382383601</v>
      </c>
      <c r="C12">
        <v>115.44390798369299</v>
      </c>
      <c r="D12">
        <f t="shared" si="2"/>
        <v>0.94713186458726684</v>
      </c>
      <c r="E12">
        <f t="shared" si="3"/>
        <v>94.713186458726682</v>
      </c>
      <c r="V12">
        <v>34</v>
      </c>
      <c r="W12">
        <f t="shared" si="4"/>
        <v>327.04449091977506</v>
      </c>
      <c r="X12">
        <v>100</v>
      </c>
      <c r="Y12" s="14">
        <v>1.4545515264138199E-2</v>
      </c>
      <c r="Z12">
        <v>3.4464915725068001E-3</v>
      </c>
      <c r="AO12">
        <v>29</v>
      </c>
      <c r="AP12">
        <f t="shared" si="0"/>
        <v>94.829783659324605</v>
      </c>
      <c r="AQ12">
        <v>100</v>
      </c>
      <c r="AR12" s="14">
        <v>7.2942029061907002E-3</v>
      </c>
      <c r="AS12">
        <f t="shared" si="1"/>
        <v>6.788853564146E-3</v>
      </c>
    </row>
    <row r="13" spans="1:81" x14ac:dyDescent="0.25">
      <c r="A13">
        <v>9</v>
      </c>
      <c r="B13">
        <v>211.36471641263199</v>
      </c>
      <c r="C13">
        <v>94.884671075885706</v>
      </c>
      <c r="D13">
        <f t="shared" si="2"/>
        <v>2.2275960280622074</v>
      </c>
      <c r="E13">
        <f t="shared" si="3"/>
        <v>222.75960280622073</v>
      </c>
      <c r="V13">
        <v>44</v>
      </c>
      <c r="W13">
        <f t="shared" si="4"/>
        <v>69.631948137120588</v>
      </c>
      <c r="X13">
        <v>100</v>
      </c>
      <c r="Y13" s="14">
        <v>7.2942029061907002E-3</v>
      </c>
      <c r="Z13">
        <v>3.618252231603E-3</v>
      </c>
      <c r="AO13">
        <v>40</v>
      </c>
      <c r="AP13">
        <f t="shared" si="0"/>
        <v>118.7528986180604</v>
      </c>
      <c r="AQ13">
        <v>100</v>
      </c>
      <c r="AR13" s="14">
        <v>8.6412897574746992E-3</v>
      </c>
      <c r="AS13">
        <f t="shared" si="1"/>
        <v>4.4734084432485003E-3</v>
      </c>
    </row>
    <row r="14" spans="1:81" x14ac:dyDescent="0.25">
      <c r="A14">
        <v>10</v>
      </c>
      <c r="B14">
        <v>73.562843576099894</v>
      </c>
      <c r="C14">
        <v>69.117461462440801</v>
      </c>
      <c r="D14">
        <f t="shared" si="2"/>
        <v>1.0643163394546076</v>
      </c>
      <c r="E14">
        <f t="shared" si="3"/>
        <v>106.43163394546076</v>
      </c>
      <c r="V14">
        <v>19</v>
      </c>
      <c r="W14">
        <f t="shared" si="4"/>
        <v>239.44247172161499</v>
      </c>
      <c r="X14">
        <v>100</v>
      </c>
      <c r="Y14" s="14">
        <v>8.6412897574746992E-3</v>
      </c>
      <c r="Z14">
        <v>3.6477373290723998E-3</v>
      </c>
      <c r="AO14">
        <v>42</v>
      </c>
      <c r="AP14">
        <f t="shared" si="0"/>
        <v>34.290089721552377</v>
      </c>
      <c r="AQ14">
        <v>100</v>
      </c>
      <c r="AR14" s="14">
        <v>5.7412197969960999E-3</v>
      </c>
      <c r="AS14">
        <f t="shared" si="1"/>
        <v>2.9856391019041999E-3</v>
      </c>
    </row>
    <row r="15" spans="1:81" x14ac:dyDescent="0.25">
      <c r="A15">
        <v>11</v>
      </c>
      <c r="B15">
        <v>92.552294541183898</v>
      </c>
      <c r="C15">
        <v>102.06294871694701</v>
      </c>
      <c r="D15">
        <f t="shared" si="2"/>
        <v>0.90681580049054655</v>
      </c>
      <c r="E15">
        <f t="shared" si="3"/>
        <v>90.681580049054659</v>
      </c>
      <c r="V15">
        <v>18</v>
      </c>
      <c r="W15">
        <f t="shared" si="4"/>
        <v>111.63242744097998</v>
      </c>
      <c r="X15">
        <v>100</v>
      </c>
      <c r="Y15" s="14">
        <v>5.7412197969960999E-3</v>
      </c>
      <c r="Z15">
        <v>4.0814492410391002E-3</v>
      </c>
      <c r="AO15">
        <v>17</v>
      </c>
      <c r="AP15">
        <f t="shared" si="0"/>
        <v>26.274255391660034</v>
      </c>
      <c r="AQ15">
        <v>100</v>
      </c>
      <c r="AR15" s="14">
        <v>1.6245422902709299E-2</v>
      </c>
      <c r="AS15">
        <f t="shared" si="1"/>
        <v>4.9889452188727999E-3</v>
      </c>
    </row>
    <row r="16" spans="1:81" x14ac:dyDescent="0.25">
      <c r="A16">
        <v>12</v>
      </c>
      <c r="B16">
        <v>61.015822757601498</v>
      </c>
      <c r="C16">
        <v>87.8109656603811</v>
      </c>
      <c r="D16">
        <f t="shared" si="2"/>
        <v>0.6948542508185952</v>
      </c>
      <c r="E16">
        <f t="shared" si="3"/>
        <v>69.485425081859518</v>
      </c>
      <c r="V16">
        <v>43</v>
      </c>
      <c r="W16">
        <f t="shared" si="4"/>
        <v>93.534576467833148</v>
      </c>
      <c r="X16">
        <v>100</v>
      </c>
      <c r="Y16" s="14">
        <v>1.6245422902709299E-2</v>
      </c>
      <c r="Z16">
        <v>4.1081860489585002E-3</v>
      </c>
      <c r="AO16">
        <v>24</v>
      </c>
      <c r="AP16">
        <f t="shared" si="0"/>
        <v>99.863971213530746</v>
      </c>
      <c r="AQ16">
        <v>100</v>
      </c>
      <c r="AR16" s="12">
        <v>1.8406597081417401E-2</v>
      </c>
      <c r="AS16">
        <f t="shared" si="1"/>
        <v>4.1295741835049001E-3</v>
      </c>
    </row>
    <row r="17" spans="1:45" x14ac:dyDescent="0.25">
      <c r="A17">
        <v>13</v>
      </c>
      <c r="B17">
        <v>113.432343546914</v>
      </c>
      <c r="C17">
        <v>105.461539954803</v>
      </c>
      <c r="D17">
        <f t="shared" si="2"/>
        <v>1.0755801934575107</v>
      </c>
      <c r="E17">
        <f t="shared" si="3"/>
        <v>107.55801934575106</v>
      </c>
      <c r="V17">
        <v>33</v>
      </c>
      <c r="W17">
        <f t="shared" si="4"/>
        <v>449.67685685833806</v>
      </c>
      <c r="X17">
        <v>100</v>
      </c>
      <c r="Y17" s="12">
        <v>1.8406597081417401E-2</v>
      </c>
      <c r="Z17">
        <v>4.1091512931793004E-3</v>
      </c>
      <c r="AO17">
        <v>44</v>
      </c>
      <c r="AP17">
        <f t="shared" si="0"/>
        <v>69.631948137120588</v>
      </c>
      <c r="AQ17">
        <v>100</v>
      </c>
      <c r="AR17" s="13">
        <v>0.130961604105964</v>
      </c>
      <c r="AS17">
        <f t="shared" si="1"/>
        <v>3.618252231603E-3</v>
      </c>
    </row>
    <row r="18" spans="1:45" x14ac:dyDescent="0.25">
      <c r="A18">
        <v>14</v>
      </c>
      <c r="B18">
        <v>508.34298327985999</v>
      </c>
      <c r="C18">
        <v>651.18137990806395</v>
      </c>
      <c r="D18">
        <f t="shared" si="2"/>
        <v>0.78064729576823833</v>
      </c>
      <c r="E18">
        <f t="shared" si="3"/>
        <v>78.064729576823837</v>
      </c>
      <c r="V18">
        <v>24</v>
      </c>
      <c r="W18">
        <f t="shared" si="4"/>
        <v>99.863971213530746</v>
      </c>
      <c r="X18">
        <v>100</v>
      </c>
      <c r="Y18" s="13">
        <v>0.130961604105964</v>
      </c>
      <c r="Z18">
        <v>4.1295741835049001E-3</v>
      </c>
      <c r="AO18">
        <v>34</v>
      </c>
      <c r="AP18">
        <f t="shared" si="0"/>
        <v>327.04449091977506</v>
      </c>
      <c r="AQ18">
        <v>100</v>
      </c>
      <c r="AR18" s="13">
        <v>5.54895372744744E-2</v>
      </c>
      <c r="AS18">
        <f t="shared" si="1"/>
        <v>3.4464915725068001E-3</v>
      </c>
    </row>
    <row r="19" spans="1:45" x14ac:dyDescent="0.25">
      <c r="A19">
        <v>15</v>
      </c>
      <c r="B19">
        <v>321.55905957768101</v>
      </c>
      <c r="C19">
        <v>361.60806521088602</v>
      </c>
      <c r="D19">
        <f t="shared" si="2"/>
        <v>0.88924747679549443</v>
      </c>
      <c r="E19">
        <f t="shared" si="3"/>
        <v>88.924747679549441</v>
      </c>
      <c r="V19">
        <v>16</v>
      </c>
      <c r="W19">
        <f t="shared" si="4"/>
        <v>161.74107607526619</v>
      </c>
      <c r="X19">
        <v>100</v>
      </c>
      <c r="Y19" s="13">
        <v>5.54895372744744E-2</v>
      </c>
      <c r="Z19">
        <v>4.3632904271351004E-3</v>
      </c>
      <c r="AO19">
        <v>19</v>
      </c>
      <c r="AP19">
        <f t="shared" si="0"/>
        <v>239.44247172161499</v>
      </c>
      <c r="AQ19">
        <v>100</v>
      </c>
      <c r="AR19" s="14">
        <v>4.3632904271351004E-3</v>
      </c>
      <c r="AS19">
        <f t="shared" si="1"/>
        <v>3.6477373290723998E-3</v>
      </c>
    </row>
    <row r="20" spans="1:45" x14ac:dyDescent="0.25">
      <c r="A20">
        <v>16</v>
      </c>
      <c r="B20">
        <v>162.49532633383899</v>
      </c>
      <c r="C20">
        <v>100.466331915723</v>
      </c>
      <c r="D20">
        <f t="shared" si="2"/>
        <v>1.617410760752662</v>
      </c>
      <c r="E20">
        <f t="shared" si="3"/>
        <v>161.74107607526619</v>
      </c>
      <c r="V20">
        <v>40</v>
      </c>
      <c r="W20">
        <f t="shared" si="4"/>
        <v>118.7528986180604</v>
      </c>
      <c r="X20">
        <v>100</v>
      </c>
      <c r="Y20" s="14">
        <v>4.3632904271351004E-3</v>
      </c>
      <c r="Z20">
        <v>4.4734084432485003E-3</v>
      </c>
      <c r="AO20">
        <v>23</v>
      </c>
      <c r="AP20">
        <f t="shared" si="0"/>
        <v>107.75965418925915</v>
      </c>
      <c r="AQ20">
        <v>100</v>
      </c>
      <c r="AR20" s="14">
        <v>4.9889452188727999E-3</v>
      </c>
      <c r="AS20">
        <f t="shared" si="1"/>
        <v>4.7062333504036E-3</v>
      </c>
    </row>
    <row r="21" spans="1:45" x14ac:dyDescent="0.25">
      <c r="A21">
        <v>17</v>
      </c>
      <c r="B21">
        <v>17.397228934913102</v>
      </c>
      <c r="C21">
        <v>66.213975146314993</v>
      </c>
      <c r="D21">
        <f t="shared" si="2"/>
        <v>0.26274255391660034</v>
      </c>
      <c r="E21">
        <f t="shared" si="3"/>
        <v>26.274255391660034</v>
      </c>
      <c r="V21">
        <v>23</v>
      </c>
      <c r="W21">
        <f t="shared" si="4"/>
        <v>107.75965418925915</v>
      </c>
      <c r="X21">
        <v>100</v>
      </c>
      <c r="Y21" s="14">
        <v>4.9889452188727999E-3</v>
      </c>
      <c r="Z21">
        <v>4.7062333504036E-3</v>
      </c>
      <c r="AO21">
        <v>43</v>
      </c>
      <c r="AP21">
        <f t="shared" si="0"/>
        <v>93.534576467833148</v>
      </c>
      <c r="AQ21">
        <v>100</v>
      </c>
      <c r="AR21" s="14">
        <v>4.0814492410391002E-3</v>
      </c>
      <c r="AS21">
        <f t="shared" si="1"/>
        <v>4.1081860489585002E-3</v>
      </c>
    </row>
    <row r="22" spans="1:45" x14ac:dyDescent="0.25">
      <c r="A22">
        <v>18</v>
      </c>
      <c r="B22">
        <v>48.245827134312201</v>
      </c>
      <c r="C22">
        <v>43.218469973538603</v>
      </c>
      <c r="D22">
        <f t="shared" si="2"/>
        <v>1.1163242744097999</v>
      </c>
      <c r="E22">
        <f t="shared" si="3"/>
        <v>111.63242744097998</v>
      </c>
      <c r="V22">
        <v>17</v>
      </c>
      <c r="W22">
        <f t="shared" si="4"/>
        <v>26.274255391660034</v>
      </c>
      <c r="X22">
        <v>100</v>
      </c>
      <c r="Y22" s="14">
        <v>4.0814492410391002E-3</v>
      </c>
      <c r="Z22">
        <v>4.9889452188727999E-3</v>
      </c>
      <c r="AO22">
        <v>33</v>
      </c>
      <c r="AP22">
        <f t="shared" si="0"/>
        <v>449.67685685833806</v>
      </c>
      <c r="AQ22">
        <v>100</v>
      </c>
      <c r="AR22" s="14">
        <v>3.6477373290723998E-3</v>
      </c>
      <c r="AS22">
        <f t="shared" si="1"/>
        <v>4.1091512931793004E-3</v>
      </c>
    </row>
    <row r="23" spans="1:45" x14ac:dyDescent="0.25">
      <c r="A23">
        <v>19</v>
      </c>
      <c r="B23">
        <v>141.778487864879</v>
      </c>
      <c r="C23">
        <v>59.211921279244102</v>
      </c>
      <c r="D23">
        <f t="shared" si="2"/>
        <v>2.3944247172161499</v>
      </c>
      <c r="E23">
        <f t="shared" si="3"/>
        <v>239.44247172161499</v>
      </c>
      <c r="V23">
        <v>4</v>
      </c>
      <c r="W23">
        <f t="shared" si="4"/>
        <v>95.082108961971869</v>
      </c>
      <c r="X23">
        <v>100</v>
      </c>
      <c r="Y23" s="14">
        <v>3.6477373290723998E-3</v>
      </c>
      <c r="Z23">
        <v>5.2551754387249001E-3</v>
      </c>
      <c r="AO23">
        <v>11</v>
      </c>
      <c r="AP23">
        <f t="shared" si="0"/>
        <v>90.681580049054659</v>
      </c>
      <c r="AQ23">
        <v>100</v>
      </c>
      <c r="AR23" s="14">
        <v>6.5651433212532001E-3</v>
      </c>
      <c r="AS23">
        <f t="shared" si="1"/>
        <v>5.7412197969960999E-3</v>
      </c>
    </row>
    <row r="24" spans="1:45" x14ac:dyDescent="0.25">
      <c r="A24">
        <v>20</v>
      </c>
      <c r="B24">
        <v>30.472279899141999</v>
      </c>
      <c r="C24">
        <v>89.625820447121498</v>
      </c>
      <c r="D24">
        <f t="shared" si="2"/>
        <v>0.33999443181800937</v>
      </c>
      <c r="E24">
        <f t="shared" si="3"/>
        <v>33.999443181800935</v>
      </c>
      <c r="V24">
        <v>11</v>
      </c>
      <c r="W24">
        <f t="shared" si="4"/>
        <v>90.681580049054659</v>
      </c>
      <c r="X24">
        <v>100</v>
      </c>
      <c r="Y24" s="14">
        <v>6.5651433212532001E-3</v>
      </c>
      <c r="Z24">
        <v>5.7412197969960999E-3</v>
      </c>
      <c r="AO24">
        <v>28</v>
      </c>
      <c r="AP24">
        <f t="shared" si="0"/>
        <v>99.338133091951477</v>
      </c>
      <c r="AQ24">
        <v>100</v>
      </c>
      <c r="AR24" s="14">
        <v>1.07122225875211E-2</v>
      </c>
      <c r="AS24">
        <f t="shared" si="1"/>
        <v>6.0625912986375999E-3</v>
      </c>
    </row>
    <row r="25" spans="1:45" x14ac:dyDescent="0.25">
      <c r="A25">
        <v>21</v>
      </c>
      <c r="B25">
        <v>122.029576974961</v>
      </c>
      <c r="C25">
        <v>76.796457009847103</v>
      </c>
      <c r="D25">
        <f t="shared" si="2"/>
        <v>1.5890000883675397</v>
      </c>
      <c r="E25">
        <f t="shared" si="3"/>
        <v>158.90000883675398</v>
      </c>
      <c r="V25">
        <v>28</v>
      </c>
      <c r="W25">
        <f t="shared" si="4"/>
        <v>99.338133091951477</v>
      </c>
      <c r="X25">
        <v>100</v>
      </c>
      <c r="Y25" s="14">
        <v>1.07122225875211E-2</v>
      </c>
      <c r="Z25">
        <v>6.0625912986375999E-3</v>
      </c>
      <c r="AO25">
        <v>26</v>
      </c>
      <c r="AP25">
        <f t="shared" si="0"/>
        <v>254.95361191389082</v>
      </c>
      <c r="AQ25">
        <v>100</v>
      </c>
      <c r="AR25" s="14">
        <v>9.1341351632384001E-3</v>
      </c>
      <c r="AS25">
        <f t="shared" si="1"/>
        <v>6.8298143338598998E-3</v>
      </c>
    </row>
    <row r="26" spans="1:45" x14ac:dyDescent="0.25">
      <c r="A26">
        <v>22</v>
      </c>
      <c r="B26">
        <v>78.709548429405402</v>
      </c>
      <c r="C26">
        <v>77.199054116155196</v>
      </c>
      <c r="D26">
        <f t="shared" si="2"/>
        <v>1.019566228246495</v>
      </c>
      <c r="E26">
        <f t="shared" si="3"/>
        <v>101.9566228246495</v>
      </c>
      <c r="V26">
        <v>20</v>
      </c>
      <c r="W26">
        <f t="shared" si="4"/>
        <v>33.999443181800935</v>
      </c>
      <c r="X26">
        <v>100</v>
      </c>
      <c r="Y26" s="14">
        <v>9.1341351632384001E-3</v>
      </c>
      <c r="Z26">
        <v>6.5651433212532001E-3</v>
      </c>
      <c r="AO26">
        <v>4</v>
      </c>
      <c r="AP26">
        <f t="shared" si="0"/>
        <v>95.082108961971869</v>
      </c>
      <c r="AQ26">
        <v>100</v>
      </c>
      <c r="AR26" s="14">
        <v>4.7062333504036E-3</v>
      </c>
      <c r="AS26">
        <f t="shared" si="1"/>
        <v>5.2551754387249001E-3</v>
      </c>
    </row>
    <row r="27" spans="1:45" x14ac:dyDescent="0.25">
      <c r="A27">
        <v>23</v>
      </c>
      <c r="B27">
        <v>73.187373634059995</v>
      </c>
      <c r="C27">
        <v>67.917231346641501</v>
      </c>
      <c r="D27">
        <f t="shared" si="2"/>
        <v>1.0775965418925915</v>
      </c>
      <c r="E27">
        <f t="shared" si="3"/>
        <v>107.75965418925915</v>
      </c>
      <c r="V27">
        <v>29</v>
      </c>
      <c r="W27">
        <f t="shared" si="4"/>
        <v>94.829783659324605</v>
      </c>
      <c r="X27">
        <v>100</v>
      </c>
      <c r="Y27" s="14">
        <v>4.7062333504036E-3</v>
      </c>
      <c r="Z27">
        <v>6.788853564146E-3</v>
      </c>
      <c r="AO27">
        <v>20</v>
      </c>
      <c r="AP27">
        <f t="shared" si="0"/>
        <v>33.999443181800935</v>
      </c>
      <c r="AQ27">
        <v>100</v>
      </c>
      <c r="AR27" s="14">
        <v>4.1295741835049001E-3</v>
      </c>
      <c r="AS27">
        <f t="shared" si="1"/>
        <v>6.5651433212532001E-3</v>
      </c>
    </row>
    <row r="28" spans="1:45" x14ac:dyDescent="0.25">
      <c r="A28">
        <v>24</v>
      </c>
      <c r="B28">
        <v>56.226173157428903</v>
      </c>
      <c r="C28">
        <v>56.302761120129297</v>
      </c>
      <c r="D28">
        <f t="shared" si="2"/>
        <v>0.99863971213530744</v>
      </c>
      <c r="E28">
        <f t="shared" si="3"/>
        <v>99.863971213530746</v>
      </c>
      <c r="V28">
        <v>26</v>
      </c>
      <c r="W28">
        <f t="shared" si="4"/>
        <v>254.95361191389082</v>
      </c>
      <c r="X28">
        <v>100</v>
      </c>
      <c r="Y28" s="14">
        <v>4.1295741835049001E-3</v>
      </c>
      <c r="Z28">
        <v>6.8298143338598998E-3</v>
      </c>
      <c r="AO28">
        <v>9</v>
      </c>
      <c r="AP28">
        <f t="shared" si="0"/>
        <v>222.75960280622073</v>
      </c>
      <c r="AQ28">
        <v>100</v>
      </c>
      <c r="AR28" s="14">
        <v>2.3240774487785E-3</v>
      </c>
      <c r="AS28">
        <f t="shared" si="1"/>
        <v>7.2942029061907002E-3</v>
      </c>
    </row>
    <row r="29" spans="1:45" x14ac:dyDescent="0.25">
      <c r="A29">
        <v>25</v>
      </c>
      <c r="B29">
        <v>18.5046220356185</v>
      </c>
      <c r="C29">
        <v>18.745850257935398</v>
      </c>
      <c r="D29">
        <f t="shared" si="2"/>
        <v>0.9871316467912794</v>
      </c>
      <c r="E29">
        <f t="shared" si="3"/>
        <v>98.713164679127942</v>
      </c>
      <c r="V29">
        <v>9</v>
      </c>
      <c r="W29">
        <f t="shared" si="4"/>
        <v>222.75960280622073</v>
      </c>
      <c r="X29">
        <v>100</v>
      </c>
      <c r="Y29" s="14">
        <v>2.3240774487785E-3</v>
      </c>
      <c r="Z29">
        <v>7.2942029061907002E-3</v>
      </c>
      <c r="AO29">
        <v>37</v>
      </c>
      <c r="AP29">
        <f t="shared" si="0"/>
        <v>182.83743224129282</v>
      </c>
      <c r="AQ29">
        <v>100</v>
      </c>
      <c r="AR29" s="14">
        <v>6.8298143338598998E-3</v>
      </c>
      <c r="AS29">
        <f t="shared" si="1"/>
        <v>1.02971973619999E-2</v>
      </c>
    </row>
    <row r="30" spans="1:45" x14ac:dyDescent="0.25">
      <c r="A30">
        <v>26</v>
      </c>
      <c r="B30">
        <v>370.991797996912</v>
      </c>
      <c r="C30">
        <v>145.51345054966799</v>
      </c>
      <c r="D30">
        <f t="shared" si="2"/>
        <v>2.5495361191389083</v>
      </c>
      <c r="E30">
        <f t="shared" si="3"/>
        <v>254.95361191389082</v>
      </c>
      <c r="V30">
        <v>10</v>
      </c>
      <c r="W30">
        <f t="shared" si="4"/>
        <v>106.43163394546076</v>
      </c>
      <c r="X30">
        <v>100</v>
      </c>
      <c r="Y30" s="14">
        <v>6.8298143338598998E-3</v>
      </c>
      <c r="Z30">
        <v>8.6412897574746992E-3</v>
      </c>
      <c r="AO30">
        <v>22</v>
      </c>
      <c r="AP30">
        <f t="shared" si="0"/>
        <v>101.9566228246495</v>
      </c>
      <c r="AQ30">
        <v>100</v>
      </c>
      <c r="AR30" s="14">
        <v>2.1921698621322002E-3</v>
      </c>
      <c r="AS30">
        <f t="shared" si="1"/>
        <v>9.1341351632384001E-3</v>
      </c>
    </row>
    <row r="31" spans="1:45" x14ac:dyDescent="0.25">
      <c r="A31">
        <v>27</v>
      </c>
      <c r="B31">
        <v>8.4691421222543006</v>
      </c>
      <c r="C31">
        <v>13.728931926784799</v>
      </c>
      <c r="D31">
        <f t="shared" si="2"/>
        <v>0.61688281123538957</v>
      </c>
      <c r="E31">
        <f t="shared" si="3"/>
        <v>61.688281123538957</v>
      </c>
      <c r="V31">
        <v>22</v>
      </c>
      <c r="W31">
        <f t="shared" si="4"/>
        <v>101.9566228246495</v>
      </c>
      <c r="X31">
        <v>100</v>
      </c>
      <c r="Y31" s="14">
        <v>2.1921698621322002E-3</v>
      </c>
      <c r="Z31">
        <v>9.1341351632384001E-3</v>
      </c>
      <c r="AO31">
        <v>21</v>
      </c>
      <c r="AP31">
        <f t="shared" si="0"/>
        <v>158.90000883675398</v>
      </c>
      <c r="AQ31">
        <v>100</v>
      </c>
      <c r="AR31" s="14">
        <v>6.0625912986375999E-3</v>
      </c>
      <c r="AS31">
        <f t="shared" si="1"/>
        <v>1.07122225875211E-2</v>
      </c>
    </row>
    <row r="32" spans="1:45" x14ac:dyDescent="0.25">
      <c r="A32">
        <v>28</v>
      </c>
      <c r="B32">
        <v>85.612204242533593</v>
      </c>
      <c r="C32">
        <v>86.182618474707397</v>
      </c>
      <c r="D32">
        <f t="shared" si="2"/>
        <v>0.99338133091951475</v>
      </c>
      <c r="E32">
        <f t="shared" si="3"/>
        <v>99.338133091951477</v>
      </c>
      <c r="V32">
        <v>7</v>
      </c>
      <c r="W32">
        <f t="shared" si="4"/>
        <v>106.98061943122632</v>
      </c>
      <c r="X32">
        <v>100</v>
      </c>
      <c r="Y32" s="14">
        <v>6.0625912986375999E-3</v>
      </c>
      <c r="Z32">
        <v>9.5455904667928002E-3</v>
      </c>
      <c r="AO32">
        <v>2</v>
      </c>
      <c r="AP32">
        <f t="shared" si="0"/>
        <v>292.56570415584599</v>
      </c>
      <c r="AQ32">
        <v>100</v>
      </c>
      <c r="AR32" s="14">
        <v>6.788853564146E-3</v>
      </c>
      <c r="AS32">
        <f t="shared" si="1"/>
        <v>1.33902348830273E-2</v>
      </c>
    </row>
    <row r="33" spans="1:66" x14ac:dyDescent="0.25">
      <c r="A33">
        <v>29</v>
      </c>
      <c r="B33">
        <v>120.873799410253</v>
      </c>
      <c r="C33">
        <v>127.463962002161</v>
      </c>
      <c r="D33">
        <f t="shared" si="2"/>
        <v>0.94829783659324607</v>
      </c>
      <c r="E33">
        <f t="shared" si="3"/>
        <v>94.829783659324605</v>
      </c>
      <c r="V33">
        <v>37</v>
      </c>
      <c r="W33">
        <f t="shared" si="4"/>
        <v>182.83743224129282</v>
      </c>
      <c r="X33">
        <v>100</v>
      </c>
      <c r="Y33" s="14">
        <v>6.788853564146E-3</v>
      </c>
      <c r="Z33">
        <v>1.02971973619999E-2</v>
      </c>
      <c r="AO33">
        <v>8</v>
      </c>
      <c r="AP33">
        <f t="shared" si="0"/>
        <v>94.713186458726682</v>
      </c>
      <c r="AQ33">
        <v>100</v>
      </c>
      <c r="AR33" s="14">
        <v>1.6760954484597499E-2</v>
      </c>
      <c r="AS33">
        <f t="shared" si="1"/>
        <v>1.4545515264138199E-2</v>
      </c>
    </row>
    <row r="34" spans="1:66" x14ac:dyDescent="0.25">
      <c r="A34">
        <v>30</v>
      </c>
      <c r="B34">
        <v>382.87559797255</v>
      </c>
      <c r="C34">
        <v>449.50815102560603</v>
      </c>
      <c r="D34">
        <f t="shared" si="2"/>
        <v>0.85176564006453281</v>
      </c>
      <c r="E34">
        <f t="shared" si="3"/>
        <v>85.176564006453276</v>
      </c>
      <c r="V34">
        <v>21</v>
      </c>
      <c r="W34">
        <f t="shared" si="4"/>
        <v>158.90000883675398</v>
      </c>
      <c r="X34">
        <v>100</v>
      </c>
      <c r="Y34" s="14">
        <v>1.6760954484597499E-2</v>
      </c>
      <c r="Z34">
        <v>1.07122225875211E-2</v>
      </c>
      <c r="AO34">
        <v>35</v>
      </c>
      <c r="AP34">
        <f t="shared" si="0"/>
        <v>80.799475303169899</v>
      </c>
      <c r="AQ34">
        <v>100</v>
      </c>
      <c r="AR34" s="13">
        <v>9.0451121035481502E-2</v>
      </c>
      <c r="AS34">
        <f t="shared" si="1"/>
        <v>1.47731552256101E-2</v>
      </c>
    </row>
    <row r="35" spans="1:66" x14ac:dyDescent="0.25">
      <c r="A35">
        <v>31</v>
      </c>
      <c r="B35">
        <v>242.64844687493601</v>
      </c>
      <c r="C35">
        <v>551.69933140657201</v>
      </c>
      <c r="D35">
        <f t="shared" si="2"/>
        <v>0.43982008507477688</v>
      </c>
      <c r="E35">
        <f t="shared" si="3"/>
        <v>43.982008507477687</v>
      </c>
      <c r="V35">
        <v>2</v>
      </c>
      <c r="W35">
        <f t="shared" si="4"/>
        <v>292.56570415584599</v>
      </c>
      <c r="X35">
        <v>100</v>
      </c>
      <c r="Y35" s="13">
        <v>9.0451121035481502E-2</v>
      </c>
      <c r="Z35">
        <v>1.33902348830273E-2</v>
      </c>
      <c r="AO35">
        <v>13</v>
      </c>
      <c r="AP35">
        <f t="shared" si="0"/>
        <v>107.55801934575106</v>
      </c>
      <c r="AQ35">
        <v>100</v>
      </c>
      <c r="AR35" s="13">
        <v>3.8643528705321901E-2</v>
      </c>
      <c r="AS35">
        <f t="shared" si="1"/>
        <v>1.8406597081417401E-2</v>
      </c>
    </row>
    <row r="36" spans="1:66" x14ac:dyDescent="0.25">
      <c r="A36">
        <v>32</v>
      </c>
      <c r="B36">
        <v>593.38359348076904</v>
      </c>
      <c r="C36">
        <v>408.967231985848</v>
      </c>
      <c r="D36">
        <f t="shared" si="2"/>
        <v>1.4509318768631874</v>
      </c>
      <c r="E36">
        <f t="shared" si="3"/>
        <v>145.09318768631874</v>
      </c>
      <c r="V36">
        <v>5</v>
      </c>
      <c r="W36">
        <f t="shared" si="4"/>
        <v>89.533877899389594</v>
      </c>
      <c r="X36">
        <v>100</v>
      </c>
      <c r="Y36" s="13">
        <v>3.8643528705321901E-2</v>
      </c>
      <c r="Z36">
        <v>1.37298242949641E-2</v>
      </c>
      <c r="AO36">
        <v>7</v>
      </c>
      <c r="AP36">
        <f t="shared" si="0"/>
        <v>106.98061943122632</v>
      </c>
      <c r="AQ36">
        <v>100</v>
      </c>
      <c r="AR36" s="14">
        <v>4.1091512931793004E-3</v>
      </c>
      <c r="AS36">
        <f t="shared" si="1"/>
        <v>9.5455904667928002E-3</v>
      </c>
    </row>
    <row r="37" spans="1:66" x14ac:dyDescent="0.25">
      <c r="A37">
        <v>33</v>
      </c>
      <c r="B37">
        <v>491.88838404199203</v>
      </c>
      <c r="C37">
        <v>109.38708019767</v>
      </c>
      <c r="D37">
        <f t="shared" si="2"/>
        <v>4.4967685685833807</v>
      </c>
      <c r="E37">
        <f t="shared" si="3"/>
        <v>449.67685685833806</v>
      </c>
      <c r="V37">
        <v>8</v>
      </c>
      <c r="W37">
        <f t="shared" si="4"/>
        <v>94.713186458726682</v>
      </c>
      <c r="X37">
        <v>100</v>
      </c>
      <c r="Y37" s="14">
        <v>4.1091512931793004E-3</v>
      </c>
      <c r="Z37">
        <v>1.4545515264138199E-2</v>
      </c>
      <c r="AO37">
        <v>41</v>
      </c>
      <c r="AP37">
        <f t="shared" si="0"/>
        <v>74.877080312539135</v>
      </c>
      <c r="AQ37">
        <v>100</v>
      </c>
      <c r="AR37" s="14">
        <v>3.4464915725068001E-3</v>
      </c>
      <c r="AS37">
        <f t="shared" si="1"/>
        <v>1.65915781395852E-2</v>
      </c>
    </row>
    <row r="38" spans="1:66" x14ac:dyDescent="0.25">
      <c r="A38">
        <v>34</v>
      </c>
      <c r="B38">
        <v>284.258748816229</v>
      </c>
      <c r="C38">
        <v>86.917455180725995</v>
      </c>
      <c r="D38">
        <f t="shared" si="2"/>
        <v>3.2704449091977508</v>
      </c>
      <c r="E38">
        <f t="shared" si="3"/>
        <v>327.04449091977506</v>
      </c>
      <c r="V38">
        <v>35</v>
      </c>
      <c r="W38">
        <f t="shared" si="4"/>
        <v>80.799475303169899</v>
      </c>
      <c r="X38">
        <v>100</v>
      </c>
      <c r="Y38" s="14">
        <v>3.4464915725068001E-3</v>
      </c>
      <c r="Z38">
        <v>1.47731552256101E-2</v>
      </c>
      <c r="AO38">
        <v>12</v>
      </c>
      <c r="AP38">
        <f t="shared" si="0"/>
        <v>69.485425081859518</v>
      </c>
      <c r="AQ38">
        <v>100</v>
      </c>
      <c r="AR38" s="14">
        <v>1.47731552256101E-2</v>
      </c>
      <c r="AS38">
        <f t="shared" si="1"/>
        <v>1.6245422902709299E-2</v>
      </c>
    </row>
    <row r="39" spans="1:66" x14ac:dyDescent="0.25">
      <c r="A39">
        <v>35</v>
      </c>
      <c r="B39">
        <v>206.11340522436501</v>
      </c>
      <c r="C39">
        <v>255.092504562686</v>
      </c>
      <c r="D39">
        <f t="shared" si="2"/>
        <v>0.80799475303169899</v>
      </c>
      <c r="E39">
        <f t="shared" si="3"/>
        <v>80.799475303169899</v>
      </c>
      <c r="V39">
        <v>12</v>
      </c>
      <c r="W39">
        <f t="shared" si="4"/>
        <v>69.485425081859518</v>
      </c>
      <c r="X39">
        <v>100</v>
      </c>
      <c r="Y39" s="14">
        <v>1.47731552256101E-2</v>
      </c>
      <c r="Z39">
        <v>1.6245422902709299E-2</v>
      </c>
      <c r="AO39">
        <v>49</v>
      </c>
      <c r="AP39">
        <f t="shared" si="0"/>
        <v>75.709826989038319</v>
      </c>
      <c r="AQ39">
        <v>100</v>
      </c>
      <c r="AR39" s="13">
        <v>2.22979926656715E-2</v>
      </c>
      <c r="AS39">
        <f t="shared" si="1"/>
        <v>2.0664051064057699E-2</v>
      </c>
    </row>
    <row r="40" spans="1:66" x14ac:dyDescent="0.25">
      <c r="A40">
        <v>36</v>
      </c>
      <c r="B40">
        <v>639.75923891773596</v>
      </c>
      <c r="C40">
        <v>463.12257981022702</v>
      </c>
      <c r="D40">
        <f t="shared" si="2"/>
        <v>1.3814036862117347</v>
      </c>
      <c r="E40">
        <f t="shared" si="3"/>
        <v>138.14036862117348</v>
      </c>
      <c r="V40">
        <v>41</v>
      </c>
      <c r="W40">
        <f t="shared" si="4"/>
        <v>74.877080312539135</v>
      </c>
      <c r="X40">
        <v>100</v>
      </c>
      <c r="Y40" s="13">
        <v>2.22979926656715E-2</v>
      </c>
      <c r="Z40">
        <v>1.65915781395852E-2</v>
      </c>
      <c r="AO40">
        <v>30</v>
      </c>
      <c r="AP40">
        <f t="shared" si="0"/>
        <v>85.176564006453276</v>
      </c>
      <c r="AQ40">
        <v>100</v>
      </c>
      <c r="AR40" s="14">
        <v>1.02971973619999E-2</v>
      </c>
      <c r="AS40">
        <f t="shared" si="1"/>
        <v>1.6760954484597499E-2</v>
      </c>
    </row>
    <row r="41" spans="1:66" x14ac:dyDescent="0.25">
      <c r="A41">
        <v>37</v>
      </c>
      <c r="B41">
        <v>130.08524401963101</v>
      </c>
      <c r="C41">
        <v>71.148037043068896</v>
      </c>
      <c r="D41">
        <f t="shared" si="2"/>
        <v>1.8283743224129281</v>
      </c>
      <c r="E41">
        <f t="shared" si="3"/>
        <v>182.83743224129282</v>
      </c>
      <c r="V41">
        <v>30</v>
      </c>
      <c r="W41">
        <f t="shared" si="4"/>
        <v>85.176564006453276</v>
      </c>
      <c r="X41">
        <v>100</v>
      </c>
      <c r="Y41" s="14">
        <v>1.02971973619999E-2</v>
      </c>
      <c r="Z41">
        <v>1.6760954484597499E-2</v>
      </c>
      <c r="AO41">
        <v>10</v>
      </c>
      <c r="AP41">
        <f t="shared" si="0"/>
        <v>106.43163394546076</v>
      </c>
      <c r="AQ41">
        <v>100</v>
      </c>
      <c r="AR41" s="13">
        <v>2.4912353556787701E-2</v>
      </c>
      <c r="AS41">
        <f t="shared" si="1"/>
        <v>8.6412897574746992E-3</v>
      </c>
    </row>
    <row r="42" spans="1:66" x14ac:dyDescent="0.25">
      <c r="A42">
        <v>38</v>
      </c>
      <c r="B42">
        <v>252.99911005224499</v>
      </c>
      <c r="C42">
        <v>165.649838597898</v>
      </c>
      <c r="D42">
        <f t="shared" si="2"/>
        <v>1.5273127471399504</v>
      </c>
      <c r="E42">
        <f t="shared" si="3"/>
        <v>152.73127471399505</v>
      </c>
      <c r="V42">
        <v>6</v>
      </c>
      <c r="W42">
        <f t="shared" si="4"/>
        <v>129.92713438761442</v>
      </c>
      <c r="X42">
        <v>100</v>
      </c>
      <c r="Y42" s="13">
        <v>2.4912353556787701E-2</v>
      </c>
      <c r="Z42">
        <v>1.7923542256759802E-2</v>
      </c>
      <c r="AO42">
        <v>32</v>
      </c>
      <c r="AP42">
        <f t="shared" si="0"/>
        <v>145.09318768631874</v>
      </c>
      <c r="AQ42">
        <v>100</v>
      </c>
      <c r="AR42" s="14">
        <v>3.3416447228944001E-3</v>
      </c>
      <c r="AS42">
        <f t="shared" si="1"/>
        <v>3.8643528705321901E-2</v>
      </c>
    </row>
    <row r="43" spans="1:66" x14ac:dyDescent="0.25">
      <c r="A43">
        <v>39</v>
      </c>
      <c r="B43">
        <v>91.001107929426993</v>
      </c>
      <c r="C43">
        <v>38.094710771395398</v>
      </c>
      <c r="D43">
        <f t="shared" si="2"/>
        <v>2.3888121496845178</v>
      </c>
      <c r="E43">
        <f t="shared" si="3"/>
        <v>238.88121496845179</v>
      </c>
      <c r="V43">
        <v>13</v>
      </c>
      <c r="W43">
        <f t="shared" si="4"/>
        <v>107.55801934575106</v>
      </c>
      <c r="X43">
        <v>100</v>
      </c>
      <c r="Y43" s="14">
        <v>3.3416447228944001E-3</v>
      </c>
      <c r="Z43">
        <v>1.8406597081417401E-2</v>
      </c>
      <c r="AO43">
        <v>38</v>
      </c>
      <c r="AP43">
        <f t="shared" si="0"/>
        <v>152.73127471399505</v>
      </c>
      <c r="AQ43">
        <v>100</v>
      </c>
      <c r="AR43" s="14">
        <v>4.4734084432485003E-3</v>
      </c>
      <c r="AS43">
        <f t="shared" si="1"/>
        <v>2.4912353556787701E-2</v>
      </c>
    </row>
    <row r="44" spans="1:66" x14ac:dyDescent="0.25">
      <c r="A44">
        <v>40</v>
      </c>
      <c r="B44">
        <v>42.578010337457897</v>
      </c>
      <c r="C44">
        <v>35.854291417676997</v>
      </c>
      <c r="D44">
        <f t="shared" si="2"/>
        <v>1.187528986180604</v>
      </c>
      <c r="E44">
        <f t="shared" si="3"/>
        <v>118.7528986180604</v>
      </c>
      <c r="V44">
        <v>49</v>
      </c>
      <c r="W44">
        <f t="shared" si="4"/>
        <v>75.709826989038319</v>
      </c>
      <c r="X44">
        <v>100</v>
      </c>
      <c r="Y44" s="14">
        <v>4.4734084432485003E-3</v>
      </c>
      <c r="Z44">
        <v>2.0664051064057699E-2</v>
      </c>
      <c r="AO44">
        <v>36</v>
      </c>
      <c r="AP44">
        <f t="shared" si="0"/>
        <v>138.14036862117348</v>
      </c>
      <c r="AQ44">
        <v>100</v>
      </c>
      <c r="AR44" s="14">
        <v>1.65915781395852E-2</v>
      </c>
      <c r="AS44">
        <f t="shared" si="1"/>
        <v>2.22979926656715E-2</v>
      </c>
    </row>
    <row r="45" spans="1:66" x14ac:dyDescent="0.25">
      <c r="A45">
        <v>41</v>
      </c>
      <c r="B45">
        <v>65.988674782458702</v>
      </c>
      <c r="C45">
        <v>88.129337451487203</v>
      </c>
      <c r="D45">
        <f t="shared" si="2"/>
        <v>0.74877080312539135</v>
      </c>
      <c r="E45">
        <f t="shared" si="3"/>
        <v>74.877080312539135</v>
      </c>
      <c r="V45">
        <v>36</v>
      </c>
      <c r="W45">
        <f t="shared" si="4"/>
        <v>138.14036862117348</v>
      </c>
      <c r="X45">
        <v>100</v>
      </c>
      <c r="Y45" s="14">
        <v>1.65915781395852E-2</v>
      </c>
      <c r="Z45">
        <v>2.22979926656715E-2</v>
      </c>
      <c r="AO45">
        <v>5</v>
      </c>
      <c r="AP45">
        <f t="shared" si="0"/>
        <v>89.533877899389594</v>
      </c>
      <c r="AQ45">
        <v>100</v>
      </c>
      <c r="AR45" s="14">
        <v>2.9856391019041999E-3</v>
      </c>
      <c r="AS45">
        <f t="shared" si="1"/>
        <v>1.37298242949641E-2</v>
      </c>
      <c r="BN45" s="10"/>
    </row>
    <row r="46" spans="1:66" x14ac:dyDescent="0.25">
      <c r="A46">
        <v>42</v>
      </c>
      <c r="B46">
        <v>14.6406101463227</v>
      </c>
      <c r="C46">
        <v>42.696330820973699</v>
      </c>
      <c r="D46">
        <f t="shared" si="2"/>
        <v>0.34290089721552375</v>
      </c>
      <c r="E46">
        <f t="shared" si="3"/>
        <v>34.290089721552377</v>
      </c>
      <c r="V46">
        <v>38</v>
      </c>
      <c r="W46">
        <f t="shared" si="4"/>
        <v>152.73127471399505</v>
      </c>
      <c r="X46">
        <v>100</v>
      </c>
      <c r="Y46" s="14">
        <v>2.9856391019041999E-3</v>
      </c>
      <c r="Z46">
        <v>2.4912353556787701E-2</v>
      </c>
      <c r="AE46" s="11"/>
      <c r="AO46">
        <v>46</v>
      </c>
      <c r="AP46">
        <f t="shared" si="0"/>
        <v>61.311454940836811</v>
      </c>
      <c r="AQ46">
        <v>100</v>
      </c>
      <c r="AR46" s="14">
        <v>4.1081860489585002E-3</v>
      </c>
      <c r="AS46">
        <f t="shared" si="1"/>
        <v>3.2827061239493402E-2</v>
      </c>
      <c r="BN46" s="10"/>
    </row>
    <row r="47" spans="1:66" x14ac:dyDescent="0.25">
      <c r="A47">
        <v>43</v>
      </c>
      <c r="B47">
        <v>34.104219774212297</v>
      </c>
      <c r="C47">
        <v>36.461617791085899</v>
      </c>
      <c r="D47">
        <f t="shared" si="2"/>
        <v>0.93534576467833153</v>
      </c>
      <c r="E47">
        <f t="shared" si="3"/>
        <v>93.534576467833148</v>
      </c>
      <c r="V47">
        <v>52</v>
      </c>
      <c r="W47">
        <f t="shared" si="4"/>
        <v>9.7712528302818633</v>
      </c>
      <c r="X47">
        <v>100</v>
      </c>
      <c r="Y47" s="14">
        <v>4.1081860489585002E-3</v>
      </c>
      <c r="Z47">
        <v>2.6917064085575499E-2</v>
      </c>
      <c r="AE47" s="11"/>
      <c r="AO47">
        <v>52</v>
      </c>
      <c r="AP47">
        <f t="shared" si="0"/>
        <v>9.7712528302818633</v>
      </c>
      <c r="AQ47">
        <v>100</v>
      </c>
      <c r="AR47" s="14">
        <v>3.618252231603E-3</v>
      </c>
      <c r="AS47">
        <f t="shared" si="1"/>
        <v>2.6917064085575499E-2</v>
      </c>
      <c r="BN47" s="10"/>
    </row>
    <row r="48" spans="1:66" x14ac:dyDescent="0.25">
      <c r="A48">
        <v>44</v>
      </c>
      <c r="B48">
        <v>27.876915432172101</v>
      </c>
      <c r="C48">
        <v>40.034662504740403</v>
      </c>
      <c r="D48">
        <f t="shared" si="2"/>
        <v>0.69631948137120592</v>
      </c>
      <c r="E48">
        <f t="shared" si="3"/>
        <v>69.631948137120588</v>
      </c>
      <c r="V48">
        <v>46</v>
      </c>
      <c r="W48">
        <f t="shared" si="4"/>
        <v>61.311454940836811</v>
      </c>
      <c r="X48">
        <v>100</v>
      </c>
      <c r="Y48" s="14">
        <v>3.618252231603E-3</v>
      </c>
      <c r="Z48">
        <v>3.2827061239493402E-2</v>
      </c>
      <c r="AE48" s="11"/>
      <c r="AO48">
        <v>6</v>
      </c>
      <c r="AP48">
        <f t="shared" si="0"/>
        <v>129.92713438761442</v>
      </c>
      <c r="AQ48">
        <v>100</v>
      </c>
      <c r="AR48" s="14">
        <v>3.1742651413867E-3</v>
      </c>
      <c r="AS48">
        <f t="shared" si="1"/>
        <v>1.7923542256759802E-2</v>
      </c>
      <c r="BN48" s="10"/>
    </row>
    <row r="49" spans="1:66" x14ac:dyDescent="0.25">
      <c r="A49">
        <v>45</v>
      </c>
      <c r="B49">
        <v>58.253214768918703</v>
      </c>
      <c r="C49">
        <v>31.593734371374602</v>
      </c>
      <c r="D49">
        <f t="shared" si="2"/>
        <v>1.8438217554205569</v>
      </c>
      <c r="E49">
        <f t="shared" si="3"/>
        <v>184.38217554205571</v>
      </c>
      <c r="V49">
        <v>3</v>
      </c>
      <c r="W49">
        <f t="shared" si="4"/>
        <v>47.307447554553093</v>
      </c>
      <c r="X49">
        <v>100</v>
      </c>
      <c r="Y49" s="14">
        <v>3.1742651413867E-3</v>
      </c>
      <c r="Z49">
        <v>3.7154830884617497E-2</v>
      </c>
      <c r="AE49" s="11"/>
      <c r="AO49">
        <v>15</v>
      </c>
      <c r="AP49">
        <f t="shared" si="0"/>
        <v>88.924747679549441</v>
      </c>
      <c r="AQ49">
        <v>100</v>
      </c>
      <c r="AR49" s="13">
        <v>3.2827061239493402E-2</v>
      </c>
      <c r="AS49">
        <f t="shared" si="1"/>
        <v>5.54895372744744E-2</v>
      </c>
      <c r="BN49" s="10"/>
    </row>
    <row r="50" spans="1:66" x14ac:dyDescent="0.25">
      <c r="A50">
        <v>46</v>
      </c>
      <c r="B50">
        <v>101.763397101481</v>
      </c>
      <c r="C50">
        <v>165.97778865250999</v>
      </c>
      <c r="D50">
        <f t="shared" si="2"/>
        <v>0.61311454940836807</v>
      </c>
      <c r="E50">
        <f t="shared" si="3"/>
        <v>61.311454940836811</v>
      </c>
      <c r="V50">
        <v>32</v>
      </c>
      <c r="W50">
        <f t="shared" si="4"/>
        <v>145.09318768631874</v>
      </c>
      <c r="X50">
        <v>100</v>
      </c>
      <c r="Y50" s="13">
        <v>3.2827061239493402E-2</v>
      </c>
      <c r="Z50">
        <v>3.8643528705321901E-2</v>
      </c>
      <c r="AE50" s="11"/>
      <c r="AO50">
        <v>47</v>
      </c>
      <c r="AP50">
        <f t="shared" si="0"/>
        <v>44.984665188506249</v>
      </c>
      <c r="AQ50">
        <v>100</v>
      </c>
      <c r="AR50" s="13">
        <v>6.5993219605545994E-2</v>
      </c>
      <c r="AS50">
        <f t="shared" si="1"/>
        <v>6.5993219605545994E-2</v>
      </c>
      <c r="BN50" s="8"/>
    </row>
    <row r="51" spans="1:66" x14ac:dyDescent="0.25">
      <c r="A51">
        <v>47</v>
      </c>
      <c r="B51">
        <v>184.342149016685</v>
      </c>
      <c r="C51">
        <v>409.78886525932199</v>
      </c>
      <c r="D51">
        <f t="shared" si="2"/>
        <v>0.44984665188506251</v>
      </c>
      <c r="E51">
        <f t="shared" si="3"/>
        <v>44.984665188506249</v>
      </c>
      <c r="V51">
        <v>15</v>
      </c>
      <c r="W51">
        <f t="shared" si="4"/>
        <v>88.924747679549441</v>
      </c>
      <c r="X51">
        <v>100</v>
      </c>
      <c r="Y51" s="13">
        <v>6.5993219605545994E-2</v>
      </c>
      <c r="Z51">
        <v>5.54895372744744E-2</v>
      </c>
      <c r="AE51" s="11"/>
      <c r="AO51">
        <v>50</v>
      </c>
      <c r="AP51">
        <f t="shared" si="0"/>
        <v>63.072594790906265</v>
      </c>
      <c r="AQ51">
        <v>100</v>
      </c>
      <c r="AR51" s="14">
        <v>2.8149786408681E-3</v>
      </c>
      <c r="AS51">
        <f t="shared" si="1"/>
        <v>8.32552562568349E-2</v>
      </c>
      <c r="BN51" s="8"/>
    </row>
    <row r="52" spans="1:66" x14ac:dyDescent="0.25">
      <c r="A52">
        <v>48</v>
      </c>
      <c r="B52">
        <v>22.927878448246499</v>
      </c>
      <c r="C52">
        <v>60.877142656380101</v>
      </c>
      <c r="D52">
        <f t="shared" si="2"/>
        <v>0.3766254040151405</v>
      </c>
      <c r="E52">
        <f t="shared" si="3"/>
        <v>37.66254040151405</v>
      </c>
      <c r="V52">
        <v>47</v>
      </c>
      <c r="W52">
        <f t="shared" si="4"/>
        <v>44.984665188506249</v>
      </c>
      <c r="X52">
        <v>100</v>
      </c>
      <c r="Y52" s="14">
        <v>2.8149786408681E-3</v>
      </c>
      <c r="Z52">
        <v>6.5993219605545994E-2</v>
      </c>
      <c r="AE52" s="11"/>
      <c r="AO52">
        <v>51</v>
      </c>
      <c r="AP52">
        <f t="shared" si="0"/>
        <v>54.944157613561671</v>
      </c>
      <c r="AQ52">
        <v>100</v>
      </c>
      <c r="AR52" s="12">
        <v>2.0664051064057699E-2</v>
      </c>
      <c r="AS52">
        <f t="shared" si="1"/>
        <v>7.0184593803522002E-2</v>
      </c>
      <c r="BN52" s="8"/>
    </row>
    <row r="53" spans="1:66" x14ac:dyDescent="0.25">
      <c r="A53">
        <v>49</v>
      </c>
      <c r="B53">
        <v>79.777929345105306</v>
      </c>
      <c r="C53">
        <v>105.373281802184</v>
      </c>
      <c r="D53">
        <f t="shared" si="2"/>
        <v>0.7570982698903832</v>
      </c>
      <c r="E53">
        <f t="shared" si="3"/>
        <v>75.709826989038319</v>
      </c>
      <c r="V53">
        <v>51</v>
      </c>
      <c r="W53">
        <f t="shared" si="4"/>
        <v>54.944157613561671</v>
      </c>
      <c r="X53">
        <v>100</v>
      </c>
      <c r="Y53" s="12">
        <v>2.0664051064057699E-2</v>
      </c>
      <c r="Z53">
        <v>7.0184593803522002E-2</v>
      </c>
      <c r="AE53" s="11"/>
      <c r="AO53">
        <v>3</v>
      </c>
      <c r="AP53">
        <f t="shared" si="0"/>
        <v>47.307447554553093</v>
      </c>
      <c r="AQ53">
        <v>100</v>
      </c>
      <c r="AR53" s="13">
        <v>8.32552562568349E-2</v>
      </c>
      <c r="AS53">
        <f t="shared" si="1"/>
        <v>3.7154830884617497E-2</v>
      </c>
      <c r="BN53" s="8"/>
    </row>
    <row r="54" spans="1:66" x14ac:dyDescent="0.25">
      <c r="A54">
        <v>50</v>
      </c>
      <c r="B54">
        <v>239.33316246609499</v>
      </c>
      <c r="C54">
        <v>379.45666142246898</v>
      </c>
      <c r="D54">
        <f t="shared" si="2"/>
        <v>0.63072594790906267</v>
      </c>
      <c r="E54">
        <f t="shared" si="3"/>
        <v>63.072594790906265</v>
      </c>
      <c r="V54">
        <v>50</v>
      </c>
      <c r="W54">
        <f t="shared" si="4"/>
        <v>63.072594790906265</v>
      </c>
      <c r="X54">
        <v>100</v>
      </c>
      <c r="Y54" s="13">
        <v>8.32552562568349E-2</v>
      </c>
      <c r="Z54">
        <v>8.32552562568349E-2</v>
      </c>
      <c r="AE54" s="11"/>
      <c r="AO54">
        <v>14</v>
      </c>
      <c r="AP54">
        <f t="shared" si="0"/>
        <v>78.064729576823837</v>
      </c>
      <c r="AQ54">
        <v>100</v>
      </c>
      <c r="AR54" s="13">
        <v>7.0184593803522002E-2</v>
      </c>
      <c r="AS54">
        <f t="shared" si="1"/>
        <v>0.130961604105964</v>
      </c>
      <c r="BN54" s="8"/>
    </row>
    <row r="55" spans="1:66" x14ac:dyDescent="0.25">
      <c r="A55">
        <v>51</v>
      </c>
      <c r="B55">
        <v>169.01613176059999</v>
      </c>
      <c r="C55">
        <v>307.61438358804202</v>
      </c>
      <c r="D55">
        <f t="shared" si="2"/>
        <v>0.54944157613561673</v>
      </c>
      <c r="E55">
        <f t="shared" si="3"/>
        <v>54.944157613561671</v>
      </c>
      <c r="V55">
        <v>31</v>
      </c>
      <c r="W55">
        <f t="shared" si="4"/>
        <v>43.982008507477687</v>
      </c>
      <c r="X55">
        <v>100</v>
      </c>
      <c r="Y55" s="13">
        <v>7.0184593803522002E-2</v>
      </c>
      <c r="Z55">
        <v>9.0451121035481502E-2</v>
      </c>
      <c r="AE55" s="11"/>
      <c r="AO55">
        <v>31</v>
      </c>
      <c r="AP55">
        <f t="shared" si="0"/>
        <v>43.982008507477687</v>
      </c>
      <c r="AQ55">
        <v>100</v>
      </c>
      <c r="AR55" s="13">
        <v>2.6917064085575499E-2</v>
      </c>
      <c r="AS55">
        <f t="shared" si="1"/>
        <v>9.0451121035481502E-2</v>
      </c>
      <c r="BN55" s="8"/>
    </row>
    <row r="56" spans="1:66" x14ac:dyDescent="0.25">
      <c r="A56">
        <v>52</v>
      </c>
      <c r="B56">
        <v>51.754161615635198</v>
      </c>
      <c r="C56">
        <v>529.65737878816401</v>
      </c>
      <c r="D56">
        <f t="shared" si="2"/>
        <v>9.7712528302818624E-2</v>
      </c>
      <c r="E56">
        <f t="shared" si="3"/>
        <v>9.7712528302818633</v>
      </c>
      <c r="V56">
        <v>14</v>
      </c>
      <c r="W56">
        <f t="shared" si="4"/>
        <v>78.064729576823837</v>
      </c>
      <c r="X56">
        <v>100</v>
      </c>
      <c r="Y56" s="13">
        <v>2.6917064085575499E-2</v>
      </c>
      <c r="Z56">
        <v>0.130961604105964</v>
      </c>
      <c r="AE56" s="11"/>
      <c r="BN56" s="8"/>
    </row>
    <row r="60" spans="1:66" x14ac:dyDescent="0.25">
      <c r="A60">
        <v>0</v>
      </c>
      <c r="B60">
        <v>100</v>
      </c>
    </row>
    <row r="61" spans="1:66" x14ac:dyDescent="0.25">
      <c r="A61">
        <v>52</v>
      </c>
      <c r="B61">
        <v>100</v>
      </c>
    </row>
    <row r="65" spans="87:87" x14ac:dyDescent="0.25">
      <c r="CI65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359-BF81-4D07-A8E2-9B306C1D56FF}">
  <dimension ref="A1:X55"/>
  <sheetViews>
    <sheetView zoomScale="90" zoomScaleNormal="90" workbookViewId="0">
      <selection activeCell="I45" sqref="I45"/>
    </sheetView>
  </sheetViews>
  <sheetFormatPr defaultRowHeight="15" x14ac:dyDescent="0.25"/>
  <cols>
    <col min="5" max="5" width="10.28515625" customWidth="1"/>
    <col min="6" max="6" width="24.42578125" bestFit="1" customWidth="1"/>
  </cols>
  <sheetData>
    <row r="1" spans="1:17" ht="53.25" thickBot="1" x14ac:dyDescent="0.3">
      <c r="A1" s="1"/>
      <c r="B1" s="15" t="s">
        <v>5</v>
      </c>
      <c r="D1" t="s">
        <v>90</v>
      </c>
    </row>
    <row r="2" spans="1:17" ht="45" x14ac:dyDescent="0.25">
      <c r="A2" s="2"/>
      <c r="B2" s="16" t="s">
        <v>6</v>
      </c>
      <c r="D2" s="7" t="s">
        <v>91</v>
      </c>
      <c r="F2" t="s">
        <v>92</v>
      </c>
    </row>
    <row r="3" spans="1:17" ht="15.75" thickBot="1" x14ac:dyDescent="0.3">
      <c r="A3" s="3">
        <v>1</v>
      </c>
      <c r="B3" s="12">
        <v>3.4823509064835002E-3</v>
      </c>
      <c r="D3">
        <v>35</v>
      </c>
      <c r="E3" cm="1">
        <f t="array" ref="E3">INDEX($B$3:$B$54,_xlfn.XMATCH(D3,$A$3:$A$54))</f>
        <v>9.6981050520371995E-3</v>
      </c>
      <c r="F3" t="s">
        <v>39</v>
      </c>
    </row>
    <row r="4" spans="1:17" ht="15.75" thickBot="1" x14ac:dyDescent="0.3">
      <c r="A4" s="3">
        <v>2</v>
      </c>
      <c r="B4" s="12">
        <v>8.9899492928362992E-3</v>
      </c>
      <c r="D4">
        <v>36</v>
      </c>
      <c r="E4" cm="1">
        <f t="array" ref="E4">INDEX($B$3:$B$54,_xlfn.XMATCH(D4,$A$3:$A$54))</f>
        <v>1.46375021697425E-2</v>
      </c>
      <c r="F4" t="s">
        <v>40</v>
      </c>
    </row>
    <row r="5" spans="1:17" ht="15.75" thickBot="1" x14ac:dyDescent="0.3">
      <c r="A5" s="3">
        <v>3</v>
      </c>
      <c r="B5" s="12">
        <v>6.0367653950275199E-2</v>
      </c>
      <c r="D5">
        <v>51</v>
      </c>
      <c r="E5" cm="1">
        <f t="array" ref="E5">INDEX($B$3:$B$54,_xlfn.XMATCH(D5,$A$3:$A$54))</f>
        <v>1.9934940832446301E-2</v>
      </c>
      <c r="F5" t="s">
        <v>41</v>
      </c>
      <c r="Q5" t="s">
        <v>1</v>
      </c>
    </row>
    <row r="6" spans="1:17" ht="15.75" thickBot="1" x14ac:dyDescent="0.3">
      <c r="A6" s="3">
        <v>4</v>
      </c>
      <c r="B6" s="12">
        <v>1.6286857632127699E-2</v>
      </c>
      <c r="D6">
        <v>52</v>
      </c>
      <c r="E6" cm="1">
        <f t="array" ref="E6">INDEX($B$3:$B$54,_xlfn.XMATCH(D6,$A$3:$A$54))</f>
        <v>1.6671019937799202E-2</v>
      </c>
      <c r="F6" t="s">
        <v>42</v>
      </c>
    </row>
    <row r="7" spans="1:17" ht="15.75" thickBot="1" x14ac:dyDescent="0.3">
      <c r="A7" s="3">
        <v>5</v>
      </c>
      <c r="B7" s="12">
        <v>4.2854159229133798E-2</v>
      </c>
      <c r="D7">
        <v>13</v>
      </c>
      <c r="E7" cm="1">
        <f t="array" ref="E7">INDEX($B$3:$B$54,_xlfn.XMATCH(D7,$A$3:$A$54))</f>
        <v>1.1882844601541299E-2</v>
      </c>
      <c r="F7" t="s">
        <v>43</v>
      </c>
    </row>
    <row r="8" spans="1:17" ht="15.75" thickBot="1" x14ac:dyDescent="0.3">
      <c r="A8" s="3">
        <v>6</v>
      </c>
      <c r="B8" s="12">
        <v>1.1322097720686E-2</v>
      </c>
      <c r="D8">
        <v>15</v>
      </c>
      <c r="E8" cm="1">
        <f t="array" ref="E8">INDEX($B$3:$B$54,_xlfn.XMATCH(D8,$A$3:$A$54))</f>
        <v>0.13028490935564699</v>
      </c>
      <c r="F8" t="s">
        <v>44</v>
      </c>
    </row>
    <row r="9" spans="1:17" ht="15.75" thickBot="1" x14ac:dyDescent="0.3">
      <c r="A9" s="3">
        <v>7</v>
      </c>
      <c r="B9" s="12">
        <v>1.1934310483483999E-2</v>
      </c>
      <c r="D9">
        <v>17</v>
      </c>
      <c r="E9" cm="1">
        <f t="array" ref="E9">INDEX($B$3:$B$54,_xlfn.XMATCH(D9,$A$3:$A$54))</f>
        <v>5.6421942369985004E-3</v>
      </c>
      <c r="F9" t="s">
        <v>45</v>
      </c>
    </row>
    <row r="10" spans="1:17" ht="15.75" thickBot="1" x14ac:dyDescent="0.3">
      <c r="A10" s="3">
        <v>8</v>
      </c>
      <c r="B10" s="12">
        <v>3.9392477348290801E-2</v>
      </c>
      <c r="D10">
        <v>18</v>
      </c>
      <c r="E10" cm="1">
        <f t="array" ref="E10">INDEX($B$3:$B$54,_xlfn.XMATCH(D10,$A$3:$A$54))</f>
        <v>5.0069156656469003E-3</v>
      </c>
      <c r="F10" t="s">
        <v>46</v>
      </c>
    </row>
    <row r="11" spans="1:17" ht="15.75" thickBot="1" x14ac:dyDescent="0.3">
      <c r="A11" s="3">
        <v>9</v>
      </c>
      <c r="B11" s="12">
        <v>1.49880907921224E-2</v>
      </c>
      <c r="D11">
        <v>19</v>
      </c>
      <c r="E11" cm="1">
        <f t="array" ref="E11">INDEX($B$3:$B$54,_xlfn.XMATCH(D11,$A$3:$A$54))</f>
        <v>3.0283314246128002E-3</v>
      </c>
      <c r="F11" t="s">
        <v>47</v>
      </c>
    </row>
    <row r="12" spans="1:17" ht="15.75" thickBot="1" x14ac:dyDescent="0.3">
      <c r="A12" s="3">
        <v>10</v>
      </c>
      <c r="B12" s="12">
        <v>1.14629939427403E-2</v>
      </c>
      <c r="D12">
        <v>20</v>
      </c>
      <c r="E12" cm="1">
        <f t="array" ref="E12">INDEX($B$3:$B$54,_xlfn.XMATCH(D12,$A$3:$A$54))</f>
        <v>1.21720605057131E-2</v>
      </c>
      <c r="F12" t="s">
        <v>48</v>
      </c>
    </row>
    <row r="13" spans="1:17" ht="15.75" thickBot="1" x14ac:dyDescent="0.3">
      <c r="A13" s="3">
        <v>11</v>
      </c>
      <c r="B13" s="12">
        <v>9.7763290584961006E-3</v>
      </c>
      <c r="D13">
        <v>21</v>
      </c>
      <c r="E13" cm="1">
        <f t="array" ref="E13">INDEX($B$3:$B$54,_xlfn.XMATCH(D13,$A$3:$A$54))</f>
        <v>2.91144583327369E-2</v>
      </c>
      <c r="F13" t="s">
        <v>49</v>
      </c>
    </row>
    <row r="14" spans="1:17" ht="15.75" thickBot="1" x14ac:dyDescent="0.3">
      <c r="A14" s="3">
        <v>12</v>
      </c>
      <c r="B14" s="12">
        <v>2.2882381645582699E-2</v>
      </c>
      <c r="D14">
        <v>22</v>
      </c>
      <c r="E14" cm="1">
        <f t="array" ref="E14">INDEX($B$3:$B$54,_xlfn.XMATCH(D14,$A$3:$A$54))</f>
        <v>3.1061636847899199E-2</v>
      </c>
      <c r="F14" t="s">
        <v>50</v>
      </c>
    </row>
    <row r="15" spans="1:17" ht="15.75" thickBot="1" x14ac:dyDescent="0.3">
      <c r="A15" s="3">
        <v>13</v>
      </c>
      <c r="B15" s="12">
        <v>1.1882844601541299E-2</v>
      </c>
      <c r="D15">
        <v>23</v>
      </c>
      <c r="E15" cm="1">
        <f t="array" ref="E15">INDEX($B$3:$B$54,_xlfn.XMATCH(D15,$A$3:$A$54))</f>
        <v>4.7132966655761997E-3</v>
      </c>
      <c r="F15" t="s">
        <v>51</v>
      </c>
    </row>
    <row r="16" spans="1:17" ht="15.75" thickBot="1" x14ac:dyDescent="0.3">
      <c r="A16" s="3">
        <v>14</v>
      </c>
      <c r="B16" s="12">
        <v>7.6528138136610399E-2</v>
      </c>
      <c r="D16">
        <v>24</v>
      </c>
      <c r="E16" cm="1">
        <f t="array" ref="E16">INDEX($B$3:$B$54,_xlfn.XMATCH(D16,$A$3:$A$54))</f>
        <v>6.1408791839418003E-3</v>
      </c>
      <c r="F16" t="s">
        <v>52</v>
      </c>
    </row>
    <row r="17" spans="1:24" ht="15.75" thickBot="1" x14ac:dyDescent="0.3">
      <c r="A17" s="3">
        <v>15</v>
      </c>
      <c r="B17" s="12">
        <v>0.13028490935564699</v>
      </c>
      <c r="D17">
        <v>25</v>
      </c>
      <c r="E17" cm="1">
        <f t="array" ref="E17">INDEX($B$3:$B$54,_xlfn.XMATCH(D17,$A$3:$A$54))</f>
        <v>3.0936711641663E-3</v>
      </c>
      <c r="F17" t="s">
        <v>53</v>
      </c>
    </row>
    <row r="18" spans="1:24" ht="15.75" thickBot="1" x14ac:dyDescent="0.3">
      <c r="A18" s="3">
        <v>16</v>
      </c>
      <c r="B18" s="12">
        <v>5.6644467216928999E-3</v>
      </c>
      <c r="D18">
        <v>26</v>
      </c>
      <c r="E18" cm="1">
        <f t="array" ref="E18">INDEX($B$3:$B$54,_xlfn.XMATCH(D18,$A$3:$A$54))</f>
        <v>1.0645803664312699E-2</v>
      </c>
      <c r="F18" t="s">
        <v>54</v>
      </c>
    </row>
    <row r="19" spans="1:24" ht="15.75" thickBot="1" x14ac:dyDescent="0.3">
      <c r="A19" s="3">
        <v>17</v>
      </c>
      <c r="B19" s="12">
        <v>5.6421942369985004E-3</v>
      </c>
      <c r="D19">
        <v>48</v>
      </c>
      <c r="E19" cm="1">
        <f t="array" ref="E19">INDEX($B$3:$B$54,_xlfn.XMATCH(D19,$A$3:$A$54))</f>
        <v>3.2823124421919999E-3</v>
      </c>
      <c r="F19" t="s">
        <v>55</v>
      </c>
    </row>
    <row r="20" spans="1:24" ht="15.75" thickBot="1" x14ac:dyDescent="0.3">
      <c r="A20" s="3">
        <v>18</v>
      </c>
      <c r="B20" s="12">
        <v>5.0069156656469003E-3</v>
      </c>
      <c r="D20">
        <v>4</v>
      </c>
      <c r="E20" cm="1">
        <f t="array" ref="E20">INDEX($B$3:$B$54,_xlfn.XMATCH(D20,$A$3:$A$54))</f>
        <v>1.6286857632127699E-2</v>
      </c>
      <c r="F20" t="s">
        <v>56</v>
      </c>
    </row>
    <row r="21" spans="1:24" ht="15.75" thickBot="1" x14ac:dyDescent="0.3">
      <c r="A21" s="3">
        <v>19</v>
      </c>
      <c r="B21" s="12">
        <v>3.0283314246128002E-3</v>
      </c>
      <c r="D21">
        <v>5</v>
      </c>
      <c r="E21" cm="1">
        <f t="array" ref="E21">INDEX($B$3:$B$54,_xlfn.XMATCH(D21,$A$3:$A$54))</f>
        <v>4.2854159229133798E-2</v>
      </c>
      <c r="F21" t="s">
        <v>57</v>
      </c>
    </row>
    <row r="22" spans="1:24" ht="15.75" thickBot="1" x14ac:dyDescent="0.3">
      <c r="A22" s="3">
        <v>20</v>
      </c>
      <c r="B22" s="12">
        <v>1.21720605057131E-2</v>
      </c>
      <c r="D22">
        <v>6</v>
      </c>
      <c r="E22" cm="1">
        <f t="array" ref="E22">INDEX($B$3:$B$54,_xlfn.XMATCH(D22,$A$3:$A$54))</f>
        <v>1.1322097720686E-2</v>
      </c>
      <c r="F22" t="s">
        <v>58</v>
      </c>
    </row>
    <row r="23" spans="1:24" ht="15.75" thickBot="1" x14ac:dyDescent="0.3">
      <c r="A23" s="3">
        <v>21</v>
      </c>
      <c r="B23" s="12">
        <v>2.91144583327369E-2</v>
      </c>
      <c r="D23">
        <v>7</v>
      </c>
      <c r="E23" cm="1">
        <f t="array" ref="E23">INDEX($B$3:$B$54,_xlfn.XMATCH(D23,$A$3:$A$54))</f>
        <v>1.1934310483483999E-2</v>
      </c>
      <c r="F23" t="s">
        <v>59</v>
      </c>
    </row>
    <row r="24" spans="1:24" ht="15.75" thickBot="1" x14ac:dyDescent="0.3">
      <c r="A24" s="3">
        <v>22</v>
      </c>
      <c r="B24" s="12">
        <v>3.1061636847899199E-2</v>
      </c>
      <c r="D24">
        <v>8</v>
      </c>
      <c r="E24" cm="1">
        <f t="array" ref="E24">INDEX($B$3:$B$54,_xlfn.XMATCH(D24,$A$3:$A$54))</f>
        <v>3.9392477348290801E-2</v>
      </c>
      <c r="F24" t="s">
        <v>60</v>
      </c>
    </row>
    <row r="25" spans="1:24" ht="15.75" thickBot="1" x14ac:dyDescent="0.3">
      <c r="A25" s="3">
        <v>23</v>
      </c>
      <c r="B25" s="12">
        <v>4.7132966655761997E-3</v>
      </c>
      <c r="D25">
        <v>9</v>
      </c>
      <c r="E25" cm="1">
        <f t="array" ref="E25">INDEX($B$3:$B$54,_xlfn.XMATCH(D25,$A$3:$A$54))</f>
        <v>1.49880907921224E-2</v>
      </c>
      <c r="F25" t="s">
        <v>61</v>
      </c>
    </row>
    <row r="26" spans="1:24" ht="15.75" thickBot="1" x14ac:dyDescent="0.3">
      <c r="A26" s="3">
        <v>24</v>
      </c>
      <c r="B26" s="12">
        <v>6.1408791839418003E-3</v>
      </c>
      <c r="D26">
        <v>10</v>
      </c>
      <c r="E26" cm="1">
        <f t="array" ref="E26">INDEX($B$3:$B$54,_xlfn.XMATCH(D26,$A$3:$A$54))</f>
        <v>1.14629939427403E-2</v>
      </c>
      <c r="F26" t="s">
        <v>62</v>
      </c>
    </row>
    <row r="27" spans="1:24" ht="15.75" thickBot="1" x14ac:dyDescent="0.3">
      <c r="A27" s="3">
        <v>25</v>
      </c>
      <c r="B27" s="12">
        <v>3.0936711641663E-3</v>
      </c>
      <c r="D27">
        <v>11</v>
      </c>
      <c r="E27" cm="1">
        <f t="array" ref="E27">INDEX($B$3:$B$54,_xlfn.XMATCH(D27,$A$3:$A$54))</f>
        <v>9.7763290584961006E-3</v>
      </c>
      <c r="F27" t="s">
        <v>63</v>
      </c>
    </row>
    <row r="28" spans="1:24" ht="15.75" thickBot="1" x14ac:dyDescent="0.3">
      <c r="A28" s="3">
        <v>26</v>
      </c>
      <c r="B28" s="12">
        <v>1.0645803664312699E-2</v>
      </c>
      <c r="D28">
        <v>12</v>
      </c>
      <c r="E28" cm="1">
        <f t="array" ref="E28">INDEX($B$3:$B$54,_xlfn.XMATCH(D28,$A$3:$A$54))</f>
        <v>2.2882381645582699E-2</v>
      </c>
      <c r="F28" t="s">
        <v>64</v>
      </c>
    </row>
    <row r="29" spans="1:24" ht="15.75" thickBot="1" x14ac:dyDescent="0.3">
      <c r="A29" s="3">
        <v>27</v>
      </c>
      <c r="B29" s="12">
        <v>3.1620273999690002E-3</v>
      </c>
      <c r="D29">
        <v>14</v>
      </c>
      <c r="E29" cm="1">
        <f t="array" ref="E29">INDEX($B$3:$B$54,_xlfn.XMATCH(D29,$A$3:$A$54))</f>
        <v>7.6528138136610399E-2</v>
      </c>
      <c r="F29" t="s">
        <v>65</v>
      </c>
    </row>
    <row r="30" spans="1:24" ht="15.75" thickBot="1" x14ac:dyDescent="0.3">
      <c r="A30" s="3">
        <v>28</v>
      </c>
      <c r="B30" s="12">
        <v>6.9104723879229004E-3</v>
      </c>
      <c r="D30">
        <v>16</v>
      </c>
      <c r="E30" cm="1">
        <f t="array" ref="E30">INDEX($B$3:$B$54,_xlfn.XMATCH(D30,$A$3:$A$54))</f>
        <v>5.6644467216928999E-3</v>
      </c>
      <c r="F30" t="s">
        <v>66</v>
      </c>
      <c r="X30" t="s">
        <v>4</v>
      </c>
    </row>
    <row r="31" spans="1:24" ht="15.75" thickBot="1" x14ac:dyDescent="0.3">
      <c r="A31" s="3">
        <v>29</v>
      </c>
      <c r="B31" s="12">
        <v>4.6549113627899E-3</v>
      </c>
      <c r="D31">
        <v>27</v>
      </c>
      <c r="E31" cm="1">
        <f t="array" ref="E31">INDEX($B$3:$B$54,_xlfn.XMATCH(D31,$A$3:$A$54))</f>
        <v>3.1620273999690002E-3</v>
      </c>
      <c r="F31" t="s">
        <v>67</v>
      </c>
    </row>
    <row r="32" spans="1:24" ht="15.75" thickBot="1" x14ac:dyDescent="0.3">
      <c r="A32" s="3">
        <v>30</v>
      </c>
      <c r="B32" s="12">
        <v>9.8756327771897991E-3</v>
      </c>
      <c r="D32">
        <v>28</v>
      </c>
      <c r="E32" cm="1">
        <f t="array" ref="E32">INDEX($B$3:$B$54,_xlfn.XMATCH(D32,$A$3:$A$54))</f>
        <v>6.9104723879229004E-3</v>
      </c>
      <c r="F32" t="s">
        <v>68</v>
      </c>
    </row>
    <row r="33" spans="1:6" ht="15.75" thickBot="1" x14ac:dyDescent="0.3">
      <c r="A33" s="3">
        <v>31</v>
      </c>
      <c r="B33" s="12">
        <v>4.1810571766218503E-2</v>
      </c>
      <c r="D33">
        <v>29</v>
      </c>
      <c r="E33" cm="1">
        <f t="array" ref="E33">INDEX($B$3:$B$54,_xlfn.XMATCH(D33,$A$3:$A$54))</f>
        <v>4.6549113627899E-3</v>
      </c>
      <c r="F33" t="s">
        <v>69</v>
      </c>
    </row>
    <row r="34" spans="1:6" ht="15.75" thickBot="1" x14ac:dyDescent="0.3">
      <c r="A34" s="3">
        <v>32</v>
      </c>
      <c r="B34" s="12">
        <v>8.1850321302522303E-2</v>
      </c>
      <c r="D34">
        <v>30</v>
      </c>
      <c r="E34" cm="1">
        <f t="array" ref="E34">INDEX($B$3:$B$54,_xlfn.XMATCH(D34,$A$3:$A$54))</f>
        <v>9.8756327771897991E-3</v>
      </c>
      <c r="F34" t="s">
        <v>70</v>
      </c>
    </row>
    <row r="35" spans="1:6" ht="15.75" thickBot="1" x14ac:dyDescent="0.3">
      <c r="A35" s="3">
        <v>33</v>
      </c>
      <c r="B35" s="12">
        <v>3.4740193552948999E-3</v>
      </c>
      <c r="D35">
        <v>33</v>
      </c>
      <c r="E35" cm="1">
        <f t="array" ref="E35">INDEX($B$3:$B$54,_xlfn.XMATCH(D35,$A$3:$A$54))</f>
        <v>3.4740193552948999E-3</v>
      </c>
      <c r="F35" t="s">
        <v>36</v>
      </c>
    </row>
    <row r="36" spans="1:6" ht="15.75" thickBot="1" x14ac:dyDescent="0.3">
      <c r="A36" s="3">
        <v>34</v>
      </c>
      <c r="B36" s="12">
        <v>3.9046708624839001E-3</v>
      </c>
      <c r="D36">
        <v>34</v>
      </c>
      <c r="E36" cm="1">
        <f t="array" ref="E36">INDEX($B$3:$B$54,_xlfn.XMATCH(D36,$A$3:$A$54))</f>
        <v>3.9046708624839001E-3</v>
      </c>
      <c r="F36" t="s">
        <v>37</v>
      </c>
    </row>
    <row r="37" spans="1:6" ht="15.75" thickBot="1" x14ac:dyDescent="0.3">
      <c r="A37" s="3">
        <v>35</v>
      </c>
      <c r="B37" s="12">
        <v>9.6981050520371995E-3</v>
      </c>
      <c r="D37">
        <v>37</v>
      </c>
      <c r="E37" cm="1">
        <f t="array" ref="E37">INDEX($B$3:$B$54,_xlfn.XMATCH(D37,$A$3:$A$54))</f>
        <v>6.5402198475529999E-3</v>
      </c>
      <c r="F37" t="s">
        <v>71</v>
      </c>
    </row>
    <row r="38" spans="1:6" ht="15.75" thickBot="1" x14ac:dyDescent="0.3">
      <c r="A38" s="3">
        <v>36</v>
      </c>
      <c r="B38" s="12">
        <v>1.46375021697425E-2</v>
      </c>
      <c r="D38">
        <v>38</v>
      </c>
      <c r="E38" cm="1">
        <f t="array" ref="E38">INDEX($B$3:$B$54,_xlfn.XMATCH(D38,$A$3:$A$54))</f>
        <v>1.2077715830873401E-2</v>
      </c>
      <c r="F38" t="s">
        <v>72</v>
      </c>
    </row>
    <row r="39" spans="1:6" ht="15.75" thickBot="1" x14ac:dyDescent="0.3">
      <c r="A39" s="3">
        <v>37</v>
      </c>
      <c r="B39" s="12">
        <v>6.5402198475529999E-3</v>
      </c>
      <c r="D39">
        <v>39</v>
      </c>
      <c r="E39" cm="1">
        <f t="array" ref="E39">INDEX($B$3:$B$54,_xlfn.XMATCH(D39,$A$3:$A$54))</f>
        <v>4.8471505850154004E-3</v>
      </c>
      <c r="F39" t="s">
        <v>73</v>
      </c>
    </row>
    <row r="40" spans="1:6" ht="15.75" thickBot="1" x14ac:dyDescent="0.3">
      <c r="A40" s="3">
        <v>38</v>
      </c>
      <c r="B40" s="12">
        <v>1.2077715830873401E-2</v>
      </c>
      <c r="D40">
        <v>40</v>
      </c>
      <c r="E40" cm="1">
        <f t="array" ref="E40">INDEX($B$3:$B$54,_xlfn.XMATCH(D40,$A$3:$A$54))</f>
        <v>4.6848970347962001E-3</v>
      </c>
      <c r="F40" t="s">
        <v>74</v>
      </c>
    </row>
    <row r="41" spans="1:6" ht="15.75" thickBot="1" x14ac:dyDescent="0.3">
      <c r="A41" s="3">
        <v>39</v>
      </c>
      <c r="B41" s="12">
        <v>4.8471505850154004E-3</v>
      </c>
      <c r="D41">
        <v>41</v>
      </c>
      <c r="E41" cm="1">
        <f t="array" ref="E41">INDEX($B$3:$B$54,_xlfn.XMATCH(D41,$A$3:$A$54))</f>
        <v>1.3859163128074999E-2</v>
      </c>
      <c r="F41" t="s">
        <v>75</v>
      </c>
    </row>
    <row r="42" spans="1:6" ht="15.75" thickBot="1" x14ac:dyDescent="0.3">
      <c r="A42" s="3">
        <v>40</v>
      </c>
      <c r="B42" s="12">
        <v>4.6848970347962001E-3</v>
      </c>
      <c r="D42">
        <v>42</v>
      </c>
      <c r="E42" cm="1">
        <f t="array" ref="E42">INDEX($B$3:$B$54,_xlfn.XMATCH(D42,$A$3:$A$54))</f>
        <v>1.7067067466406999E-3</v>
      </c>
      <c r="F42" t="s">
        <v>76</v>
      </c>
    </row>
    <row r="43" spans="1:6" ht="15.75" thickBot="1" x14ac:dyDescent="0.3">
      <c r="A43" s="3">
        <v>41</v>
      </c>
      <c r="B43" s="12">
        <v>1.3859163128074999E-2</v>
      </c>
      <c r="D43">
        <v>43</v>
      </c>
      <c r="E43" cm="1">
        <f t="array" ref="E43">INDEX($B$3:$B$54,_xlfn.XMATCH(D43,$A$3:$A$54))</f>
        <v>5.9491226954222001E-3</v>
      </c>
      <c r="F43" t="s">
        <v>77</v>
      </c>
    </row>
    <row r="44" spans="1:6" ht="15.75" thickBot="1" x14ac:dyDescent="0.3">
      <c r="A44" s="3">
        <v>42</v>
      </c>
      <c r="B44" s="12">
        <v>1.7067067466406999E-3</v>
      </c>
      <c r="D44">
        <v>44</v>
      </c>
      <c r="E44" cm="1">
        <f t="array" ref="E44">INDEX($B$3:$B$54,_xlfn.XMATCH(D44,$A$3:$A$54))</f>
        <v>5.9553152255389001E-3</v>
      </c>
      <c r="F44" t="s">
        <v>78</v>
      </c>
    </row>
    <row r="45" spans="1:6" ht="15.75" thickBot="1" x14ac:dyDescent="0.3">
      <c r="A45" s="3">
        <v>43</v>
      </c>
      <c r="B45" s="12">
        <v>5.9491226954222001E-3</v>
      </c>
      <c r="D45">
        <v>45</v>
      </c>
      <c r="E45" cm="1">
        <f t="array" ref="E45">INDEX($B$3:$B$54,_xlfn.XMATCH(D45,$A$3:$A$54))</f>
        <v>5.5365314264316E-3</v>
      </c>
      <c r="F45" t="s">
        <v>79</v>
      </c>
    </row>
    <row r="46" spans="1:6" ht="15.75" thickBot="1" x14ac:dyDescent="0.3">
      <c r="A46" s="3">
        <v>44</v>
      </c>
      <c r="B46" s="12">
        <v>5.9553152255389001E-3</v>
      </c>
      <c r="D46">
        <v>46</v>
      </c>
      <c r="E46" cm="1">
        <f t="array" ref="E46">INDEX($B$3:$B$54,_xlfn.XMATCH(D46,$A$3:$A$54))</f>
        <v>2.5431658738413E-2</v>
      </c>
      <c r="F46" t="s">
        <v>80</v>
      </c>
    </row>
    <row r="47" spans="1:6" ht="15.75" thickBot="1" x14ac:dyDescent="0.3">
      <c r="A47" s="3">
        <v>45</v>
      </c>
      <c r="B47" s="12">
        <v>5.5365314264316E-3</v>
      </c>
      <c r="D47">
        <v>47</v>
      </c>
      <c r="E47" cm="1">
        <f t="array" ref="E47">INDEX($B$3:$B$54,_xlfn.XMATCH(D47,$A$3:$A$54))</f>
        <v>4.8848255833198399E-2</v>
      </c>
      <c r="F47" t="s">
        <v>81</v>
      </c>
    </row>
    <row r="48" spans="1:6" ht="15.75" thickBot="1" x14ac:dyDescent="0.3">
      <c r="A48" s="3">
        <v>46</v>
      </c>
      <c r="B48" s="12">
        <v>2.5431658738413E-2</v>
      </c>
      <c r="D48">
        <v>49</v>
      </c>
      <c r="E48" cm="1">
        <f t="array" ref="E48">INDEX($B$3:$B$54,_xlfn.XMATCH(D48,$A$3:$A$54))</f>
        <v>1.03896009002246E-2</v>
      </c>
      <c r="F48" t="s">
        <v>82</v>
      </c>
    </row>
    <row r="49" spans="1:6" ht="15.75" thickBot="1" x14ac:dyDescent="0.3">
      <c r="A49" s="3">
        <v>47</v>
      </c>
      <c r="B49" s="12">
        <v>4.8848255833198399E-2</v>
      </c>
      <c r="D49">
        <v>50</v>
      </c>
      <c r="E49" cm="1">
        <f t="array" ref="E49">INDEX($B$3:$B$54,_xlfn.XMATCH(D49,$A$3:$A$54))</f>
        <v>4.5587915849854298E-2</v>
      </c>
      <c r="F49" t="s">
        <v>83</v>
      </c>
    </row>
    <row r="50" spans="1:6" ht="15.75" thickBot="1" x14ac:dyDescent="0.3">
      <c r="A50" s="3">
        <v>48</v>
      </c>
      <c r="B50" s="12">
        <v>3.2823124421919999E-3</v>
      </c>
      <c r="D50">
        <v>31</v>
      </c>
      <c r="E50" cm="1">
        <f t="array" ref="E50">INDEX($B$3:$B$54,_xlfn.XMATCH(D50,$A$3:$A$54))</f>
        <v>4.1810571766218503E-2</v>
      </c>
      <c r="F50" t="s">
        <v>84</v>
      </c>
    </row>
    <row r="51" spans="1:6" ht="15.75" thickBot="1" x14ac:dyDescent="0.3">
      <c r="A51" s="3">
        <v>49</v>
      </c>
      <c r="B51" s="12">
        <v>1.03896009002246E-2</v>
      </c>
      <c r="D51">
        <v>1</v>
      </c>
      <c r="E51" cm="1">
        <f t="array" ref="E51">INDEX($B$3:$B$54,_xlfn.XMATCH(D51,$A$3:$A$54))</f>
        <v>3.4823509064835002E-3</v>
      </c>
      <c r="F51" t="s">
        <v>85</v>
      </c>
    </row>
    <row r="52" spans="1:6" ht="15.75" thickBot="1" x14ac:dyDescent="0.3">
      <c r="A52" s="3">
        <v>50</v>
      </c>
      <c r="B52" s="12">
        <v>4.5587915849854298E-2</v>
      </c>
      <c r="D52">
        <v>2</v>
      </c>
      <c r="E52" cm="1">
        <f t="array" ref="E52">INDEX($B$3:$B$54,_xlfn.XMATCH(D52,$A$3:$A$54))</f>
        <v>8.9899492928362992E-3</v>
      </c>
      <c r="F52" t="s">
        <v>86</v>
      </c>
    </row>
    <row r="53" spans="1:6" ht="15.75" thickBot="1" x14ac:dyDescent="0.3">
      <c r="A53" s="3">
        <v>51</v>
      </c>
      <c r="B53" s="12">
        <v>1.9934940832446301E-2</v>
      </c>
      <c r="D53">
        <v>3</v>
      </c>
      <c r="E53" cm="1">
        <f t="array" ref="E53">INDEX($B$3:$B$54,_xlfn.XMATCH(D53,$A$3:$A$54))</f>
        <v>6.0367653950275199E-2</v>
      </c>
      <c r="F53" t="s">
        <v>87</v>
      </c>
    </row>
    <row r="54" spans="1:6" ht="15.75" thickBot="1" x14ac:dyDescent="0.3">
      <c r="A54" s="3">
        <v>52</v>
      </c>
      <c r="B54" s="12">
        <v>1.6671019937799202E-2</v>
      </c>
      <c r="D54">
        <v>32</v>
      </c>
      <c r="E54" cm="1">
        <f t="array" ref="E54">INDEX($B$3:$B$54,_xlfn.XMATCH(D54,$A$3:$A$54))</f>
        <v>8.1850321302522303E-2</v>
      </c>
      <c r="F54" t="s">
        <v>88</v>
      </c>
    </row>
    <row r="55" spans="1:6" x14ac:dyDescent="0.25">
      <c r="A5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9558-DA1B-4A7F-9F8E-5A148E388FBA}">
  <dimension ref="A3:CI65"/>
  <sheetViews>
    <sheetView zoomScale="80" zoomScaleNormal="80" workbookViewId="0">
      <selection activeCell="AO4" sqref="AO4"/>
    </sheetView>
  </sheetViews>
  <sheetFormatPr defaultRowHeight="15" x14ac:dyDescent="0.25"/>
  <sheetData>
    <row r="3" spans="1:81" ht="120" x14ac:dyDescent="0.25">
      <c r="B3" s="7" t="s">
        <v>7</v>
      </c>
      <c r="C3" s="7" t="s">
        <v>8</v>
      </c>
      <c r="D3" t="s">
        <v>9</v>
      </c>
      <c r="E3" s="7" t="s">
        <v>10</v>
      </c>
      <c r="U3" t="s">
        <v>13</v>
      </c>
      <c r="X3" t="s">
        <v>15</v>
      </c>
      <c r="Y3" t="s">
        <v>14</v>
      </c>
      <c r="AN3" s="7" t="s">
        <v>16</v>
      </c>
      <c r="AO3" s="7" t="s">
        <v>18</v>
      </c>
      <c r="AQ3" t="s">
        <v>15</v>
      </c>
      <c r="AR3" t="s">
        <v>17</v>
      </c>
    </row>
    <row r="4" spans="1:81" x14ac:dyDescent="0.25">
      <c r="A4" t="s">
        <v>3</v>
      </c>
      <c r="U4">
        <v>42</v>
      </c>
      <c r="V4">
        <f>INDEX($E$5:$E$56,MATCH(U4,$A$5:$A$56))</f>
        <v>29.795679451395284</v>
      </c>
      <c r="W4">
        <v>100</v>
      </c>
      <c r="X4" s="14">
        <v>3.4823509064835002E-3</v>
      </c>
      <c r="Y4" cm="1">
        <f t="array" ref="Y4:Y55">_xlfn._xlws.SORT(X4:X55)</f>
        <v>1.7067067466406999E-3</v>
      </c>
      <c r="AK4" s="8"/>
      <c r="AL4" s="8"/>
      <c r="AM4" s="8"/>
      <c r="AN4">
        <v>1</v>
      </c>
      <c r="AO4">
        <f>INDEX($E$5:$E$56,MATCH(AN4,$A$5:$A$56))</f>
        <v>47.126938364220997</v>
      </c>
      <c r="AP4">
        <v>100</v>
      </c>
      <c r="AQ4" s="14">
        <v>3.4823509064835002E-3</v>
      </c>
      <c r="AR4">
        <f>INDEX($AQ$4:$AQ$55,MATCH(AN4,$A$5:$A$56))</f>
        <v>3.4823509064835002E-3</v>
      </c>
      <c r="AS4" s="8"/>
      <c r="AT4" s="9"/>
      <c r="BC4" s="8"/>
      <c r="BD4" s="8"/>
      <c r="BE4" s="8"/>
      <c r="BF4" s="8"/>
      <c r="BG4" s="8"/>
      <c r="BH4" s="8"/>
      <c r="BI4" s="8"/>
      <c r="BJ4" s="8"/>
      <c r="BK4" s="8"/>
      <c r="BL4" s="9"/>
      <c r="BT4" s="8"/>
      <c r="BU4" s="8"/>
      <c r="BV4" s="8"/>
      <c r="BW4" s="8"/>
      <c r="BX4" s="8"/>
      <c r="BY4" s="8"/>
      <c r="BZ4" s="8"/>
      <c r="CA4" s="8"/>
      <c r="CB4" s="8"/>
      <c r="CC4" s="9"/>
    </row>
    <row r="5" spans="1:81" x14ac:dyDescent="0.25">
      <c r="A5">
        <v>1</v>
      </c>
      <c r="B5">
        <v>8.8669620311463998E-2</v>
      </c>
      <c r="C5">
        <v>0.18815060640303</v>
      </c>
      <c r="D5">
        <f>B5/C5</f>
        <v>0.47126938364220999</v>
      </c>
      <c r="E5">
        <f>100*D5</f>
        <v>47.126938364220997</v>
      </c>
      <c r="U5">
        <v>19</v>
      </c>
      <c r="V5">
        <f t="shared" ref="V5:V55" si="0">INDEX($E$5:$E$56,MATCH(U5,$A$5:$A$56))</f>
        <v>165.79329518390122</v>
      </c>
      <c r="W5">
        <v>100</v>
      </c>
      <c r="X5" s="14">
        <v>8.9899492928362992E-3</v>
      </c>
      <c r="Y5">
        <v>3.0283314246128002E-3</v>
      </c>
      <c r="AK5" s="8"/>
      <c r="AL5" s="8"/>
      <c r="AM5" s="8"/>
      <c r="AN5">
        <v>25</v>
      </c>
      <c r="AO5">
        <f t="shared" ref="AO5:AO55" si="1">INDEX($E$5:$E$56,MATCH(AN5,$A$5:$A$56))</f>
        <v>50.879574937961458</v>
      </c>
      <c r="AP5">
        <v>100</v>
      </c>
      <c r="AQ5" s="14">
        <v>8.9899492928362992E-3</v>
      </c>
      <c r="AR5">
        <f t="shared" ref="AR5:AR55" si="2">INDEX($AQ$4:$AQ$55,MATCH(AN5,$A$5:$A$56))</f>
        <v>3.0936711641663E-3</v>
      </c>
      <c r="AS5" s="8"/>
      <c r="AT5" s="8"/>
      <c r="BC5" s="8"/>
      <c r="BD5" s="8"/>
      <c r="BE5" s="8"/>
      <c r="BF5" s="8"/>
      <c r="BG5" s="8"/>
      <c r="BH5" s="8"/>
      <c r="BI5" s="8"/>
      <c r="BJ5" s="8"/>
      <c r="BK5" s="8"/>
      <c r="BL5" s="8"/>
      <c r="BT5" s="8"/>
      <c r="BU5" s="8"/>
      <c r="BV5" s="8"/>
      <c r="BW5" s="8"/>
      <c r="BX5" s="8"/>
      <c r="BY5" s="8"/>
      <c r="BZ5" s="8"/>
      <c r="CA5" s="8"/>
      <c r="CB5" s="8"/>
      <c r="CC5" s="8"/>
    </row>
    <row r="6" spans="1:81" x14ac:dyDescent="0.25">
      <c r="A6">
        <v>2</v>
      </c>
      <c r="B6">
        <v>3.8906568402274799</v>
      </c>
      <c r="C6">
        <v>0.940240040916557</v>
      </c>
      <c r="D6">
        <f t="shared" ref="D6:D56" si="3">B6/C6</f>
        <v>4.1379399631128475</v>
      </c>
      <c r="E6">
        <f t="shared" ref="E6:E56" si="4">100*D6</f>
        <v>413.79399631128473</v>
      </c>
      <c r="U6">
        <v>25</v>
      </c>
      <c r="V6">
        <f t="shared" si="0"/>
        <v>50.879574937961458</v>
      </c>
      <c r="W6">
        <v>100</v>
      </c>
      <c r="X6" s="13">
        <v>6.0367653950275199E-2</v>
      </c>
      <c r="Y6">
        <v>3.0936711641663E-3</v>
      </c>
      <c r="AN6">
        <v>27</v>
      </c>
      <c r="AO6">
        <f t="shared" si="1"/>
        <v>60.89462096894426</v>
      </c>
      <c r="AP6">
        <v>100</v>
      </c>
      <c r="AQ6" s="13">
        <v>6.0367653950275199E-2</v>
      </c>
      <c r="AR6">
        <f t="shared" si="2"/>
        <v>3.1620273999690002E-3</v>
      </c>
    </row>
    <row r="7" spans="1:81" x14ac:dyDescent="0.25">
      <c r="A7">
        <v>3</v>
      </c>
      <c r="B7">
        <v>0.49137267044646699</v>
      </c>
      <c r="C7">
        <v>0.98307494579559396</v>
      </c>
      <c r="D7">
        <f t="shared" si="3"/>
        <v>0.49983236023658745</v>
      </c>
      <c r="E7">
        <f t="shared" si="4"/>
        <v>49.983236023658748</v>
      </c>
      <c r="U7">
        <v>27</v>
      </c>
      <c r="V7">
        <f t="shared" si="0"/>
        <v>60.89462096894426</v>
      </c>
      <c r="W7">
        <v>100</v>
      </c>
      <c r="X7" s="14">
        <v>1.6286857632127699E-2</v>
      </c>
      <c r="Y7">
        <v>3.1620273999690002E-3</v>
      </c>
      <c r="AN7">
        <v>48</v>
      </c>
      <c r="AO7">
        <f t="shared" si="1"/>
        <v>111.49644122756359</v>
      </c>
      <c r="AP7">
        <v>100</v>
      </c>
      <c r="AQ7" s="14">
        <v>1.6286857632127699E-2</v>
      </c>
      <c r="AR7">
        <f t="shared" si="2"/>
        <v>3.2823124421919999E-3</v>
      </c>
    </row>
    <row r="8" spans="1:81" x14ac:dyDescent="0.25">
      <c r="A8">
        <v>4</v>
      </c>
      <c r="B8">
        <v>0.231821308891005</v>
      </c>
      <c r="C8">
        <v>0.26952888574005401</v>
      </c>
      <c r="D8">
        <f t="shared" si="3"/>
        <v>0.86009819784059827</v>
      </c>
      <c r="E8">
        <f t="shared" si="4"/>
        <v>86.009819784059829</v>
      </c>
      <c r="U8">
        <v>48</v>
      </c>
      <c r="V8">
        <f t="shared" si="0"/>
        <v>111.49644122756359</v>
      </c>
      <c r="W8">
        <v>100</v>
      </c>
      <c r="X8" s="13">
        <v>4.2854159229133798E-2</v>
      </c>
      <c r="Y8">
        <v>3.2823124421919999E-3</v>
      </c>
      <c r="AN8">
        <v>39</v>
      </c>
      <c r="AO8">
        <f t="shared" si="1"/>
        <v>335.38364191231511</v>
      </c>
      <c r="AP8">
        <v>100</v>
      </c>
      <c r="AQ8" s="13">
        <v>4.2854159229133798E-2</v>
      </c>
      <c r="AR8">
        <f t="shared" si="2"/>
        <v>4.8471505850154004E-3</v>
      </c>
    </row>
    <row r="9" spans="1:81" x14ac:dyDescent="0.25">
      <c r="A9">
        <v>5</v>
      </c>
      <c r="B9">
        <v>0.50166186908772503</v>
      </c>
      <c r="C9">
        <v>0.728558300967872</v>
      </c>
      <c r="D9">
        <f t="shared" si="3"/>
        <v>0.68856791340003876</v>
      </c>
      <c r="E9">
        <f t="shared" si="4"/>
        <v>68.85679134000388</v>
      </c>
      <c r="U9">
        <v>33</v>
      </c>
      <c r="V9">
        <f t="shared" si="0"/>
        <v>539.5566299822035</v>
      </c>
      <c r="W9">
        <v>100</v>
      </c>
      <c r="X9" s="14">
        <v>1.1322097720686E-2</v>
      </c>
      <c r="Y9">
        <v>3.4740193552948999E-3</v>
      </c>
      <c r="AN9">
        <v>45</v>
      </c>
      <c r="AO9">
        <f t="shared" si="1"/>
        <v>82.276631264420303</v>
      </c>
      <c r="AP9">
        <v>100</v>
      </c>
      <c r="AQ9" s="14">
        <v>1.1322097720686E-2</v>
      </c>
      <c r="AR9">
        <f t="shared" si="2"/>
        <v>5.5365314264316E-3</v>
      </c>
    </row>
    <row r="10" spans="1:81" x14ac:dyDescent="0.25">
      <c r="A10">
        <v>6</v>
      </c>
      <c r="B10">
        <v>0.51269388933924698</v>
      </c>
      <c r="C10">
        <v>0.34061250140236898</v>
      </c>
      <c r="D10">
        <f t="shared" si="3"/>
        <v>1.5052116032981318</v>
      </c>
      <c r="E10">
        <f t="shared" si="4"/>
        <v>150.52116032981317</v>
      </c>
      <c r="U10">
        <v>1</v>
      </c>
      <c r="V10">
        <f t="shared" si="0"/>
        <v>47.126938364220997</v>
      </c>
      <c r="W10">
        <v>100</v>
      </c>
      <c r="X10" s="14">
        <v>1.1934310483483999E-2</v>
      </c>
      <c r="Y10">
        <v>3.4823509064835002E-3</v>
      </c>
      <c r="AN10">
        <v>16</v>
      </c>
      <c r="AO10">
        <f t="shared" si="1"/>
        <v>210.56563530131575</v>
      </c>
      <c r="AP10">
        <v>100</v>
      </c>
      <c r="AQ10" s="14">
        <v>1.1934310483483999E-2</v>
      </c>
      <c r="AR10">
        <f t="shared" si="2"/>
        <v>5.6644467216928999E-3</v>
      </c>
    </row>
    <row r="11" spans="1:81" x14ac:dyDescent="0.25">
      <c r="A11">
        <v>7</v>
      </c>
      <c r="B11">
        <v>0.49345313524762602</v>
      </c>
      <c r="C11">
        <v>0.33643090124886699</v>
      </c>
      <c r="D11">
        <f t="shared" si="3"/>
        <v>1.466729522811002</v>
      </c>
      <c r="E11">
        <f t="shared" si="4"/>
        <v>146.67295228110021</v>
      </c>
      <c r="U11">
        <v>34</v>
      </c>
      <c r="V11">
        <f t="shared" si="0"/>
        <v>398.63731279003201</v>
      </c>
      <c r="W11">
        <v>100</v>
      </c>
      <c r="X11" s="13">
        <v>3.9392477348290801E-2</v>
      </c>
      <c r="Y11">
        <v>3.9046708624839001E-3</v>
      </c>
      <c r="AN11">
        <v>18</v>
      </c>
      <c r="AO11">
        <f t="shared" si="1"/>
        <v>101.55973834928002</v>
      </c>
      <c r="AP11">
        <v>100</v>
      </c>
      <c r="AQ11" s="13">
        <v>3.9392477348290801E-2</v>
      </c>
      <c r="AR11">
        <f t="shared" si="2"/>
        <v>5.0069156656469003E-3</v>
      </c>
    </row>
    <row r="12" spans="1:81" x14ac:dyDescent="0.25">
      <c r="A12">
        <v>8</v>
      </c>
      <c r="B12">
        <v>0.43052951167174602</v>
      </c>
      <c r="C12">
        <v>0.605263120029091</v>
      </c>
      <c r="D12">
        <f t="shared" si="3"/>
        <v>0.71130967247938937</v>
      </c>
      <c r="E12">
        <f t="shared" si="4"/>
        <v>71.130967247938941</v>
      </c>
      <c r="U12">
        <v>29</v>
      </c>
      <c r="V12">
        <f t="shared" si="0"/>
        <v>60.769339042502644</v>
      </c>
      <c r="W12">
        <v>100</v>
      </c>
      <c r="X12" s="14">
        <v>1.49880907921224E-2</v>
      </c>
      <c r="Y12">
        <v>4.6549113627899E-3</v>
      </c>
      <c r="AN12">
        <v>29</v>
      </c>
      <c r="AO12">
        <f t="shared" si="1"/>
        <v>60.769339042502644</v>
      </c>
      <c r="AP12">
        <v>100</v>
      </c>
      <c r="AQ12" s="14">
        <v>1.49880907921224E-2</v>
      </c>
      <c r="AR12">
        <f t="shared" si="2"/>
        <v>4.6549113627899E-3</v>
      </c>
    </row>
    <row r="13" spans="1:81" x14ac:dyDescent="0.25">
      <c r="A13">
        <v>9</v>
      </c>
      <c r="B13">
        <v>2.2320948257375299</v>
      </c>
      <c r="C13">
        <v>0.62219589366646499</v>
      </c>
      <c r="D13">
        <f t="shared" si="3"/>
        <v>3.5874470539885452</v>
      </c>
      <c r="E13">
        <f t="shared" si="4"/>
        <v>358.74470539885453</v>
      </c>
      <c r="U13">
        <v>40</v>
      </c>
      <c r="V13">
        <f t="shared" si="0"/>
        <v>120.60013568984694</v>
      </c>
      <c r="W13">
        <v>100</v>
      </c>
      <c r="X13" s="14">
        <v>1.14629939427403E-2</v>
      </c>
      <c r="Y13">
        <v>4.6848970347962001E-3</v>
      </c>
      <c r="AN13">
        <v>40</v>
      </c>
      <c r="AO13">
        <f t="shared" si="1"/>
        <v>120.60013568984694</v>
      </c>
      <c r="AP13">
        <v>100</v>
      </c>
      <c r="AQ13" s="14">
        <v>1.14629939427403E-2</v>
      </c>
      <c r="AR13">
        <f t="shared" si="2"/>
        <v>4.6848970347962001E-3</v>
      </c>
    </row>
    <row r="14" spans="1:81" x14ac:dyDescent="0.25">
      <c r="A14">
        <v>10</v>
      </c>
      <c r="B14">
        <v>0.17647547953706799</v>
      </c>
      <c r="C14">
        <v>0.24017321402993799</v>
      </c>
      <c r="D14">
        <f t="shared" si="3"/>
        <v>0.73478418586291649</v>
      </c>
      <c r="E14">
        <f t="shared" si="4"/>
        <v>73.478418586291653</v>
      </c>
      <c r="U14">
        <v>23</v>
      </c>
      <c r="V14">
        <f t="shared" si="0"/>
        <v>191.32851114675077</v>
      </c>
      <c r="W14">
        <v>100</v>
      </c>
      <c r="X14" s="14">
        <v>9.7763290584961006E-3</v>
      </c>
      <c r="Y14">
        <v>4.7132966655761997E-3</v>
      </c>
      <c r="AN14">
        <v>42</v>
      </c>
      <c r="AO14">
        <f t="shared" si="1"/>
        <v>29.795679451395284</v>
      </c>
      <c r="AP14">
        <v>100</v>
      </c>
      <c r="AQ14" s="14">
        <v>9.7763290584961006E-3</v>
      </c>
      <c r="AR14">
        <f t="shared" si="2"/>
        <v>1.7067067466406999E-3</v>
      </c>
    </row>
    <row r="15" spans="1:81" x14ac:dyDescent="0.25">
      <c r="A15">
        <v>11</v>
      </c>
      <c r="B15">
        <v>0.31299776329290202</v>
      </c>
      <c r="C15">
        <v>0.291448988598214</v>
      </c>
      <c r="D15">
        <f t="shared" si="3"/>
        <v>1.0739366940277661</v>
      </c>
      <c r="E15">
        <f t="shared" si="4"/>
        <v>107.39366940277661</v>
      </c>
      <c r="U15">
        <v>39</v>
      </c>
      <c r="V15">
        <f t="shared" si="0"/>
        <v>335.38364191231511</v>
      </c>
      <c r="W15">
        <v>100</v>
      </c>
      <c r="X15" s="13">
        <v>2.2882381645582699E-2</v>
      </c>
      <c r="Y15">
        <v>4.8471505850154004E-3</v>
      </c>
      <c r="AN15">
        <v>17</v>
      </c>
      <c r="AO15">
        <f t="shared" si="1"/>
        <v>15.728358641431612</v>
      </c>
      <c r="AP15">
        <v>100</v>
      </c>
      <c r="AQ15" s="13">
        <v>2.2882381645582699E-2</v>
      </c>
      <c r="AR15">
        <f t="shared" si="2"/>
        <v>5.6421942369985004E-3</v>
      </c>
    </row>
    <row r="16" spans="1:81" x14ac:dyDescent="0.25">
      <c r="A16">
        <v>12</v>
      </c>
      <c r="B16">
        <v>0.30166493369462</v>
      </c>
      <c r="C16">
        <v>0.41928093904612601</v>
      </c>
      <c r="D16">
        <f t="shared" si="3"/>
        <v>0.71948163057666015</v>
      </c>
      <c r="E16">
        <f t="shared" si="4"/>
        <v>71.948163057666008</v>
      </c>
      <c r="U16">
        <v>18</v>
      </c>
      <c r="V16">
        <f t="shared" si="0"/>
        <v>101.55973834928002</v>
      </c>
      <c r="W16">
        <v>100</v>
      </c>
      <c r="X16" s="14">
        <v>1.1882844601541299E-2</v>
      </c>
      <c r="Y16">
        <v>5.0069156656469003E-3</v>
      </c>
      <c r="AN16">
        <v>24</v>
      </c>
      <c r="AO16">
        <f t="shared" si="1"/>
        <v>94.288143885321034</v>
      </c>
      <c r="AP16">
        <v>100</v>
      </c>
      <c r="AQ16" s="14">
        <v>1.1882844601541299E-2</v>
      </c>
      <c r="AR16">
        <f t="shared" si="2"/>
        <v>6.1408791839418003E-3</v>
      </c>
    </row>
    <row r="17" spans="1:48" x14ac:dyDescent="0.25">
      <c r="A17">
        <v>13</v>
      </c>
      <c r="B17">
        <v>0.305040536611692</v>
      </c>
      <c r="C17">
        <v>0.31360897429224099</v>
      </c>
      <c r="D17">
        <f t="shared" si="3"/>
        <v>0.97267795763853249</v>
      </c>
      <c r="E17">
        <f t="shared" si="4"/>
        <v>97.267795763853243</v>
      </c>
      <c r="U17">
        <v>45</v>
      </c>
      <c r="V17">
        <f t="shared" si="0"/>
        <v>82.276631264420303</v>
      </c>
      <c r="W17">
        <v>100</v>
      </c>
      <c r="X17" s="13">
        <v>7.6528138136610399E-2</v>
      </c>
      <c r="Y17">
        <v>5.5365314264316E-3</v>
      </c>
      <c r="AN17">
        <v>44</v>
      </c>
      <c r="AO17">
        <f t="shared" si="1"/>
        <v>86.762449815908411</v>
      </c>
      <c r="AP17">
        <v>100</v>
      </c>
      <c r="AQ17" s="13">
        <v>7.6528138136610399E-2</v>
      </c>
      <c r="AR17">
        <f t="shared" si="2"/>
        <v>5.9553152255389001E-3</v>
      </c>
    </row>
    <row r="18" spans="1:48" x14ac:dyDescent="0.25">
      <c r="A18">
        <v>14</v>
      </c>
      <c r="B18">
        <v>1.0557916683537301</v>
      </c>
      <c r="C18">
        <v>1.57079606789245</v>
      </c>
      <c r="D18">
        <f t="shared" si="3"/>
        <v>0.67213796235834389</v>
      </c>
      <c r="E18">
        <f t="shared" si="4"/>
        <v>67.213796235834394</v>
      </c>
      <c r="U18">
        <v>17</v>
      </c>
      <c r="V18">
        <f t="shared" si="0"/>
        <v>15.728358641431612</v>
      </c>
      <c r="W18">
        <v>100</v>
      </c>
      <c r="X18" s="13">
        <v>0.13028490935564699</v>
      </c>
      <c r="Y18">
        <v>5.6421942369985004E-3</v>
      </c>
      <c r="AN18">
        <v>34</v>
      </c>
      <c r="AO18">
        <f t="shared" si="1"/>
        <v>398.63731279003201</v>
      </c>
      <c r="AP18">
        <v>100</v>
      </c>
      <c r="AQ18" s="13">
        <v>0.13028490935564699</v>
      </c>
      <c r="AR18">
        <f t="shared" si="2"/>
        <v>3.9046708624839001E-3</v>
      </c>
    </row>
    <row r="19" spans="1:48" x14ac:dyDescent="0.25">
      <c r="A19">
        <v>15</v>
      </c>
      <c r="B19">
        <v>1.59018851514321</v>
      </c>
      <c r="C19">
        <v>1.9943550804839301</v>
      </c>
      <c r="D19">
        <f t="shared" si="3"/>
        <v>0.7973447309881001</v>
      </c>
      <c r="E19">
        <f t="shared" si="4"/>
        <v>79.734473098810014</v>
      </c>
      <c r="U19">
        <v>16</v>
      </c>
      <c r="V19">
        <f t="shared" si="0"/>
        <v>210.56563530131575</v>
      </c>
      <c r="W19">
        <v>100</v>
      </c>
      <c r="X19" s="14">
        <v>5.6644467216928999E-3</v>
      </c>
      <c r="Y19">
        <v>5.6644467216928999E-3</v>
      </c>
      <c r="AN19">
        <v>19</v>
      </c>
      <c r="AO19">
        <f t="shared" si="1"/>
        <v>165.79329518390122</v>
      </c>
      <c r="AP19">
        <v>100</v>
      </c>
      <c r="AQ19" s="14">
        <v>5.6644467216928999E-3</v>
      </c>
      <c r="AR19">
        <f t="shared" si="2"/>
        <v>3.0283314246128002E-3</v>
      </c>
      <c r="AV19" t="s">
        <v>1</v>
      </c>
    </row>
    <row r="20" spans="1:48" x14ac:dyDescent="0.25">
      <c r="A20">
        <v>16</v>
      </c>
      <c r="B20">
        <v>0.60719945996218705</v>
      </c>
      <c r="C20">
        <v>0.28836588605414898</v>
      </c>
      <c r="D20">
        <f t="shared" si="3"/>
        <v>2.1056563530131576</v>
      </c>
      <c r="E20">
        <f t="shared" si="4"/>
        <v>210.56563530131575</v>
      </c>
      <c r="U20">
        <v>43</v>
      </c>
      <c r="V20">
        <f t="shared" si="0"/>
        <v>62.240690745293662</v>
      </c>
      <c r="W20">
        <v>100</v>
      </c>
      <c r="X20" s="14">
        <v>5.6421942369985004E-3</v>
      </c>
      <c r="Y20">
        <v>5.9491226954222001E-3</v>
      </c>
      <c r="AN20">
        <v>23</v>
      </c>
      <c r="AO20">
        <f t="shared" si="1"/>
        <v>191.32851114675077</v>
      </c>
      <c r="AP20">
        <v>100</v>
      </c>
      <c r="AQ20" s="14">
        <v>5.6421942369985004E-3</v>
      </c>
      <c r="AR20">
        <f t="shared" si="2"/>
        <v>4.7132966655761997E-3</v>
      </c>
    </row>
    <row r="21" spans="1:48" x14ac:dyDescent="0.25">
      <c r="A21">
        <v>17</v>
      </c>
      <c r="B21">
        <v>4.6689497541621001E-2</v>
      </c>
      <c r="C21">
        <v>0.29684914113435601</v>
      </c>
      <c r="D21">
        <f t="shared" si="3"/>
        <v>0.15728358641431611</v>
      </c>
      <c r="E21">
        <f t="shared" si="4"/>
        <v>15.728358641431612</v>
      </c>
      <c r="U21">
        <v>44</v>
      </c>
      <c r="V21">
        <f t="shared" si="0"/>
        <v>86.762449815908411</v>
      </c>
      <c r="W21">
        <v>100</v>
      </c>
      <c r="X21" s="14">
        <v>5.0069156656469003E-3</v>
      </c>
      <c r="Y21">
        <v>5.9553152255389001E-3</v>
      </c>
      <c r="AN21">
        <v>43</v>
      </c>
      <c r="AO21">
        <f t="shared" si="1"/>
        <v>62.240690745293662</v>
      </c>
      <c r="AP21">
        <v>100</v>
      </c>
      <c r="AQ21" s="14">
        <v>5.0069156656469003E-3</v>
      </c>
      <c r="AR21">
        <f t="shared" si="2"/>
        <v>5.9491226954222001E-3</v>
      </c>
    </row>
    <row r="22" spans="1:48" x14ac:dyDescent="0.25">
      <c r="A22">
        <v>18</v>
      </c>
      <c r="B22">
        <v>0.22792232359122</v>
      </c>
      <c r="C22">
        <v>0.22442192870501401</v>
      </c>
      <c r="D22">
        <f t="shared" si="3"/>
        <v>1.0155973834928003</v>
      </c>
      <c r="E22">
        <f t="shared" si="4"/>
        <v>101.55973834928002</v>
      </c>
      <c r="U22">
        <v>24</v>
      </c>
      <c r="V22">
        <f t="shared" si="0"/>
        <v>94.288143885321034</v>
      </c>
      <c r="W22">
        <v>100</v>
      </c>
      <c r="X22" s="14">
        <v>3.0283314246128002E-3</v>
      </c>
      <c r="Y22">
        <v>6.1408791839418003E-3</v>
      </c>
      <c r="AN22">
        <v>33</v>
      </c>
      <c r="AO22">
        <f t="shared" si="1"/>
        <v>539.5566299822035</v>
      </c>
      <c r="AP22">
        <v>100</v>
      </c>
      <c r="AQ22" s="14">
        <v>3.0283314246128002E-3</v>
      </c>
      <c r="AR22">
        <f t="shared" si="2"/>
        <v>3.4740193552948999E-3</v>
      </c>
    </row>
    <row r="23" spans="1:48" x14ac:dyDescent="0.25">
      <c r="A23">
        <v>19</v>
      </c>
      <c r="B23">
        <v>0.37052454183608402</v>
      </c>
      <c r="C23">
        <v>0.22348584206924099</v>
      </c>
      <c r="D23">
        <f t="shared" si="3"/>
        <v>1.6579329518390122</v>
      </c>
      <c r="E23">
        <f t="shared" si="4"/>
        <v>165.79329518390122</v>
      </c>
      <c r="U23">
        <v>37</v>
      </c>
      <c r="V23">
        <f t="shared" si="0"/>
        <v>295.06417232475872</v>
      </c>
      <c r="W23">
        <v>100</v>
      </c>
      <c r="X23" s="14">
        <v>1.21720605057131E-2</v>
      </c>
      <c r="Y23">
        <v>6.5402198475529999E-3</v>
      </c>
      <c r="AN23">
        <v>11</v>
      </c>
      <c r="AO23">
        <f t="shared" si="1"/>
        <v>107.39366940277661</v>
      </c>
      <c r="AP23">
        <v>100</v>
      </c>
      <c r="AQ23" s="14">
        <v>1.21720605057131E-2</v>
      </c>
      <c r="AR23">
        <f t="shared" si="2"/>
        <v>9.7763290584961006E-3</v>
      </c>
    </row>
    <row r="24" spans="1:48" x14ac:dyDescent="0.25">
      <c r="A24">
        <v>20</v>
      </c>
      <c r="B24">
        <v>0.22558939047426901</v>
      </c>
      <c r="C24">
        <v>0.42392399365907002</v>
      </c>
      <c r="D24">
        <f t="shared" si="3"/>
        <v>0.53214584182204483</v>
      </c>
      <c r="E24">
        <f t="shared" si="4"/>
        <v>53.214584182204483</v>
      </c>
      <c r="U24">
        <v>28</v>
      </c>
      <c r="V24">
        <f t="shared" si="0"/>
        <v>36.487137693543957</v>
      </c>
      <c r="W24">
        <v>100</v>
      </c>
      <c r="X24" s="13">
        <v>2.91144583327369E-2</v>
      </c>
      <c r="Y24">
        <v>6.9104723879229004E-3</v>
      </c>
      <c r="AN24">
        <v>28</v>
      </c>
      <c r="AO24">
        <f t="shared" si="1"/>
        <v>36.487137693543957</v>
      </c>
      <c r="AP24">
        <v>100</v>
      </c>
      <c r="AQ24" s="13">
        <v>2.91144583327369E-2</v>
      </c>
      <c r="AR24">
        <f t="shared" si="2"/>
        <v>6.9104723879229004E-3</v>
      </c>
    </row>
    <row r="25" spans="1:48" x14ac:dyDescent="0.25">
      <c r="A25">
        <v>21</v>
      </c>
      <c r="B25">
        <v>0.56635914164131196</v>
      </c>
      <c r="C25">
        <v>0.59994026285857005</v>
      </c>
      <c r="D25">
        <f t="shared" si="3"/>
        <v>0.94402589174920148</v>
      </c>
      <c r="E25">
        <f t="shared" si="4"/>
        <v>94.402589174920152</v>
      </c>
      <c r="U25">
        <v>2</v>
      </c>
      <c r="V25">
        <f t="shared" si="0"/>
        <v>413.79399631128473</v>
      </c>
      <c r="W25">
        <v>100</v>
      </c>
      <c r="X25" s="13">
        <v>3.1061636847899199E-2</v>
      </c>
      <c r="Y25">
        <v>8.9899492928362992E-3</v>
      </c>
      <c r="AN25">
        <v>26</v>
      </c>
      <c r="AO25">
        <f t="shared" si="1"/>
        <v>123.220890076017</v>
      </c>
      <c r="AP25">
        <v>100</v>
      </c>
      <c r="AQ25" s="13">
        <v>3.1061636847899199E-2</v>
      </c>
      <c r="AR25">
        <f t="shared" si="2"/>
        <v>1.0645803664312699E-2</v>
      </c>
    </row>
    <row r="26" spans="1:48" x14ac:dyDescent="0.25">
      <c r="A26">
        <v>22</v>
      </c>
      <c r="B26">
        <v>0.49005867618061599</v>
      </c>
      <c r="C26">
        <v>0.63540357117078505</v>
      </c>
      <c r="D26">
        <f t="shared" si="3"/>
        <v>0.77125577887080687</v>
      </c>
      <c r="E26">
        <f t="shared" si="4"/>
        <v>77.125577887080681</v>
      </c>
      <c r="U26">
        <v>35</v>
      </c>
      <c r="V26">
        <f t="shared" si="0"/>
        <v>191.73262636382492</v>
      </c>
      <c r="W26">
        <v>100</v>
      </c>
      <c r="X26" s="14">
        <v>4.7132966655761997E-3</v>
      </c>
      <c r="Y26">
        <v>9.6981050520371995E-3</v>
      </c>
      <c r="AN26">
        <v>4</v>
      </c>
      <c r="AO26">
        <f t="shared" si="1"/>
        <v>86.009819784059829</v>
      </c>
      <c r="AP26">
        <v>100</v>
      </c>
      <c r="AQ26" s="14">
        <v>4.7132966655761997E-3</v>
      </c>
      <c r="AR26">
        <f t="shared" si="2"/>
        <v>1.6286857632127699E-2</v>
      </c>
    </row>
    <row r="27" spans="1:48" x14ac:dyDescent="0.25">
      <c r="A27">
        <v>23</v>
      </c>
      <c r="B27">
        <v>0.51095360206239604</v>
      </c>
      <c r="C27">
        <v>0.26705565155968303</v>
      </c>
      <c r="D27">
        <f t="shared" si="3"/>
        <v>1.9132851114675078</v>
      </c>
      <c r="E27">
        <f t="shared" si="4"/>
        <v>191.32851114675077</v>
      </c>
      <c r="U27">
        <v>11</v>
      </c>
      <c r="V27">
        <f t="shared" si="0"/>
        <v>107.39366940277661</v>
      </c>
      <c r="W27">
        <v>100</v>
      </c>
      <c r="X27" s="14">
        <v>6.1408791839418003E-3</v>
      </c>
      <c r="Y27">
        <v>9.7763290584961006E-3</v>
      </c>
      <c r="AN27">
        <v>20</v>
      </c>
      <c r="AO27">
        <f t="shared" si="1"/>
        <v>53.214584182204483</v>
      </c>
      <c r="AP27">
        <v>100</v>
      </c>
      <c r="AQ27" s="14">
        <v>6.1408791839418003E-3</v>
      </c>
      <c r="AR27">
        <f t="shared" si="2"/>
        <v>1.21720605057131E-2</v>
      </c>
    </row>
    <row r="28" spans="1:48" x14ac:dyDescent="0.25">
      <c r="A28">
        <v>24</v>
      </c>
      <c r="B28">
        <v>0.24826664298826501</v>
      </c>
      <c r="C28">
        <v>0.26330632119582498</v>
      </c>
      <c r="D28">
        <f t="shared" si="3"/>
        <v>0.9428814388532103</v>
      </c>
      <c r="E28">
        <f t="shared" si="4"/>
        <v>94.288143885321034</v>
      </c>
      <c r="U28">
        <v>30</v>
      </c>
      <c r="V28">
        <f t="shared" si="0"/>
        <v>45.998784130385282</v>
      </c>
      <c r="W28">
        <v>100</v>
      </c>
      <c r="X28" s="14">
        <v>3.0936711641663E-3</v>
      </c>
      <c r="Y28">
        <v>9.8756327771897991E-3</v>
      </c>
      <c r="AN28">
        <v>9</v>
      </c>
      <c r="AO28">
        <f t="shared" si="1"/>
        <v>358.74470539885453</v>
      </c>
      <c r="AP28">
        <v>100</v>
      </c>
      <c r="AQ28" s="14">
        <v>3.0936711641663E-3</v>
      </c>
      <c r="AR28">
        <f t="shared" si="2"/>
        <v>1.49880907921224E-2</v>
      </c>
    </row>
    <row r="29" spans="1:48" x14ac:dyDescent="0.25">
      <c r="A29">
        <v>25</v>
      </c>
      <c r="B29">
        <v>6.6585489273834994E-2</v>
      </c>
      <c r="C29">
        <v>0.13086880021113401</v>
      </c>
      <c r="D29">
        <f t="shared" si="3"/>
        <v>0.50879574937961458</v>
      </c>
      <c r="E29">
        <f t="shared" si="4"/>
        <v>50.879574937961458</v>
      </c>
      <c r="U29">
        <v>49</v>
      </c>
      <c r="V29">
        <f t="shared" si="0"/>
        <v>96.74702876322624</v>
      </c>
      <c r="W29">
        <v>100</v>
      </c>
      <c r="X29" s="14">
        <v>1.0645803664312699E-2</v>
      </c>
      <c r="Y29">
        <v>1.03896009002246E-2</v>
      </c>
      <c r="AN29">
        <v>37</v>
      </c>
      <c r="AO29">
        <f t="shared" si="1"/>
        <v>295.06417232475872</v>
      </c>
      <c r="AP29">
        <v>100</v>
      </c>
      <c r="AQ29" s="14">
        <v>1.0645803664312699E-2</v>
      </c>
      <c r="AR29">
        <f t="shared" si="2"/>
        <v>6.5402198475529999E-3</v>
      </c>
    </row>
    <row r="30" spans="1:48" x14ac:dyDescent="0.25">
      <c r="A30">
        <v>26</v>
      </c>
      <c r="B30">
        <v>0.72481728372098597</v>
      </c>
      <c r="C30">
        <v>0.58822597635338802</v>
      </c>
      <c r="D30">
        <f t="shared" si="3"/>
        <v>1.23220890076017</v>
      </c>
      <c r="E30">
        <f t="shared" si="4"/>
        <v>123.220890076017</v>
      </c>
      <c r="U30">
        <v>26</v>
      </c>
      <c r="V30">
        <f t="shared" si="0"/>
        <v>123.220890076017</v>
      </c>
      <c r="W30">
        <v>100</v>
      </c>
      <c r="X30" s="14">
        <v>3.1620273999690002E-3</v>
      </c>
      <c r="Y30">
        <v>1.0645803664312699E-2</v>
      </c>
      <c r="AN30">
        <v>22</v>
      </c>
      <c r="AO30">
        <f t="shared" si="1"/>
        <v>77.125577887080681</v>
      </c>
      <c r="AP30">
        <v>100</v>
      </c>
      <c r="AQ30" s="14">
        <v>3.1620273999690002E-3</v>
      </c>
      <c r="AR30">
        <f t="shared" si="2"/>
        <v>3.1061636847899199E-2</v>
      </c>
    </row>
    <row r="31" spans="1:48" x14ac:dyDescent="0.25">
      <c r="A31">
        <v>27</v>
      </c>
      <c r="B31">
        <v>4.4603825958534002E-2</v>
      </c>
      <c r="C31">
        <v>7.3247563165360005E-2</v>
      </c>
      <c r="D31">
        <f t="shared" si="3"/>
        <v>0.60894620968944257</v>
      </c>
      <c r="E31">
        <f t="shared" si="4"/>
        <v>60.89462096894426</v>
      </c>
      <c r="U31">
        <v>6</v>
      </c>
      <c r="V31">
        <f t="shared" si="0"/>
        <v>150.52116032981317</v>
      </c>
      <c r="W31">
        <v>100</v>
      </c>
      <c r="X31" s="14">
        <v>6.9104723879229004E-3</v>
      </c>
      <c r="Y31">
        <v>1.1322097720686E-2</v>
      </c>
      <c r="AN31">
        <v>21</v>
      </c>
      <c r="AO31">
        <f t="shared" si="1"/>
        <v>94.402589174920152</v>
      </c>
      <c r="AP31">
        <v>100</v>
      </c>
      <c r="AQ31" s="14">
        <v>6.9104723879229004E-3</v>
      </c>
      <c r="AR31">
        <f t="shared" si="2"/>
        <v>2.91144583327369E-2</v>
      </c>
    </row>
    <row r="32" spans="1:48" x14ac:dyDescent="0.25">
      <c r="A32">
        <v>28</v>
      </c>
      <c r="B32">
        <v>0.23106784209499201</v>
      </c>
      <c r="C32">
        <v>0.63328574588594599</v>
      </c>
      <c r="D32">
        <f t="shared" si="3"/>
        <v>0.36487137693543958</v>
      </c>
      <c r="E32">
        <f t="shared" si="4"/>
        <v>36.487137693543957</v>
      </c>
      <c r="U32">
        <v>10</v>
      </c>
      <c r="V32">
        <f t="shared" si="0"/>
        <v>73.478418586291653</v>
      </c>
      <c r="W32">
        <v>100</v>
      </c>
      <c r="X32" s="14">
        <v>4.6549113627899E-3</v>
      </c>
      <c r="Y32">
        <v>1.14629939427403E-2</v>
      </c>
      <c r="AN32">
        <v>2</v>
      </c>
      <c r="AO32">
        <f t="shared" si="1"/>
        <v>413.79399631128473</v>
      </c>
      <c r="AP32">
        <v>100</v>
      </c>
      <c r="AQ32" s="14">
        <v>4.6549113627899E-3</v>
      </c>
      <c r="AR32">
        <f t="shared" si="2"/>
        <v>8.9899492928362992E-3</v>
      </c>
    </row>
    <row r="33" spans="1:66" x14ac:dyDescent="0.25">
      <c r="A33">
        <v>29</v>
      </c>
      <c r="B33">
        <v>0.34506928503335899</v>
      </c>
      <c r="C33">
        <v>0.56783452061575701</v>
      </c>
      <c r="D33">
        <f t="shared" si="3"/>
        <v>0.60769339042502646</v>
      </c>
      <c r="E33">
        <f t="shared" si="4"/>
        <v>60.769339042502644</v>
      </c>
      <c r="U33">
        <v>13</v>
      </c>
      <c r="V33">
        <f t="shared" si="0"/>
        <v>97.267795763853243</v>
      </c>
      <c r="W33">
        <v>100</v>
      </c>
      <c r="X33" s="14">
        <v>9.8756327771897991E-3</v>
      </c>
      <c r="Y33">
        <v>1.1882844601541299E-2</v>
      </c>
      <c r="AN33">
        <v>8</v>
      </c>
      <c r="AO33">
        <f t="shared" si="1"/>
        <v>71.130967247938941</v>
      </c>
      <c r="AP33">
        <v>100</v>
      </c>
      <c r="AQ33" s="14">
        <v>9.8756327771897991E-3</v>
      </c>
      <c r="AR33">
        <f t="shared" si="2"/>
        <v>3.9392477348290801E-2</v>
      </c>
    </row>
    <row r="34" spans="1:66" x14ac:dyDescent="0.25">
      <c r="A34">
        <v>30</v>
      </c>
      <c r="B34">
        <v>0.56364609216821204</v>
      </c>
      <c r="C34">
        <v>1.2253499800571599</v>
      </c>
      <c r="D34">
        <f t="shared" si="3"/>
        <v>0.45998784130385278</v>
      </c>
      <c r="E34">
        <f t="shared" si="4"/>
        <v>45.998784130385282</v>
      </c>
      <c r="U34">
        <v>7</v>
      </c>
      <c r="V34">
        <f t="shared" si="0"/>
        <v>146.67295228110021</v>
      </c>
      <c r="W34">
        <v>100</v>
      </c>
      <c r="X34" s="13">
        <v>4.1810571766218503E-2</v>
      </c>
      <c r="Y34">
        <v>1.1934310483483999E-2</v>
      </c>
      <c r="AN34">
        <v>35</v>
      </c>
      <c r="AO34">
        <f t="shared" si="1"/>
        <v>191.73262636382492</v>
      </c>
      <c r="AP34">
        <v>100</v>
      </c>
      <c r="AQ34" s="13">
        <v>4.1810571766218503E-2</v>
      </c>
      <c r="AR34">
        <f t="shared" si="2"/>
        <v>9.6981050520371995E-3</v>
      </c>
    </row>
    <row r="35" spans="1:66" x14ac:dyDescent="0.25">
      <c r="A35">
        <v>31</v>
      </c>
      <c r="B35">
        <v>0.364747683165769</v>
      </c>
      <c r="C35">
        <v>2.44657854917206</v>
      </c>
      <c r="D35">
        <f t="shared" si="3"/>
        <v>0.14908480387404782</v>
      </c>
      <c r="E35">
        <f t="shared" si="4"/>
        <v>14.908480387404783</v>
      </c>
      <c r="U35">
        <v>38</v>
      </c>
      <c r="V35">
        <f t="shared" si="0"/>
        <v>229.16027034483011</v>
      </c>
      <c r="W35">
        <v>100</v>
      </c>
      <c r="X35" s="13">
        <v>8.1850321302522303E-2</v>
      </c>
      <c r="Y35">
        <v>1.2077715830873401E-2</v>
      </c>
      <c r="AN35">
        <v>13</v>
      </c>
      <c r="AO35">
        <f t="shared" si="1"/>
        <v>97.267795763853243</v>
      </c>
      <c r="AP35">
        <v>100</v>
      </c>
      <c r="AQ35" s="13">
        <v>8.1850321302522303E-2</v>
      </c>
      <c r="AR35">
        <f t="shared" si="2"/>
        <v>1.1882844601541299E-2</v>
      </c>
    </row>
    <row r="36" spans="1:66" x14ac:dyDescent="0.25">
      <c r="A36">
        <v>32</v>
      </c>
      <c r="B36">
        <v>13.5278315144089</v>
      </c>
      <c r="C36">
        <v>3.2080503854454001</v>
      </c>
      <c r="D36">
        <f t="shared" si="3"/>
        <v>4.2168388550826084</v>
      </c>
      <c r="E36">
        <f t="shared" si="4"/>
        <v>421.68388550826086</v>
      </c>
      <c r="U36">
        <v>20</v>
      </c>
      <c r="V36">
        <f t="shared" si="0"/>
        <v>53.214584182204483</v>
      </c>
      <c r="W36">
        <v>100</v>
      </c>
      <c r="X36" s="14">
        <v>3.4740193552948999E-3</v>
      </c>
      <c r="Y36">
        <v>1.21720605057131E-2</v>
      </c>
      <c r="AN36">
        <v>7</v>
      </c>
      <c r="AO36">
        <f t="shared" si="1"/>
        <v>146.67295228110021</v>
      </c>
      <c r="AP36">
        <v>100</v>
      </c>
      <c r="AQ36" s="14">
        <v>3.4740193552948999E-3</v>
      </c>
      <c r="AR36">
        <f t="shared" si="2"/>
        <v>1.1934310483483999E-2</v>
      </c>
    </row>
    <row r="37" spans="1:66" x14ac:dyDescent="0.25">
      <c r="A37">
        <v>33</v>
      </c>
      <c r="B37">
        <v>4.0891921799101301</v>
      </c>
      <c r="C37">
        <v>0.75788007276363301</v>
      </c>
      <c r="D37">
        <f t="shared" si="3"/>
        <v>5.3955662998220353</v>
      </c>
      <c r="E37">
        <f t="shared" si="4"/>
        <v>539.5566299822035</v>
      </c>
      <c r="U37">
        <v>41</v>
      </c>
      <c r="V37">
        <f t="shared" si="0"/>
        <v>243.58628330629472</v>
      </c>
      <c r="W37">
        <v>100</v>
      </c>
      <c r="X37" s="14">
        <v>3.9046708624839001E-3</v>
      </c>
      <c r="Y37">
        <v>1.3859163128074999E-2</v>
      </c>
      <c r="AN37">
        <v>41</v>
      </c>
      <c r="AO37">
        <f t="shared" si="1"/>
        <v>243.58628330629472</v>
      </c>
      <c r="AP37">
        <v>100</v>
      </c>
      <c r="AQ37" s="14">
        <v>3.9046708624839001E-3</v>
      </c>
      <c r="AR37">
        <f t="shared" si="2"/>
        <v>1.3859163128074999E-2</v>
      </c>
    </row>
    <row r="38" spans="1:66" x14ac:dyDescent="0.25">
      <c r="A38">
        <v>34</v>
      </c>
      <c r="B38">
        <v>2.5595651410961899</v>
      </c>
      <c r="C38">
        <v>0.64207866623974297</v>
      </c>
      <c r="D38">
        <f t="shared" si="3"/>
        <v>3.9863731279003201</v>
      </c>
      <c r="E38">
        <f t="shared" si="4"/>
        <v>398.63731279003201</v>
      </c>
      <c r="U38">
        <v>36</v>
      </c>
      <c r="V38">
        <f t="shared" si="0"/>
        <v>163.47844748563568</v>
      </c>
      <c r="W38">
        <v>100</v>
      </c>
      <c r="X38" s="14">
        <v>9.6981050520371995E-3</v>
      </c>
      <c r="Y38">
        <v>1.46375021697425E-2</v>
      </c>
      <c r="AN38">
        <v>12</v>
      </c>
      <c r="AO38">
        <f t="shared" si="1"/>
        <v>71.948163057666008</v>
      </c>
      <c r="AP38">
        <v>100</v>
      </c>
      <c r="AQ38" s="14">
        <v>9.6981050520371995E-3</v>
      </c>
      <c r="AR38">
        <f t="shared" si="2"/>
        <v>2.2882381645582699E-2</v>
      </c>
    </row>
    <row r="39" spans="1:66" x14ac:dyDescent="0.25">
      <c r="A39">
        <v>35</v>
      </c>
      <c r="B39">
        <v>1.8730683037099001</v>
      </c>
      <c r="C39">
        <v>0.97691683425627995</v>
      </c>
      <c r="D39">
        <f t="shared" si="3"/>
        <v>1.9173262636382493</v>
      </c>
      <c r="E39">
        <f t="shared" si="4"/>
        <v>191.73262636382492</v>
      </c>
      <c r="U39">
        <v>9</v>
      </c>
      <c r="V39">
        <f t="shared" si="0"/>
        <v>358.74470539885453</v>
      </c>
      <c r="W39">
        <v>100</v>
      </c>
      <c r="X39" s="14">
        <v>1.46375021697425E-2</v>
      </c>
      <c r="Y39">
        <v>1.49880907921224E-2</v>
      </c>
      <c r="AN39">
        <v>49</v>
      </c>
      <c r="AO39">
        <f t="shared" si="1"/>
        <v>96.74702876322624</v>
      </c>
      <c r="AP39">
        <v>100</v>
      </c>
      <c r="AQ39" s="14">
        <v>1.46375021697425E-2</v>
      </c>
      <c r="AR39">
        <f t="shared" si="2"/>
        <v>1.03896009002246E-2</v>
      </c>
    </row>
    <row r="40" spans="1:66" x14ac:dyDescent="0.25">
      <c r="A40">
        <v>36</v>
      </c>
      <c r="B40">
        <v>1.63497424082955</v>
      </c>
      <c r="C40">
        <v>1.0001160801170501</v>
      </c>
      <c r="D40">
        <f t="shared" si="3"/>
        <v>1.6347844748563569</v>
      </c>
      <c r="E40">
        <f t="shared" si="4"/>
        <v>163.47844748563568</v>
      </c>
      <c r="U40">
        <v>4</v>
      </c>
      <c r="V40">
        <f t="shared" si="0"/>
        <v>86.009819784059829</v>
      </c>
      <c r="W40">
        <v>100</v>
      </c>
      <c r="X40" s="14">
        <v>6.5402198475529999E-3</v>
      </c>
      <c r="Y40">
        <v>1.6286857632127699E-2</v>
      </c>
      <c r="AN40">
        <v>30</v>
      </c>
      <c r="AO40">
        <f t="shared" si="1"/>
        <v>45.998784130385282</v>
      </c>
      <c r="AP40">
        <v>100</v>
      </c>
      <c r="AQ40" s="14">
        <v>6.5402198475529999E-3</v>
      </c>
      <c r="AR40">
        <f t="shared" si="2"/>
        <v>9.8756327771897991E-3</v>
      </c>
    </row>
    <row r="41" spans="1:66" x14ac:dyDescent="0.25">
      <c r="A41">
        <v>37</v>
      </c>
      <c r="B41">
        <v>1.0444294883531799</v>
      </c>
      <c r="C41">
        <v>0.35396689476879001</v>
      </c>
      <c r="D41">
        <f t="shared" si="3"/>
        <v>2.9506417232475872</v>
      </c>
      <c r="E41">
        <f t="shared" si="4"/>
        <v>295.06417232475872</v>
      </c>
      <c r="U41">
        <v>52</v>
      </c>
      <c r="V41">
        <f t="shared" si="0"/>
        <v>7.950711636344816</v>
      </c>
      <c r="W41">
        <v>100</v>
      </c>
      <c r="X41" s="14">
        <v>1.2077715830873401E-2</v>
      </c>
      <c r="Y41">
        <v>1.6671019937799202E-2</v>
      </c>
      <c r="AN41">
        <v>10</v>
      </c>
      <c r="AO41">
        <f t="shared" si="1"/>
        <v>73.478418586291653</v>
      </c>
      <c r="AP41">
        <v>100</v>
      </c>
      <c r="AQ41" s="14">
        <v>1.2077715830873401E-2</v>
      </c>
      <c r="AR41">
        <f t="shared" si="2"/>
        <v>1.14629939427403E-2</v>
      </c>
    </row>
    <row r="42" spans="1:66" x14ac:dyDescent="0.25">
      <c r="A42">
        <v>38</v>
      </c>
      <c r="B42">
        <v>0.98306630189288402</v>
      </c>
      <c r="C42">
        <v>0.428986359814295</v>
      </c>
      <c r="D42">
        <f t="shared" si="3"/>
        <v>2.2916027034483011</v>
      </c>
      <c r="E42">
        <f t="shared" si="4"/>
        <v>229.16027034483011</v>
      </c>
      <c r="U42">
        <v>51</v>
      </c>
      <c r="V42">
        <f t="shared" si="0"/>
        <v>103.75671175029257</v>
      </c>
      <c r="W42">
        <v>100</v>
      </c>
      <c r="X42" s="14">
        <v>4.8471505850154004E-3</v>
      </c>
      <c r="Y42">
        <v>1.9934940832446301E-2</v>
      </c>
      <c r="AN42">
        <v>32</v>
      </c>
      <c r="AO42">
        <f t="shared" si="1"/>
        <v>421.68388550826086</v>
      </c>
      <c r="AP42">
        <v>100</v>
      </c>
      <c r="AQ42" s="14">
        <v>4.8471505850154004E-3</v>
      </c>
      <c r="AR42">
        <f t="shared" si="2"/>
        <v>8.1850321302522303E-2</v>
      </c>
    </row>
    <row r="43" spans="1:66" x14ac:dyDescent="0.25">
      <c r="A43">
        <v>39</v>
      </c>
      <c r="B43">
        <v>0.88327394911692703</v>
      </c>
      <c r="C43">
        <v>0.26336226301336901</v>
      </c>
      <c r="D43">
        <f t="shared" si="3"/>
        <v>3.3538364191231511</v>
      </c>
      <c r="E43">
        <f t="shared" si="4"/>
        <v>335.38364191231511</v>
      </c>
      <c r="U43">
        <v>12</v>
      </c>
      <c r="V43">
        <f t="shared" si="0"/>
        <v>71.948163057666008</v>
      </c>
      <c r="W43">
        <v>100</v>
      </c>
      <c r="X43" s="14">
        <v>4.6848970347962001E-3</v>
      </c>
      <c r="Y43">
        <v>2.2882381645582699E-2</v>
      </c>
      <c r="AN43">
        <v>38</v>
      </c>
      <c r="AO43">
        <f t="shared" si="1"/>
        <v>229.16027034483011</v>
      </c>
      <c r="AP43">
        <v>100</v>
      </c>
      <c r="AQ43" s="14">
        <v>4.6848970347962001E-3</v>
      </c>
      <c r="AR43">
        <f t="shared" si="2"/>
        <v>1.2077715830873401E-2</v>
      </c>
    </row>
    <row r="44" spans="1:66" x14ac:dyDescent="0.25">
      <c r="A44">
        <v>40</v>
      </c>
      <c r="B44">
        <v>0.17623677508659399</v>
      </c>
      <c r="C44">
        <v>0.14613314825766899</v>
      </c>
      <c r="D44">
        <f t="shared" si="3"/>
        <v>1.2060013568984693</v>
      </c>
      <c r="E44">
        <f t="shared" si="4"/>
        <v>120.60013568984694</v>
      </c>
      <c r="U44">
        <v>46</v>
      </c>
      <c r="V44">
        <f t="shared" si="0"/>
        <v>68.123969153492908</v>
      </c>
      <c r="W44">
        <v>100</v>
      </c>
      <c r="X44" s="14">
        <v>1.3859163128074999E-2</v>
      </c>
      <c r="Y44">
        <v>2.5431658738413E-2</v>
      </c>
      <c r="AN44">
        <v>36</v>
      </c>
      <c r="AO44">
        <f t="shared" si="1"/>
        <v>163.47844748563568</v>
      </c>
      <c r="AP44">
        <v>100</v>
      </c>
      <c r="AQ44" s="14">
        <v>1.3859163128074999E-2</v>
      </c>
      <c r="AR44">
        <f t="shared" si="2"/>
        <v>1.46375021697425E-2</v>
      </c>
    </row>
    <row r="45" spans="1:66" x14ac:dyDescent="0.25">
      <c r="A45">
        <v>41</v>
      </c>
      <c r="B45">
        <v>0.86204003257508699</v>
      </c>
      <c r="C45">
        <v>0.35389514584904802</v>
      </c>
      <c r="D45">
        <f t="shared" si="3"/>
        <v>2.4358628330629473</v>
      </c>
      <c r="E45">
        <f t="shared" si="4"/>
        <v>243.58628330629472</v>
      </c>
      <c r="U45">
        <v>21</v>
      </c>
      <c r="V45">
        <f t="shared" si="0"/>
        <v>94.402589174920152</v>
      </c>
      <c r="W45">
        <v>100</v>
      </c>
      <c r="X45" s="14">
        <v>1.7067067466406999E-3</v>
      </c>
      <c r="Y45">
        <v>2.91144583327369E-2</v>
      </c>
      <c r="AN45">
        <v>5</v>
      </c>
      <c r="AO45">
        <f t="shared" si="1"/>
        <v>68.85679134000388</v>
      </c>
      <c r="AP45">
        <v>100</v>
      </c>
      <c r="AQ45" s="14">
        <v>1.7067067466406999E-3</v>
      </c>
      <c r="AR45">
        <f t="shared" si="2"/>
        <v>4.2854159229133798E-2</v>
      </c>
      <c r="BN45" s="10"/>
    </row>
    <row r="46" spans="1:66" x14ac:dyDescent="0.25">
      <c r="A46">
        <v>42</v>
      </c>
      <c r="B46">
        <v>4.9333736628385999E-2</v>
      </c>
      <c r="C46">
        <v>0.16557345741641</v>
      </c>
      <c r="D46">
        <f t="shared" si="3"/>
        <v>0.29795679451395285</v>
      </c>
      <c r="E46">
        <f t="shared" si="4"/>
        <v>29.795679451395284</v>
      </c>
      <c r="U46">
        <v>22</v>
      </c>
      <c r="V46">
        <f t="shared" si="0"/>
        <v>77.125577887080681</v>
      </c>
      <c r="W46">
        <v>100</v>
      </c>
      <c r="X46" s="14">
        <v>5.9491226954222001E-3</v>
      </c>
      <c r="Y46">
        <v>3.1061636847899199E-2</v>
      </c>
      <c r="AE46" s="11"/>
      <c r="AN46">
        <v>46</v>
      </c>
      <c r="AO46">
        <f t="shared" si="1"/>
        <v>68.123969153492908</v>
      </c>
      <c r="AP46">
        <v>100</v>
      </c>
      <c r="AQ46" s="14">
        <v>5.9491226954222001E-3</v>
      </c>
      <c r="AR46">
        <f t="shared" si="2"/>
        <v>2.5431658738413E-2</v>
      </c>
      <c r="BN46" s="10"/>
    </row>
    <row r="47" spans="1:66" x14ac:dyDescent="0.25">
      <c r="A47">
        <v>43</v>
      </c>
      <c r="B47">
        <v>9.2505545432840994E-2</v>
      </c>
      <c r="C47">
        <v>0.14862551222543399</v>
      </c>
      <c r="D47">
        <f t="shared" si="3"/>
        <v>0.62240690745293659</v>
      </c>
      <c r="E47">
        <f t="shared" si="4"/>
        <v>62.240690745293662</v>
      </c>
      <c r="U47">
        <v>8</v>
      </c>
      <c r="V47">
        <f t="shared" si="0"/>
        <v>71.130967247938941</v>
      </c>
      <c r="W47">
        <v>100</v>
      </c>
      <c r="X47" s="14">
        <v>5.9553152255389001E-3</v>
      </c>
      <c r="Y47">
        <v>3.9392477348290801E-2</v>
      </c>
      <c r="AE47" s="11"/>
      <c r="AN47">
        <v>52</v>
      </c>
      <c r="AO47">
        <f t="shared" si="1"/>
        <v>7.950711636344816</v>
      </c>
      <c r="AP47">
        <v>100</v>
      </c>
      <c r="AQ47" s="14">
        <v>5.9553152255389001E-3</v>
      </c>
      <c r="AR47">
        <f t="shared" si="2"/>
        <v>1.6671019937799202E-2</v>
      </c>
      <c r="BN47" s="10"/>
    </row>
    <row r="48" spans="1:66" x14ac:dyDescent="0.25">
      <c r="A48">
        <v>44</v>
      </c>
      <c r="B48">
        <v>0.18301291225646499</v>
      </c>
      <c r="C48">
        <v>0.21093562093368701</v>
      </c>
      <c r="D48">
        <f t="shared" si="3"/>
        <v>0.86762449815908416</v>
      </c>
      <c r="E48">
        <f t="shared" si="4"/>
        <v>86.762449815908411</v>
      </c>
      <c r="U48">
        <v>31</v>
      </c>
      <c r="V48">
        <f t="shared" si="0"/>
        <v>14.908480387404783</v>
      </c>
      <c r="W48">
        <v>100</v>
      </c>
      <c r="X48" s="14">
        <v>5.5365314264316E-3</v>
      </c>
      <c r="Y48">
        <v>4.1810571766218503E-2</v>
      </c>
      <c r="AE48" s="11"/>
      <c r="AN48">
        <v>6</v>
      </c>
      <c r="AO48">
        <f t="shared" si="1"/>
        <v>150.52116032981317</v>
      </c>
      <c r="AP48">
        <v>100</v>
      </c>
      <c r="AQ48" s="14">
        <v>5.5365314264316E-3</v>
      </c>
      <c r="AR48">
        <f t="shared" si="2"/>
        <v>1.1322097720686E-2</v>
      </c>
      <c r="BN48" s="10"/>
    </row>
    <row r="49" spans="1:66" x14ac:dyDescent="0.25">
      <c r="A49">
        <v>45</v>
      </c>
      <c r="B49">
        <v>0.109846131392313</v>
      </c>
      <c r="C49">
        <v>0.133508299627983</v>
      </c>
      <c r="D49">
        <f t="shared" si="3"/>
        <v>0.82276631264420308</v>
      </c>
      <c r="E49">
        <f t="shared" si="4"/>
        <v>82.276631264420303</v>
      </c>
      <c r="U49">
        <v>5</v>
      </c>
      <c r="V49">
        <f t="shared" si="0"/>
        <v>68.85679134000388</v>
      </c>
      <c r="W49">
        <v>100</v>
      </c>
      <c r="X49" s="13">
        <v>2.5431658738413E-2</v>
      </c>
      <c r="Y49">
        <v>4.2854159229133798E-2</v>
      </c>
      <c r="AE49" s="11"/>
      <c r="AN49">
        <v>15</v>
      </c>
      <c r="AO49">
        <f t="shared" si="1"/>
        <v>79.734473098810014</v>
      </c>
      <c r="AP49">
        <v>100</v>
      </c>
      <c r="AQ49" s="13">
        <v>2.5431658738413E-2</v>
      </c>
      <c r="AR49">
        <f t="shared" si="2"/>
        <v>0.13028490935564699</v>
      </c>
      <c r="BN49" s="10"/>
    </row>
    <row r="50" spans="1:66" x14ac:dyDescent="0.25">
      <c r="A50">
        <v>46</v>
      </c>
      <c r="B50">
        <v>0.26995091667410898</v>
      </c>
      <c r="C50">
        <v>0.396264222458723</v>
      </c>
      <c r="D50">
        <f t="shared" si="3"/>
        <v>0.68123969153492914</v>
      </c>
      <c r="E50">
        <f t="shared" si="4"/>
        <v>68.123969153492908</v>
      </c>
      <c r="U50">
        <v>50</v>
      </c>
      <c r="V50">
        <f t="shared" si="0"/>
        <v>62.679588824864126</v>
      </c>
      <c r="W50">
        <v>100</v>
      </c>
      <c r="X50" s="13">
        <v>4.8848255833198399E-2</v>
      </c>
      <c r="Y50">
        <v>4.5587915849854298E-2</v>
      </c>
      <c r="AE50" s="11"/>
      <c r="AN50">
        <v>47</v>
      </c>
      <c r="AO50">
        <f t="shared" si="1"/>
        <v>58.932500047370795</v>
      </c>
      <c r="AP50">
        <v>100</v>
      </c>
      <c r="AQ50" s="13">
        <v>4.8848255833198399E-2</v>
      </c>
      <c r="AR50">
        <f t="shared" si="2"/>
        <v>4.8848255833198399E-2</v>
      </c>
      <c r="BN50" s="8"/>
    </row>
    <row r="51" spans="1:66" x14ac:dyDescent="0.25">
      <c r="A51">
        <v>47</v>
      </c>
      <c r="B51">
        <v>0.45846364405719597</v>
      </c>
      <c r="C51">
        <v>0.77794704736550502</v>
      </c>
      <c r="D51">
        <f t="shared" si="3"/>
        <v>0.58932500047370795</v>
      </c>
      <c r="E51">
        <f t="shared" si="4"/>
        <v>58.932500047370795</v>
      </c>
      <c r="U51">
        <v>47</v>
      </c>
      <c r="V51">
        <f t="shared" si="0"/>
        <v>58.932500047370795</v>
      </c>
      <c r="W51">
        <v>100</v>
      </c>
      <c r="X51" s="14">
        <v>3.2823124421919999E-3</v>
      </c>
      <c r="Y51">
        <v>4.8848255833198399E-2</v>
      </c>
      <c r="AE51" s="11"/>
      <c r="AN51">
        <v>50</v>
      </c>
      <c r="AO51">
        <f t="shared" si="1"/>
        <v>62.679588824864126</v>
      </c>
      <c r="AP51">
        <v>100</v>
      </c>
      <c r="AQ51" s="14">
        <v>3.2823124421919999E-3</v>
      </c>
      <c r="AR51">
        <f t="shared" si="2"/>
        <v>4.5587915849854298E-2</v>
      </c>
      <c r="BN51" s="8"/>
    </row>
    <row r="52" spans="1:66" x14ac:dyDescent="0.25">
      <c r="A52">
        <v>48</v>
      </c>
      <c r="B52">
        <v>0.194397890903376</v>
      </c>
      <c r="C52">
        <v>0.17435344909943001</v>
      </c>
      <c r="D52">
        <f t="shared" si="3"/>
        <v>1.1149644122756359</v>
      </c>
      <c r="E52">
        <f t="shared" si="4"/>
        <v>111.49644122756359</v>
      </c>
      <c r="U52">
        <v>3</v>
      </c>
      <c r="V52">
        <f t="shared" si="0"/>
        <v>49.983236023658748</v>
      </c>
      <c r="W52">
        <v>100</v>
      </c>
      <c r="X52" s="14">
        <v>1.03896009002246E-2</v>
      </c>
      <c r="Y52">
        <v>6.0367653950275199E-2</v>
      </c>
      <c r="AE52" s="11"/>
      <c r="AN52">
        <v>51</v>
      </c>
      <c r="AO52">
        <f t="shared" si="1"/>
        <v>103.75671175029257</v>
      </c>
      <c r="AP52">
        <v>100</v>
      </c>
      <c r="AQ52" s="14">
        <v>1.03896009002246E-2</v>
      </c>
      <c r="AR52">
        <f t="shared" si="2"/>
        <v>1.9934940832446301E-2</v>
      </c>
      <c r="BN52" s="8"/>
    </row>
    <row r="53" spans="1:66" x14ac:dyDescent="0.25">
      <c r="A53">
        <v>49</v>
      </c>
      <c r="B53">
        <v>0.24227972755409999</v>
      </c>
      <c r="C53">
        <v>0.25042601375081303</v>
      </c>
      <c r="D53">
        <f t="shared" si="3"/>
        <v>0.96747028763226239</v>
      </c>
      <c r="E53">
        <f t="shared" si="4"/>
        <v>96.74702876322624</v>
      </c>
      <c r="U53">
        <v>14</v>
      </c>
      <c r="V53">
        <f t="shared" si="0"/>
        <v>67.213796235834394</v>
      </c>
      <c r="W53">
        <v>100</v>
      </c>
      <c r="X53" s="13">
        <v>4.5587915849854298E-2</v>
      </c>
      <c r="Y53">
        <v>7.6528138136610399E-2</v>
      </c>
      <c r="AE53" s="11"/>
      <c r="AN53">
        <v>3</v>
      </c>
      <c r="AO53">
        <f t="shared" si="1"/>
        <v>49.983236023658748</v>
      </c>
      <c r="AP53">
        <v>100</v>
      </c>
      <c r="AQ53" s="13">
        <v>4.5587915849854298E-2</v>
      </c>
      <c r="AR53">
        <f t="shared" si="2"/>
        <v>6.0367653950275199E-2</v>
      </c>
      <c r="BN53" s="8"/>
    </row>
    <row r="54" spans="1:66" x14ac:dyDescent="0.25">
      <c r="A54">
        <v>50</v>
      </c>
      <c r="B54">
        <v>0.512460259908462</v>
      </c>
      <c r="C54">
        <v>0.81758714362397999</v>
      </c>
      <c r="D54">
        <f t="shared" si="3"/>
        <v>0.6267958882486413</v>
      </c>
      <c r="E54">
        <f t="shared" si="4"/>
        <v>62.679588824864126</v>
      </c>
      <c r="U54">
        <v>32</v>
      </c>
      <c r="V54">
        <f t="shared" si="0"/>
        <v>421.68388550826086</v>
      </c>
      <c r="W54">
        <v>100</v>
      </c>
      <c r="X54" s="12">
        <v>1.9934940832446301E-2</v>
      </c>
      <c r="Y54">
        <v>8.1850321302522303E-2</v>
      </c>
      <c r="AE54" s="11"/>
      <c r="AN54">
        <v>14</v>
      </c>
      <c r="AO54">
        <f t="shared" si="1"/>
        <v>67.213796235834394</v>
      </c>
      <c r="AP54">
        <v>100</v>
      </c>
      <c r="AQ54" s="12">
        <v>1.9934940832446301E-2</v>
      </c>
      <c r="AR54">
        <f t="shared" si="2"/>
        <v>7.6528138136610399E-2</v>
      </c>
      <c r="BN54" s="8"/>
    </row>
    <row r="55" spans="1:66" x14ac:dyDescent="0.25">
      <c r="A55">
        <v>51</v>
      </c>
      <c r="B55">
        <v>0.407163540356692</v>
      </c>
      <c r="C55">
        <v>0.39242139952989002</v>
      </c>
      <c r="D55">
        <f t="shared" si="3"/>
        <v>1.0375671175029257</v>
      </c>
      <c r="E55">
        <f t="shared" si="4"/>
        <v>103.75671175029257</v>
      </c>
      <c r="U55">
        <v>15</v>
      </c>
      <c r="V55">
        <f t="shared" si="0"/>
        <v>79.734473098810014</v>
      </c>
      <c r="W55">
        <v>100</v>
      </c>
      <c r="X55" s="12">
        <v>1.6671019937799202E-2</v>
      </c>
      <c r="Y55">
        <v>0.13028490935564699</v>
      </c>
      <c r="AE55" s="11"/>
      <c r="AN55">
        <v>31</v>
      </c>
      <c r="AO55">
        <f t="shared" si="1"/>
        <v>14.908480387404783</v>
      </c>
      <c r="AP55">
        <v>100</v>
      </c>
      <c r="AQ55" s="12">
        <v>1.6671019937799202E-2</v>
      </c>
      <c r="AR55">
        <f t="shared" si="2"/>
        <v>4.1810571766218503E-2</v>
      </c>
      <c r="BN55" s="8"/>
    </row>
    <row r="56" spans="1:66" x14ac:dyDescent="0.25">
      <c r="A56">
        <v>52</v>
      </c>
      <c r="B56">
        <v>0.141341820302329</v>
      </c>
      <c r="C56">
        <v>1.7777254007832199</v>
      </c>
      <c r="D56">
        <f t="shared" si="3"/>
        <v>7.9507116363448163E-2</v>
      </c>
      <c r="E56">
        <f t="shared" si="4"/>
        <v>7.950711636344816</v>
      </c>
      <c r="AE56" s="11"/>
      <c r="BN56" s="8"/>
    </row>
    <row r="60" spans="1:66" x14ac:dyDescent="0.25">
      <c r="A60">
        <v>0</v>
      </c>
      <c r="B60">
        <v>100</v>
      </c>
    </row>
    <row r="61" spans="1:66" x14ac:dyDescent="0.25">
      <c r="A61">
        <v>52</v>
      </c>
      <c r="B61">
        <v>100</v>
      </c>
    </row>
    <row r="65" spans="87:87" x14ac:dyDescent="0.25">
      <c r="CI65" t="s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E72-84C1-4C71-B992-A04E689619E6}">
  <dimension ref="A2:BS91"/>
  <sheetViews>
    <sheetView zoomScale="90" zoomScaleNormal="90" workbookViewId="0">
      <selection activeCell="E8" sqref="E8"/>
    </sheetView>
  </sheetViews>
  <sheetFormatPr defaultRowHeight="15" x14ac:dyDescent="0.25"/>
  <sheetData>
    <row r="2" spans="1:71" x14ac:dyDescent="0.25">
      <c r="A2" t="s">
        <v>21</v>
      </c>
      <c r="F2" t="s">
        <v>27</v>
      </c>
    </row>
    <row r="4" spans="1:71" x14ac:dyDescent="0.25">
      <c r="A4" t="s">
        <v>22</v>
      </c>
      <c r="F4" t="s">
        <v>25</v>
      </c>
      <c r="K4" t="s">
        <v>26</v>
      </c>
    </row>
    <row r="5" spans="1:71" x14ac:dyDescent="0.25">
      <c r="B5" t="s">
        <v>11</v>
      </c>
      <c r="C5" t="s">
        <v>23</v>
      </c>
      <c r="D5" t="s">
        <v>24</v>
      </c>
      <c r="G5" t="s">
        <v>11</v>
      </c>
      <c r="H5" t="s">
        <v>23</v>
      </c>
      <c r="I5" t="s">
        <v>24</v>
      </c>
      <c r="L5" t="s">
        <v>11</v>
      </c>
      <c r="M5" t="s">
        <v>23</v>
      </c>
      <c r="N5" t="s">
        <v>24</v>
      </c>
    </row>
    <row r="6" spans="1:71" x14ac:dyDescent="0.25">
      <c r="A6">
        <v>1</v>
      </c>
      <c r="B6" s="18">
        <v>8976.7214029999996</v>
      </c>
      <c r="C6" s="18">
        <v>38867.059780000003</v>
      </c>
      <c r="D6" s="18">
        <v>8976.7214029999996</v>
      </c>
      <c r="F6">
        <v>1</v>
      </c>
      <c r="G6" s="18">
        <v>3545.3114449999998</v>
      </c>
      <c r="H6" s="18">
        <v>15212.76578</v>
      </c>
      <c r="I6" s="18">
        <v>3545.3114449999998</v>
      </c>
      <c r="K6">
        <v>1</v>
      </c>
      <c r="L6" s="18">
        <v>15.316817459999999</v>
      </c>
      <c r="M6" s="18">
        <v>88.556647940000005</v>
      </c>
      <c r="N6" s="18">
        <v>15.316817459999999</v>
      </c>
    </row>
    <row r="7" spans="1:71" x14ac:dyDescent="0.25">
      <c r="A7">
        <v>2</v>
      </c>
      <c r="B7" s="18">
        <v>437.85834990000001</v>
      </c>
      <c r="C7" s="18">
        <v>34.306447740000003</v>
      </c>
      <c r="D7" s="18">
        <v>437.85834990000001</v>
      </c>
      <c r="F7">
        <v>2</v>
      </c>
      <c r="G7" s="18">
        <v>62.537592660000001</v>
      </c>
      <c r="H7" s="18">
        <v>188.06805349999999</v>
      </c>
      <c r="I7" s="18">
        <v>62.537592660000001</v>
      </c>
      <c r="K7">
        <v>2</v>
      </c>
      <c r="L7" s="18">
        <v>1.5009219309999999</v>
      </c>
      <c r="M7" s="18">
        <v>4.1035404099999999</v>
      </c>
      <c r="N7" s="18">
        <v>1.5009219309999999</v>
      </c>
    </row>
    <row r="8" spans="1:71" x14ac:dyDescent="0.25">
      <c r="A8">
        <v>3</v>
      </c>
      <c r="B8" s="18">
        <v>59.900091340000003</v>
      </c>
      <c r="C8" s="18">
        <v>284.83224389999998</v>
      </c>
      <c r="D8" s="18">
        <v>59.900091340000003</v>
      </c>
      <c r="F8">
        <v>3</v>
      </c>
      <c r="G8" s="18">
        <v>19.028082990000001</v>
      </c>
      <c r="H8" s="18">
        <v>99.280801940000003</v>
      </c>
      <c r="I8" s="18">
        <v>19.028082990000001</v>
      </c>
      <c r="K8">
        <v>3</v>
      </c>
      <c r="L8" s="18">
        <v>4.2565043640000004</v>
      </c>
      <c r="M8" s="18">
        <v>2.9141947469999998</v>
      </c>
      <c r="N8" s="18">
        <v>4.2565043640000004</v>
      </c>
    </row>
    <row r="9" spans="1:71" x14ac:dyDescent="0.25">
      <c r="A9">
        <v>4</v>
      </c>
      <c r="B9" s="18">
        <v>764.45909129999995</v>
      </c>
      <c r="C9" s="18">
        <v>1065.5122280000001</v>
      </c>
      <c r="D9" s="18">
        <v>764.45909129999995</v>
      </c>
      <c r="F9">
        <v>4</v>
      </c>
      <c r="G9" s="18">
        <v>228.0186731</v>
      </c>
      <c r="H9" s="18">
        <v>293.82528569999999</v>
      </c>
      <c r="I9" s="18">
        <v>228.0186731</v>
      </c>
      <c r="K9">
        <v>4</v>
      </c>
      <c r="L9" s="18">
        <v>5.7096395920000003</v>
      </c>
      <c r="M9" s="18">
        <v>8.4760645659999998</v>
      </c>
      <c r="N9" s="18">
        <v>5.7096395920000003</v>
      </c>
    </row>
    <row r="10" spans="1:71" x14ac:dyDescent="0.25">
      <c r="A10">
        <v>5</v>
      </c>
      <c r="B10" s="18">
        <v>114.86014470000001</v>
      </c>
      <c r="C10" s="18">
        <v>231.75948210000001</v>
      </c>
      <c r="D10" s="18">
        <v>114.86014470000001</v>
      </c>
      <c r="F10">
        <v>5</v>
      </c>
      <c r="G10" s="18">
        <v>96.055812290000006</v>
      </c>
      <c r="H10" s="18">
        <v>50.802530060000002</v>
      </c>
      <c r="I10" s="18">
        <v>96.055812290000006</v>
      </c>
      <c r="K10">
        <v>5</v>
      </c>
      <c r="L10" s="18">
        <v>0.83642869320000002</v>
      </c>
      <c r="M10" s="18">
        <v>0.23823143369999999</v>
      </c>
      <c r="N10" s="18">
        <v>0.83642869320000002</v>
      </c>
    </row>
    <row r="11" spans="1:71" x14ac:dyDescent="0.25">
      <c r="A11">
        <v>6</v>
      </c>
      <c r="B11" s="18">
        <v>313.75006969999998</v>
      </c>
      <c r="C11" s="18">
        <v>167.4253325</v>
      </c>
      <c r="D11" s="18">
        <v>313.75006969999998</v>
      </c>
      <c r="F11">
        <v>6</v>
      </c>
      <c r="G11" s="18">
        <v>283.86069040000001</v>
      </c>
      <c r="H11" s="18">
        <v>265.53297229999998</v>
      </c>
      <c r="I11" s="18">
        <v>283.86069040000001</v>
      </c>
      <c r="K11">
        <v>6</v>
      </c>
      <c r="L11" s="18">
        <v>6.3341683999999995E-2</v>
      </c>
      <c r="M11" s="18">
        <v>2.0910352909999999</v>
      </c>
      <c r="N11" s="18">
        <v>6.3341683999999995E-2</v>
      </c>
    </row>
    <row r="12" spans="1:71" x14ac:dyDescent="0.25">
      <c r="A12">
        <v>7</v>
      </c>
      <c r="B12" s="18">
        <v>293.27616399999999</v>
      </c>
      <c r="C12" s="18">
        <v>728.1561921</v>
      </c>
      <c r="D12" s="18">
        <v>293.27616399999999</v>
      </c>
      <c r="F12">
        <v>7</v>
      </c>
      <c r="G12" s="18">
        <v>24.141731650000001</v>
      </c>
      <c r="H12" s="18">
        <v>17.29965108</v>
      </c>
      <c r="I12" s="18">
        <v>24.141731650000001</v>
      </c>
      <c r="K12">
        <v>7</v>
      </c>
      <c r="L12" s="18">
        <v>3.5227354160000002</v>
      </c>
      <c r="M12" s="18">
        <v>3.079995298</v>
      </c>
      <c r="N12" s="18">
        <v>3.5227354160000002</v>
      </c>
    </row>
    <row r="13" spans="1:71" x14ac:dyDescent="0.25">
      <c r="A13">
        <v>8</v>
      </c>
      <c r="B13" s="18">
        <v>386.78021999999999</v>
      </c>
      <c r="C13" s="18">
        <v>15.086507170000001</v>
      </c>
      <c r="D13" s="18">
        <v>386.78021999999999</v>
      </c>
      <c r="F13">
        <v>8</v>
      </c>
      <c r="G13" s="18">
        <v>86.475865709999994</v>
      </c>
      <c r="H13" s="18">
        <v>186.82950270000001</v>
      </c>
      <c r="I13" s="18">
        <v>86.475865709999994</v>
      </c>
      <c r="K13">
        <v>8</v>
      </c>
      <c r="L13" s="18">
        <v>1.47145349</v>
      </c>
      <c r="M13" s="18">
        <v>14.48178115</v>
      </c>
      <c r="N13" s="18">
        <v>1.47145349</v>
      </c>
    </row>
    <row r="14" spans="1:71" x14ac:dyDescent="0.25">
      <c r="A14">
        <v>9</v>
      </c>
      <c r="B14" s="18">
        <v>420.40073769999998</v>
      </c>
      <c r="C14" s="18">
        <v>510.63430369999998</v>
      </c>
      <c r="D14" s="18">
        <v>420.40073769999998</v>
      </c>
      <c r="F14">
        <v>9</v>
      </c>
      <c r="G14" s="18">
        <v>252.9561454</v>
      </c>
      <c r="H14" s="18">
        <v>102.0599419</v>
      </c>
      <c r="I14" s="18">
        <v>252.9561454</v>
      </c>
      <c r="K14">
        <v>9</v>
      </c>
      <c r="L14" s="18">
        <v>3.173592996</v>
      </c>
      <c r="M14" s="18">
        <v>0.61109277669999995</v>
      </c>
      <c r="N14" s="18">
        <v>3.173592996</v>
      </c>
    </row>
    <row r="15" spans="1:71" x14ac:dyDescent="0.25">
      <c r="A15">
        <v>10</v>
      </c>
      <c r="B15" s="18">
        <v>38.997401330000002</v>
      </c>
      <c r="C15" s="18">
        <v>56.263083780000002</v>
      </c>
      <c r="D15" s="18">
        <v>38.997401330000002</v>
      </c>
      <c r="F15">
        <v>10</v>
      </c>
      <c r="G15" s="18">
        <v>352.65880529999998</v>
      </c>
      <c r="H15" s="18">
        <v>720.33490900000004</v>
      </c>
      <c r="I15" s="18">
        <v>352.65880529999998</v>
      </c>
      <c r="K15">
        <v>10</v>
      </c>
      <c r="L15" s="18">
        <v>0.93847945229999996</v>
      </c>
      <c r="M15" s="18">
        <v>0.7371156579</v>
      </c>
      <c r="N15" s="18">
        <v>0.93847945229999996</v>
      </c>
      <c r="BS15" t="s">
        <v>2</v>
      </c>
    </row>
    <row r="16" spans="1:71" x14ac:dyDescent="0.25">
      <c r="A16">
        <v>11</v>
      </c>
      <c r="B16" s="18">
        <v>395.35881769999997</v>
      </c>
      <c r="C16" s="18">
        <v>44.55017608</v>
      </c>
      <c r="D16" s="18">
        <v>395.35881769999997</v>
      </c>
      <c r="F16">
        <v>11</v>
      </c>
      <c r="G16" s="18">
        <v>139.2934904</v>
      </c>
      <c r="H16" s="18">
        <v>175.62628960000001</v>
      </c>
      <c r="I16" s="18">
        <v>139.2934904</v>
      </c>
      <c r="K16">
        <v>11</v>
      </c>
      <c r="L16" s="18">
        <v>7.1806239420000004</v>
      </c>
      <c r="M16" s="18">
        <v>7.0293201869999997</v>
      </c>
      <c r="N16" s="18">
        <v>7.1806239420000004</v>
      </c>
    </row>
    <row r="17" spans="1:14" x14ac:dyDescent="0.25">
      <c r="A17">
        <v>12</v>
      </c>
      <c r="B17" s="18">
        <v>74.011665429999994</v>
      </c>
      <c r="C17" s="18">
        <v>110.0500045</v>
      </c>
      <c r="D17" s="18">
        <v>74.011665429999994</v>
      </c>
      <c r="F17">
        <v>12</v>
      </c>
      <c r="G17" s="18">
        <v>31.10080524</v>
      </c>
      <c r="H17" s="18">
        <v>44.848555560000001</v>
      </c>
      <c r="I17" s="18">
        <v>31.10080524</v>
      </c>
      <c r="K17">
        <v>12</v>
      </c>
      <c r="L17" s="18">
        <v>0.50427176360000003</v>
      </c>
      <c r="M17" s="18">
        <v>0.7508069356</v>
      </c>
      <c r="N17" s="18">
        <v>0.50427176360000003</v>
      </c>
    </row>
    <row r="18" spans="1:14" x14ac:dyDescent="0.25">
      <c r="A18">
        <v>13</v>
      </c>
      <c r="B18" s="18">
        <v>24.80943212</v>
      </c>
      <c r="C18" s="18">
        <v>48.535884520000003</v>
      </c>
      <c r="D18" s="18">
        <v>24.80943212</v>
      </c>
      <c r="F18">
        <v>13</v>
      </c>
      <c r="G18" s="18">
        <v>191.6001382</v>
      </c>
      <c r="H18" s="18">
        <v>292.89285009999998</v>
      </c>
      <c r="I18" s="18">
        <v>191.6001382</v>
      </c>
      <c r="K18">
        <v>13</v>
      </c>
      <c r="L18" s="18">
        <v>0.78051268380000005</v>
      </c>
      <c r="M18" s="18">
        <v>2.4733835470000001</v>
      </c>
      <c r="N18" s="18">
        <v>0.78051268380000005</v>
      </c>
    </row>
    <row r="19" spans="1:14" x14ac:dyDescent="0.25">
      <c r="A19">
        <v>14</v>
      </c>
      <c r="B19" s="18">
        <v>532.75121960000001</v>
      </c>
      <c r="C19" s="18">
        <v>134.7166521</v>
      </c>
      <c r="D19" s="18">
        <v>532.75121960000001</v>
      </c>
      <c r="F19">
        <v>14</v>
      </c>
      <c r="G19" s="18">
        <v>373.86696069999999</v>
      </c>
      <c r="H19" s="18">
        <v>353.35346800000002</v>
      </c>
      <c r="I19" s="18">
        <v>373.86696069999999</v>
      </c>
      <c r="K19">
        <v>14</v>
      </c>
      <c r="L19" s="18">
        <v>30.35078906</v>
      </c>
      <c r="M19" s="18">
        <v>4.2395732779999999</v>
      </c>
      <c r="N19" s="18">
        <v>30.35078906</v>
      </c>
    </row>
    <row r="20" spans="1:14" x14ac:dyDescent="0.25">
      <c r="A20">
        <v>15</v>
      </c>
      <c r="B20" s="18">
        <v>175.4086255</v>
      </c>
      <c r="C20" s="18">
        <v>223.07551470000001</v>
      </c>
      <c r="D20" s="18">
        <v>175.4086255</v>
      </c>
      <c r="F20">
        <v>15</v>
      </c>
      <c r="G20" s="18">
        <v>158.4129107</v>
      </c>
      <c r="H20" s="18">
        <v>7.1593767929999999</v>
      </c>
      <c r="I20" s="18">
        <v>158.4129107</v>
      </c>
      <c r="K20">
        <v>15</v>
      </c>
      <c r="L20" s="18">
        <v>4.3885550990000004</v>
      </c>
      <c r="M20" s="18">
        <v>5.7137038679999996</v>
      </c>
      <c r="N20" s="18">
        <v>4.3885550990000004</v>
      </c>
    </row>
    <row r="21" spans="1:14" x14ac:dyDescent="0.25">
      <c r="A21">
        <v>16</v>
      </c>
      <c r="B21" s="18">
        <v>175.66916019999999</v>
      </c>
      <c r="C21" s="18">
        <v>223.47165100000001</v>
      </c>
      <c r="D21" s="18">
        <v>175.66916019999999</v>
      </c>
      <c r="F21">
        <v>16</v>
      </c>
      <c r="G21" s="18">
        <v>142.41248909999999</v>
      </c>
      <c r="H21" s="18">
        <v>98.343489579999996</v>
      </c>
      <c r="I21" s="18">
        <v>142.41248909999999</v>
      </c>
      <c r="K21">
        <v>16</v>
      </c>
      <c r="L21" s="18">
        <v>0.68429006400000003</v>
      </c>
      <c r="M21" s="18">
        <v>1.1109645480000001</v>
      </c>
      <c r="N21" s="18">
        <v>0.68429006400000003</v>
      </c>
    </row>
    <row r="22" spans="1:14" x14ac:dyDescent="0.25">
      <c r="A22">
        <v>17</v>
      </c>
      <c r="B22" s="18">
        <v>189.59717430000001</v>
      </c>
      <c r="C22" s="18">
        <v>287.54301390000001</v>
      </c>
      <c r="D22" s="18">
        <v>189.59717430000001</v>
      </c>
      <c r="F22">
        <v>17</v>
      </c>
      <c r="G22" s="18">
        <v>251.04562619999999</v>
      </c>
      <c r="H22" s="18">
        <v>796.43944269999997</v>
      </c>
      <c r="I22" s="18">
        <v>251.04562619999999</v>
      </c>
      <c r="K22">
        <v>17</v>
      </c>
      <c r="L22" s="18">
        <v>2.544216188</v>
      </c>
      <c r="M22" s="18">
        <v>1.728946825</v>
      </c>
      <c r="N22" s="18">
        <v>2.544216188</v>
      </c>
    </row>
    <row r="23" spans="1:14" x14ac:dyDescent="0.25">
      <c r="A23">
        <v>18</v>
      </c>
      <c r="B23" s="18">
        <v>255.86362159999999</v>
      </c>
      <c r="C23" s="18">
        <v>653.92996849999997</v>
      </c>
      <c r="D23" s="18">
        <v>255.86362159999999</v>
      </c>
      <c r="F23">
        <v>18</v>
      </c>
      <c r="G23" s="18">
        <v>249.653007</v>
      </c>
      <c r="H23" s="18">
        <v>383.15483080000001</v>
      </c>
      <c r="I23" s="18">
        <v>249.653007</v>
      </c>
      <c r="K23">
        <v>18</v>
      </c>
      <c r="L23" s="18">
        <v>18.29567857</v>
      </c>
      <c r="M23" s="18">
        <v>4.9341693449999999</v>
      </c>
      <c r="N23" s="18">
        <v>18.29567857</v>
      </c>
    </row>
    <row r="24" spans="1:14" x14ac:dyDescent="0.25">
      <c r="A24">
        <v>19</v>
      </c>
      <c r="B24" s="18">
        <v>705.71161930000005</v>
      </c>
      <c r="C24" s="18">
        <v>960.08323080000002</v>
      </c>
      <c r="D24" s="18">
        <v>705.71161930000005</v>
      </c>
      <c r="F24">
        <v>19</v>
      </c>
      <c r="G24" s="18">
        <v>311.17586110000002</v>
      </c>
      <c r="H24" s="18">
        <v>433.59053820000003</v>
      </c>
      <c r="I24" s="18">
        <v>311.17586110000002</v>
      </c>
      <c r="K24">
        <v>19</v>
      </c>
      <c r="L24" s="18">
        <v>1.2410690120000001</v>
      </c>
      <c r="M24" s="18">
        <v>0.98231628699999995</v>
      </c>
      <c r="N24" s="18">
        <v>1.2410690120000001</v>
      </c>
    </row>
    <row r="25" spans="1:14" x14ac:dyDescent="0.25">
      <c r="A25">
        <v>20</v>
      </c>
      <c r="B25" s="18">
        <v>52.887086770000003</v>
      </c>
      <c r="C25" s="18">
        <v>74.913290079999996</v>
      </c>
      <c r="D25" s="18">
        <v>52.887086770000003</v>
      </c>
      <c r="F25">
        <v>20</v>
      </c>
      <c r="G25" s="18">
        <v>138.47102649999999</v>
      </c>
      <c r="H25" s="18">
        <v>197.21005980000001</v>
      </c>
      <c r="I25" s="18">
        <v>138.47102649999999</v>
      </c>
      <c r="K25">
        <v>20</v>
      </c>
      <c r="L25" s="18">
        <v>9.1068403029999995E-2</v>
      </c>
      <c r="M25" s="18">
        <v>3.0464897590000001E-2</v>
      </c>
      <c r="N25" s="18">
        <v>9.1068403029999995E-2</v>
      </c>
    </row>
    <row r="26" spans="1:14" x14ac:dyDescent="0.25">
      <c r="A26">
        <v>21</v>
      </c>
      <c r="B26" s="18">
        <v>26.072373930000001</v>
      </c>
      <c r="C26" s="18">
        <v>77.624233689999997</v>
      </c>
      <c r="D26" s="18">
        <v>26.072373930000001</v>
      </c>
      <c r="F26">
        <v>21</v>
      </c>
      <c r="G26" s="18">
        <v>0.61476752420000003</v>
      </c>
      <c r="H26" s="18">
        <v>178.88376299999999</v>
      </c>
      <c r="I26" s="18">
        <v>0.61476752420000003</v>
      </c>
      <c r="K26">
        <v>21</v>
      </c>
      <c r="L26" s="18">
        <v>19.546246929999999</v>
      </c>
      <c r="M26" s="18">
        <v>19.38873001</v>
      </c>
      <c r="N26" s="18">
        <v>19.546246929999999</v>
      </c>
    </row>
    <row r="27" spans="1:14" x14ac:dyDescent="0.25">
      <c r="A27">
        <v>22</v>
      </c>
      <c r="B27" s="18">
        <v>268.25773120000002</v>
      </c>
      <c r="C27" s="18">
        <v>271.6361794</v>
      </c>
      <c r="D27" s="18">
        <v>268.25773120000002</v>
      </c>
      <c r="F27">
        <v>22</v>
      </c>
      <c r="G27" s="18">
        <v>431.00743870000002</v>
      </c>
      <c r="H27" s="18">
        <v>37.787569769999998</v>
      </c>
      <c r="I27" s="18">
        <v>431.00743870000002</v>
      </c>
      <c r="K27">
        <v>22</v>
      </c>
      <c r="L27" s="18">
        <v>4.895878884</v>
      </c>
      <c r="M27" s="18">
        <v>2.435546977</v>
      </c>
      <c r="N27" s="18">
        <v>4.895878884</v>
      </c>
    </row>
    <row r="28" spans="1:14" x14ac:dyDescent="0.25">
      <c r="A28">
        <v>23</v>
      </c>
      <c r="B28" s="18">
        <v>643.54199570000003</v>
      </c>
      <c r="C28" s="18">
        <v>1166.970669</v>
      </c>
      <c r="D28" s="18">
        <v>643.54199570000003</v>
      </c>
      <c r="F28">
        <v>23</v>
      </c>
      <c r="G28" s="18">
        <v>2990.4615859999999</v>
      </c>
      <c r="H28" s="18">
        <v>5756.2536520000003</v>
      </c>
      <c r="I28" s="18">
        <v>2990.4615859999999</v>
      </c>
      <c r="K28">
        <v>23</v>
      </c>
      <c r="L28" s="18">
        <v>0.87491129190000005</v>
      </c>
      <c r="M28" s="18">
        <v>2.3378117610000002</v>
      </c>
      <c r="N28" s="18">
        <v>0.87491129190000005</v>
      </c>
    </row>
    <row r="29" spans="1:14" x14ac:dyDescent="0.25">
      <c r="A29">
        <v>24</v>
      </c>
      <c r="B29" s="18">
        <v>95.37877417</v>
      </c>
      <c r="C29" s="18">
        <v>56.097292230000001</v>
      </c>
      <c r="D29" s="18">
        <v>95.37877417</v>
      </c>
      <c r="F29">
        <v>24</v>
      </c>
      <c r="G29" s="18">
        <v>22.97567372</v>
      </c>
      <c r="H29" s="18">
        <v>75.84308858</v>
      </c>
      <c r="I29" s="18">
        <v>22.97567372</v>
      </c>
      <c r="K29">
        <v>24</v>
      </c>
      <c r="L29" s="18">
        <v>12.887996640000001</v>
      </c>
      <c r="M29" s="18">
        <v>9.7148650199999995</v>
      </c>
      <c r="N29" s="18">
        <v>12.887996640000001</v>
      </c>
    </row>
    <row r="30" spans="1:14" x14ac:dyDescent="0.25">
      <c r="A30">
        <v>25</v>
      </c>
      <c r="B30" s="18">
        <v>361.93403530000001</v>
      </c>
      <c r="C30" s="18">
        <v>447.8926386</v>
      </c>
      <c r="D30" s="18">
        <v>361.93403530000001</v>
      </c>
      <c r="F30">
        <v>25</v>
      </c>
      <c r="G30" s="18">
        <v>252.64153959999999</v>
      </c>
      <c r="H30" s="18">
        <v>60.3399365</v>
      </c>
      <c r="I30" s="18">
        <v>252.64153959999999</v>
      </c>
      <c r="K30">
        <v>25</v>
      </c>
      <c r="L30" s="18">
        <v>5.7147851190000001</v>
      </c>
      <c r="M30" s="18">
        <v>3.680947594</v>
      </c>
      <c r="N30" s="18">
        <v>5.7147851190000001</v>
      </c>
    </row>
    <row r="31" spans="1:14" x14ac:dyDescent="0.25">
      <c r="A31">
        <v>26</v>
      </c>
      <c r="B31" s="18">
        <v>739.90496180000002</v>
      </c>
      <c r="C31" s="18">
        <v>777.38257629999998</v>
      </c>
      <c r="D31" s="18">
        <v>739.90496180000002</v>
      </c>
      <c r="F31">
        <v>26</v>
      </c>
      <c r="G31" s="18">
        <v>215.23529569999999</v>
      </c>
      <c r="H31" s="18">
        <v>2107.0411869999998</v>
      </c>
      <c r="I31" s="18">
        <v>215.23529569999999</v>
      </c>
      <c r="K31">
        <v>26</v>
      </c>
      <c r="L31" s="18">
        <v>3.8729977020000002</v>
      </c>
      <c r="M31" s="18">
        <v>2.7873914000000002</v>
      </c>
      <c r="N31" s="18">
        <v>3.8729977020000002</v>
      </c>
    </row>
    <row r="32" spans="1:14" x14ac:dyDescent="0.25">
      <c r="A32">
        <v>27</v>
      </c>
      <c r="B32" s="18">
        <v>171.93497859999999</v>
      </c>
      <c r="C32" s="18">
        <v>3.3481251259999998</v>
      </c>
      <c r="D32" s="18">
        <v>171.93497859999999</v>
      </c>
      <c r="F32">
        <v>27</v>
      </c>
      <c r="G32" s="18">
        <v>1303.5003830000001</v>
      </c>
      <c r="H32" s="18">
        <v>1686.7196819999999</v>
      </c>
      <c r="I32" s="18">
        <v>1303.5003830000001</v>
      </c>
      <c r="K32">
        <v>27</v>
      </c>
      <c r="L32" s="18">
        <v>3.035109506</v>
      </c>
      <c r="M32" s="18">
        <v>0.92799667500000005</v>
      </c>
      <c r="N32" s="18">
        <v>3.035109506</v>
      </c>
    </row>
    <row r="33" spans="1:14" x14ac:dyDescent="0.25">
      <c r="A33">
        <v>28</v>
      </c>
      <c r="B33" s="18">
        <v>13.56828251</v>
      </c>
      <c r="C33" s="18">
        <v>6.8421493370000004</v>
      </c>
      <c r="D33" s="18">
        <v>13.56828251</v>
      </c>
      <c r="F33">
        <v>28</v>
      </c>
      <c r="G33" s="18">
        <v>29.92736154</v>
      </c>
      <c r="H33" s="18">
        <v>50.182384059999997</v>
      </c>
      <c r="I33" s="18">
        <v>29.92736154</v>
      </c>
      <c r="K33">
        <v>28</v>
      </c>
      <c r="L33" s="18">
        <v>1.137628409</v>
      </c>
      <c r="M33" s="18">
        <v>1.3553177460000001</v>
      </c>
      <c r="N33" s="18">
        <v>1.137628409</v>
      </c>
    </row>
    <row r="34" spans="1:14" x14ac:dyDescent="0.25">
      <c r="A34">
        <v>29</v>
      </c>
      <c r="B34" s="18">
        <v>1642.30934</v>
      </c>
      <c r="C34" s="18">
        <v>916.42051379999998</v>
      </c>
      <c r="D34" s="18">
        <v>1642.30934</v>
      </c>
      <c r="F34">
        <v>29</v>
      </c>
      <c r="G34" s="18">
        <v>75.611765489999996</v>
      </c>
      <c r="H34" s="18">
        <v>59.088552610000001</v>
      </c>
      <c r="I34" s="18">
        <v>75.611765489999996</v>
      </c>
      <c r="K34">
        <v>29</v>
      </c>
      <c r="L34" s="18">
        <v>0.25616397600000002</v>
      </c>
      <c r="M34" s="18">
        <v>1.095148837</v>
      </c>
      <c r="N34" s="18">
        <v>0.25616397600000002</v>
      </c>
    </row>
    <row r="35" spans="1:14" x14ac:dyDescent="0.25">
      <c r="A35">
        <v>30</v>
      </c>
      <c r="B35" s="18">
        <v>157.0559073</v>
      </c>
      <c r="C35" s="18">
        <v>10.38543072</v>
      </c>
      <c r="D35" s="18">
        <v>157.0559073</v>
      </c>
      <c r="F35">
        <v>30</v>
      </c>
      <c r="G35" s="18">
        <v>123.34001929999999</v>
      </c>
      <c r="H35" s="18">
        <v>181.46412040000001</v>
      </c>
      <c r="I35" s="18">
        <v>123.34001929999999</v>
      </c>
      <c r="K35">
        <v>30</v>
      </c>
      <c r="L35" s="18">
        <v>7.8715400960000004</v>
      </c>
      <c r="M35" s="18">
        <v>5.1019977230000002</v>
      </c>
      <c r="N35" s="18">
        <v>7.8715400960000004</v>
      </c>
    </row>
    <row r="36" spans="1:14" x14ac:dyDescent="0.25">
      <c r="A36">
        <v>31</v>
      </c>
      <c r="B36" s="18">
        <v>70.084419519999997</v>
      </c>
      <c r="C36" s="18">
        <v>100.23299419999999</v>
      </c>
      <c r="D36" s="18">
        <v>70.084419519999997</v>
      </c>
      <c r="F36">
        <v>31</v>
      </c>
      <c r="G36" s="18">
        <v>48.848716830000001</v>
      </c>
      <c r="H36" s="18">
        <v>72.457818459999999</v>
      </c>
      <c r="I36" s="18">
        <v>48.848716830000001</v>
      </c>
      <c r="K36">
        <v>31</v>
      </c>
      <c r="L36" s="18">
        <v>12.41681595</v>
      </c>
      <c r="M36" s="18">
        <v>19.075218679999999</v>
      </c>
      <c r="N36" s="18">
        <v>12.41681595</v>
      </c>
    </row>
    <row r="37" spans="1:14" x14ac:dyDescent="0.25">
      <c r="A37">
        <v>32</v>
      </c>
      <c r="B37" s="18">
        <v>1889.287822</v>
      </c>
      <c r="C37" s="18">
        <v>2747.0087060000001</v>
      </c>
      <c r="D37" s="18">
        <v>1889.287822</v>
      </c>
      <c r="F37">
        <v>32</v>
      </c>
      <c r="G37" s="18">
        <v>54.535829919999998</v>
      </c>
      <c r="H37" s="18">
        <v>53.241978680000003</v>
      </c>
      <c r="I37" s="18">
        <v>54.535829919999998</v>
      </c>
      <c r="K37">
        <v>32</v>
      </c>
      <c r="L37" s="18">
        <v>1.517790218</v>
      </c>
      <c r="M37" s="18">
        <v>2.6498690649999999</v>
      </c>
      <c r="N37" s="18">
        <v>1.517790218</v>
      </c>
    </row>
    <row r="38" spans="1:14" x14ac:dyDescent="0.25">
      <c r="A38">
        <v>33</v>
      </c>
      <c r="B38" s="18">
        <v>81.306974170000004</v>
      </c>
      <c r="C38" s="18">
        <v>89.272210299999998</v>
      </c>
      <c r="D38" s="18">
        <v>81.306974170000004</v>
      </c>
      <c r="F38">
        <v>33</v>
      </c>
      <c r="G38" s="18">
        <v>31.85030398</v>
      </c>
      <c r="H38" s="18">
        <v>54.361977099999997</v>
      </c>
      <c r="I38" s="18">
        <v>31.85030398</v>
      </c>
      <c r="K38">
        <v>33</v>
      </c>
      <c r="L38" s="18">
        <v>0.66198292589999996</v>
      </c>
      <c r="M38" s="18">
        <v>2.4003435070000001</v>
      </c>
      <c r="N38" s="18">
        <v>0.66198292589999996</v>
      </c>
    </row>
    <row r="39" spans="1:14" x14ac:dyDescent="0.25">
      <c r="A39">
        <v>34</v>
      </c>
      <c r="B39" s="18">
        <v>506.10646309999998</v>
      </c>
      <c r="C39" s="18">
        <v>718.19385290000002</v>
      </c>
      <c r="D39" s="18">
        <v>506.10646309999998</v>
      </c>
      <c r="F39">
        <v>34</v>
      </c>
      <c r="G39" s="18">
        <v>88.843677369999995</v>
      </c>
      <c r="H39" s="18">
        <v>85.732432209999999</v>
      </c>
      <c r="I39" s="18">
        <v>88.843677369999995</v>
      </c>
      <c r="K39">
        <v>34</v>
      </c>
      <c r="L39" s="18">
        <v>15.79918247</v>
      </c>
      <c r="M39" s="18">
        <v>21.650891189999999</v>
      </c>
      <c r="N39" s="18">
        <v>15.79918247</v>
      </c>
    </row>
    <row r="40" spans="1:14" x14ac:dyDescent="0.25">
      <c r="A40">
        <v>35</v>
      </c>
      <c r="B40" s="18">
        <v>708.02870710000002</v>
      </c>
      <c r="C40" s="18">
        <v>1157.8244259999999</v>
      </c>
      <c r="D40" s="18">
        <v>708.02870710000002</v>
      </c>
      <c r="F40">
        <v>35</v>
      </c>
      <c r="G40" s="18">
        <v>1.5885475870000001</v>
      </c>
      <c r="H40" s="18">
        <v>6.455036701</v>
      </c>
      <c r="I40" s="18">
        <v>1.5885475870000001</v>
      </c>
      <c r="K40">
        <v>35</v>
      </c>
      <c r="L40" s="18">
        <v>1.0479473560000001</v>
      </c>
      <c r="M40" s="18">
        <v>2.3498550950000001</v>
      </c>
      <c r="N40" s="18">
        <v>1.0479473560000001</v>
      </c>
    </row>
    <row r="41" spans="1:14" x14ac:dyDescent="0.25">
      <c r="A41">
        <v>36</v>
      </c>
      <c r="B41" s="18">
        <v>187.26636339999999</v>
      </c>
      <c r="C41" s="18">
        <v>280.96742130000001</v>
      </c>
      <c r="D41" s="18">
        <v>187.26636339999999</v>
      </c>
      <c r="F41">
        <v>36</v>
      </c>
      <c r="G41" s="18">
        <v>235.2136319</v>
      </c>
      <c r="H41" s="18">
        <v>409.48407090000001</v>
      </c>
      <c r="I41" s="18">
        <v>235.2136319</v>
      </c>
      <c r="K41">
        <v>36</v>
      </c>
      <c r="L41" s="18">
        <v>0.63329133650000002</v>
      </c>
      <c r="M41" s="18">
        <v>0.93813074249999995</v>
      </c>
      <c r="N41" s="18">
        <v>0.63329133650000002</v>
      </c>
    </row>
    <row r="42" spans="1:14" x14ac:dyDescent="0.25">
      <c r="A42">
        <v>37</v>
      </c>
      <c r="B42" s="18">
        <v>195.60836549999999</v>
      </c>
      <c r="C42" s="18">
        <v>232.7934387</v>
      </c>
      <c r="D42" s="18">
        <v>195.60836549999999</v>
      </c>
      <c r="F42">
        <v>37</v>
      </c>
      <c r="G42" s="18">
        <v>71.805864249999999</v>
      </c>
      <c r="H42" s="18">
        <v>87.044409329999993</v>
      </c>
      <c r="I42" s="18">
        <v>71.805864249999999</v>
      </c>
      <c r="K42">
        <v>37</v>
      </c>
      <c r="L42" s="18">
        <v>1.6331615859999999</v>
      </c>
      <c r="M42" s="18">
        <v>2.083840688</v>
      </c>
      <c r="N42" s="18">
        <v>1.6331615859999999</v>
      </c>
    </row>
    <row r="43" spans="1:14" x14ac:dyDescent="0.25">
      <c r="A43">
        <v>38</v>
      </c>
      <c r="B43" s="18">
        <v>566.79168240000001</v>
      </c>
      <c r="C43" s="18">
        <v>625.65653959999997</v>
      </c>
      <c r="D43" s="18">
        <v>566.79168240000001</v>
      </c>
      <c r="F43">
        <v>38</v>
      </c>
      <c r="G43" s="18">
        <v>68.806811539999998</v>
      </c>
      <c r="H43" s="18">
        <v>8.4437606620000007</v>
      </c>
      <c r="I43" s="18">
        <v>68.806811539999998</v>
      </c>
      <c r="K43">
        <v>38</v>
      </c>
      <c r="L43" s="18">
        <v>1.3812444420000001</v>
      </c>
      <c r="M43" s="18">
        <v>6.3391125779999999</v>
      </c>
      <c r="N43" s="18">
        <v>1.3812444420000001</v>
      </c>
    </row>
    <row r="44" spans="1:14" x14ac:dyDescent="0.25">
      <c r="A44">
        <v>39</v>
      </c>
      <c r="B44" s="18">
        <v>157.415246</v>
      </c>
      <c r="C44" s="18">
        <v>116.9311429</v>
      </c>
      <c r="D44" s="18">
        <v>157.415246</v>
      </c>
      <c r="F44">
        <v>39</v>
      </c>
      <c r="G44" s="18">
        <v>368.10070439999998</v>
      </c>
      <c r="H44" s="18">
        <v>674.42659819999994</v>
      </c>
      <c r="I44" s="18">
        <v>368.10070439999998</v>
      </c>
      <c r="K44">
        <v>39</v>
      </c>
      <c r="L44" s="18">
        <v>2.7629820619999998</v>
      </c>
      <c r="M44" s="18">
        <v>1.693962024</v>
      </c>
      <c r="N44" s="18">
        <v>2.7629820619999998</v>
      </c>
    </row>
    <row r="45" spans="1:14" x14ac:dyDescent="0.25">
      <c r="A45">
        <v>40</v>
      </c>
      <c r="B45" s="18">
        <v>28.013540290000002</v>
      </c>
      <c r="C45" s="18">
        <v>168.15457140000001</v>
      </c>
      <c r="D45" s="18">
        <v>28.013540290000002</v>
      </c>
      <c r="F45">
        <v>40</v>
      </c>
      <c r="G45" s="18">
        <v>35.969401140000002</v>
      </c>
      <c r="H45" s="18">
        <v>41.676990359999998</v>
      </c>
      <c r="I45" s="18">
        <v>35.969401140000002</v>
      </c>
      <c r="K45">
        <v>40</v>
      </c>
      <c r="L45" s="18">
        <v>1.454206052</v>
      </c>
      <c r="M45" s="18">
        <v>1.142412126</v>
      </c>
      <c r="N45" s="18">
        <v>1.454206052</v>
      </c>
    </row>
    <row r="48" spans="1:14" x14ac:dyDescent="0.25">
      <c r="A48" t="s">
        <v>30</v>
      </c>
    </row>
    <row r="50" spans="1:13" x14ac:dyDescent="0.25">
      <c r="A50" t="s">
        <v>22</v>
      </c>
      <c r="F50" t="s">
        <v>25</v>
      </c>
      <c r="K50" t="s">
        <v>26</v>
      </c>
    </row>
    <row r="51" spans="1:13" x14ac:dyDescent="0.25">
      <c r="B51" t="s">
        <v>28</v>
      </c>
      <c r="C51" t="s">
        <v>29</v>
      </c>
      <c r="G51" t="s">
        <v>28</v>
      </c>
      <c r="H51" t="s">
        <v>29</v>
      </c>
      <c r="L51" t="s">
        <v>28</v>
      </c>
      <c r="M51" t="s">
        <v>29</v>
      </c>
    </row>
    <row r="52" spans="1:13" x14ac:dyDescent="0.25">
      <c r="A52">
        <v>1</v>
      </c>
      <c r="B52">
        <v>8.1744620000000004E-2</v>
      </c>
      <c r="C52">
        <v>8.0215529999999993E-2</v>
      </c>
      <c r="F52">
        <v>1</v>
      </c>
      <c r="G52">
        <v>5.5215630000000002E-2</v>
      </c>
      <c r="H52">
        <v>5.1697899999999998E-2</v>
      </c>
      <c r="K52">
        <v>1</v>
      </c>
      <c r="L52">
        <v>27.95307</v>
      </c>
      <c r="M52">
        <v>27.382639999999999</v>
      </c>
    </row>
    <row r="53" spans="1:13" x14ac:dyDescent="0.25">
      <c r="A53">
        <v>2</v>
      </c>
      <c r="B53">
        <v>0.13348924000000001</v>
      </c>
      <c r="C53">
        <v>0.10625863000000001</v>
      </c>
      <c r="F53">
        <v>2</v>
      </c>
      <c r="G53">
        <v>0.12543125999999999</v>
      </c>
      <c r="H53">
        <v>8.703748E-2</v>
      </c>
      <c r="K53">
        <v>2</v>
      </c>
      <c r="L53">
        <v>31.58615</v>
      </c>
      <c r="M53">
        <v>29.211169999999999</v>
      </c>
    </row>
    <row r="54" spans="1:13" x14ac:dyDescent="0.25">
      <c r="A54">
        <v>3</v>
      </c>
      <c r="B54">
        <v>0.10523385</v>
      </c>
      <c r="C54">
        <v>0.13230174</v>
      </c>
      <c r="F54">
        <v>3</v>
      </c>
      <c r="G54">
        <v>8.5646890000000003E-2</v>
      </c>
      <c r="H54">
        <v>0.12237706</v>
      </c>
      <c r="K54">
        <v>3</v>
      </c>
      <c r="L54">
        <v>29.139220000000002</v>
      </c>
      <c r="M54">
        <v>31.0397</v>
      </c>
    </row>
    <row r="55" spans="1:13" x14ac:dyDescent="0.25">
      <c r="A55">
        <v>4</v>
      </c>
      <c r="B55">
        <v>7.6978469999999993E-2</v>
      </c>
      <c r="C55">
        <v>7.8344839999999999E-2</v>
      </c>
      <c r="F55">
        <v>4</v>
      </c>
      <c r="G55">
        <v>4.5862519999999997E-2</v>
      </c>
      <c r="H55">
        <v>4.7716639999999998E-2</v>
      </c>
      <c r="K55">
        <v>4</v>
      </c>
      <c r="L55">
        <v>32.772300000000001</v>
      </c>
      <c r="M55">
        <v>32.868229999999997</v>
      </c>
    </row>
    <row r="56" spans="1:13" x14ac:dyDescent="0.25">
      <c r="A56">
        <v>5</v>
      </c>
      <c r="B56">
        <v>0.12872309000000001</v>
      </c>
      <c r="C56">
        <v>0.10438794999999999</v>
      </c>
      <c r="F56">
        <v>5</v>
      </c>
      <c r="G56">
        <v>0.11607815</v>
      </c>
      <c r="H56">
        <v>8.305622E-2</v>
      </c>
      <c r="K56">
        <v>5</v>
      </c>
      <c r="L56">
        <v>30.325369999999999</v>
      </c>
      <c r="M56">
        <v>28.616759999999999</v>
      </c>
    </row>
    <row r="57" spans="1:13" x14ac:dyDescent="0.25">
      <c r="A57">
        <v>6</v>
      </c>
      <c r="B57">
        <v>0.10046771</v>
      </c>
      <c r="C57">
        <v>0.13043104999999999</v>
      </c>
      <c r="F57">
        <v>6</v>
      </c>
      <c r="G57">
        <v>7.6293780000000005E-2</v>
      </c>
      <c r="H57">
        <v>0.1183958</v>
      </c>
      <c r="K57">
        <v>6</v>
      </c>
      <c r="L57">
        <v>27.878450000000001</v>
      </c>
      <c r="M57">
        <v>30.44529</v>
      </c>
    </row>
    <row r="58" spans="1:13" x14ac:dyDescent="0.25">
      <c r="A58">
        <v>7</v>
      </c>
      <c r="B58">
        <v>7.2212330000000005E-2</v>
      </c>
      <c r="C58">
        <v>7.6474159999999999E-2</v>
      </c>
      <c r="F58">
        <v>7</v>
      </c>
      <c r="G58">
        <v>0.14650941000000001</v>
      </c>
      <c r="H58">
        <v>4.3735379999999997E-2</v>
      </c>
      <c r="K58">
        <v>7</v>
      </c>
      <c r="L58">
        <v>31.511520000000001</v>
      </c>
      <c r="M58">
        <v>32.273820000000001</v>
      </c>
    </row>
    <row r="59" spans="1:13" x14ac:dyDescent="0.25">
      <c r="A59">
        <v>8</v>
      </c>
      <c r="B59">
        <v>0.12395694</v>
      </c>
      <c r="C59">
        <v>0.10251726</v>
      </c>
      <c r="F59">
        <v>8</v>
      </c>
      <c r="G59">
        <v>0.10672503999999999</v>
      </c>
      <c r="H59">
        <v>7.907496E-2</v>
      </c>
      <c r="K59">
        <v>8</v>
      </c>
      <c r="L59">
        <v>29.064589999999999</v>
      </c>
      <c r="M59">
        <v>28.022349999999999</v>
      </c>
    </row>
    <row r="60" spans="1:13" x14ac:dyDescent="0.25">
      <c r="A60">
        <v>9</v>
      </c>
      <c r="B60">
        <v>9.5701560000000005E-2</v>
      </c>
      <c r="C60">
        <v>0.12856037000000001</v>
      </c>
      <c r="F60">
        <v>9</v>
      </c>
      <c r="G60">
        <v>6.6940669999999994E-2</v>
      </c>
      <c r="H60">
        <v>0.11441454</v>
      </c>
      <c r="K60">
        <v>9</v>
      </c>
      <c r="L60">
        <v>32.697670000000002</v>
      </c>
      <c r="M60">
        <v>29.85088</v>
      </c>
    </row>
    <row r="61" spans="1:13" x14ac:dyDescent="0.25">
      <c r="A61">
        <v>10</v>
      </c>
      <c r="B61">
        <v>0.14744618000000001</v>
      </c>
      <c r="C61">
        <v>7.4603470000000005E-2</v>
      </c>
      <c r="F61">
        <v>10</v>
      </c>
      <c r="G61">
        <v>0.13715630000000001</v>
      </c>
      <c r="H61">
        <v>0.14975411999999999</v>
      </c>
      <c r="K61">
        <v>10</v>
      </c>
      <c r="L61">
        <v>30.25074</v>
      </c>
      <c r="M61">
        <v>31.679410000000001</v>
      </c>
    </row>
    <row r="62" spans="1:13" x14ac:dyDescent="0.25">
      <c r="A62">
        <v>11</v>
      </c>
      <c r="B62">
        <v>0.1191908</v>
      </c>
      <c r="C62">
        <v>0.10064658</v>
      </c>
      <c r="F62">
        <v>11</v>
      </c>
      <c r="G62">
        <v>9.7371929999999995E-2</v>
      </c>
      <c r="H62">
        <v>7.5093699999999999E-2</v>
      </c>
      <c r="K62">
        <v>11</v>
      </c>
      <c r="L62">
        <v>27.803820000000002</v>
      </c>
      <c r="M62">
        <v>27.42793</v>
      </c>
    </row>
    <row r="63" spans="1:13" x14ac:dyDescent="0.25">
      <c r="A63">
        <v>12</v>
      </c>
      <c r="B63">
        <v>9.0935409999999994E-2</v>
      </c>
      <c r="C63">
        <v>0.12668968999999999</v>
      </c>
      <c r="F63">
        <v>12</v>
      </c>
      <c r="G63">
        <v>5.7587560000000003E-2</v>
      </c>
      <c r="H63">
        <v>0.11043327999999999</v>
      </c>
      <c r="K63">
        <v>12</v>
      </c>
      <c r="L63">
        <v>31.436889999999998</v>
      </c>
      <c r="M63">
        <v>29.256460000000001</v>
      </c>
    </row>
    <row r="64" spans="1:13" x14ac:dyDescent="0.25">
      <c r="A64">
        <v>13</v>
      </c>
      <c r="B64">
        <v>0.14268003000000001</v>
      </c>
      <c r="C64">
        <v>7.2732790000000005E-2</v>
      </c>
      <c r="F64">
        <v>13</v>
      </c>
      <c r="G64">
        <v>0.12780319000000001</v>
      </c>
      <c r="H64">
        <v>0.14577286</v>
      </c>
      <c r="K64">
        <v>13</v>
      </c>
      <c r="L64">
        <v>28.98996</v>
      </c>
      <c r="M64">
        <v>31.084990000000001</v>
      </c>
    </row>
    <row r="65" spans="1:13" x14ac:dyDescent="0.25">
      <c r="A65">
        <v>14</v>
      </c>
      <c r="B65">
        <v>0.11442465</v>
      </c>
      <c r="C65">
        <v>9.87759E-2</v>
      </c>
      <c r="F65">
        <v>14</v>
      </c>
      <c r="G65">
        <v>8.8018819999999998E-2</v>
      </c>
      <c r="H65">
        <v>7.1112439999999999E-2</v>
      </c>
      <c r="K65">
        <v>14</v>
      </c>
      <c r="L65">
        <v>32.623040000000003</v>
      </c>
      <c r="M65">
        <v>32.913519999999998</v>
      </c>
    </row>
    <row r="66" spans="1:13" x14ac:dyDescent="0.25">
      <c r="A66">
        <v>15</v>
      </c>
      <c r="B66">
        <v>8.6169270000000006E-2</v>
      </c>
      <c r="C66">
        <v>0.124819</v>
      </c>
      <c r="F66">
        <v>15</v>
      </c>
      <c r="G66">
        <v>4.8234449999999998E-2</v>
      </c>
      <c r="H66">
        <v>0.10645201999999999</v>
      </c>
      <c r="K66">
        <v>15</v>
      </c>
      <c r="L66">
        <v>30.176110000000001</v>
      </c>
      <c r="M66">
        <v>28.662050000000001</v>
      </c>
    </row>
    <row r="67" spans="1:13" x14ac:dyDescent="0.25">
      <c r="A67">
        <v>16</v>
      </c>
      <c r="B67">
        <v>0.13791389000000001</v>
      </c>
      <c r="C67">
        <v>7.0862110000000006E-2</v>
      </c>
      <c r="F67">
        <v>16</v>
      </c>
      <c r="G67">
        <v>0.11845008</v>
      </c>
      <c r="H67">
        <v>0.14179159</v>
      </c>
      <c r="K67">
        <v>16</v>
      </c>
      <c r="L67">
        <v>27.729189999999999</v>
      </c>
      <c r="M67">
        <v>30.490580000000001</v>
      </c>
    </row>
    <row r="68" spans="1:13" x14ac:dyDescent="0.25">
      <c r="A68">
        <v>17</v>
      </c>
      <c r="B68">
        <v>0.10965850000000001</v>
      </c>
      <c r="C68">
        <v>9.6905210000000006E-2</v>
      </c>
      <c r="F68">
        <v>17</v>
      </c>
      <c r="G68">
        <v>7.866571E-2</v>
      </c>
      <c r="H68">
        <v>6.7131170000000004E-2</v>
      </c>
      <c r="K68">
        <v>17</v>
      </c>
      <c r="L68">
        <v>31.362259999999999</v>
      </c>
      <c r="M68">
        <v>32.319110000000002</v>
      </c>
    </row>
    <row r="69" spans="1:13" x14ac:dyDescent="0.25">
      <c r="A69">
        <v>18</v>
      </c>
      <c r="B69">
        <v>8.1403119999999995E-2</v>
      </c>
      <c r="C69">
        <v>0.12294832</v>
      </c>
      <c r="F69">
        <v>18</v>
      </c>
      <c r="G69">
        <v>0.14888134</v>
      </c>
      <c r="H69">
        <v>0.10247075</v>
      </c>
      <c r="K69">
        <v>18</v>
      </c>
      <c r="L69">
        <v>28.91534</v>
      </c>
      <c r="M69">
        <v>28.067640000000001</v>
      </c>
    </row>
    <row r="70" spans="1:13" x14ac:dyDescent="0.25">
      <c r="A70">
        <v>19</v>
      </c>
      <c r="B70">
        <v>0.13314773999999999</v>
      </c>
      <c r="C70">
        <v>0.14899142000000001</v>
      </c>
      <c r="F70">
        <v>19</v>
      </c>
      <c r="G70">
        <v>0.10909697</v>
      </c>
      <c r="H70">
        <v>0.13781033000000001</v>
      </c>
      <c r="K70">
        <v>19</v>
      </c>
      <c r="L70">
        <v>32.548409999999997</v>
      </c>
      <c r="M70">
        <v>29.896170000000001</v>
      </c>
    </row>
    <row r="71" spans="1:13" x14ac:dyDescent="0.25">
      <c r="A71">
        <v>20</v>
      </c>
      <c r="B71">
        <v>0.10489236</v>
      </c>
      <c r="C71">
        <v>9.5034530000000006E-2</v>
      </c>
      <c r="F71">
        <v>20</v>
      </c>
      <c r="G71">
        <v>6.9312600000000002E-2</v>
      </c>
      <c r="H71">
        <v>6.3149910000000004E-2</v>
      </c>
      <c r="K71">
        <v>20</v>
      </c>
      <c r="L71">
        <v>30.101479999999999</v>
      </c>
      <c r="M71">
        <v>31.724699999999999</v>
      </c>
    </row>
    <row r="72" spans="1:13" x14ac:dyDescent="0.25">
      <c r="A72">
        <v>21</v>
      </c>
      <c r="B72">
        <v>7.6636979999999993E-2</v>
      </c>
      <c r="C72">
        <v>0.12107763000000001</v>
      </c>
      <c r="F72">
        <v>21</v>
      </c>
      <c r="G72">
        <v>0.13952823</v>
      </c>
      <c r="H72">
        <v>9.8489489999999999E-2</v>
      </c>
      <c r="K72">
        <v>21</v>
      </c>
      <c r="L72">
        <v>27.65456</v>
      </c>
      <c r="M72">
        <v>27.473220000000001</v>
      </c>
    </row>
    <row r="73" spans="1:13" x14ac:dyDescent="0.25">
      <c r="A73">
        <v>22</v>
      </c>
      <c r="B73">
        <v>0.12838158999999999</v>
      </c>
      <c r="C73">
        <v>0.14712074</v>
      </c>
      <c r="F73">
        <v>22</v>
      </c>
      <c r="G73">
        <v>9.9743860000000004E-2</v>
      </c>
      <c r="H73">
        <v>0.13382906999999999</v>
      </c>
      <c r="K73">
        <v>22</v>
      </c>
      <c r="L73">
        <v>31.28763</v>
      </c>
      <c r="M73">
        <v>29.301749999999998</v>
      </c>
    </row>
    <row r="74" spans="1:13" x14ac:dyDescent="0.25">
      <c r="A74">
        <v>23</v>
      </c>
      <c r="B74">
        <v>0.10012620999999999</v>
      </c>
      <c r="C74">
        <v>9.3163839999999998E-2</v>
      </c>
      <c r="F74">
        <v>23</v>
      </c>
      <c r="G74">
        <v>5.9959489999999997E-2</v>
      </c>
      <c r="H74">
        <v>5.9168650000000003E-2</v>
      </c>
      <c r="K74">
        <v>23</v>
      </c>
      <c r="L74">
        <v>28.840710000000001</v>
      </c>
      <c r="M74">
        <v>31.130279999999999</v>
      </c>
    </row>
    <row r="75" spans="1:13" x14ac:dyDescent="0.25">
      <c r="A75">
        <v>24</v>
      </c>
      <c r="B75">
        <v>7.1870829999999997E-2</v>
      </c>
      <c r="C75">
        <v>0.11920695000000001</v>
      </c>
      <c r="F75">
        <v>24</v>
      </c>
      <c r="G75">
        <v>0.13017512000000001</v>
      </c>
      <c r="H75">
        <v>9.4508229999999999E-2</v>
      </c>
      <c r="K75">
        <v>24</v>
      </c>
      <c r="L75">
        <v>32.473779999999998</v>
      </c>
      <c r="M75">
        <v>32.95881</v>
      </c>
    </row>
    <row r="76" spans="1:13" x14ac:dyDescent="0.25">
      <c r="A76">
        <v>25</v>
      </c>
      <c r="B76">
        <v>0.12361545</v>
      </c>
      <c r="C76">
        <v>0.14525004999999999</v>
      </c>
      <c r="F76">
        <v>25</v>
      </c>
      <c r="G76">
        <v>9.0390750000000006E-2</v>
      </c>
      <c r="H76">
        <v>0.12984781000000001</v>
      </c>
      <c r="K76">
        <v>25</v>
      </c>
      <c r="L76">
        <v>30.02685</v>
      </c>
      <c r="M76">
        <v>28.707339999999999</v>
      </c>
    </row>
    <row r="77" spans="1:13" x14ac:dyDescent="0.25">
      <c r="A77">
        <v>26</v>
      </c>
      <c r="B77">
        <v>9.5360059999999996E-2</v>
      </c>
      <c r="C77">
        <v>9.1293159999999998E-2</v>
      </c>
      <c r="F77">
        <v>26</v>
      </c>
      <c r="G77">
        <v>5.0606379999999999E-2</v>
      </c>
      <c r="H77">
        <v>5.5187390000000003E-2</v>
      </c>
      <c r="K77">
        <v>26</v>
      </c>
      <c r="L77">
        <v>27.579930000000001</v>
      </c>
      <c r="M77">
        <v>30.535869999999999</v>
      </c>
    </row>
    <row r="78" spans="1:13" x14ac:dyDescent="0.25">
      <c r="A78">
        <v>27</v>
      </c>
      <c r="B78">
        <v>0.14710467999999999</v>
      </c>
      <c r="C78">
        <v>0.11733627000000001</v>
      </c>
      <c r="F78">
        <v>27</v>
      </c>
      <c r="G78">
        <v>0.12082200999999999</v>
      </c>
      <c r="H78">
        <v>9.0526969999999998E-2</v>
      </c>
      <c r="K78">
        <v>27</v>
      </c>
      <c r="L78">
        <v>31.213000000000001</v>
      </c>
      <c r="M78">
        <v>32.364400000000003</v>
      </c>
    </row>
    <row r="79" spans="1:13" x14ac:dyDescent="0.25">
      <c r="A79">
        <v>28</v>
      </c>
      <c r="B79">
        <v>0.1188493</v>
      </c>
      <c r="C79">
        <v>0.14337937000000001</v>
      </c>
      <c r="F79">
        <v>28</v>
      </c>
      <c r="G79">
        <v>8.1037639999999994E-2</v>
      </c>
      <c r="H79">
        <v>0.12586654999999999</v>
      </c>
      <c r="K79">
        <v>28</v>
      </c>
      <c r="L79">
        <v>28.766079999999999</v>
      </c>
      <c r="M79">
        <v>28.112929999999999</v>
      </c>
    </row>
    <row r="80" spans="1:13" x14ac:dyDescent="0.25">
      <c r="A80">
        <v>29</v>
      </c>
      <c r="B80">
        <v>9.0593919999999994E-2</v>
      </c>
      <c r="C80">
        <v>8.9422479999999999E-2</v>
      </c>
      <c r="F80">
        <v>29</v>
      </c>
      <c r="G80">
        <v>4.1253270000000002E-2</v>
      </c>
      <c r="H80">
        <v>5.1206130000000002E-2</v>
      </c>
      <c r="K80">
        <v>29</v>
      </c>
      <c r="L80">
        <v>32.399149999999999</v>
      </c>
      <c r="M80">
        <v>29.941459999999999</v>
      </c>
    </row>
    <row r="81" spans="1:13" x14ac:dyDescent="0.25">
      <c r="A81">
        <v>30</v>
      </c>
      <c r="B81">
        <v>0.14233854000000001</v>
      </c>
      <c r="C81">
        <v>0.11546558</v>
      </c>
      <c r="F81">
        <v>30</v>
      </c>
      <c r="G81">
        <v>0.1114689</v>
      </c>
      <c r="H81">
        <v>8.6545709999999998E-2</v>
      </c>
      <c r="K81">
        <v>30</v>
      </c>
      <c r="L81">
        <v>29.95223</v>
      </c>
      <c r="M81">
        <v>31.76999</v>
      </c>
    </row>
    <row r="82" spans="1:13" x14ac:dyDescent="0.25">
      <c r="A82">
        <v>31</v>
      </c>
      <c r="B82">
        <v>0.11408314999999999</v>
      </c>
      <c r="C82">
        <v>0.14150868999999999</v>
      </c>
      <c r="F82">
        <v>31</v>
      </c>
      <c r="G82">
        <v>7.1684529999999996E-2</v>
      </c>
      <c r="H82">
        <v>0.12188528999999999</v>
      </c>
      <c r="K82">
        <v>31</v>
      </c>
      <c r="L82">
        <v>27.505299999999998</v>
      </c>
      <c r="M82">
        <v>27.518509999999999</v>
      </c>
    </row>
    <row r="83" spans="1:13" x14ac:dyDescent="0.25">
      <c r="A83">
        <v>32</v>
      </c>
      <c r="B83">
        <v>8.5827769999999998E-2</v>
      </c>
      <c r="C83">
        <v>8.7551790000000004E-2</v>
      </c>
      <c r="F83">
        <v>32</v>
      </c>
      <c r="G83">
        <v>0.14190016</v>
      </c>
      <c r="H83">
        <v>4.7224870000000002E-2</v>
      </c>
      <c r="K83">
        <v>32</v>
      </c>
      <c r="L83">
        <v>31.138369999999998</v>
      </c>
      <c r="M83">
        <v>29.34704</v>
      </c>
    </row>
    <row r="84" spans="1:13" x14ac:dyDescent="0.25">
      <c r="A84">
        <v>33</v>
      </c>
      <c r="B84">
        <v>0.13757238999999999</v>
      </c>
      <c r="C84">
        <v>0.1135949</v>
      </c>
      <c r="F84">
        <v>33</v>
      </c>
      <c r="G84">
        <v>0.10211579</v>
      </c>
      <c r="H84">
        <v>8.2564449999999998E-2</v>
      </c>
      <c r="K84">
        <v>33</v>
      </c>
      <c r="L84">
        <v>28.69145</v>
      </c>
      <c r="M84">
        <v>31.17557</v>
      </c>
    </row>
    <row r="85" spans="1:13" x14ac:dyDescent="0.25">
      <c r="A85">
        <v>34</v>
      </c>
      <c r="B85">
        <v>0.10931701000000001</v>
      </c>
      <c r="C85">
        <v>0.13963800000000001</v>
      </c>
      <c r="F85">
        <v>34</v>
      </c>
      <c r="G85">
        <v>6.2331419999999998E-2</v>
      </c>
      <c r="H85">
        <v>0.11790403000000001</v>
      </c>
      <c r="K85">
        <v>34</v>
      </c>
      <c r="L85">
        <v>32.32452</v>
      </c>
      <c r="M85">
        <v>33.004100000000001</v>
      </c>
    </row>
    <row r="86" spans="1:13" x14ac:dyDescent="0.25">
      <c r="A86">
        <v>35</v>
      </c>
      <c r="B86">
        <v>8.1061629999999996E-2</v>
      </c>
      <c r="C86">
        <v>8.5681110000000005E-2</v>
      </c>
      <c r="F86">
        <v>35</v>
      </c>
      <c r="G86">
        <v>0.13254705</v>
      </c>
      <c r="H86">
        <v>4.3243610000000002E-2</v>
      </c>
      <c r="K86">
        <v>35</v>
      </c>
      <c r="L86">
        <v>29.877600000000001</v>
      </c>
      <c r="M86">
        <v>28.75263</v>
      </c>
    </row>
    <row r="87" spans="1:13" x14ac:dyDescent="0.25">
      <c r="A87">
        <v>36</v>
      </c>
      <c r="B87">
        <v>0.13280623999999999</v>
      </c>
      <c r="C87">
        <v>0.11172421</v>
      </c>
      <c r="F87">
        <v>36</v>
      </c>
      <c r="G87">
        <v>9.276268E-2</v>
      </c>
      <c r="H87">
        <v>7.8583189999999997E-2</v>
      </c>
      <c r="K87">
        <v>36</v>
      </c>
      <c r="L87">
        <v>27.430669999999999</v>
      </c>
      <c r="M87">
        <v>30.581160000000001</v>
      </c>
    </row>
    <row r="88" spans="1:13" x14ac:dyDescent="0.25">
      <c r="A88">
        <v>37</v>
      </c>
      <c r="B88">
        <v>0.10455086</v>
      </c>
      <c r="C88">
        <v>0.13776732</v>
      </c>
      <c r="F88">
        <v>37</v>
      </c>
      <c r="G88">
        <v>5.2978310000000001E-2</v>
      </c>
      <c r="H88">
        <v>0.11392277000000001</v>
      </c>
      <c r="K88">
        <v>37</v>
      </c>
      <c r="L88">
        <v>31.063749999999999</v>
      </c>
      <c r="M88">
        <v>32.409689999999998</v>
      </c>
    </row>
    <row r="89" spans="1:13" x14ac:dyDescent="0.25">
      <c r="A89">
        <v>38</v>
      </c>
      <c r="B89">
        <v>7.6295479999999999E-2</v>
      </c>
      <c r="C89">
        <v>8.3810419999999997E-2</v>
      </c>
      <c r="F89">
        <v>38</v>
      </c>
      <c r="G89">
        <v>0.12319394</v>
      </c>
      <c r="H89">
        <v>0.14926234999999999</v>
      </c>
      <c r="K89">
        <v>38</v>
      </c>
      <c r="L89">
        <v>28.616820000000001</v>
      </c>
      <c r="M89">
        <v>28.15822</v>
      </c>
    </row>
    <row r="90" spans="1:13" x14ac:dyDescent="0.25">
      <c r="A90">
        <v>39</v>
      </c>
      <c r="B90">
        <v>0.12804009999999999</v>
      </c>
      <c r="C90">
        <v>0.10985353</v>
      </c>
      <c r="F90">
        <v>39</v>
      </c>
      <c r="G90">
        <v>8.3409570000000002E-2</v>
      </c>
      <c r="H90">
        <v>7.4601929999999997E-2</v>
      </c>
      <c r="K90">
        <v>39</v>
      </c>
      <c r="L90">
        <v>32.249890000000001</v>
      </c>
      <c r="M90">
        <v>29.986750000000001</v>
      </c>
    </row>
    <row r="91" spans="1:13" x14ac:dyDescent="0.25">
      <c r="A91">
        <v>40</v>
      </c>
      <c r="B91">
        <v>9.9784709999999999E-2</v>
      </c>
      <c r="C91">
        <v>0.13589662999999999</v>
      </c>
      <c r="F91">
        <v>40</v>
      </c>
      <c r="G91">
        <v>4.3625200000000003E-2</v>
      </c>
      <c r="H91">
        <v>0.10994151000000001</v>
      </c>
      <c r="K91">
        <v>40</v>
      </c>
      <c r="L91">
        <v>29.802969999999998</v>
      </c>
      <c r="M91">
        <v>31.815280000000001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35D5-1B87-4C76-B34B-54D6E8861644}">
  <dimension ref="A1:Z115"/>
  <sheetViews>
    <sheetView zoomScale="90" zoomScaleNormal="90" workbookViewId="0">
      <selection activeCell="C59" sqref="C59"/>
    </sheetView>
  </sheetViews>
  <sheetFormatPr defaultRowHeight="15" x14ac:dyDescent="0.25"/>
  <cols>
    <col min="2" max="2" width="25.5703125" bestFit="1" customWidth="1"/>
    <col min="3" max="3" width="12.42578125" bestFit="1" customWidth="1"/>
    <col min="4" max="4" width="14.85546875" bestFit="1" customWidth="1"/>
    <col min="5" max="5" width="14.140625" bestFit="1" customWidth="1"/>
    <col min="6" max="6" width="12.5703125" bestFit="1" customWidth="1"/>
    <col min="14" max="14" width="25.5703125" bestFit="1" customWidth="1"/>
  </cols>
  <sheetData>
    <row r="1" spans="1:26" x14ac:dyDescent="0.25">
      <c r="A1" t="s">
        <v>38</v>
      </c>
    </row>
    <row r="2" spans="1:26" x14ac:dyDescent="0.25">
      <c r="A2" t="s">
        <v>89</v>
      </c>
    </row>
    <row r="3" spans="1:26" ht="30" x14ac:dyDescent="0.25">
      <c r="A3" t="s">
        <v>150</v>
      </c>
      <c r="B3" t="s">
        <v>151</v>
      </c>
      <c r="C3" s="17" t="s">
        <v>19</v>
      </c>
      <c r="D3" s="19" t="s">
        <v>31</v>
      </c>
      <c r="E3" s="20" t="s">
        <v>20</v>
      </c>
      <c r="F3" s="21" t="s">
        <v>32</v>
      </c>
      <c r="K3" t="s">
        <v>34</v>
      </c>
      <c r="M3" s="7" t="s">
        <v>16</v>
      </c>
      <c r="N3" t="s">
        <v>35</v>
      </c>
      <c r="O3" s="17" t="s">
        <v>19</v>
      </c>
      <c r="P3" s="19" t="s">
        <v>31</v>
      </c>
      <c r="Q3" s="20" t="s">
        <v>20</v>
      </c>
      <c r="R3" s="21" t="s">
        <v>32</v>
      </c>
      <c r="U3" t="s">
        <v>89</v>
      </c>
      <c r="V3" t="s">
        <v>33</v>
      </c>
      <c r="W3" s="17" t="s">
        <v>19</v>
      </c>
      <c r="X3" s="19" t="s">
        <v>31</v>
      </c>
      <c r="Y3" s="20" t="s">
        <v>20</v>
      </c>
      <c r="Z3" s="21" t="s">
        <v>32</v>
      </c>
    </row>
    <row r="4" spans="1:26" x14ac:dyDescent="0.25">
      <c r="A4">
        <v>35</v>
      </c>
      <c r="B4" t="s">
        <v>39</v>
      </c>
      <c r="C4" t="e">
        <f>NA()</f>
        <v>#N/A</v>
      </c>
      <c r="D4" t="e">
        <f>NA()</f>
        <v>#N/A</v>
      </c>
      <c r="E4">
        <v>0</v>
      </c>
      <c r="F4" t="e">
        <f>NA()</f>
        <v>#N/A</v>
      </c>
      <c r="M4">
        <v>1</v>
      </c>
      <c r="N4" t="str" cm="1">
        <f t="array" ref="N4">INDEX($B$4:$B$55,_xlfn.XMATCH(M4,$A$4:$A$55))</f>
        <v xml:space="preserve">49 plastochronconst       </v>
      </c>
      <c r="O4" t="e" cm="1">
        <f t="array" ref="O4">INDEX($C$4:$C$55,_xlfn.XMATCH(M4,$A$4:$A$55))</f>
        <v>#N/A</v>
      </c>
      <c r="P4" cm="1">
        <f t="array" ref="P4">INDEX($D$4:$D$55,_xlfn.XMATCH(M4,$A$4:$A$55))</f>
        <v>0</v>
      </c>
      <c r="Q4" t="e" cm="1">
        <f t="array" ref="Q4">INDEX($E$4:$E$55,_xlfn.XMATCH(M4,$A$4:$A$55))</f>
        <v>#N/A</v>
      </c>
      <c r="R4" t="e" cm="1">
        <f t="array" ref="R4">INDEX($F$4:$F$55,_xlfn.XMATCH(M4,$A$4:$A$55))</f>
        <v>#N/A</v>
      </c>
      <c r="U4">
        <v>35</v>
      </c>
      <c r="V4" t="s">
        <v>39</v>
      </c>
      <c r="W4" t="e">
        <f>NA()</f>
        <v>#N/A</v>
      </c>
      <c r="X4" t="e">
        <f>NA()</f>
        <v>#N/A</v>
      </c>
      <c r="Y4">
        <v>1</v>
      </c>
      <c r="Z4" t="e">
        <f>NA()</f>
        <v>#N/A</v>
      </c>
    </row>
    <row r="5" spans="1:26" x14ac:dyDescent="0.25">
      <c r="A5">
        <v>36</v>
      </c>
      <c r="B5" t="s">
        <v>40</v>
      </c>
      <c r="C5" t="e">
        <f>NA()</f>
        <v>#N/A</v>
      </c>
      <c r="D5" t="e">
        <f>NA()</f>
        <v>#N/A</v>
      </c>
      <c r="E5">
        <v>0</v>
      </c>
      <c r="F5" t="e">
        <f>NA()</f>
        <v>#N/A</v>
      </c>
      <c r="M5">
        <v>25</v>
      </c>
      <c r="N5" t="str" cm="1">
        <f t="array" ref="N5">INDEX($B$4:$B$55,_xlfn.XMATCH(M5,$A$4:$A$55))</f>
        <v xml:space="preserve">15 rankLower              </v>
      </c>
      <c r="O5" cm="1">
        <f t="array" ref="O5">INDEX($C$4:$C$55,_xlfn.XMATCH(M5,$A$4:$A$55))</f>
        <v>0</v>
      </c>
      <c r="P5" t="e" cm="1">
        <f t="array" ref="P5">INDEX($D$4:$D$55,_xlfn.XMATCH(M5,$A$4:$A$55))</f>
        <v>#N/A</v>
      </c>
      <c r="Q5" t="e" cm="1">
        <f t="array" ref="Q5">INDEX($E$4:$E$55,_xlfn.XMATCH(M5,$A$4:$A$55))</f>
        <v>#N/A</v>
      </c>
      <c r="R5" t="e" cm="1">
        <f t="array" ref="R5">INDEX($F$4:$F$55,_xlfn.XMATCH(M5,$A$4:$A$55))</f>
        <v>#N/A</v>
      </c>
      <c r="U5">
        <v>36</v>
      </c>
      <c r="V5" t="s">
        <v>40</v>
      </c>
      <c r="W5" t="e">
        <f>NA()</f>
        <v>#N/A</v>
      </c>
      <c r="X5" t="e">
        <f>NA()</f>
        <v>#N/A</v>
      </c>
      <c r="Y5">
        <v>1</v>
      </c>
      <c r="Z5" t="e">
        <f>NA()</f>
        <v>#N/A</v>
      </c>
    </row>
    <row r="6" spans="1:26" x14ac:dyDescent="0.25">
      <c r="A6">
        <v>51</v>
      </c>
      <c r="B6" t="s">
        <v>41</v>
      </c>
      <c r="C6" t="e">
        <f>NA()</f>
        <v>#N/A</v>
      </c>
      <c r="D6" t="e">
        <f>NA()</f>
        <v>#N/A</v>
      </c>
      <c r="E6">
        <v>0</v>
      </c>
      <c r="F6" t="e">
        <f>NA()</f>
        <v>#N/A</v>
      </c>
      <c r="M6">
        <v>27</v>
      </c>
      <c r="N6" t="str" cm="1">
        <f t="array" ref="N6">INDEX($B$4:$B$55,_xlfn.XMATCH(M6,$A$4:$A$55))</f>
        <v xml:space="preserve">29 varDelay               </v>
      </c>
      <c r="O6" t="e" cm="1">
        <f t="array" ref="O6">INDEX($C$4:$C$55,_xlfn.XMATCH(M6,$A$4:$A$55))</f>
        <v>#N/A</v>
      </c>
      <c r="P6" t="e" cm="1">
        <f t="array" ref="P6">INDEX($D$4:$D$55,_xlfn.XMATCH(M6,$A$4:$A$55))</f>
        <v>#N/A</v>
      </c>
      <c r="Q6" t="e" cm="1">
        <f t="array" ref="Q6">INDEX($E$4:$E$55,_xlfn.XMATCH(M6,$A$4:$A$55))</f>
        <v>#N/A</v>
      </c>
      <c r="R6" cm="1">
        <f t="array" ref="R6">INDEX($F$4:$F$55,_xlfn.XMATCH(M6,$A$4:$A$55))</f>
        <v>0</v>
      </c>
      <c r="U6">
        <v>51</v>
      </c>
      <c r="V6" t="s">
        <v>41</v>
      </c>
      <c r="W6" t="e">
        <f>NA()</f>
        <v>#N/A</v>
      </c>
      <c r="X6" t="e">
        <f>NA()</f>
        <v>#N/A</v>
      </c>
      <c r="Y6">
        <v>1</v>
      </c>
      <c r="Z6" t="e">
        <f>NA()</f>
        <v>#N/A</v>
      </c>
    </row>
    <row r="7" spans="1:26" x14ac:dyDescent="0.25">
      <c r="A7">
        <v>52</v>
      </c>
      <c r="B7" t="s">
        <v>42</v>
      </c>
      <c r="C7" t="e">
        <f>NA()</f>
        <v>#N/A</v>
      </c>
      <c r="D7" t="e">
        <f>NA()</f>
        <v>#N/A</v>
      </c>
      <c r="E7">
        <v>0</v>
      </c>
      <c r="F7" t="e">
        <f>NA()</f>
        <v>#N/A</v>
      </c>
      <c r="M7">
        <v>48</v>
      </c>
      <c r="N7" t="str" cm="1">
        <f t="array" ref="N7">INDEX($B$4:$B$55,_xlfn.XMATCH(M7,$A$4:$A$55))</f>
        <v xml:space="preserve">17 sheathscalefactor      </v>
      </c>
      <c r="O7" cm="1">
        <f t="array" ref="O7">INDEX($C$4:$C$55,_xlfn.XMATCH(M7,$A$4:$A$55))</f>
        <v>0</v>
      </c>
      <c r="P7" t="e" cm="1">
        <f t="array" ref="P7">INDEX($D$4:$D$55,_xlfn.XMATCH(M7,$A$4:$A$55))</f>
        <v>#N/A</v>
      </c>
      <c r="Q7" t="e" cm="1">
        <f t="array" ref="Q7">INDEX($E$4:$E$55,_xlfn.XMATCH(M7,$A$4:$A$55))</f>
        <v>#N/A</v>
      </c>
      <c r="R7" t="e" cm="1">
        <f t="array" ref="R7">INDEX($F$4:$F$55,_xlfn.XMATCH(M7,$A$4:$A$55))</f>
        <v>#N/A</v>
      </c>
      <c r="U7">
        <v>52</v>
      </c>
      <c r="V7" t="s">
        <v>42</v>
      </c>
      <c r="W7" t="e">
        <f>NA()</f>
        <v>#N/A</v>
      </c>
      <c r="X7" t="e">
        <f>NA()</f>
        <v>#N/A</v>
      </c>
      <c r="Y7">
        <v>1</v>
      </c>
      <c r="Z7" t="e">
        <f>NA()</f>
        <v>#N/A</v>
      </c>
    </row>
    <row r="8" spans="1:26" x14ac:dyDescent="0.25">
      <c r="A8">
        <v>13</v>
      </c>
      <c r="B8" t="s">
        <v>43</v>
      </c>
      <c r="C8">
        <v>0</v>
      </c>
      <c r="D8" t="e">
        <f>NA()</f>
        <v>#N/A</v>
      </c>
      <c r="E8" t="e">
        <f>NA()</f>
        <v>#N/A</v>
      </c>
      <c r="F8" t="e">
        <f>NA()</f>
        <v>#N/A</v>
      </c>
      <c r="M8">
        <v>39</v>
      </c>
      <c r="N8" t="str" cm="1">
        <f t="array" ref="N8">INDEX($B$4:$B$55,_xlfn.XMATCH(M8,$A$4:$A$55))</f>
        <v xml:space="preserve">37 Vcmax25_a             </v>
      </c>
      <c r="O8" t="e" cm="1">
        <f t="array" ref="O8">INDEX($C$4:$C$55,_xlfn.XMATCH(M8,$A$4:$A$55))</f>
        <v>#N/A</v>
      </c>
      <c r="P8" t="e" cm="1">
        <f t="array" ref="P8">INDEX($D$4:$D$55,_xlfn.XMATCH(M8,$A$4:$A$55))</f>
        <v>#N/A</v>
      </c>
      <c r="Q8" t="e" cm="1">
        <f t="array" ref="Q8">INDEX($E$4:$E$55,_xlfn.XMATCH(M8,$A$4:$A$55))</f>
        <v>#N/A</v>
      </c>
      <c r="R8" cm="1">
        <f t="array" ref="R8">INDEX($F$4:$F$55,_xlfn.XMATCH(M8,$A$4:$A$55))</f>
        <v>0</v>
      </c>
      <c r="U8">
        <v>13</v>
      </c>
      <c r="V8" t="s">
        <v>43</v>
      </c>
      <c r="W8">
        <v>1</v>
      </c>
      <c r="X8" t="e">
        <f>NA()</f>
        <v>#N/A</v>
      </c>
      <c r="Y8" t="e">
        <f>NA()</f>
        <v>#N/A</v>
      </c>
      <c r="Z8" t="e">
        <f>NA()</f>
        <v>#N/A</v>
      </c>
    </row>
    <row r="9" spans="1:26" x14ac:dyDescent="0.25">
      <c r="A9">
        <v>15</v>
      </c>
      <c r="B9" t="s">
        <v>44</v>
      </c>
      <c r="C9">
        <v>0</v>
      </c>
      <c r="D9" t="e">
        <f>NA()</f>
        <v>#N/A</v>
      </c>
      <c r="E9" t="e">
        <f>NA()</f>
        <v>#N/A</v>
      </c>
      <c r="F9" t="e">
        <f>NA()</f>
        <v>#N/A</v>
      </c>
      <c r="M9">
        <v>45</v>
      </c>
      <c r="N9" t="str" cm="1">
        <f t="array" ref="N9">INDEX($B$4:$B$55,_xlfn.XMATCH(M9,$A$4:$A$55))</f>
        <v xml:space="preserve">43 TPU25_b               </v>
      </c>
      <c r="O9" t="e" cm="1">
        <f t="array" ref="O9">INDEX($C$4:$C$55,_xlfn.XMATCH(M9,$A$4:$A$55))</f>
        <v>#N/A</v>
      </c>
      <c r="P9" t="e" cm="1">
        <f t="array" ref="P9">INDEX($D$4:$D$55,_xlfn.XMATCH(M9,$A$4:$A$55))</f>
        <v>#N/A</v>
      </c>
      <c r="Q9" t="e" cm="1">
        <f t="array" ref="Q9">INDEX($E$4:$E$55,_xlfn.XMATCH(M9,$A$4:$A$55))</f>
        <v>#N/A</v>
      </c>
      <c r="R9" cm="1">
        <f t="array" ref="R9">INDEX($F$4:$F$55,_xlfn.XMATCH(M9,$A$4:$A$55))</f>
        <v>0</v>
      </c>
      <c r="U9">
        <v>15</v>
      </c>
      <c r="V9" t="s">
        <v>44</v>
      </c>
      <c r="W9">
        <v>1</v>
      </c>
      <c r="X9" t="e">
        <f>NA()</f>
        <v>#N/A</v>
      </c>
      <c r="Y9" t="e">
        <f>NA()</f>
        <v>#N/A</v>
      </c>
      <c r="Z9" t="e">
        <f>NA()</f>
        <v>#N/A</v>
      </c>
    </row>
    <row r="10" spans="1:26" x14ac:dyDescent="0.25">
      <c r="A10">
        <v>17</v>
      </c>
      <c r="B10" t="s">
        <v>45</v>
      </c>
      <c r="C10">
        <v>0</v>
      </c>
      <c r="D10" t="e">
        <f>NA()</f>
        <v>#N/A</v>
      </c>
      <c r="E10" t="e">
        <f>NA()</f>
        <v>#N/A</v>
      </c>
      <c r="F10" t="e">
        <f>NA()</f>
        <v>#N/A</v>
      </c>
      <c r="M10">
        <v>16</v>
      </c>
      <c r="N10" t="str" cm="1">
        <f t="array" ref="N10">INDEX($B$4:$B$55,_xlfn.XMATCH(M10,$A$4:$A$55))</f>
        <v xml:space="preserve">28 leafLife               </v>
      </c>
      <c r="O10" t="e" cm="1">
        <f t="array" ref="O10">INDEX($C$4:$C$55,_xlfn.XMATCH(M10,$A$4:$A$55))</f>
        <v>#N/A</v>
      </c>
      <c r="P10" t="e" cm="1">
        <f t="array" ref="P10">INDEX($D$4:$D$55,_xlfn.XMATCH(M10,$A$4:$A$55))</f>
        <v>#N/A</v>
      </c>
      <c r="Q10" t="e" cm="1">
        <f t="array" ref="Q10">INDEX($E$4:$E$55,_xlfn.XMATCH(M10,$A$4:$A$55))</f>
        <v>#N/A</v>
      </c>
      <c r="R10" cm="1">
        <f t="array" ref="R10">INDEX($F$4:$F$55,_xlfn.XMATCH(M10,$A$4:$A$55))</f>
        <v>0</v>
      </c>
      <c r="U10">
        <v>17</v>
      </c>
      <c r="V10" t="s">
        <v>45</v>
      </c>
      <c r="W10">
        <v>1</v>
      </c>
      <c r="X10" t="e">
        <f>NA()</f>
        <v>#N/A</v>
      </c>
      <c r="Y10" t="e">
        <f>NA()</f>
        <v>#N/A</v>
      </c>
      <c r="Z10" t="e">
        <f>NA()</f>
        <v>#N/A</v>
      </c>
    </row>
    <row r="11" spans="1:26" x14ac:dyDescent="0.25">
      <c r="A11">
        <v>18</v>
      </c>
      <c r="B11" t="s">
        <v>46</v>
      </c>
      <c r="C11">
        <v>0</v>
      </c>
      <c r="D11" t="e">
        <f>NA()</f>
        <v>#N/A</v>
      </c>
      <c r="E11" t="e">
        <f>NA()</f>
        <v>#N/A</v>
      </c>
      <c r="F11" t="e">
        <f>NA()</f>
        <v>#N/A</v>
      </c>
      <c r="M11">
        <v>18</v>
      </c>
      <c r="N11" t="str" cm="1">
        <f t="array" ref="N11">INDEX($B$4:$B$55,_xlfn.XMATCH(M11,$A$4:$A$55))</f>
        <v xml:space="preserve">8 maxWidth               </v>
      </c>
      <c r="O11" cm="1">
        <f t="array" ref="O11">INDEX($C$4:$C$55,_xlfn.XMATCH(M11,$A$4:$A$55))</f>
        <v>0</v>
      </c>
      <c r="P11" t="e" cm="1">
        <f t="array" ref="P11">INDEX($D$4:$D$55,_xlfn.XMATCH(M11,$A$4:$A$55))</f>
        <v>#N/A</v>
      </c>
      <c r="Q11" t="e" cm="1">
        <f t="array" ref="Q11">INDEX($E$4:$E$55,_xlfn.XMATCH(M11,$A$4:$A$55))</f>
        <v>#N/A</v>
      </c>
      <c r="R11" t="e" cm="1">
        <f t="array" ref="R11">INDEX($F$4:$F$55,_xlfn.XMATCH(M11,$A$4:$A$55))</f>
        <v>#N/A</v>
      </c>
      <c r="U11">
        <v>18</v>
      </c>
      <c r="V11" t="s">
        <v>46</v>
      </c>
      <c r="W11">
        <v>1</v>
      </c>
      <c r="X11" t="e">
        <f>NA()</f>
        <v>#N/A</v>
      </c>
      <c r="Y11" t="e">
        <f>NA()</f>
        <v>#N/A</v>
      </c>
      <c r="Z11" t="e">
        <f>NA()</f>
        <v>#N/A</v>
      </c>
    </row>
    <row r="12" spans="1:26" x14ac:dyDescent="0.25">
      <c r="A12">
        <v>19</v>
      </c>
      <c r="B12" t="s">
        <v>47</v>
      </c>
      <c r="C12">
        <v>0</v>
      </c>
      <c r="D12" t="e">
        <f>NA()</f>
        <v>#N/A</v>
      </c>
      <c r="E12" t="e">
        <f>NA()</f>
        <v>#N/A</v>
      </c>
      <c r="F12" t="e">
        <f>NA()</f>
        <v>#N/A</v>
      </c>
      <c r="M12">
        <v>29</v>
      </c>
      <c r="N12" t="str" cm="1">
        <f t="array" ref="N12">INDEX($B$4:$B$55,_xlfn.XMATCH(M12,$A$4:$A$55))</f>
        <v xml:space="preserve">31 SASmax                 </v>
      </c>
      <c r="O12" t="e" cm="1">
        <f t="array" ref="O12">INDEX($C$4:$C$55,_xlfn.XMATCH(M12,$A$4:$A$55))</f>
        <v>#N/A</v>
      </c>
      <c r="P12" t="e" cm="1">
        <f t="array" ref="P12">INDEX($D$4:$D$55,_xlfn.XMATCH(M12,$A$4:$A$55))</f>
        <v>#N/A</v>
      </c>
      <c r="Q12" t="e" cm="1">
        <f t="array" ref="Q12">INDEX($E$4:$E$55,_xlfn.XMATCH(M12,$A$4:$A$55))</f>
        <v>#N/A</v>
      </c>
      <c r="R12" cm="1">
        <f t="array" ref="R12">INDEX($F$4:$F$55,_xlfn.XMATCH(M12,$A$4:$A$55))</f>
        <v>0</v>
      </c>
      <c r="U12">
        <v>19</v>
      </c>
      <c r="V12" t="s">
        <v>47</v>
      </c>
      <c r="W12">
        <v>1</v>
      </c>
      <c r="X12" t="e">
        <f>NA()</f>
        <v>#N/A</v>
      </c>
      <c r="Y12" t="e">
        <f>NA()</f>
        <v>#N/A</v>
      </c>
      <c r="Z12" t="e">
        <f>NA()</f>
        <v>#N/A</v>
      </c>
    </row>
    <row r="13" spans="1:26" x14ac:dyDescent="0.25">
      <c r="A13">
        <v>20</v>
      </c>
      <c r="B13" t="s">
        <v>48</v>
      </c>
      <c r="C13">
        <v>0</v>
      </c>
      <c r="D13" t="e">
        <f>NA()</f>
        <v>#N/A</v>
      </c>
      <c r="E13" t="e">
        <f>NA()</f>
        <v>#N/A</v>
      </c>
      <c r="F13" t="e">
        <f>NA()</f>
        <v>#N/A</v>
      </c>
      <c r="M13">
        <v>40</v>
      </c>
      <c r="N13" t="str" cm="1">
        <f t="array" ref="N13">INDEX($B$4:$B$55,_xlfn.XMATCH(M13,$A$4:$A$55))</f>
        <v xml:space="preserve">38 Vcmax25_b             </v>
      </c>
      <c r="O13" t="e" cm="1">
        <f t="array" ref="O13">INDEX($C$4:$C$55,_xlfn.XMATCH(M13,$A$4:$A$55))</f>
        <v>#N/A</v>
      </c>
      <c r="P13" t="e" cm="1">
        <f t="array" ref="P13">INDEX($D$4:$D$55,_xlfn.XMATCH(M13,$A$4:$A$55))</f>
        <v>#N/A</v>
      </c>
      <c r="Q13" t="e" cm="1">
        <f t="array" ref="Q13">INDEX($E$4:$E$55,_xlfn.XMATCH(M13,$A$4:$A$55))</f>
        <v>#N/A</v>
      </c>
      <c r="R13" cm="1">
        <f t="array" ref="R13">INDEX($F$4:$F$55,_xlfn.XMATCH(M13,$A$4:$A$55))</f>
        <v>0</v>
      </c>
      <c r="U13">
        <v>20</v>
      </c>
      <c r="V13" t="s">
        <v>48</v>
      </c>
      <c r="W13">
        <v>1</v>
      </c>
      <c r="X13" t="e">
        <f>NA()</f>
        <v>#N/A</v>
      </c>
      <c r="Y13" t="e">
        <f>NA()</f>
        <v>#N/A</v>
      </c>
      <c r="Z13" t="e">
        <f>NA()</f>
        <v>#N/A</v>
      </c>
    </row>
    <row r="14" spans="1:26" x14ac:dyDescent="0.25">
      <c r="A14">
        <v>21</v>
      </c>
      <c r="B14" t="s">
        <v>49</v>
      </c>
      <c r="C14">
        <v>0</v>
      </c>
      <c r="D14" t="e">
        <f>NA()</f>
        <v>#N/A</v>
      </c>
      <c r="E14" t="e">
        <f>NA()</f>
        <v>#N/A</v>
      </c>
      <c r="F14" t="e">
        <f>NA()</f>
        <v>#N/A</v>
      </c>
      <c r="M14">
        <v>42</v>
      </c>
      <c r="N14" t="str" cm="1">
        <f t="array" ref="N14">INDEX($B$4:$B$55,_xlfn.XMATCH(M14,$A$4:$A$55))</f>
        <v xml:space="preserve">40 Jmax25_b              </v>
      </c>
      <c r="O14" t="e" cm="1">
        <f t="array" ref="O14">INDEX($C$4:$C$55,_xlfn.XMATCH(M14,$A$4:$A$55))</f>
        <v>#N/A</v>
      </c>
      <c r="P14" t="e" cm="1">
        <f t="array" ref="P14">INDEX($D$4:$D$55,_xlfn.XMATCH(M14,$A$4:$A$55))</f>
        <v>#N/A</v>
      </c>
      <c r="Q14" t="e" cm="1">
        <f t="array" ref="Q14">INDEX($E$4:$E$55,_xlfn.XMATCH(M14,$A$4:$A$55))</f>
        <v>#N/A</v>
      </c>
      <c r="R14" cm="1">
        <f t="array" ref="R14">INDEX($F$4:$F$55,_xlfn.XMATCH(M14,$A$4:$A$55))</f>
        <v>0</v>
      </c>
      <c r="U14">
        <v>21</v>
      </c>
      <c r="V14" t="s">
        <v>49</v>
      </c>
      <c r="W14">
        <v>1</v>
      </c>
      <c r="X14" t="e">
        <f>NA()</f>
        <v>#N/A</v>
      </c>
      <c r="Y14" t="e">
        <f>NA()</f>
        <v>#N/A</v>
      </c>
      <c r="Z14" t="e">
        <f>NA()</f>
        <v>#N/A</v>
      </c>
    </row>
    <row r="15" spans="1:26" x14ac:dyDescent="0.25">
      <c r="A15">
        <v>22</v>
      </c>
      <c r="B15" t="s">
        <v>50</v>
      </c>
      <c r="C15">
        <v>0</v>
      </c>
      <c r="D15" t="e">
        <f>NA()</f>
        <v>#N/A</v>
      </c>
      <c r="E15" t="e">
        <f>NA()</f>
        <v>#N/A</v>
      </c>
      <c r="F15" t="e">
        <f>NA()</f>
        <v>#N/A</v>
      </c>
      <c r="M15">
        <v>17</v>
      </c>
      <c r="N15" t="str" cm="1">
        <f t="array" ref="N15">INDEX($B$4:$B$55,_xlfn.XMATCH(M15,$A$4:$A$55))</f>
        <v xml:space="preserve">7 lwRatio                </v>
      </c>
      <c r="O15" cm="1">
        <f t="array" ref="O15">INDEX($C$4:$C$55,_xlfn.XMATCH(M15,$A$4:$A$55))</f>
        <v>0</v>
      </c>
      <c r="P15" t="e" cm="1">
        <f t="array" ref="P15">INDEX($D$4:$D$55,_xlfn.XMATCH(M15,$A$4:$A$55))</f>
        <v>#N/A</v>
      </c>
      <c r="Q15" t="e" cm="1">
        <f t="array" ref="Q15">INDEX($E$4:$E$55,_xlfn.XMATCH(M15,$A$4:$A$55))</f>
        <v>#N/A</v>
      </c>
      <c r="R15" t="e" cm="1">
        <f t="array" ref="R15">INDEX($F$4:$F$55,_xlfn.XMATCH(M15,$A$4:$A$55))</f>
        <v>#N/A</v>
      </c>
      <c r="U15">
        <v>22</v>
      </c>
      <c r="V15" t="s">
        <v>50</v>
      </c>
      <c r="W15">
        <v>1</v>
      </c>
      <c r="X15" t="e">
        <f>NA()</f>
        <v>#N/A</v>
      </c>
      <c r="Y15" t="e">
        <f>NA()</f>
        <v>#N/A</v>
      </c>
      <c r="Z15" t="e">
        <f>NA()</f>
        <v>#N/A</v>
      </c>
    </row>
    <row r="16" spans="1:26" x14ac:dyDescent="0.25">
      <c r="A16">
        <v>23</v>
      </c>
      <c r="B16" t="s">
        <v>51</v>
      </c>
      <c r="C16">
        <v>0</v>
      </c>
      <c r="D16" t="e">
        <f>NA()</f>
        <v>#N/A</v>
      </c>
      <c r="E16" t="e">
        <f>NA()</f>
        <v>#N/A</v>
      </c>
      <c r="F16" t="e">
        <f>NA()</f>
        <v>#N/A</v>
      </c>
      <c r="M16">
        <v>24</v>
      </c>
      <c r="N16" t="str" cm="1">
        <f t="array" ref="N16">INDEX($B$4:$B$55,_xlfn.XMATCH(M16,$A$4:$A$55))</f>
        <v xml:space="preserve">14 specificPetioleLength  </v>
      </c>
      <c r="O16" cm="1">
        <f t="array" ref="O16">INDEX($C$4:$C$55,_xlfn.XMATCH(M16,$A$4:$A$55))</f>
        <v>0</v>
      </c>
      <c r="P16" t="e" cm="1">
        <f t="array" ref="P16">INDEX($D$4:$D$55,_xlfn.XMATCH(M16,$A$4:$A$55))</f>
        <v>#N/A</v>
      </c>
      <c r="Q16" t="e" cm="1">
        <f t="array" ref="Q16">INDEX($E$4:$E$55,_xlfn.XMATCH(M16,$A$4:$A$55))</f>
        <v>#N/A</v>
      </c>
      <c r="R16" t="e" cm="1">
        <f t="array" ref="R16">INDEX($F$4:$F$55,_xlfn.XMATCH(M16,$A$4:$A$55))</f>
        <v>#N/A</v>
      </c>
      <c r="U16">
        <v>23</v>
      </c>
      <c r="V16" t="s">
        <v>51</v>
      </c>
      <c r="W16">
        <v>1</v>
      </c>
      <c r="X16" t="e">
        <f>NA()</f>
        <v>#N/A</v>
      </c>
      <c r="Y16" t="e">
        <f>NA()</f>
        <v>#N/A</v>
      </c>
      <c r="Z16" t="e">
        <f>NA()</f>
        <v>#N/A</v>
      </c>
    </row>
    <row r="17" spans="1:26" x14ac:dyDescent="0.25">
      <c r="A17">
        <v>24</v>
      </c>
      <c r="B17" t="s">
        <v>52</v>
      </c>
      <c r="C17">
        <v>0</v>
      </c>
      <c r="D17" t="e">
        <f>NA()</f>
        <v>#N/A</v>
      </c>
      <c r="E17" t="e">
        <f>NA()</f>
        <v>#N/A</v>
      </c>
      <c r="F17" t="e">
        <f>NA()</f>
        <v>#N/A</v>
      </c>
      <c r="M17">
        <v>44</v>
      </c>
      <c r="N17" t="str" cm="1">
        <f t="array" ref="N17">INDEX($B$4:$B$55,_xlfn.XMATCH(M17,$A$4:$A$55))</f>
        <v xml:space="preserve">42 TPU25_a               </v>
      </c>
      <c r="O17" t="e" cm="1">
        <f t="array" ref="O17">INDEX($C$4:$C$55,_xlfn.XMATCH(M17,$A$4:$A$55))</f>
        <v>#N/A</v>
      </c>
      <c r="P17" t="e" cm="1">
        <f t="array" ref="P17">INDEX($D$4:$D$55,_xlfn.XMATCH(M17,$A$4:$A$55))</f>
        <v>#N/A</v>
      </c>
      <c r="Q17" t="e" cm="1">
        <f t="array" ref="Q17">INDEX($E$4:$E$55,_xlfn.XMATCH(M17,$A$4:$A$55))</f>
        <v>#N/A</v>
      </c>
      <c r="R17" cm="1">
        <f t="array" ref="R17">INDEX($F$4:$F$55,_xlfn.XMATCH(M17,$A$4:$A$55))</f>
        <v>0</v>
      </c>
      <c r="U17">
        <v>24</v>
      </c>
      <c r="V17" t="s">
        <v>52</v>
      </c>
      <c r="W17">
        <v>1</v>
      </c>
      <c r="X17" t="e">
        <f>NA()</f>
        <v>#N/A</v>
      </c>
      <c r="Y17" t="e">
        <f>NA()</f>
        <v>#N/A</v>
      </c>
      <c r="Z17" t="e">
        <f>NA()</f>
        <v>#N/A</v>
      </c>
    </row>
    <row r="18" spans="1:26" x14ac:dyDescent="0.25">
      <c r="A18">
        <v>25</v>
      </c>
      <c r="B18" t="s">
        <v>53</v>
      </c>
      <c r="C18">
        <v>0</v>
      </c>
      <c r="D18" t="e">
        <f>NA()</f>
        <v>#N/A</v>
      </c>
      <c r="E18" t="e">
        <f>NA()</f>
        <v>#N/A</v>
      </c>
      <c r="F18" t="e">
        <f>NA()</f>
        <v>#N/A</v>
      </c>
      <c r="M18">
        <v>34</v>
      </c>
      <c r="N18" t="str" cm="1">
        <f t="array" ref="N18">INDEX($B$4:$B$55,_xlfn.XMATCH(M18,$A$4:$A$55))</f>
        <v xml:space="preserve">34 transmittancePAR       </v>
      </c>
      <c r="O18" t="e" cm="1">
        <f t="array" ref="O18">INDEX($C$4:$C$55,_xlfn.XMATCH(M18,$A$4:$A$55))</f>
        <v>#N/A</v>
      </c>
      <c r="P18" t="e" cm="1">
        <f t="array" ref="P18">INDEX($D$4:$D$55,_xlfn.XMATCH(M18,$A$4:$A$55))</f>
        <v>#N/A</v>
      </c>
      <c r="Q18" t="e" cm="1">
        <f t="array" ref="Q18">INDEX($E$4:$E$55,_xlfn.XMATCH(M18,$A$4:$A$55))</f>
        <v>#N/A</v>
      </c>
      <c r="R18" cm="1">
        <f t="array" ref="R18">INDEX($F$4:$F$55,_xlfn.XMATCH(M18,$A$4:$A$55))</f>
        <v>0</v>
      </c>
      <c r="U18">
        <v>25</v>
      </c>
      <c r="V18" t="s">
        <v>53</v>
      </c>
      <c r="W18">
        <v>1</v>
      </c>
      <c r="X18" t="e">
        <f>NA()</f>
        <v>#N/A</v>
      </c>
      <c r="Y18" t="e">
        <f>NA()</f>
        <v>#N/A</v>
      </c>
      <c r="Z18" t="e">
        <f>NA()</f>
        <v>#N/A</v>
      </c>
    </row>
    <row r="19" spans="1:26" x14ac:dyDescent="0.25">
      <c r="A19">
        <v>26</v>
      </c>
      <c r="B19" t="s">
        <v>54</v>
      </c>
      <c r="C19">
        <v>0</v>
      </c>
      <c r="D19" t="e">
        <f>NA()</f>
        <v>#N/A</v>
      </c>
      <c r="E19" t="e">
        <f>NA()</f>
        <v>#N/A</v>
      </c>
      <c r="F19" t="e">
        <f>NA()</f>
        <v>#N/A</v>
      </c>
      <c r="M19">
        <v>19</v>
      </c>
      <c r="N19" t="str" cm="1">
        <f t="array" ref="N19">INDEX($B$4:$B$55,_xlfn.XMATCH(M19,$A$4:$A$55))</f>
        <v xml:space="preserve">9 shapeCoeff             </v>
      </c>
      <c r="O19" cm="1">
        <f t="array" ref="O19">INDEX($C$4:$C$55,_xlfn.XMATCH(M19,$A$4:$A$55))</f>
        <v>0</v>
      </c>
      <c r="P19" t="e" cm="1">
        <f t="array" ref="P19">INDEX($D$4:$D$55,_xlfn.XMATCH(M19,$A$4:$A$55))</f>
        <v>#N/A</v>
      </c>
      <c r="Q19" t="e" cm="1">
        <f t="array" ref="Q19">INDEX($E$4:$E$55,_xlfn.XMATCH(M19,$A$4:$A$55))</f>
        <v>#N/A</v>
      </c>
      <c r="R19" t="e" cm="1">
        <f t="array" ref="R19">INDEX($F$4:$F$55,_xlfn.XMATCH(M19,$A$4:$A$55))</f>
        <v>#N/A</v>
      </c>
      <c r="U19">
        <v>26</v>
      </c>
      <c r="V19" t="s">
        <v>54</v>
      </c>
      <c r="W19">
        <v>1</v>
      </c>
      <c r="X19" t="e">
        <f>NA()</f>
        <v>#N/A</v>
      </c>
      <c r="Y19" t="e">
        <f>NA()</f>
        <v>#N/A</v>
      </c>
      <c r="Z19" t="e">
        <f>NA()</f>
        <v>#N/A</v>
      </c>
    </row>
    <row r="20" spans="1:26" x14ac:dyDescent="0.25">
      <c r="A20">
        <v>48</v>
      </c>
      <c r="B20" t="s">
        <v>55</v>
      </c>
      <c r="C20">
        <v>0</v>
      </c>
      <c r="D20" t="e">
        <f>NA()</f>
        <v>#N/A</v>
      </c>
      <c r="E20" t="e">
        <f>NA()</f>
        <v>#N/A</v>
      </c>
      <c r="F20" t="e">
        <f>NA()</f>
        <v>#N/A</v>
      </c>
      <c r="M20">
        <v>23</v>
      </c>
      <c r="N20" t="str" cm="1">
        <f t="array" ref="N20">INDEX($B$4:$B$55,_xlfn.XMATCH(M20,$A$4:$A$55))</f>
        <v xml:space="preserve">13 petioleFraction        </v>
      </c>
      <c r="O20" cm="1">
        <f t="array" ref="O20">INDEX($C$4:$C$55,_xlfn.XMATCH(M20,$A$4:$A$55))</f>
        <v>0</v>
      </c>
      <c r="P20" t="e" cm="1">
        <f t="array" ref="P20">INDEX($D$4:$D$55,_xlfn.XMATCH(M20,$A$4:$A$55))</f>
        <v>#N/A</v>
      </c>
      <c r="Q20" t="e" cm="1">
        <f t="array" ref="Q20">INDEX($E$4:$E$55,_xlfn.XMATCH(M20,$A$4:$A$55))</f>
        <v>#N/A</v>
      </c>
      <c r="R20" t="e" cm="1">
        <f t="array" ref="R20">INDEX($F$4:$F$55,_xlfn.XMATCH(M20,$A$4:$A$55))</f>
        <v>#N/A</v>
      </c>
      <c r="U20">
        <v>48</v>
      </c>
      <c r="V20" t="s">
        <v>55</v>
      </c>
      <c r="W20">
        <v>1</v>
      </c>
      <c r="X20" t="e">
        <f>NA()</f>
        <v>#N/A</v>
      </c>
      <c r="Y20" t="e">
        <f>NA()</f>
        <v>#N/A</v>
      </c>
      <c r="Z20" t="e">
        <f>NA()</f>
        <v>#N/A</v>
      </c>
    </row>
    <row r="21" spans="1:26" x14ac:dyDescent="0.25">
      <c r="A21">
        <v>4</v>
      </c>
      <c r="B21" t="s">
        <v>56</v>
      </c>
      <c r="C21" t="e">
        <f>NA()</f>
        <v>#N/A</v>
      </c>
      <c r="D21" t="e">
        <f>NA()</f>
        <v>#N/A</v>
      </c>
      <c r="E21" t="e">
        <f>NA()</f>
        <v>#N/A</v>
      </c>
      <c r="F21">
        <v>0</v>
      </c>
      <c r="M21">
        <v>43</v>
      </c>
      <c r="N21" t="str" cm="1">
        <f t="array" ref="N21">INDEX($B$4:$B$55,_xlfn.XMATCH(M21,$A$4:$A$55))</f>
        <v xml:space="preserve">41 Rd25                   </v>
      </c>
      <c r="O21" t="e" cm="1">
        <f t="array" ref="O21">INDEX($C$4:$C$55,_xlfn.XMATCH(M21,$A$4:$A$55))</f>
        <v>#N/A</v>
      </c>
      <c r="P21" t="e" cm="1">
        <f t="array" ref="P21">INDEX($D$4:$D$55,_xlfn.XMATCH(M21,$A$4:$A$55))</f>
        <v>#N/A</v>
      </c>
      <c r="Q21" t="e" cm="1">
        <f t="array" ref="Q21">INDEX($E$4:$E$55,_xlfn.XMATCH(M21,$A$4:$A$55))</f>
        <v>#N/A</v>
      </c>
      <c r="R21" cm="1">
        <f t="array" ref="R21">INDEX($F$4:$F$55,_xlfn.XMATCH(M21,$A$4:$A$55))</f>
        <v>0</v>
      </c>
      <c r="U21">
        <v>4</v>
      </c>
      <c r="V21" t="s">
        <v>56</v>
      </c>
      <c r="W21" t="e">
        <f>NA()</f>
        <v>#N/A</v>
      </c>
      <c r="X21" t="e">
        <f>NA()</f>
        <v>#N/A</v>
      </c>
      <c r="Y21" t="e">
        <f>NA()</f>
        <v>#N/A</v>
      </c>
      <c r="Z21">
        <v>1</v>
      </c>
    </row>
    <row r="22" spans="1:26" x14ac:dyDescent="0.25">
      <c r="A22">
        <v>5</v>
      </c>
      <c r="B22" t="s">
        <v>57</v>
      </c>
      <c r="C22" t="e">
        <f>NA()</f>
        <v>#N/A</v>
      </c>
      <c r="D22" t="e">
        <f>NA()</f>
        <v>#N/A</v>
      </c>
      <c r="E22" t="e">
        <f>NA()</f>
        <v>#N/A</v>
      </c>
      <c r="F22">
        <v>0</v>
      </c>
      <c r="M22">
        <v>33</v>
      </c>
      <c r="N22" t="str" cm="1">
        <f t="array" ref="N22">INDEX($B$4:$B$55,_xlfn.XMATCH(M22,$A$4:$A$55))</f>
        <v xml:space="preserve">33 reflectancePAR         </v>
      </c>
      <c r="O22" t="e" cm="1">
        <f t="array" ref="O22">INDEX($C$4:$C$55,_xlfn.XMATCH(M22,$A$4:$A$55))</f>
        <v>#N/A</v>
      </c>
      <c r="P22" t="e" cm="1">
        <f t="array" ref="P22">INDEX($D$4:$D$55,_xlfn.XMATCH(M22,$A$4:$A$55))</f>
        <v>#N/A</v>
      </c>
      <c r="Q22" t="e" cm="1">
        <f t="array" ref="Q22">INDEX($E$4:$E$55,_xlfn.XMATCH(M22,$A$4:$A$55))</f>
        <v>#N/A</v>
      </c>
      <c r="R22" cm="1">
        <f t="array" ref="R22">INDEX($F$4:$F$55,_xlfn.XMATCH(M22,$A$4:$A$55))</f>
        <v>0</v>
      </c>
      <c r="U22">
        <v>5</v>
      </c>
      <c r="V22" t="s">
        <v>57</v>
      </c>
      <c r="W22" t="e">
        <f>NA()</f>
        <v>#N/A</v>
      </c>
      <c r="X22" t="e">
        <f>NA()</f>
        <v>#N/A</v>
      </c>
      <c r="Y22" t="e">
        <f>NA()</f>
        <v>#N/A</v>
      </c>
      <c r="Z22">
        <v>1</v>
      </c>
    </row>
    <row r="23" spans="1:26" x14ac:dyDescent="0.25">
      <c r="A23">
        <v>6</v>
      </c>
      <c r="B23" t="s">
        <v>58</v>
      </c>
      <c r="C23" t="e">
        <f>NA()</f>
        <v>#N/A</v>
      </c>
      <c r="D23" t="e">
        <f>NA()</f>
        <v>#N/A</v>
      </c>
      <c r="E23" t="e">
        <f>NA()</f>
        <v>#N/A</v>
      </c>
      <c r="F23">
        <v>0</v>
      </c>
      <c r="M23">
        <v>11</v>
      </c>
      <c r="N23" t="str" cm="1">
        <f t="array" ref="N23">INDEX($B$4:$B$55,_xlfn.XMATCH(M23,$A$4:$A$55))</f>
        <v xml:space="preserve">25 teInt                  </v>
      </c>
      <c r="O23" t="e" cm="1">
        <f t="array" ref="O23">INDEX($C$4:$C$55,_xlfn.XMATCH(M23,$A$4:$A$55))</f>
        <v>#N/A</v>
      </c>
      <c r="P23" t="e" cm="1">
        <f t="array" ref="P23">INDEX($D$4:$D$55,_xlfn.XMATCH(M23,$A$4:$A$55))</f>
        <v>#N/A</v>
      </c>
      <c r="Q23" t="e" cm="1">
        <f t="array" ref="Q23">INDEX($E$4:$E$55,_xlfn.XMATCH(M23,$A$4:$A$55))</f>
        <v>#N/A</v>
      </c>
      <c r="R23" cm="1">
        <f t="array" ref="R23">INDEX($F$4:$F$55,_xlfn.XMATCH(M23,$A$4:$A$55))</f>
        <v>0</v>
      </c>
      <c r="U23">
        <v>6</v>
      </c>
      <c r="V23" t="s">
        <v>58</v>
      </c>
      <c r="W23" t="e">
        <f>NA()</f>
        <v>#N/A</v>
      </c>
      <c r="X23" t="e">
        <f>NA()</f>
        <v>#N/A</v>
      </c>
      <c r="Y23" t="e">
        <f>NA()</f>
        <v>#N/A</v>
      </c>
      <c r="Z23">
        <v>1</v>
      </c>
    </row>
    <row r="24" spans="1:26" x14ac:dyDescent="0.25">
      <c r="A24">
        <v>7</v>
      </c>
      <c r="B24" t="s">
        <v>59</v>
      </c>
      <c r="C24" t="e">
        <f>NA()</f>
        <v>#N/A</v>
      </c>
      <c r="D24" t="e">
        <f>NA()</f>
        <v>#N/A</v>
      </c>
      <c r="E24" t="e">
        <f>NA()</f>
        <v>#N/A</v>
      </c>
      <c r="F24">
        <v>0</v>
      </c>
      <c r="M24">
        <v>28</v>
      </c>
      <c r="N24" t="str" cm="1">
        <f t="array" ref="N24">INDEX($B$4:$B$55,_xlfn.XMATCH(M24,$A$4:$A$55))</f>
        <v xml:space="preserve">30 seedMass               </v>
      </c>
      <c r="O24" t="e" cm="1">
        <f t="array" ref="O24">INDEX($C$4:$C$55,_xlfn.XMATCH(M24,$A$4:$A$55))</f>
        <v>#N/A</v>
      </c>
      <c r="P24" t="e" cm="1">
        <f t="array" ref="P24">INDEX($D$4:$D$55,_xlfn.XMATCH(M24,$A$4:$A$55))</f>
        <v>#N/A</v>
      </c>
      <c r="Q24" t="e" cm="1">
        <f t="array" ref="Q24">INDEX($E$4:$E$55,_xlfn.XMATCH(M24,$A$4:$A$55))</f>
        <v>#N/A</v>
      </c>
      <c r="R24" cm="1">
        <f t="array" ref="R24">INDEX($F$4:$F$55,_xlfn.XMATCH(M24,$A$4:$A$55))</f>
        <v>0</v>
      </c>
      <c r="U24">
        <v>7</v>
      </c>
      <c r="V24" t="s">
        <v>59</v>
      </c>
      <c r="W24" t="e">
        <f>NA()</f>
        <v>#N/A</v>
      </c>
      <c r="X24" t="e">
        <f>NA()</f>
        <v>#N/A</v>
      </c>
      <c r="Y24" t="e">
        <f>NA()</f>
        <v>#N/A</v>
      </c>
      <c r="Z24">
        <v>1</v>
      </c>
    </row>
    <row r="25" spans="1:26" x14ac:dyDescent="0.25">
      <c r="A25">
        <v>8</v>
      </c>
      <c r="B25" t="s">
        <v>60</v>
      </c>
      <c r="C25" t="e">
        <f>NA()</f>
        <v>#N/A</v>
      </c>
      <c r="D25" t="e">
        <f>NA()</f>
        <v>#N/A</v>
      </c>
      <c r="E25" t="e">
        <f>NA()</f>
        <v>#N/A</v>
      </c>
      <c r="F25">
        <v>0</v>
      </c>
      <c r="M25">
        <v>26</v>
      </c>
      <c r="N25" t="str" cm="1">
        <f t="array" ref="N25">INDEX($B$4:$B$55,_xlfn.XMATCH(M25,$A$4:$A$55))</f>
        <v xml:space="preserve">16 phyllotaxisLower       </v>
      </c>
      <c r="O25" cm="1">
        <f t="array" ref="O25">INDEX($C$4:$C$55,_xlfn.XMATCH(M25,$A$4:$A$55))</f>
        <v>0</v>
      </c>
      <c r="P25" t="e" cm="1">
        <f t="array" ref="P25">INDEX($D$4:$D$55,_xlfn.XMATCH(M25,$A$4:$A$55))</f>
        <v>#N/A</v>
      </c>
      <c r="Q25" t="e" cm="1">
        <f t="array" ref="Q25">INDEX($E$4:$E$55,_xlfn.XMATCH(M25,$A$4:$A$55))</f>
        <v>#N/A</v>
      </c>
      <c r="R25" t="e" cm="1">
        <f t="array" ref="R25">INDEX($F$4:$F$55,_xlfn.XMATCH(M25,$A$4:$A$55))</f>
        <v>#N/A</v>
      </c>
      <c r="U25">
        <v>8</v>
      </c>
      <c r="V25" t="s">
        <v>60</v>
      </c>
      <c r="W25" t="e">
        <f>NA()</f>
        <v>#N/A</v>
      </c>
      <c r="X25" t="e">
        <f>NA()</f>
        <v>#N/A</v>
      </c>
      <c r="Y25" t="e">
        <f>NA()</f>
        <v>#N/A</v>
      </c>
      <c r="Z25">
        <v>1</v>
      </c>
    </row>
    <row r="26" spans="1:26" x14ac:dyDescent="0.25">
      <c r="A26">
        <v>9</v>
      </c>
      <c r="B26" t="s">
        <v>61</v>
      </c>
      <c r="C26" t="e">
        <f>NA()</f>
        <v>#N/A</v>
      </c>
      <c r="D26" t="e">
        <f>NA()</f>
        <v>#N/A</v>
      </c>
      <c r="E26" t="e">
        <f>NA()</f>
        <v>#N/A</v>
      </c>
      <c r="F26">
        <v>0</v>
      </c>
      <c r="M26">
        <v>4</v>
      </c>
      <c r="N26" t="str" cm="1">
        <f t="array" ref="N26">INDEX($B$4:$B$55,_xlfn.XMATCH(M26,$A$4:$A$55))</f>
        <v xml:space="preserve">18 rShortInternodes      </v>
      </c>
      <c r="O26" t="e" cm="1">
        <f t="array" ref="O26">INDEX($C$4:$C$55,_xlfn.XMATCH(M26,$A$4:$A$55))</f>
        <v>#N/A</v>
      </c>
      <c r="P26" t="e" cm="1">
        <f t="array" ref="P26">INDEX($D$4:$D$55,_xlfn.XMATCH(M26,$A$4:$A$55))</f>
        <v>#N/A</v>
      </c>
      <c r="Q26" t="e" cm="1">
        <f t="array" ref="Q26">INDEX($E$4:$E$55,_xlfn.XMATCH(M26,$A$4:$A$55))</f>
        <v>#N/A</v>
      </c>
      <c r="R26" cm="1">
        <f t="array" ref="R26">INDEX($F$4:$F$55,_xlfn.XMATCH(M26,$A$4:$A$55))</f>
        <v>0</v>
      </c>
      <c r="U26">
        <v>9</v>
      </c>
      <c r="V26" t="s">
        <v>61</v>
      </c>
      <c r="W26" t="e">
        <f>NA()</f>
        <v>#N/A</v>
      </c>
      <c r="X26" t="e">
        <f>NA()</f>
        <v>#N/A</v>
      </c>
      <c r="Y26" t="e">
        <f>NA()</f>
        <v>#N/A</v>
      </c>
      <c r="Z26">
        <v>1</v>
      </c>
    </row>
    <row r="27" spans="1:26" x14ac:dyDescent="0.25">
      <c r="A27">
        <v>10</v>
      </c>
      <c r="B27" t="s">
        <v>62</v>
      </c>
      <c r="C27" t="e">
        <f>NA()</f>
        <v>#N/A</v>
      </c>
      <c r="D27" t="e">
        <f>NA()</f>
        <v>#N/A</v>
      </c>
      <c r="E27" t="e">
        <f>NA()</f>
        <v>#N/A</v>
      </c>
      <c r="F27">
        <v>0</v>
      </c>
      <c r="M27">
        <v>20</v>
      </c>
      <c r="N27" t="str" cm="1">
        <f t="array" ref="N27">INDEX($B$4:$B$55,_xlfn.XMATCH(M27,$A$4:$A$55))</f>
        <v xml:space="preserve">10 leafAngleLower         </v>
      </c>
      <c r="O27" cm="1">
        <f t="array" ref="O27">INDEX($C$4:$C$55,_xlfn.XMATCH(M27,$A$4:$A$55))</f>
        <v>0</v>
      </c>
      <c r="P27" t="e" cm="1">
        <f t="array" ref="P27">INDEX($D$4:$D$55,_xlfn.XMATCH(M27,$A$4:$A$55))</f>
        <v>#N/A</v>
      </c>
      <c r="Q27" t="e" cm="1">
        <f t="array" ref="Q27">INDEX($E$4:$E$55,_xlfn.XMATCH(M27,$A$4:$A$55))</f>
        <v>#N/A</v>
      </c>
      <c r="R27" t="e" cm="1">
        <f t="array" ref="R27">INDEX($F$4:$F$55,_xlfn.XMATCH(M27,$A$4:$A$55))</f>
        <v>#N/A</v>
      </c>
      <c r="U27">
        <v>10</v>
      </c>
      <c r="V27" t="s">
        <v>62</v>
      </c>
      <c r="W27" t="e">
        <f>NA()</f>
        <v>#N/A</v>
      </c>
      <c r="X27" t="e">
        <f>NA()</f>
        <v>#N/A</v>
      </c>
      <c r="Y27" t="e">
        <f>NA()</f>
        <v>#N/A</v>
      </c>
      <c r="Z27">
        <v>1</v>
      </c>
    </row>
    <row r="28" spans="1:26" x14ac:dyDescent="0.25">
      <c r="A28">
        <v>11</v>
      </c>
      <c r="B28" t="s">
        <v>63</v>
      </c>
      <c r="C28" t="e">
        <f>NA()</f>
        <v>#N/A</v>
      </c>
      <c r="D28" t="e">
        <f>NA()</f>
        <v>#N/A</v>
      </c>
      <c r="E28" t="e">
        <f>NA()</f>
        <v>#N/A</v>
      </c>
      <c r="F28">
        <v>0</v>
      </c>
      <c r="M28">
        <v>9</v>
      </c>
      <c r="N28" t="str" cm="1">
        <f t="array" ref="N28">INDEX($B$4:$B$55,_xlfn.XMATCH(M28,$A$4:$A$55))</f>
        <v xml:space="preserve">23 eRoot                 </v>
      </c>
      <c r="O28" t="e" cm="1">
        <f t="array" ref="O28">INDEX($C$4:$C$55,_xlfn.XMATCH(M28,$A$4:$A$55))</f>
        <v>#N/A</v>
      </c>
      <c r="P28" t="e" cm="1">
        <f t="array" ref="P28">INDEX($D$4:$D$55,_xlfn.XMATCH(M28,$A$4:$A$55))</f>
        <v>#N/A</v>
      </c>
      <c r="Q28" t="e" cm="1">
        <f t="array" ref="Q28">INDEX($E$4:$E$55,_xlfn.XMATCH(M28,$A$4:$A$55))</f>
        <v>#N/A</v>
      </c>
      <c r="R28" cm="1">
        <f t="array" ref="R28">INDEX($F$4:$F$55,_xlfn.XMATCH(M28,$A$4:$A$55))</f>
        <v>0</v>
      </c>
      <c r="U28">
        <v>11</v>
      </c>
      <c r="V28" t="s">
        <v>63</v>
      </c>
      <c r="W28" t="e">
        <f>NA()</f>
        <v>#N/A</v>
      </c>
      <c r="X28" t="e">
        <f>NA()</f>
        <v>#N/A</v>
      </c>
      <c r="Y28" t="e">
        <f>NA()</f>
        <v>#N/A</v>
      </c>
      <c r="Z28">
        <v>1</v>
      </c>
    </row>
    <row r="29" spans="1:26" x14ac:dyDescent="0.25">
      <c r="A29">
        <v>12</v>
      </c>
      <c r="B29" t="s">
        <v>64</v>
      </c>
      <c r="C29" t="e">
        <f>NA()</f>
        <v>#N/A</v>
      </c>
      <c r="D29" t="e">
        <f>NA()</f>
        <v>#N/A</v>
      </c>
      <c r="E29" t="e">
        <f>NA()</f>
        <v>#N/A</v>
      </c>
      <c r="F29">
        <v>0</v>
      </c>
      <c r="M29">
        <v>37</v>
      </c>
      <c r="N29" t="str" cm="1">
        <f t="array" ref="N29">INDEX($B$4:$B$55,_xlfn.XMATCH(M29,$A$4:$A$55))</f>
        <v xml:space="preserve">35 k2ll_a                </v>
      </c>
      <c r="O29" t="e" cm="1">
        <f t="array" ref="O29">INDEX($C$4:$C$55,_xlfn.XMATCH(M29,$A$4:$A$55))</f>
        <v>#N/A</v>
      </c>
      <c r="P29" t="e" cm="1">
        <f t="array" ref="P29">INDEX($D$4:$D$55,_xlfn.XMATCH(M29,$A$4:$A$55))</f>
        <v>#N/A</v>
      </c>
      <c r="Q29" t="e" cm="1">
        <f t="array" ref="Q29">INDEX($E$4:$E$55,_xlfn.XMATCH(M29,$A$4:$A$55))</f>
        <v>#N/A</v>
      </c>
      <c r="R29" cm="1">
        <f t="array" ref="R29">INDEX($F$4:$F$55,_xlfn.XMATCH(M29,$A$4:$A$55))</f>
        <v>0</v>
      </c>
      <c r="U29">
        <v>12</v>
      </c>
      <c r="V29" t="s">
        <v>64</v>
      </c>
      <c r="W29" t="e">
        <f>NA()</f>
        <v>#N/A</v>
      </c>
      <c r="X29" t="e">
        <f>NA()</f>
        <v>#N/A</v>
      </c>
      <c r="Y29" t="e">
        <f>NA()</f>
        <v>#N/A</v>
      </c>
      <c r="Z29">
        <v>1</v>
      </c>
    </row>
    <row r="30" spans="1:26" x14ac:dyDescent="0.25">
      <c r="A30">
        <v>14</v>
      </c>
      <c r="B30" t="s">
        <v>65</v>
      </c>
      <c r="C30" t="e">
        <f>NA()</f>
        <v>#N/A</v>
      </c>
      <c r="D30" t="e">
        <f>NA()</f>
        <v>#N/A</v>
      </c>
      <c r="E30" t="e">
        <f>NA()</f>
        <v>#N/A</v>
      </c>
      <c r="F30">
        <v>0</v>
      </c>
      <c r="M30">
        <v>22</v>
      </c>
      <c r="N30" t="str" cm="1">
        <f t="array" ref="N30">INDEX($B$4:$B$55,_xlfn.XMATCH(M30,$A$4:$A$55))</f>
        <v xml:space="preserve">12 leafCurve              </v>
      </c>
      <c r="O30" cm="1">
        <f t="array" ref="O30">INDEX($C$4:$C$55,_xlfn.XMATCH(M30,$A$4:$A$55))</f>
        <v>0</v>
      </c>
      <c r="P30" t="e" cm="1">
        <f t="array" ref="P30">INDEX($D$4:$D$55,_xlfn.XMATCH(M30,$A$4:$A$55))</f>
        <v>#N/A</v>
      </c>
      <c r="Q30" t="e" cm="1">
        <f t="array" ref="Q30">INDEX($E$4:$E$55,_xlfn.XMATCH(M30,$A$4:$A$55))</f>
        <v>#N/A</v>
      </c>
      <c r="R30" t="e" cm="1">
        <f t="array" ref="R30">INDEX($F$4:$F$55,_xlfn.XMATCH(M30,$A$4:$A$55))</f>
        <v>#N/A</v>
      </c>
      <c r="U30">
        <v>14</v>
      </c>
      <c r="V30" t="s">
        <v>65</v>
      </c>
      <c r="W30" t="e">
        <f>NA()</f>
        <v>#N/A</v>
      </c>
      <c r="X30" t="e">
        <f>NA()</f>
        <v>#N/A</v>
      </c>
      <c r="Y30" t="e">
        <f>NA()</f>
        <v>#N/A</v>
      </c>
      <c r="Z30">
        <v>1</v>
      </c>
    </row>
    <row r="31" spans="1:26" x14ac:dyDescent="0.25">
      <c r="A31">
        <v>16</v>
      </c>
      <c r="B31" t="s">
        <v>66</v>
      </c>
      <c r="C31" t="e">
        <f>NA()</f>
        <v>#N/A</v>
      </c>
      <c r="D31" t="e">
        <f>NA()</f>
        <v>#N/A</v>
      </c>
      <c r="E31" t="e">
        <f>NA()</f>
        <v>#N/A</v>
      </c>
      <c r="F31">
        <v>0</v>
      </c>
      <c r="M31">
        <v>21</v>
      </c>
      <c r="N31" t="str" cm="1">
        <f t="array" ref="N31">INDEX($B$4:$B$55,_xlfn.XMATCH(M31,$A$4:$A$55))</f>
        <v xml:space="preserve">11 leafAngleUpper         </v>
      </c>
      <c r="O31" cm="1">
        <f t="array" ref="O31">INDEX($C$4:$C$55,_xlfn.XMATCH(M31,$A$4:$A$55))</f>
        <v>0</v>
      </c>
      <c r="P31" t="e" cm="1">
        <f t="array" ref="P31">INDEX($D$4:$D$55,_xlfn.XMATCH(M31,$A$4:$A$55))</f>
        <v>#N/A</v>
      </c>
      <c r="Q31" t="e" cm="1">
        <f t="array" ref="Q31">INDEX($E$4:$E$55,_xlfn.XMATCH(M31,$A$4:$A$55))</f>
        <v>#N/A</v>
      </c>
      <c r="R31" t="e" cm="1">
        <f t="array" ref="R31">INDEX($F$4:$F$55,_xlfn.XMATCH(M31,$A$4:$A$55))</f>
        <v>#N/A</v>
      </c>
      <c r="U31">
        <v>16</v>
      </c>
      <c r="V31" t="s">
        <v>66</v>
      </c>
      <c r="W31" t="e">
        <f>NA()</f>
        <v>#N/A</v>
      </c>
      <c r="X31" t="e">
        <f>NA()</f>
        <v>#N/A</v>
      </c>
      <c r="Y31" t="e">
        <f>NA()</f>
        <v>#N/A</v>
      </c>
      <c r="Z31">
        <v>1</v>
      </c>
    </row>
    <row r="32" spans="1:26" x14ac:dyDescent="0.25">
      <c r="A32">
        <v>27</v>
      </c>
      <c r="B32" t="s">
        <v>67</v>
      </c>
      <c r="C32" t="e">
        <f>NA()</f>
        <v>#N/A</v>
      </c>
      <c r="D32" t="e">
        <f>NA()</f>
        <v>#N/A</v>
      </c>
      <c r="E32" t="e">
        <f>NA()</f>
        <v>#N/A</v>
      </c>
      <c r="F32">
        <v>0</v>
      </c>
      <c r="M32">
        <v>2</v>
      </c>
      <c r="N32" t="str" cm="1">
        <f t="array" ref="N32">INDEX($B$4:$B$55,_xlfn.XMATCH(M32,$A$4:$A$55))</f>
        <v xml:space="preserve">50 phyllochron            </v>
      </c>
      <c r="O32" t="e" cm="1">
        <f t="array" ref="O32">INDEX($C$4:$C$55,_xlfn.XMATCH(M32,$A$4:$A$55))</f>
        <v>#N/A</v>
      </c>
      <c r="P32" cm="1">
        <f t="array" ref="P32">INDEX($D$4:$D$55,_xlfn.XMATCH(M32,$A$4:$A$55))</f>
        <v>0</v>
      </c>
      <c r="Q32" t="e" cm="1">
        <f t="array" ref="Q32">INDEX($E$4:$E$55,_xlfn.XMATCH(M32,$A$4:$A$55))</f>
        <v>#N/A</v>
      </c>
      <c r="R32" t="e" cm="1">
        <f t="array" ref="R32">INDEX($F$4:$F$55,_xlfn.XMATCH(M32,$A$4:$A$55))</f>
        <v>#N/A</v>
      </c>
      <c r="U32">
        <v>27</v>
      </c>
      <c r="V32" t="s">
        <v>67</v>
      </c>
      <c r="W32" t="e">
        <f>NA()</f>
        <v>#N/A</v>
      </c>
      <c r="X32" t="e">
        <f>NA()</f>
        <v>#N/A</v>
      </c>
      <c r="Y32" t="e">
        <f>NA()</f>
        <v>#N/A</v>
      </c>
      <c r="Z32">
        <v>1</v>
      </c>
    </row>
    <row r="33" spans="1:26" x14ac:dyDescent="0.25">
      <c r="A33">
        <v>28</v>
      </c>
      <c r="B33" t="s">
        <v>68</v>
      </c>
      <c r="C33" t="e">
        <f>NA()</f>
        <v>#N/A</v>
      </c>
      <c r="D33" t="e">
        <f>NA()</f>
        <v>#N/A</v>
      </c>
      <c r="E33" t="e">
        <f>NA()</f>
        <v>#N/A</v>
      </c>
      <c r="F33">
        <v>0</v>
      </c>
      <c r="M33">
        <v>8</v>
      </c>
      <c r="N33" t="str" cm="1">
        <f t="array" ref="N33">INDEX($B$4:$B$55,_xlfn.XMATCH(M33,$A$4:$A$55))</f>
        <v xml:space="preserve">22 maxLeaf               </v>
      </c>
      <c r="O33" t="e" cm="1">
        <f t="array" ref="O33">INDEX($C$4:$C$55,_xlfn.XMATCH(M33,$A$4:$A$55))</f>
        <v>#N/A</v>
      </c>
      <c r="P33" t="e" cm="1">
        <f t="array" ref="P33">INDEX($D$4:$D$55,_xlfn.XMATCH(M33,$A$4:$A$55))</f>
        <v>#N/A</v>
      </c>
      <c r="Q33" t="e" cm="1">
        <f t="array" ref="Q33">INDEX($E$4:$E$55,_xlfn.XMATCH(M33,$A$4:$A$55))</f>
        <v>#N/A</v>
      </c>
      <c r="R33" cm="1">
        <f t="array" ref="R33">INDEX($F$4:$F$55,_xlfn.XMATCH(M33,$A$4:$A$55))</f>
        <v>0</v>
      </c>
      <c r="U33">
        <v>28</v>
      </c>
      <c r="V33" t="s">
        <v>68</v>
      </c>
      <c r="W33" t="e">
        <f>NA()</f>
        <v>#N/A</v>
      </c>
      <c r="X33" t="e">
        <f>NA()</f>
        <v>#N/A</v>
      </c>
      <c r="Y33" t="e">
        <f>NA()</f>
        <v>#N/A</v>
      </c>
      <c r="Z33">
        <v>1</v>
      </c>
    </row>
    <row r="34" spans="1:26" x14ac:dyDescent="0.25">
      <c r="A34">
        <v>29</v>
      </c>
      <c r="B34" t="s">
        <v>69</v>
      </c>
      <c r="C34" t="e">
        <f>NA()</f>
        <v>#N/A</v>
      </c>
      <c r="D34" t="e">
        <f>NA()</f>
        <v>#N/A</v>
      </c>
      <c r="E34" t="e">
        <f>NA()</f>
        <v>#N/A</v>
      </c>
      <c r="F34">
        <v>0</v>
      </c>
      <c r="M34">
        <v>35</v>
      </c>
      <c r="N34" t="str" cm="1">
        <f t="array" ref="N34">INDEX($B$4:$B$55,_xlfn.XMATCH(M34,$A$4:$A$55))</f>
        <v xml:space="preserve">1 Ca                     </v>
      </c>
      <c r="O34" t="e" cm="1">
        <f t="array" ref="O34">INDEX($C$4:$C$55,_xlfn.XMATCH(M34,$A$4:$A$55))</f>
        <v>#N/A</v>
      </c>
      <c r="P34" t="e" cm="1">
        <f t="array" ref="P34">INDEX($D$4:$D$55,_xlfn.XMATCH(M34,$A$4:$A$55))</f>
        <v>#N/A</v>
      </c>
      <c r="Q34" cm="1">
        <f t="array" ref="Q34">INDEX($E$4:$E$55,_xlfn.XMATCH(M34,$A$4:$A$55))</f>
        <v>0</v>
      </c>
      <c r="R34" t="e" cm="1">
        <f t="array" ref="R34">INDEX($F$4:$F$55,_xlfn.XMATCH(M34,$A$4:$A$55))</f>
        <v>#N/A</v>
      </c>
      <c r="U34">
        <v>29</v>
      </c>
      <c r="V34" t="s">
        <v>69</v>
      </c>
      <c r="W34" t="e">
        <f>NA()</f>
        <v>#N/A</v>
      </c>
      <c r="X34" t="e">
        <f>NA()</f>
        <v>#N/A</v>
      </c>
      <c r="Y34" t="e">
        <f>NA()</f>
        <v>#N/A</v>
      </c>
      <c r="Z34">
        <v>1</v>
      </c>
    </row>
    <row r="35" spans="1:26" x14ac:dyDescent="0.25">
      <c r="A35">
        <v>30</v>
      </c>
      <c r="B35" t="s">
        <v>70</v>
      </c>
      <c r="C35" t="e">
        <f>NA()</f>
        <v>#N/A</v>
      </c>
      <c r="D35" t="e">
        <f>NA()</f>
        <v>#N/A</v>
      </c>
      <c r="E35" t="e">
        <f>NA()</f>
        <v>#N/A</v>
      </c>
      <c r="F35">
        <v>0</v>
      </c>
      <c r="M35">
        <v>13</v>
      </c>
      <c r="N35" t="str" cm="1">
        <f t="array" ref="N35">INDEX($B$4:$B$55,_xlfn.XMATCH(M35,$A$4:$A$55))</f>
        <v>5 specificInternodeLength</v>
      </c>
      <c r="O35" cm="1">
        <f t="array" ref="O35">INDEX($C$4:$C$55,_xlfn.XMATCH(M35,$A$4:$A$55))</f>
        <v>0</v>
      </c>
      <c r="P35" t="e" cm="1">
        <f t="array" ref="P35">INDEX($D$4:$D$55,_xlfn.XMATCH(M35,$A$4:$A$55))</f>
        <v>#N/A</v>
      </c>
      <c r="Q35" t="e" cm="1">
        <f t="array" ref="Q35">INDEX($E$4:$E$55,_xlfn.XMATCH(M35,$A$4:$A$55))</f>
        <v>#N/A</v>
      </c>
      <c r="R35" t="e" cm="1">
        <f t="array" ref="R35">INDEX($F$4:$F$55,_xlfn.XMATCH(M35,$A$4:$A$55))</f>
        <v>#N/A</v>
      </c>
      <c r="U35">
        <v>30</v>
      </c>
      <c r="V35" t="s">
        <v>70</v>
      </c>
      <c r="W35" t="e">
        <f>NA()</f>
        <v>#N/A</v>
      </c>
      <c r="X35" t="e">
        <f>NA()</f>
        <v>#N/A</v>
      </c>
      <c r="Y35" t="e">
        <f>NA()</f>
        <v>#N/A</v>
      </c>
      <c r="Z35">
        <v>1</v>
      </c>
    </row>
    <row r="36" spans="1:26" x14ac:dyDescent="0.25">
      <c r="A36">
        <v>33</v>
      </c>
      <c r="B36" t="s">
        <v>36</v>
      </c>
      <c r="C36" t="e">
        <f>NA()</f>
        <v>#N/A</v>
      </c>
      <c r="D36" t="e">
        <f>NA()</f>
        <v>#N/A</v>
      </c>
      <c r="E36" t="e">
        <f>NA()</f>
        <v>#N/A</v>
      </c>
      <c r="F36">
        <v>0</v>
      </c>
      <c r="M36">
        <v>7</v>
      </c>
      <c r="N36" t="str" cm="1">
        <f t="array" ref="N36">INDEX($B$4:$B$55,_xlfn.XMATCH(M36,$A$4:$A$55))</f>
        <v xml:space="preserve">21 maxInt                </v>
      </c>
      <c r="O36" t="e" cm="1">
        <f t="array" ref="O36">INDEX($C$4:$C$55,_xlfn.XMATCH(M36,$A$4:$A$55))</f>
        <v>#N/A</v>
      </c>
      <c r="P36" t="e" cm="1">
        <f t="array" ref="P36">INDEX($D$4:$D$55,_xlfn.XMATCH(M36,$A$4:$A$55))</f>
        <v>#N/A</v>
      </c>
      <c r="Q36" t="e" cm="1">
        <f t="array" ref="Q36">INDEX($E$4:$E$55,_xlfn.XMATCH(M36,$A$4:$A$55))</f>
        <v>#N/A</v>
      </c>
      <c r="R36" cm="1">
        <f t="array" ref="R36">INDEX($F$4:$F$55,_xlfn.XMATCH(M36,$A$4:$A$55))</f>
        <v>0</v>
      </c>
      <c r="U36">
        <v>33</v>
      </c>
      <c r="V36" t="s">
        <v>36</v>
      </c>
      <c r="W36" t="e">
        <f>NA()</f>
        <v>#N/A</v>
      </c>
      <c r="X36" t="e">
        <f>NA()</f>
        <v>#N/A</v>
      </c>
      <c r="Y36" t="e">
        <f>NA()</f>
        <v>#N/A</v>
      </c>
      <c r="Z36">
        <v>1</v>
      </c>
    </row>
    <row r="37" spans="1:26" x14ac:dyDescent="0.25">
      <c r="A37">
        <v>34</v>
      </c>
      <c r="B37" t="s">
        <v>37</v>
      </c>
      <c r="C37" t="e">
        <f>NA()</f>
        <v>#N/A</v>
      </c>
      <c r="D37" t="e">
        <f>NA()</f>
        <v>#N/A</v>
      </c>
      <c r="E37" t="e">
        <f>NA()</f>
        <v>#N/A</v>
      </c>
      <c r="F37">
        <v>0</v>
      </c>
      <c r="M37">
        <v>41</v>
      </c>
      <c r="N37" t="str" cm="1">
        <f t="array" ref="N37">INDEX($B$4:$B$55,_xlfn.XMATCH(M37,$A$4:$A$55))</f>
        <v xml:space="preserve">39 Jmax25_a              </v>
      </c>
      <c r="O37" t="e" cm="1">
        <f t="array" ref="O37">INDEX($C$4:$C$55,_xlfn.XMATCH(M37,$A$4:$A$55))</f>
        <v>#N/A</v>
      </c>
      <c r="P37" t="e" cm="1">
        <f t="array" ref="P37">INDEX($D$4:$D$55,_xlfn.XMATCH(M37,$A$4:$A$55))</f>
        <v>#N/A</v>
      </c>
      <c r="Q37" t="e" cm="1">
        <f t="array" ref="Q37">INDEX($E$4:$E$55,_xlfn.XMATCH(M37,$A$4:$A$55))</f>
        <v>#N/A</v>
      </c>
      <c r="R37" cm="1">
        <f t="array" ref="R37">INDEX($F$4:$F$55,_xlfn.XMATCH(M37,$A$4:$A$55))</f>
        <v>0</v>
      </c>
      <c r="U37">
        <v>34</v>
      </c>
      <c r="V37" t="s">
        <v>37</v>
      </c>
      <c r="W37" t="e">
        <f>NA()</f>
        <v>#N/A</v>
      </c>
      <c r="X37" t="e">
        <f>NA()</f>
        <v>#N/A</v>
      </c>
      <c r="Y37" t="e">
        <f>NA()</f>
        <v>#N/A</v>
      </c>
      <c r="Z37">
        <v>1</v>
      </c>
    </row>
    <row r="38" spans="1:26" x14ac:dyDescent="0.25">
      <c r="A38">
        <v>37</v>
      </c>
      <c r="B38" t="s">
        <v>71</v>
      </c>
      <c r="C38" t="e">
        <f>NA()</f>
        <v>#N/A</v>
      </c>
      <c r="D38" t="e">
        <f>NA()</f>
        <v>#N/A</v>
      </c>
      <c r="E38" t="e">
        <f>NA()</f>
        <v>#N/A</v>
      </c>
      <c r="F38">
        <v>0</v>
      </c>
      <c r="M38">
        <v>12</v>
      </c>
      <c r="N38" t="str" cm="1">
        <f t="array" ref="N38">INDEX($B$4:$B$55,_xlfn.XMATCH(M38,$A$4:$A$55))</f>
        <v xml:space="preserve">26 teLeaf                 </v>
      </c>
      <c r="O38" t="e" cm="1">
        <f t="array" ref="O38">INDEX($C$4:$C$55,_xlfn.XMATCH(M38,$A$4:$A$55))</f>
        <v>#N/A</v>
      </c>
      <c r="P38" t="e" cm="1">
        <f t="array" ref="P38">INDEX($D$4:$D$55,_xlfn.XMATCH(M38,$A$4:$A$55))</f>
        <v>#N/A</v>
      </c>
      <c r="Q38" t="e" cm="1">
        <f t="array" ref="Q38">INDEX($E$4:$E$55,_xlfn.XMATCH(M38,$A$4:$A$55))</f>
        <v>#N/A</v>
      </c>
      <c r="R38" cm="1">
        <f t="array" ref="R38">INDEX($F$4:$F$55,_xlfn.XMATCH(M38,$A$4:$A$55))</f>
        <v>0</v>
      </c>
      <c r="U38">
        <v>37</v>
      </c>
      <c r="V38" t="s">
        <v>71</v>
      </c>
      <c r="W38" t="e">
        <f>NA()</f>
        <v>#N/A</v>
      </c>
      <c r="X38" t="e">
        <f>NA()</f>
        <v>#N/A</v>
      </c>
      <c r="Y38" t="e">
        <f>NA()</f>
        <v>#N/A</v>
      </c>
      <c r="Z38">
        <v>1</v>
      </c>
    </row>
    <row r="39" spans="1:26" x14ac:dyDescent="0.25">
      <c r="A39">
        <v>38</v>
      </c>
      <c r="B39" t="s">
        <v>72</v>
      </c>
      <c r="C39" t="e">
        <f>NA()</f>
        <v>#N/A</v>
      </c>
      <c r="D39" t="e">
        <f>NA()</f>
        <v>#N/A</v>
      </c>
      <c r="E39" t="e">
        <f>NA()</f>
        <v>#N/A</v>
      </c>
      <c r="F39">
        <v>0</v>
      </c>
      <c r="M39">
        <v>49</v>
      </c>
      <c r="N39" t="str" cm="1">
        <f t="array" ref="N39">INDEX($B$4:$B$55,_xlfn.XMATCH(M39,$A$4:$A$55))</f>
        <v xml:space="preserve">46 rm                     </v>
      </c>
      <c r="O39" t="e" cm="1">
        <f t="array" ref="O39">INDEX($C$4:$C$55,_xlfn.XMATCH(M39,$A$4:$A$55))</f>
        <v>#N/A</v>
      </c>
      <c r="P39" t="e" cm="1">
        <f t="array" ref="P39">INDEX($D$4:$D$55,_xlfn.XMATCH(M39,$A$4:$A$55))</f>
        <v>#N/A</v>
      </c>
      <c r="Q39" t="e" cm="1">
        <f t="array" ref="Q39">INDEX($E$4:$E$55,_xlfn.XMATCH(M39,$A$4:$A$55))</f>
        <v>#N/A</v>
      </c>
      <c r="R39" cm="1">
        <f t="array" ref="R39">INDEX($F$4:$F$55,_xlfn.XMATCH(M39,$A$4:$A$55))</f>
        <v>0</v>
      </c>
      <c r="U39">
        <v>38</v>
      </c>
      <c r="V39" t="s">
        <v>72</v>
      </c>
      <c r="W39" t="e">
        <f>NA()</f>
        <v>#N/A</v>
      </c>
      <c r="X39" t="e">
        <f>NA()</f>
        <v>#N/A</v>
      </c>
      <c r="Y39" t="e">
        <f>NA()</f>
        <v>#N/A</v>
      </c>
      <c r="Z39">
        <v>1</v>
      </c>
    </row>
    <row r="40" spans="1:26" x14ac:dyDescent="0.25">
      <c r="A40">
        <v>39</v>
      </c>
      <c r="B40" t="s">
        <v>73</v>
      </c>
      <c r="C40" t="e">
        <f>NA()</f>
        <v>#N/A</v>
      </c>
      <c r="D40" t="e">
        <f>NA()</f>
        <v>#N/A</v>
      </c>
      <c r="E40" t="e">
        <f>NA()</f>
        <v>#N/A</v>
      </c>
      <c r="F40">
        <v>0</v>
      </c>
      <c r="M40">
        <v>30</v>
      </c>
      <c r="N40" t="str" cm="1">
        <f t="array" ref="N40">INDEX($B$4:$B$55,_xlfn.XMATCH(M40,$A$4:$A$55))</f>
        <v xml:space="preserve">32 SASk                   </v>
      </c>
      <c r="O40" t="e" cm="1">
        <f t="array" ref="O40">INDEX($C$4:$C$55,_xlfn.XMATCH(M40,$A$4:$A$55))</f>
        <v>#N/A</v>
      </c>
      <c r="P40" t="e" cm="1">
        <f t="array" ref="P40">INDEX($D$4:$D$55,_xlfn.XMATCH(M40,$A$4:$A$55))</f>
        <v>#N/A</v>
      </c>
      <c r="Q40" t="e" cm="1">
        <f t="array" ref="Q40">INDEX($E$4:$E$55,_xlfn.XMATCH(M40,$A$4:$A$55))</f>
        <v>#N/A</v>
      </c>
      <c r="R40" cm="1">
        <f t="array" ref="R40">INDEX($F$4:$F$55,_xlfn.XMATCH(M40,$A$4:$A$55))</f>
        <v>0</v>
      </c>
      <c r="U40">
        <v>39</v>
      </c>
      <c r="V40" t="s">
        <v>73</v>
      </c>
      <c r="W40" t="e">
        <f>NA()</f>
        <v>#N/A</v>
      </c>
      <c r="X40" t="e">
        <f>NA()</f>
        <v>#N/A</v>
      </c>
      <c r="Y40" t="e">
        <f>NA()</f>
        <v>#N/A</v>
      </c>
      <c r="Z40">
        <v>1</v>
      </c>
    </row>
    <row r="41" spans="1:26" x14ac:dyDescent="0.25">
      <c r="A41">
        <v>40</v>
      </c>
      <c r="B41" t="s">
        <v>74</v>
      </c>
      <c r="C41" t="e">
        <f>NA()</f>
        <v>#N/A</v>
      </c>
      <c r="D41" t="e">
        <f>NA()</f>
        <v>#N/A</v>
      </c>
      <c r="E41" t="e">
        <f>NA()</f>
        <v>#N/A</v>
      </c>
      <c r="F41">
        <v>0</v>
      </c>
      <c r="M41">
        <v>10</v>
      </c>
      <c r="N41" t="str" cm="1">
        <f t="array" ref="N41">INDEX($B$4:$B$55,_xlfn.XMATCH(M41,$A$4:$A$55))</f>
        <v xml:space="preserve">24 teFlower               </v>
      </c>
      <c r="O41" t="e" cm="1">
        <f t="array" ref="O41">INDEX($C$4:$C$55,_xlfn.XMATCH(M41,$A$4:$A$55))</f>
        <v>#N/A</v>
      </c>
      <c r="P41" t="e" cm="1">
        <f t="array" ref="P41">INDEX($D$4:$D$55,_xlfn.XMATCH(M41,$A$4:$A$55))</f>
        <v>#N/A</v>
      </c>
      <c r="Q41" t="e" cm="1">
        <f t="array" ref="Q41">INDEX($E$4:$E$55,_xlfn.XMATCH(M41,$A$4:$A$55))</f>
        <v>#N/A</v>
      </c>
      <c r="R41" cm="1">
        <f t="array" ref="R41">INDEX($F$4:$F$55,_xlfn.XMATCH(M41,$A$4:$A$55))</f>
        <v>0</v>
      </c>
      <c r="U41">
        <v>40</v>
      </c>
      <c r="V41" t="s">
        <v>74</v>
      </c>
      <c r="W41" t="e">
        <f>NA()</f>
        <v>#N/A</v>
      </c>
      <c r="X41" t="e">
        <f>NA()</f>
        <v>#N/A</v>
      </c>
      <c r="Y41" t="e">
        <f>NA()</f>
        <v>#N/A</v>
      </c>
      <c r="Z41">
        <v>1</v>
      </c>
    </row>
    <row r="42" spans="1:26" x14ac:dyDescent="0.25">
      <c r="A42">
        <v>41</v>
      </c>
      <c r="B42" t="s">
        <v>75</v>
      </c>
      <c r="C42" t="e">
        <f>NA()</f>
        <v>#N/A</v>
      </c>
      <c r="D42" t="e">
        <f>NA()</f>
        <v>#N/A</v>
      </c>
      <c r="E42" t="e">
        <f>NA()</f>
        <v>#N/A</v>
      </c>
      <c r="F42">
        <v>0</v>
      </c>
      <c r="M42">
        <v>32</v>
      </c>
      <c r="N42" t="str" cm="1">
        <f t="array" ref="N42">INDEX($B$4:$B$55,_xlfn.XMATCH(M42,$A$4:$A$55))</f>
        <v xml:space="preserve">52 fallPAR  </v>
      </c>
      <c r="O42" t="e" cm="1">
        <f t="array" ref="O42">INDEX($C$4:$C$55,_xlfn.XMATCH(M42,$A$4:$A$55))</f>
        <v>#N/A</v>
      </c>
      <c r="P42" cm="1">
        <f t="array" ref="P42">INDEX($D$4:$D$55,_xlfn.XMATCH(M42,$A$4:$A$55))</f>
        <v>0</v>
      </c>
      <c r="Q42" t="e" cm="1">
        <f t="array" ref="Q42">INDEX($E$4:$E$55,_xlfn.XMATCH(M42,$A$4:$A$55))</f>
        <v>#N/A</v>
      </c>
      <c r="R42" t="e" cm="1">
        <f t="array" ref="R42">INDEX($F$4:$F$55,_xlfn.XMATCH(M42,$A$4:$A$55))</f>
        <v>#N/A</v>
      </c>
      <c r="U42">
        <v>41</v>
      </c>
      <c r="V42" t="s">
        <v>75</v>
      </c>
      <c r="W42" t="e">
        <f>NA()</f>
        <v>#N/A</v>
      </c>
      <c r="X42" t="e">
        <f>NA()</f>
        <v>#N/A</v>
      </c>
      <c r="Y42" t="e">
        <f>NA()</f>
        <v>#N/A</v>
      </c>
      <c r="Z42">
        <v>1</v>
      </c>
    </row>
    <row r="43" spans="1:26" x14ac:dyDescent="0.25">
      <c r="A43">
        <v>42</v>
      </c>
      <c r="B43" t="s">
        <v>76</v>
      </c>
      <c r="C43" t="e">
        <f>NA()</f>
        <v>#N/A</v>
      </c>
      <c r="D43" t="e">
        <f>NA()</f>
        <v>#N/A</v>
      </c>
      <c r="E43" t="e">
        <f>NA()</f>
        <v>#N/A</v>
      </c>
      <c r="F43">
        <v>0</v>
      </c>
      <c r="M43">
        <v>38</v>
      </c>
      <c r="N43" t="str" cm="1">
        <f t="array" ref="N43">INDEX($B$4:$B$55,_xlfn.XMATCH(M43,$A$4:$A$55))</f>
        <v xml:space="preserve">36 k2ll_b                </v>
      </c>
      <c r="O43" t="e" cm="1">
        <f t="array" ref="O43">INDEX($C$4:$C$55,_xlfn.XMATCH(M43,$A$4:$A$55))</f>
        <v>#N/A</v>
      </c>
      <c r="P43" t="e" cm="1">
        <f t="array" ref="P43">INDEX($D$4:$D$55,_xlfn.XMATCH(M43,$A$4:$A$55))</f>
        <v>#N/A</v>
      </c>
      <c r="Q43" t="e" cm="1">
        <f t="array" ref="Q43">INDEX($E$4:$E$55,_xlfn.XMATCH(M43,$A$4:$A$55))</f>
        <v>#N/A</v>
      </c>
      <c r="R43" cm="1">
        <f t="array" ref="R43">INDEX($F$4:$F$55,_xlfn.XMATCH(M43,$A$4:$A$55))</f>
        <v>0</v>
      </c>
      <c r="U43">
        <v>42</v>
      </c>
      <c r="V43" t="s">
        <v>76</v>
      </c>
      <c r="W43" t="e">
        <f>NA()</f>
        <v>#N/A</v>
      </c>
      <c r="X43" t="e">
        <f>NA()</f>
        <v>#N/A</v>
      </c>
      <c r="Y43" t="e">
        <f>NA()</f>
        <v>#N/A</v>
      </c>
      <c r="Z43">
        <v>1</v>
      </c>
    </row>
    <row r="44" spans="1:26" x14ac:dyDescent="0.25">
      <c r="A44">
        <v>43</v>
      </c>
      <c r="B44" t="s">
        <v>77</v>
      </c>
      <c r="C44" t="e">
        <f>NA()</f>
        <v>#N/A</v>
      </c>
      <c r="D44" t="e">
        <f>NA()</f>
        <v>#N/A</v>
      </c>
      <c r="E44" t="e">
        <f>NA()</f>
        <v>#N/A</v>
      </c>
      <c r="F44">
        <v>0</v>
      </c>
      <c r="M44">
        <v>36</v>
      </c>
      <c r="N44" t="str" cm="1">
        <f t="array" ref="N44">INDEX($B$4:$B$55,_xlfn.XMATCH(M44,$A$4:$A$55))</f>
        <v xml:space="preserve">2 VPD                    </v>
      </c>
      <c r="O44" t="e" cm="1">
        <f t="array" ref="O44">INDEX($C$4:$C$55,_xlfn.XMATCH(M44,$A$4:$A$55))</f>
        <v>#N/A</v>
      </c>
      <c r="P44" t="e" cm="1">
        <f t="array" ref="P44">INDEX($D$4:$D$55,_xlfn.XMATCH(M44,$A$4:$A$55))</f>
        <v>#N/A</v>
      </c>
      <c r="Q44" cm="1">
        <f t="array" ref="Q44">INDEX($E$4:$E$55,_xlfn.XMATCH(M44,$A$4:$A$55))</f>
        <v>0</v>
      </c>
      <c r="R44" t="e" cm="1">
        <f t="array" ref="R44">INDEX($F$4:$F$55,_xlfn.XMATCH(M44,$A$4:$A$55))</f>
        <v>#N/A</v>
      </c>
      <c r="U44">
        <v>43</v>
      </c>
      <c r="V44" t="s">
        <v>77</v>
      </c>
      <c r="W44" t="e">
        <f>NA()</f>
        <v>#N/A</v>
      </c>
      <c r="X44" t="e">
        <f>NA()</f>
        <v>#N/A</v>
      </c>
      <c r="Y44" t="e">
        <f>NA()</f>
        <v>#N/A</v>
      </c>
      <c r="Z44">
        <v>1</v>
      </c>
    </row>
    <row r="45" spans="1:26" x14ac:dyDescent="0.25">
      <c r="A45">
        <v>44</v>
      </c>
      <c r="B45" t="s">
        <v>78</v>
      </c>
      <c r="C45" t="e">
        <f>NA()</f>
        <v>#N/A</v>
      </c>
      <c r="D45" t="e">
        <f>NA()</f>
        <v>#N/A</v>
      </c>
      <c r="E45" t="e">
        <f>NA()</f>
        <v>#N/A</v>
      </c>
      <c r="F45">
        <v>0</v>
      </c>
      <c r="M45">
        <v>5</v>
      </c>
      <c r="N45" t="str" cm="1">
        <f t="array" ref="N45">INDEX($B$4:$B$55,_xlfn.XMATCH(M45,$A$4:$A$55))</f>
        <v xml:space="preserve">19 maxRoot               </v>
      </c>
      <c r="O45" t="e" cm="1">
        <f t="array" ref="O45">INDEX($C$4:$C$55,_xlfn.XMATCH(M45,$A$4:$A$55))</f>
        <v>#N/A</v>
      </c>
      <c r="P45" t="e" cm="1">
        <f t="array" ref="P45">INDEX($D$4:$D$55,_xlfn.XMATCH(M45,$A$4:$A$55))</f>
        <v>#N/A</v>
      </c>
      <c r="Q45" t="e" cm="1">
        <f t="array" ref="Q45">INDEX($E$4:$E$55,_xlfn.XMATCH(M45,$A$4:$A$55))</f>
        <v>#N/A</v>
      </c>
      <c r="R45" cm="1">
        <f t="array" ref="R45">INDEX($F$4:$F$55,_xlfn.XMATCH(M45,$A$4:$A$55))</f>
        <v>0</v>
      </c>
      <c r="U45">
        <v>44</v>
      </c>
      <c r="V45" t="s">
        <v>78</v>
      </c>
      <c r="W45" t="e">
        <f>NA()</f>
        <v>#N/A</v>
      </c>
      <c r="X45" t="e">
        <f>NA()</f>
        <v>#N/A</v>
      </c>
      <c r="Y45" t="e">
        <f>NA()</f>
        <v>#N/A</v>
      </c>
      <c r="Z45">
        <v>1</v>
      </c>
    </row>
    <row r="46" spans="1:26" x14ac:dyDescent="0.25">
      <c r="A46">
        <v>45</v>
      </c>
      <c r="B46" t="s">
        <v>79</v>
      </c>
      <c r="C46" t="e">
        <f>NA()</f>
        <v>#N/A</v>
      </c>
      <c r="D46" t="e">
        <f>NA()</f>
        <v>#N/A</v>
      </c>
      <c r="E46" t="e">
        <f>NA()</f>
        <v>#N/A</v>
      </c>
      <c r="F46">
        <v>0</v>
      </c>
      <c r="M46">
        <v>46</v>
      </c>
      <c r="N46" t="str" cm="1">
        <f t="array" ref="N46">INDEX($B$4:$B$55,_xlfn.XMATCH(M46,$A$4:$A$55))</f>
        <v xml:space="preserve">44 rg                     </v>
      </c>
      <c r="O46" t="e" cm="1">
        <f t="array" ref="O46">INDEX($C$4:$C$55,_xlfn.XMATCH(M46,$A$4:$A$55))</f>
        <v>#N/A</v>
      </c>
      <c r="P46" t="e" cm="1">
        <f t="array" ref="P46">INDEX($D$4:$D$55,_xlfn.XMATCH(M46,$A$4:$A$55))</f>
        <v>#N/A</v>
      </c>
      <c r="Q46" t="e" cm="1">
        <f t="array" ref="Q46">INDEX($E$4:$E$55,_xlfn.XMATCH(M46,$A$4:$A$55))</f>
        <v>#N/A</v>
      </c>
      <c r="R46" cm="1">
        <f t="array" ref="R46">INDEX($F$4:$F$55,_xlfn.XMATCH(M46,$A$4:$A$55))</f>
        <v>0</v>
      </c>
      <c r="U46">
        <v>45</v>
      </c>
      <c r="V46" t="s">
        <v>79</v>
      </c>
      <c r="W46" t="e">
        <f>NA()</f>
        <v>#N/A</v>
      </c>
      <c r="X46" t="e">
        <f>NA()</f>
        <v>#N/A</v>
      </c>
      <c r="Y46" t="e">
        <f>NA()</f>
        <v>#N/A</v>
      </c>
      <c r="Z46">
        <v>1</v>
      </c>
    </row>
    <row r="47" spans="1:26" x14ac:dyDescent="0.25">
      <c r="A47">
        <v>46</v>
      </c>
      <c r="B47" t="s">
        <v>80</v>
      </c>
      <c r="C47" t="e">
        <f>NA()</f>
        <v>#N/A</v>
      </c>
      <c r="D47" t="e">
        <f>NA()</f>
        <v>#N/A</v>
      </c>
      <c r="E47" t="e">
        <f>NA()</f>
        <v>#N/A</v>
      </c>
      <c r="F47">
        <v>0</v>
      </c>
      <c r="M47">
        <v>52</v>
      </c>
      <c r="N47" t="str" cm="1">
        <f t="array" ref="N47">INDEX($B$4:$B$55,_xlfn.XMATCH(M47,$A$4:$A$55))</f>
        <v xml:space="preserve">4 tav_b                 </v>
      </c>
      <c r="O47" t="e" cm="1">
        <f t="array" ref="O47">INDEX($C$4:$C$55,_xlfn.XMATCH(M47,$A$4:$A$55))</f>
        <v>#N/A</v>
      </c>
      <c r="P47" t="e" cm="1">
        <f t="array" ref="P47">INDEX($D$4:$D$55,_xlfn.XMATCH(M47,$A$4:$A$55))</f>
        <v>#N/A</v>
      </c>
      <c r="Q47" cm="1">
        <f t="array" ref="Q47">INDEX($E$4:$E$55,_xlfn.XMATCH(M47,$A$4:$A$55))</f>
        <v>0</v>
      </c>
      <c r="R47" t="e" cm="1">
        <f t="array" ref="R47">INDEX($F$4:$F$55,_xlfn.XMATCH(M47,$A$4:$A$55))</f>
        <v>#N/A</v>
      </c>
      <c r="U47">
        <v>46</v>
      </c>
      <c r="V47" t="s">
        <v>80</v>
      </c>
      <c r="W47" t="e">
        <f>NA()</f>
        <v>#N/A</v>
      </c>
      <c r="X47" t="e">
        <f>NA()</f>
        <v>#N/A</v>
      </c>
      <c r="Y47" t="e">
        <f>NA()</f>
        <v>#N/A</v>
      </c>
      <c r="Z47">
        <v>1</v>
      </c>
    </row>
    <row r="48" spans="1:26" x14ac:dyDescent="0.25">
      <c r="A48">
        <v>47</v>
      </c>
      <c r="B48" t="s">
        <v>81</v>
      </c>
      <c r="C48" t="e">
        <f>NA()</f>
        <v>#N/A</v>
      </c>
      <c r="D48" t="e">
        <f>NA()</f>
        <v>#N/A</v>
      </c>
      <c r="E48" t="e">
        <f>NA()</f>
        <v>#N/A</v>
      </c>
      <c r="F48">
        <v>0</v>
      </c>
      <c r="M48">
        <v>6</v>
      </c>
      <c r="N48" t="str" cm="1">
        <f t="array" ref="N48">INDEX($B$4:$B$55,_xlfn.XMATCH(M48,$A$4:$A$55))</f>
        <v xml:space="preserve">20 maxFlower             </v>
      </c>
      <c r="O48" t="e" cm="1">
        <f t="array" ref="O48">INDEX($C$4:$C$55,_xlfn.XMATCH(M48,$A$4:$A$55))</f>
        <v>#N/A</v>
      </c>
      <c r="P48" t="e" cm="1">
        <f t="array" ref="P48">INDEX($D$4:$D$55,_xlfn.XMATCH(M48,$A$4:$A$55))</f>
        <v>#N/A</v>
      </c>
      <c r="Q48" t="e" cm="1">
        <f t="array" ref="Q48">INDEX($E$4:$E$55,_xlfn.XMATCH(M48,$A$4:$A$55))</f>
        <v>#N/A</v>
      </c>
      <c r="R48" cm="1">
        <f t="array" ref="R48">INDEX($F$4:$F$55,_xlfn.XMATCH(M48,$A$4:$A$55))</f>
        <v>0</v>
      </c>
      <c r="U48">
        <v>47</v>
      </c>
      <c r="V48" t="s">
        <v>81</v>
      </c>
      <c r="W48" t="e">
        <f>NA()</f>
        <v>#N/A</v>
      </c>
      <c r="X48" t="e">
        <f>NA()</f>
        <v>#N/A</v>
      </c>
      <c r="Y48" t="e">
        <f>NA()</f>
        <v>#N/A</v>
      </c>
      <c r="Z48">
        <v>1</v>
      </c>
    </row>
    <row r="49" spans="1:26" x14ac:dyDescent="0.25">
      <c r="A49">
        <v>49</v>
      </c>
      <c r="B49" t="s">
        <v>82</v>
      </c>
      <c r="C49" t="e">
        <f>NA()</f>
        <v>#N/A</v>
      </c>
      <c r="D49" t="e">
        <f>NA()</f>
        <v>#N/A</v>
      </c>
      <c r="E49" t="e">
        <f>NA()</f>
        <v>#N/A</v>
      </c>
      <c r="F49">
        <v>0</v>
      </c>
      <c r="M49">
        <v>15</v>
      </c>
      <c r="N49" t="str" cm="1">
        <f t="array" ref="N49">INDEX($B$4:$B$55,_xlfn.XMATCH(M49,$A$4:$A$55))</f>
        <v xml:space="preserve">6 LMA                    </v>
      </c>
      <c r="O49" cm="1">
        <f t="array" ref="O49">INDEX($C$4:$C$55,_xlfn.XMATCH(M49,$A$4:$A$55))</f>
        <v>0</v>
      </c>
      <c r="P49" t="e" cm="1">
        <f t="array" ref="P49">INDEX($D$4:$D$55,_xlfn.XMATCH(M49,$A$4:$A$55))</f>
        <v>#N/A</v>
      </c>
      <c r="Q49" t="e" cm="1">
        <f t="array" ref="Q49">INDEX($E$4:$E$55,_xlfn.XMATCH(M49,$A$4:$A$55))</f>
        <v>#N/A</v>
      </c>
      <c r="R49" t="e" cm="1">
        <f t="array" ref="R49">INDEX($F$4:$F$55,_xlfn.XMATCH(M49,$A$4:$A$55))</f>
        <v>#N/A</v>
      </c>
      <c r="U49">
        <v>49</v>
      </c>
      <c r="V49" t="s">
        <v>82</v>
      </c>
      <c r="W49" t="e">
        <f>NA()</f>
        <v>#N/A</v>
      </c>
      <c r="X49" t="e">
        <f>NA()</f>
        <v>#N/A</v>
      </c>
      <c r="Y49" t="e">
        <f>NA()</f>
        <v>#N/A</v>
      </c>
      <c r="Z49">
        <v>1</v>
      </c>
    </row>
    <row r="50" spans="1:26" x14ac:dyDescent="0.25">
      <c r="A50">
        <v>50</v>
      </c>
      <c r="B50" t="s">
        <v>83</v>
      </c>
      <c r="C50" t="e">
        <f>NA()</f>
        <v>#N/A</v>
      </c>
      <c r="D50" t="e">
        <f>NA()</f>
        <v>#N/A</v>
      </c>
      <c r="E50" t="e">
        <f>NA()</f>
        <v>#N/A</v>
      </c>
      <c r="F50">
        <v>0</v>
      </c>
      <c r="M50">
        <v>47</v>
      </c>
      <c r="N50" t="str" cm="1">
        <f t="array" ref="N50">INDEX($B$4:$B$55,_xlfn.XMATCH(M50,$A$4:$A$55))</f>
        <v xml:space="preserve">45 kNkL                   </v>
      </c>
      <c r="O50" t="e" cm="1">
        <f t="array" ref="O50">INDEX($C$4:$C$55,_xlfn.XMATCH(M50,$A$4:$A$55))</f>
        <v>#N/A</v>
      </c>
      <c r="P50" t="e" cm="1">
        <f t="array" ref="P50">INDEX($D$4:$D$55,_xlfn.XMATCH(M50,$A$4:$A$55))</f>
        <v>#N/A</v>
      </c>
      <c r="Q50" t="e" cm="1">
        <f t="array" ref="Q50">INDEX($E$4:$E$55,_xlfn.XMATCH(M50,$A$4:$A$55))</f>
        <v>#N/A</v>
      </c>
      <c r="R50" cm="1">
        <f t="array" ref="R50">INDEX($F$4:$F$55,_xlfn.XMATCH(M50,$A$4:$A$55))</f>
        <v>0</v>
      </c>
      <c r="U50">
        <v>50</v>
      </c>
      <c r="V50" t="s">
        <v>83</v>
      </c>
      <c r="W50" t="e">
        <f>NA()</f>
        <v>#N/A</v>
      </c>
      <c r="X50" t="e">
        <f>NA()</f>
        <v>#N/A</v>
      </c>
      <c r="Y50" t="e">
        <f>NA()</f>
        <v>#N/A</v>
      </c>
      <c r="Z50">
        <v>1</v>
      </c>
    </row>
    <row r="51" spans="1:26" x14ac:dyDescent="0.25">
      <c r="A51">
        <v>31</v>
      </c>
      <c r="B51" t="s">
        <v>84</v>
      </c>
      <c r="C51" t="e">
        <f>NA()</f>
        <v>#N/A</v>
      </c>
      <c r="D51">
        <v>0</v>
      </c>
      <c r="E51" t="e">
        <f>NA()</f>
        <v>#N/A</v>
      </c>
      <c r="F51">
        <v>0</v>
      </c>
      <c r="M51">
        <v>50</v>
      </c>
      <c r="N51" t="str" cm="1">
        <f t="array" ref="N51">INDEX($B$4:$B$55,_xlfn.XMATCH(M51,$A$4:$A$55))</f>
        <v xml:space="preserve">47 fCO2                   </v>
      </c>
      <c r="O51" t="e" cm="1">
        <f t="array" ref="O51">INDEX($C$4:$C$55,_xlfn.XMATCH(M51,$A$4:$A$55))</f>
        <v>#N/A</v>
      </c>
      <c r="P51" t="e" cm="1">
        <f t="array" ref="P51">INDEX($D$4:$D$55,_xlfn.XMATCH(M51,$A$4:$A$55))</f>
        <v>#N/A</v>
      </c>
      <c r="Q51" t="e" cm="1">
        <f t="array" ref="Q51">INDEX($E$4:$E$55,_xlfn.XMATCH(M51,$A$4:$A$55))</f>
        <v>#N/A</v>
      </c>
      <c r="R51" cm="1">
        <f t="array" ref="R51">INDEX($F$4:$F$55,_xlfn.XMATCH(M51,$A$4:$A$55))</f>
        <v>0</v>
      </c>
      <c r="U51">
        <v>31</v>
      </c>
      <c r="V51" t="s">
        <v>84</v>
      </c>
      <c r="W51" t="e">
        <f>NA()</f>
        <v>#N/A</v>
      </c>
      <c r="X51">
        <v>1</v>
      </c>
      <c r="Y51" t="e">
        <f>NA()</f>
        <v>#N/A</v>
      </c>
      <c r="Z51">
        <v>1</v>
      </c>
    </row>
    <row r="52" spans="1:26" x14ac:dyDescent="0.25">
      <c r="A52">
        <v>1</v>
      </c>
      <c r="B52" t="s">
        <v>85</v>
      </c>
      <c r="C52" t="e">
        <f>NA()</f>
        <v>#N/A</v>
      </c>
      <c r="D52">
        <v>0</v>
      </c>
      <c r="E52" t="e">
        <f>NA()</f>
        <v>#N/A</v>
      </c>
      <c r="F52" t="e">
        <f>NA()</f>
        <v>#N/A</v>
      </c>
      <c r="M52">
        <v>51</v>
      </c>
      <c r="N52" t="str" cm="1">
        <f t="array" ref="N52">INDEX($B$4:$B$55,_xlfn.XMATCH(M52,$A$4:$A$55))</f>
        <v xml:space="preserve">3 tav_a                 </v>
      </c>
      <c r="O52" t="e" cm="1">
        <f t="array" ref="O52">INDEX($C$4:$C$55,_xlfn.XMATCH(M52,$A$4:$A$55))</f>
        <v>#N/A</v>
      </c>
      <c r="P52" t="e" cm="1">
        <f t="array" ref="P52">INDEX($D$4:$D$55,_xlfn.XMATCH(M52,$A$4:$A$55))</f>
        <v>#N/A</v>
      </c>
      <c r="Q52" cm="1">
        <f t="array" ref="Q52">INDEX($E$4:$E$55,_xlfn.XMATCH(M52,$A$4:$A$55))</f>
        <v>0</v>
      </c>
      <c r="R52" t="e" cm="1">
        <f t="array" ref="R52">INDEX($F$4:$F$55,_xlfn.XMATCH(M52,$A$4:$A$55))</f>
        <v>#N/A</v>
      </c>
      <c r="U52">
        <v>1</v>
      </c>
      <c r="V52" t="s">
        <v>85</v>
      </c>
      <c r="W52" t="e">
        <f>NA()</f>
        <v>#N/A</v>
      </c>
      <c r="X52">
        <v>1</v>
      </c>
      <c r="Y52" t="e">
        <f>NA()</f>
        <v>#N/A</v>
      </c>
      <c r="Z52" t="e">
        <f>NA()</f>
        <v>#N/A</v>
      </c>
    </row>
    <row r="53" spans="1:26" x14ac:dyDescent="0.25">
      <c r="A53">
        <v>2</v>
      </c>
      <c r="B53" t="s">
        <v>86</v>
      </c>
      <c r="C53" t="e">
        <f>NA()</f>
        <v>#N/A</v>
      </c>
      <c r="D53">
        <v>0</v>
      </c>
      <c r="E53" t="e">
        <f>NA()</f>
        <v>#N/A</v>
      </c>
      <c r="F53" t="e">
        <f>NA()</f>
        <v>#N/A</v>
      </c>
      <c r="M53">
        <v>3</v>
      </c>
      <c r="N53" t="str" cm="1">
        <f t="array" ref="N53">INDEX($B$4:$B$55,_xlfn.XMATCH(M53,$A$4:$A$55))</f>
        <v xml:space="preserve">51 finalPhytNum           </v>
      </c>
      <c r="O53" t="e" cm="1">
        <f t="array" ref="O53">INDEX($C$4:$C$55,_xlfn.XMATCH(M53,$A$4:$A$55))</f>
        <v>#N/A</v>
      </c>
      <c r="P53" cm="1">
        <f t="array" ref="P53">INDEX($D$4:$D$55,_xlfn.XMATCH(M53,$A$4:$A$55))</f>
        <v>0</v>
      </c>
      <c r="Q53" t="e" cm="1">
        <f t="array" ref="Q53">INDEX($E$4:$E$55,_xlfn.XMATCH(M53,$A$4:$A$55))</f>
        <v>#N/A</v>
      </c>
      <c r="R53" t="e" cm="1">
        <f t="array" ref="R53">INDEX($F$4:$F$55,_xlfn.XMATCH(M53,$A$4:$A$55))</f>
        <v>#N/A</v>
      </c>
      <c r="U53">
        <v>2</v>
      </c>
      <c r="V53" t="s">
        <v>86</v>
      </c>
      <c r="W53" t="e">
        <f>NA()</f>
        <v>#N/A</v>
      </c>
      <c r="X53">
        <v>1</v>
      </c>
      <c r="Y53" t="e">
        <f>NA()</f>
        <v>#N/A</v>
      </c>
      <c r="Z53" t="e">
        <f>NA()</f>
        <v>#N/A</v>
      </c>
    </row>
    <row r="54" spans="1:26" x14ac:dyDescent="0.25">
      <c r="A54">
        <v>3</v>
      </c>
      <c r="B54" t="s">
        <v>87</v>
      </c>
      <c r="C54" t="e">
        <f>NA()</f>
        <v>#N/A</v>
      </c>
      <c r="D54">
        <v>0</v>
      </c>
      <c r="E54" t="e">
        <f>NA()</f>
        <v>#N/A</v>
      </c>
      <c r="F54" t="e">
        <f>NA()</f>
        <v>#N/A</v>
      </c>
      <c r="M54">
        <v>14</v>
      </c>
      <c r="N54" t="str" cm="1">
        <f t="array" ref="N54">INDEX($B$4:$B$55,_xlfn.XMATCH(M54,$A$4:$A$55))</f>
        <v xml:space="preserve">27 nitro                  </v>
      </c>
      <c r="O54" t="e" cm="1">
        <f t="array" ref="O54">INDEX($C$4:$C$55,_xlfn.XMATCH(M54,$A$4:$A$55))</f>
        <v>#N/A</v>
      </c>
      <c r="P54" t="e" cm="1">
        <f t="array" ref="P54">INDEX($D$4:$D$55,_xlfn.XMATCH(M54,$A$4:$A$55))</f>
        <v>#N/A</v>
      </c>
      <c r="Q54" t="e" cm="1">
        <f t="array" ref="Q54">INDEX($E$4:$E$55,_xlfn.XMATCH(M54,$A$4:$A$55))</f>
        <v>#N/A</v>
      </c>
      <c r="R54" cm="1">
        <f t="array" ref="R54">INDEX($F$4:$F$55,_xlfn.XMATCH(M54,$A$4:$A$55))</f>
        <v>0</v>
      </c>
      <c r="U54">
        <v>3</v>
      </c>
      <c r="V54" t="s">
        <v>87</v>
      </c>
      <c r="W54" t="e">
        <f>NA()</f>
        <v>#N/A</v>
      </c>
      <c r="X54">
        <v>1</v>
      </c>
      <c r="Y54" t="e">
        <f>NA()</f>
        <v>#N/A</v>
      </c>
      <c r="Z54" t="e">
        <f>NA()</f>
        <v>#N/A</v>
      </c>
    </row>
    <row r="55" spans="1:26" x14ac:dyDescent="0.25">
      <c r="A55">
        <v>32</v>
      </c>
      <c r="B55" t="s">
        <v>88</v>
      </c>
      <c r="C55" t="e">
        <f>NA()</f>
        <v>#N/A</v>
      </c>
      <c r="D55">
        <v>0</v>
      </c>
      <c r="E55" t="e">
        <f>NA()</f>
        <v>#N/A</v>
      </c>
      <c r="F55" t="e">
        <f>NA()</f>
        <v>#N/A</v>
      </c>
      <c r="M55">
        <v>31</v>
      </c>
      <c r="N55" t="str" cm="1">
        <f t="array" ref="N55">INDEX($B$4:$B$55,_xlfn.XMATCH(M55,$A$4:$A$55))</f>
        <v xml:space="preserve">48 tb                     </v>
      </c>
      <c r="O55" t="e" cm="1">
        <f t="array" ref="O55">INDEX($C$4:$C$55,_xlfn.XMATCH(M55,$A$4:$A$55))</f>
        <v>#N/A</v>
      </c>
      <c r="P55" cm="1">
        <f t="array" ref="P55">INDEX($D$4:$D$55,_xlfn.XMATCH(M55,$A$4:$A$55))</f>
        <v>0</v>
      </c>
      <c r="Q55" t="e" cm="1">
        <f t="array" ref="Q55">INDEX($E$4:$E$55,_xlfn.XMATCH(M55,$A$4:$A$55))</f>
        <v>#N/A</v>
      </c>
      <c r="R55" cm="1">
        <f t="array" ref="R55">INDEX($F$4:$F$55,_xlfn.XMATCH(M55,$A$4:$A$55))</f>
        <v>0</v>
      </c>
      <c r="U55">
        <v>32</v>
      </c>
      <c r="V55" t="s">
        <v>88</v>
      </c>
      <c r="W55" t="e">
        <f>NA()</f>
        <v>#N/A</v>
      </c>
      <c r="X55">
        <v>1</v>
      </c>
      <c r="Y55" t="e">
        <f>NA()</f>
        <v>#N/A</v>
      </c>
      <c r="Z55" t="e">
        <f>NA()</f>
        <v>#N/A</v>
      </c>
    </row>
    <row r="63" spans="1:26" x14ac:dyDescent="0.25">
      <c r="A63" t="s">
        <v>149</v>
      </c>
    </row>
    <row r="64" spans="1:26" x14ac:dyDescent="0.25">
      <c r="A64">
        <v>49</v>
      </c>
    </row>
    <row r="65" spans="1:1" x14ac:dyDescent="0.25">
      <c r="A65">
        <v>50</v>
      </c>
    </row>
    <row r="66" spans="1:1" x14ac:dyDescent="0.25">
      <c r="A66">
        <v>51</v>
      </c>
    </row>
    <row r="67" spans="1:1" x14ac:dyDescent="0.25">
      <c r="A67">
        <v>18</v>
      </c>
    </row>
    <row r="68" spans="1:1" x14ac:dyDescent="0.25">
      <c r="A68">
        <v>19</v>
      </c>
    </row>
    <row r="69" spans="1:1" x14ac:dyDescent="0.25">
      <c r="A69">
        <v>20</v>
      </c>
    </row>
    <row r="70" spans="1:1" x14ac:dyDescent="0.25">
      <c r="A70">
        <v>21</v>
      </c>
    </row>
    <row r="71" spans="1:1" x14ac:dyDescent="0.25">
      <c r="A71">
        <v>22</v>
      </c>
    </row>
    <row r="72" spans="1:1" x14ac:dyDescent="0.25">
      <c r="A72">
        <v>23</v>
      </c>
    </row>
    <row r="73" spans="1:1" x14ac:dyDescent="0.25">
      <c r="A73">
        <v>24</v>
      </c>
    </row>
    <row r="74" spans="1:1" x14ac:dyDescent="0.25">
      <c r="A74">
        <v>25</v>
      </c>
    </row>
    <row r="75" spans="1:1" x14ac:dyDescent="0.25">
      <c r="A75">
        <v>26</v>
      </c>
    </row>
    <row r="76" spans="1:1" x14ac:dyDescent="0.25">
      <c r="A76">
        <v>5</v>
      </c>
    </row>
    <row r="77" spans="1:1" x14ac:dyDescent="0.25">
      <c r="A77">
        <v>27</v>
      </c>
    </row>
    <row r="78" spans="1:1" x14ac:dyDescent="0.25">
      <c r="A78">
        <v>6</v>
      </c>
    </row>
    <row r="79" spans="1:1" x14ac:dyDescent="0.25">
      <c r="A79">
        <v>28</v>
      </c>
    </row>
    <row r="80" spans="1:1" x14ac:dyDescent="0.25">
      <c r="A80">
        <v>7</v>
      </c>
    </row>
    <row r="81" spans="1:1" x14ac:dyDescent="0.25">
      <c r="A81">
        <v>8</v>
      </c>
    </row>
    <row r="82" spans="1:1" x14ac:dyDescent="0.25">
      <c r="A82">
        <v>9</v>
      </c>
    </row>
    <row r="83" spans="1:1" x14ac:dyDescent="0.25">
      <c r="A83">
        <v>10</v>
      </c>
    </row>
    <row r="84" spans="1:1" x14ac:dyDescent="0.25">
      <c r="A84">
        <v>11</v>
      </c>
    </row>
    <row r="85" spans="1:1" x14ac:dyDescent="0.25">
      <c r="A85">
        <v>12</v>
      </c>
    </row>
    <row r="86" spans="1:1" x14ac:dyDescent="0.25">
      <c r="A86">
        <v>13</v>
      </c>
    </row>
    <row r="87" spans="1:1" x14ac:dyDescent="0.25">
      <c r="A87">
        <v>14</v>
      </c>
    </row>
    <row r="88" spans="1:1" x14ac:dyDescent="0.25">
      <c r="A88">
        <v>15</v>
      </c>
    </row>
    <row r="89" spans="1:1" x14ac:dyDescent="0.25">
      <c r="A89">
        <v>16</v>
      </c>
    </row>
    <row r="90" spans="1:1" x14ac:dyDescent="0.25">
      <c r="A90">
        <v>29</v>
      </c>
    </row>
    <row r="91" spans="1:1" x14ac:dyDescent="0.25">
      <c r="A91">
        <v>30</v>
      </c>
    </row>
    <row r="92" spans="1:1" x14ac:dyDescent="0.25">
      <c r="A92">
        <v>31</v>
      </c>
    </row>
    <row r="93" spans="1:1" x14ac:dyDescent="0.25">
      <c r="A93">
        <v>32</v>
      </c>
    </row>
    <row r="94" spans="1:1" x14ac:dyDescent="0.25">
      <c r="A94">
        <v>48</v>
      </c>
    </row>
    <row r="95" spans="1:1" x14ac:dyDescent="0.25">
      <c r="A95">
        <v>52</v>
      </c>
    </row>
    <row r="96" spans="1:1" x14ac:dyDescent="0.25">
      <c r="A96">
        <v>33</v>
      </c>
    </row>
    <row r="97" spans="1:1" x14ac:dyDescent="0.25">
      <c r="A97">
        <v>34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35</v>
      </c>
    </row>
    <row r="101" spans="1:1" x14ac:dyDescent="0.25">
      <c r="A101">
        <v>36</v>
      </c>
    </row>
    <row r="102" spans="1:1" x14ac:dyDescent="0.25">
      <c r="A102">
        <v>37</v>
      </c>
    </row>
    <row r="103" spans="1:1" x14ac:dyDescent="0.25">
      <c r="A103">
        <v>38</v>
      </c>
    </row>
    <row r="104" spans="1:1" x14ac:dyDescent="0.25">
      <c r="A104">
        <v>39</v>
      </c>
    </row>
    <row r="105" spans="1:1" x14ac:dyDescent="0.25">
      <c r="A105">
        <v>40</v>
      </c>
    </row>
    <row r="106" spans="1:1" x14ac:dyDescent="0.25">
      <c r="A106">
        <v>41</v>
      </c>
    </row>
    <row r="107" spans="1:1" x14ac:dyDescent="0.25">
      <c r="A107">
        <v>42</v>
      </c>
    </row>
    <row r="108" spans="1:1" x14ac:dyDescent="0.25">
      <c r="A108">
        <v>43</v>
      </c>
    </row>
    <row r="109" spans="1:1" x14ac:dyDescent="0.25">
      <c r="A109">
        <v>44</v>
      </c>
    </row>
    <row r="110" spans="1:1" x14ac:dyDescent="0.25">
      <c r="A110">
        <v>45</v>
      </c>
    </row>
    <row r="111" spans="1:1" x14ac:dyDescent="0.25">
      <c r="A111">
        <v>17</v>
      </c>
    </row>
    <row r="112" spans="1:1" x14ac:dyDescent="0.25">
      <c r="A112">
        <v>46</v>
      </c>
    </row>
    <row r="113" spans="1:1" x14ac:dyDescent="0.25">
      <c r="A113">
        <v>47</v>
      </c>
    </row>
    <row r="114" spans="1:1" x14ac:dyDescent="0.25">
      <c r="A114">
        <v>3</v>
      </c>
    </row>
    <row r="115" spans="1:1" x14ac:dyDescent="0.25">
      <c r="A115">
        <v>4</v>
      </c>
    </row>
  </sheetData>
  <sortState xmlns:xlrd2="http://schemas.microsoft.com/office/spreadsheetml/2017/richdata2" ref="A64:B115">
    <sortCondition ref="B64:B11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58B6-3C1C-4D01-8895-9DB3ACC1FD8E}">
  <dimension ref="A3:BC135"/>
  <sheetViews>
    <sheetView topLeftCell="A45" zoomScale="50" zoomScaleNormal="50" workbookViewId="0">
      <selection activeCell="V110" sqref="V110"/>
    </sheetView>
  </sheetViews>
  <sheetFormatPr defaultRowHeight="15" x14ac:dyDescent="0.25"/>
  <cols>
    <col min="7" max="8" width="18.28515625" bestFit="1" customWidth="1"/>
  </cols>
  <sheetData>
    <row r="3" spans="1:53" ht="15.75" thickBot="1" x14ac:dyDescent="0.3">
      <c r="A3" s="1"/>
      <c r="B3" s="1" t="s">
        <v>148</v>
      </c>
      <c r="C3" s="1" t="s">
        <v>147</v>
      </c>
      <c r="D3" s="1" t="s">
        <v>146</v>
      </c>
      <c r="E3" s="1" t="s">
        <v>145</v>
      </c>
      <c r="F3" s="1" t="s">
        <v>144</v>
      </c>
      <c r="G3" s="1" t="s">
        <v>143</v>
      </c>
      <c r="H3" s="1" t="s">
        <v>142</v>
      </c>
      <c r="I3" s="1" t="s">
        <v>141</v>
      </c>
      <c r="J3" s="1" t="s">
        <v>140</v>
      </c>
      <c r="K3" s="1" t="s">
        <v>139</v>
      </c>
      <c r="L3" s="1" t="s">
        <v>138</v>
      </c>
      <c r="M3" s="1" t="s">
        <v>137</v>
      </c>
      <c r="N3" s="1" t="s">
        <v>136</v>
      </c>
      <c r="O3" s="1" t="s">
        <v>135</v>
      </c>
      <c r="P3" s="1" t="s">
        <v>134</v>
      </c>
      <c r="Q3" s="1" t="s">
        <v>133</v>
      </c>
      <c r="R3" s="1" t="s">
        <v>132</v>
      </c>
      <c r="S3" s="1" t="s">
        <v>131</v>
      </c>
      <c r="T3" s="1" t="s">
        <v>130</v>
      </c>
      <c r="U3" s="1" t="s">
        <v>129</v>
      </c>
      <c r="V3" s="1" t="s">
        <v>128</v>
      </c>
      <c r="W3" s="1" t="s">
        <v>127</v>
      </c>
      <c r="X3" s="1" t="s">
        <v>126</v>
      </c>
      <c r="Y3" s="1" t="s">
        <v>125</v>
      </c>
      <c r="Z3" s="1" t="s">
        <v>124</v>
      </c>
      <c r="AA3" s="1" t="s">
        <v>123</v>
      </c>
      <c r="AB3" s="1" t="s">
        <v>122</v>
      </c>
      <c r="AC3" s="1" t="s">
        <v>121</v>
      </c>
      <c r="AD3" s="1" t="s">
        <v>120</v>
      </c>
      <c r="AE3" s="1" t="s">
        <v>119</v>
      </c>
      <c r="AF3" s="1" t="s">
        <v>118</v>
      </c>
      <c r="AG3" s="1" t="s">
        <v>117</v>
      </c>
      <c r="AH3" s="1" t="s">
        <v>116</v>
      </c>
      <c r="AI3" s="1" t="s">
        <v>115</v>
      </c>
      <c r="AJ3" s="1" t="s">
        <v>114</v>
      </c>
      <c r="AK3" s="1" t="s">
        <v>113</v>
      </c>
      <c r="AL3" s="1" t="s">
        <v>112</v>
      </c>
      <c r="AM3" s="1" t="s">
        <v>111</v>
      </c>
      <c r="AN3" s="1" t="s">
        <v>110</v>
      </c>
      <c r="AO3" s="1" t="s">
        <v>109</v>
      </c>
      <c r="AP3" s="1" t="s">
        <v>108</v>
      </c>
      <c r="AQ3" s="1" t="s">
        <v>107</v>
      </c>
      <c r="AR3" s="1" t="s">
        <v>106</v>
      </c>
      <c r="AS3" s="1" t="s">
        <v>105</v>
      </c>
      <c r="AT3" s="1" t="s">
        <v>104</v>
      </c>
      <c r="AU3" s="1" t="s">
        <v>103</v>
      </c>
      <c r="AV3" s="1" t="s">
        <v>102</v>
      </c>
      <c r="AW3" s="1" t="s">
        <v>101</v>
      </c>
      <c r="AX3" s="1" t="s">
        <v>100</v>
      </c>
      <c r="AY3" s="1" t="s">
        <v>99</v>
      </c>
      <c r="AZ3" s="1" t="s">
        <v>98</v>
      </c>
      <c r="BA3" s="1" t="s">
        <v>97</v>
      </c>
    </row>
    <row r="4" spans="1:5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5.75" thickBot="1" x14ac:dyDescent="0.3">
      <c r="A5" s="3">
        <v>1</v>
      </c>
      <c r="B5" s="33">
        <v>7.4491898200000004E-2</v>
      </c>
      <c r="C5" s="33">
        <v>4.76982427</v>
      </c>
      <c r="D5" s="33">
        <v>6</v>
      </c>
      <c r="E5" s="33">
        <v>1</v>
      </c>
      <c r="F5" s="33">
        <v>16784.926100000001</v>
      </c>
      <c r="G5" s="33">
        <v>80200.55</v>
      </c>
      <c r="H5" s="33">
        <v>765.25316999999995</v>
      </c>
      <c r="I5" s="33">
        <v>728.98289999999997</v>
      </c>
      <c r="J5" s="33">
        <v>124.7739055</v>
      </c>
      <c r="K5" s="33">
        <v>65.786332000000002</v>
      </c>
      <c r="L5" s="33">
        <v>31.150081199999999</v>
      </c>
      <c r="M5" s="33">
        <v>29.42985925</v>
      </c>
      <c r="N5" s="34">
        <v>1.3866099999999999E-2</v>
      </c>
      <c r="O5" s="33">
        <v>0.65142022399999999</v>
      </c>
      <c r="P5" s="33">
        <v>0.73210178000000004</v>
      </c>
      <c r="Q5" s="33">
        <v>0.45543326309999999</v>
      </c>
      <c r="R5" s="33">
        <v>0.43169126000000002</v>
      </c>
      <c r="S5" s="33">
        <v>1.9572131E-2</v>
      </c>
      <c r="T5" s="33">
        <v>1.8003770999999998E-2</v>
      </c>
      <c r="U5" s="33">
        <v>5.7595935000000003</v>
      </c>
      <c r="V5" s="33">
        <v>5.9713975000000001</v>
      </c>
      <c r="W5" s="33">
        <v>12.078937</v>
      </c>
      <c r="X5" s="33">
        <v>1.7900042000000001E-3</v>
      </c>
      <c r="Y5" s="33">
        <v>7.8488954999999999E-2</v>
      </c>
      <c r="Z5" s="33">
        <v>1</v>
      </c>
      <c r="AA5" s="33">
        <v>10.62093</v>
      </c>
      <c r="AB5" s="33">
        <v>2</v>
      </c>
      <c r="AC5" s="33">
        <v>2.3912939</v>
      </c>
      <c r="AD5" s="33">
        <v>0.68164269</v>
      </c>
      <c r="AE5" s="33">
        <v>0.28726123999999997</v>
      </c>
      <c r="AF5" s="33">
        <v>2.853236E-2</v>
      </c>
      <c r="AG5" s="33">
        <v>0.48615269999999999</v>
      </c>
      <c r="AH5" s="33">
        <v>1.529091E-3</v>
      </c>
      <c r="AI5" s="33">
        <v>3.5177313000000002E-3</v>
      </c>
      <c r="AJ5" s="33">
        <v>13.402908</v>
      </c>
      <c r="AK5" s="33">
        <v>0.15445836600000001</v>
      </c>
      <c r="AL5" s="34">
        <v>6.1224140000000005E-4</v>
      </c>
      <c r="AM5" s="34">
        <v>3.3528479999999999E-3</v>
      </c>
      <c r="AN5" s="33">
        <v>0.57042923999999995</v>
      </c>
      <c r="AO5" s="33">
        <v>0.77982397999999997</v>
      </c>
      <c r="AP5" s="33">
        <v>17.541834300000001</v>
      </c>
      <c r="AQ5" s="33">
        <v>1.0016356399999999</v>
      </c>
      <c r="AR5" s="33">
        <v>0.20629518299999999</v>
      </c>
      <c r="AS5" s="33">
        <v>0.91055326000000003</v>
      </c>
      <c r="AT5" s="33">
        <v>0.15571219259999999</v>
      </c>
      <c r="AU5" s="33">
        <v>7.4356355999999998E-2</v>
      </c>
      <c r="AV5" s="33">
        <v>0.65227614099999998</v>
      </c>
      <c r="AW5" s="33">
        <v>16.093015000000001</v>
      </c>
      <c r="AX5" s="34">
        <v>3.5734349999999998E-3</v>
      </c>
      <c r="AY5" s="33">
        <v>0.141062558</v>
      </c>
      <c r="AZ5" s="33">
        <v>2.4826197087000001</v>
      </c>
      <c r="BA5" s="33">
        <v>1.72877824</v>
      </c>
    </row>
    <row r="6" spans="1:53" ht="15.75" thickBot="1" x14ac:dyDescent="0.3">
      <c r="A6" s="3">
        <v>2</v>
      </c>
      <c r="B6" s="33">
        <v>9.642505E-4</v>
      </c>
      <c r="C6" s="33">
        <v>6.7724190000000004E-2</v>
      </c>
      <c r="D6" s="33">
        <v>6</v>
      </c>
      <c r="E6" s="33">
        <v>1</v>
      </c>
      <c r="F6" s="33">
        <v>1813.7943</v>
      </c>
      <c r="G6" s="33">
        <v>11573.307000000001</v>
      </c>
      <c r="H6" s="33">
        <v>140.44793999999999</v>
      </c>
      <c r="I6" s="33">
        <v>164.83863700000001</v>
      </c>
      <c r="J6" s="33">
        <v>34.003695100000002</v>
      </c>
      <c r="K6" s="33">
        <v>21.266448</v>
      </c>
      <c r="L6" s="33">
        <v>11.805397599999999</v>
      </c>
      <c r="M6" s="33">
        <v>12.962196649999999</v>
      </c>
      <c r="N6" s="34">
        <v>7.0519110000000001E-3</v>
      </c>
      <c r="O6" s="33">
        <v>0.38076186400000001</v>
      </c>
      <c r="P6" s="33">
        <v>2.5097295399999999</v>
      </c>
      <c r="Q6" s="33">
        <v>1.6512072154999999</v>
      </c>
      <c r="R6" s="33">
        <v>1.66214024</v>
      </c>
      <c r="S6" s="33">
        <v>8.0408769000000005E-2</v>
      </c>
      <c r="T6" s="33">
        <v>7.9354092000000001E-2</v>
      </c>
      <c r="U6" s="33">
        <v>27.409637199999999</v>
      </c>
      <c r="V6" s="33">
        <v>30.914423299999999</v>
      </c>
      <c r="W6" s="33">
        <v>21.354893700000002</v>
      </c>
      <c r="X6" s="33">
        <v>3.7092122E-3</v>
      </c>
      <c r="Y6" s="33">
        <v>0.19286535399999999</v>
      </c>
      <c r="Z6" s="33">
        <v>1</v>
      </c>
      <c r="AA6" s="33">
        <v>38.711820000000003</v>
      </c>
      <c r="AB6" s="33">
        <v>2</v>
      </c>
      <c r="AC6" s="33">
        <v>14.768383699999999</v>
      </c>
      <c r="AD6" s="33">
        <v>6.0921988200000001</v>
      </c>
      <c r="AE6" s="33">
        <v>4.3922337499999999</v>
      </c>
      <c r="AF6" s="33">
        <v>1.29092955</v>
      </c>
      <c r="AG6" s="33">
        <v>26.5292581</v>
      </c>
      <c r="AH6" s="33">
        <v>2.7230603999999999E-2</v>
      </c>
      <c r="AI6" s="33">
        <v>3.8393781699999997E-2</v>
      </c>
      <c r="AJ6" s="33">
        <v>107.27181899999999</v>
      </c>
      <c r="AK6" s="33">
        <v>0.98819753499999996</v>
      </c>
      <c r="AL6" s="34">
        <v>3.2939710000000001E-3</v>
      </c>
      <c r="AM6" s="34">
        <v>1.5683389999999998E-2</v>
      </c>
      <c r="AN6" s="33">
        <v>2.3749744399999999</v>
      </c>
      <c r="AO6" s="33">
        <v>0.34759113000000003</v>
      </c>
      <c r="AP6" s="33">
        <v>8.0796282999999995</v>
      </c>
      <c r="AQ6" s="33">
        <v>0.47642926000000002</v>
      </c>
      <c r="AR6" s="33">
        <v>0.101272509</v>
      </c>
      <c r="AS6" s="33">
        <v>0.46107951000000003</v>
      </c>
      <c r="AT6" s="33">
        <v>8.1288094399999997E-2</v>
      </c>
      <c r="AU6" s="33">
        <v>3.9997520000000002E-2</v>
      </c>
      <c r="AV6" s="33">
        <v>0.36136332999999998</v>
      </c>
      <c r="AW6" s="33">
        <v>9.1779170000000008</v>
      </c>
      <c r="AX6" s="34">
        <v>2.0969690000000002E-3</v>
      </c>
      <c r="AY6" s="33">
        <v>8.5139545999999997E-2</v>
      </c>
      <c r="AZ6" s="33">
        <v>1.5405106931000001</v>
      </c>
      <c r="BA6" s="33">
        <v>1.1024470799999999</v>
      </c>
    </row>
    <row r="7" spans="1:53" ht="15.75" thickBot="1" x14ac:dyDescent="0.3">
      <c r="A7" s="3">
        <v>3</v>
      </c>
      <c r="B7" s="33">
        <v>7.7436602800000004E-2</v>
      </c>
      <c r="C7" s="33">
        <v>5.0947273500000003</v>
      </c>
      <c r="D7" s="33">
        <v>6</v>
      </c>
      <c r="E7" s="33">
        <v>1</v>
      </c>
      <c r="F7" s="33">
        <v>19587.4853</v>
      </c>
      <c r="G7" s="33">
        <v>96652.835999999996</v>
      </c>
      <c r="H7" s="33">
        <v>953.85095000000001</v>
      </c>
      <c r="I7" s="33">
        <v>941.33982700000001</v>
      </c>
      <c r="J7" s="33">
        <v>167.21870430000001</v>
      </c>
      <c r="K7" s="33">
        <v>91.680772000000005</v>
      </c>
      <c r="L7" s="33">
        <v>45.239123599999999</v>
      </c>
      <c r="M7" s="33">
        <v>44.645747450000002</v>
      </c>
      <c r="N7" s="34">
        <v>2.203008E-2</v>
      </c>
      <c r="O7" s="33">
        <v>1.4129439509999999</v>
      </c>
      <c r="P7" s="33">
        <v>1.7126427099999999</v>
      </c>
      <c r="Q7" s="33">
        <v>1.1530188320000001</v>
      </c>
      <c r="R7" s="33">
        <v>1.1874107700000001</v>
      </c>
      <c r="S7" s="33">
        <v>5.8754593000000001E-2</v>
      </c>
      <c r="T7" s="33">
        <v>5.9295585999999997E-2</v>
      </c>
      <c r="U7" s="33">
        <v>20.9403191</v>
      </c>
      <c r="V7" s="33">
        <v>24.1425509</v>
      </c>
      <c r="W7" s="33">
        <v>54.7887244</v>
      </c>
      <c r="X7" s="33">
        <v>9.2084284999999991E-3</v>
      </c>
      <c r="Y7" s="33">
        <v>0.46421966399999998</v>
      </c>
      <c r="Z7" s="33">
        <v>1</v>
      </c>
      <c r="AA7" s="33">
        <v>51.95543</v>
      </c>
      <c r="AB7" s="33">
        <v>2</v>
      </c>
      <c r="AC7" s="33">
        <v>18.0719387</v>
      </c>
      <c r="AD7" s="33">
        <v>7.1339596700000003</v>
      </c>
      <c r="AE7" s="33">
        <v>4.9282712699999998</v>
      </c>
      <c r="AF7" s="33">
        <v>1.38960854</v>
      </c>
      <c r="AG7" s="33">
        <v>27.4276366</v>
      </c>
      <c r="AH7" s="33">
        <v>2.7067884E-2</v>
      </c>
      <c r="AI7" s="33">
        <v>3.6730168000000001E-2</v>
      </c>
      <c r="AJ7" s="33">
        <v>98.859269999999995</v>
      </c>
      <c r="AK7" s="33">
        <v>0.87806329699999996</v>
      </c>
      <c r="AL7" s="34">
        <v>2.8242990000000002E-3</v>
      </c>
      <c r="AM7" s="34">
        <v>1.2986070000000001E-2</v>
      </c>
      <c r="AN7" s="33">
        <v>1.90048035</v>
      </c>
      <c r="AO7" s="33">
        <v>0.26899376000000003</v>
      </c>
      <c r="AP7" s="33">
        <v>6.0509089999999999</v>
      </c>
      <c r="AQ7" s="33">
        <v>0.34550584000000001</v>
      </c>
      <c r="AR7" s="33">
        <v>7.1159797999999996E-2</v>
      </c>
      <c r="AS7" s="33">
        <v>0.31408773000000001</v>
      </c>
      <c r="AT7" s="33">
        <v>5.3711618500000002E-2</v>
      </c>
      <c r="AU7" s="33">
        <v>2.5648602999999999E-2</v>
      </c>
      <c r="AV7" s="33">
        <v>0.22499719900000001</v>
      </c>
      <c r="AW7" s="33">
        <v>5.5511508999999997</v>
      </c>
      <c r="AX7" s="34">
        <v>1.2326259999999999E-3</v>
      </c>
      <c r="AY7" s="33">
        <v>4.8658350000000003E-2</v>
      </c>
      <c r="AZ7" s="33">
        <v>0.856358905</v>
      </c>
      <c r="BA7" s="33">
        <v>0.59632759999999996</v>
      </c>
    </row>
    <row r="8" spans="1:53" ht="15.75" thickBot="1" x14ac:dyDescent="0.3">
      <c r="A8" s="3">
        <v>4</v>
      </c>
      <c r="B8" s="33">
        <v>3.9089550000000004E-3</v>
      </c>
      <c r="C8" s="33">
        <v>0.25717889999999999</v>
      </c>
      <c r="D8" s="33">
        <v>6</v>
      </c>
      <c r="E8" s="33">
        <v>1</v>
      </c>
      <c r="F8" s="33">
        <v>988.76499999999999</v>
      </c>
      <c r="G8" s="33">
        <v>4878.9790000000003</v>
      </c>
      <c r="H8" s="33">
        <v>48.149850000000001</v>
      </c>
      <c r="I8" s="33">
        <v>47.518290999999998</v>
      </c>
      <c r="J8" s="33">
        <v>8.4411036999999993</v>
      </c>
      <c r="K8" s="33">
        <v>4.6279919999999999</v>
      </c>
      <c r="L8" s="33">
        <v>2.2836447999999998</v>
      </c>
      <c r="M8" s="33">
        <v>2.25369156</v>
      </c>
      <c r="N8" s="34">
        <v>1.1120660000000001E-3</v>
      </c>
      <c r="O8" s="33">
        <v>5.4873961999999998E-2</v>
      </c>
      <c r="P8" s="33">
        <v>6.4985050000000003E-2</v>
      </c>
      <c r="Q8" s="33">
        <v>4.2755120399999999E-2</v>
      </c>
      <c r="R8" s="33">
        <v>4.303821E-2</v>
      </c>
      <c r="S8" s="33">
        <v>2.0820439999999999E-3</v>
      </c>
      <c r="T8" s="33">
        <v>2.0547349999999998E-3</v>
      </c>
      <c r="U8" s="33">
        <v>0.70972460000000004</v>
      </c>
      <c r="V8" s="33">
        <v>0.80047489999999999</v>
      </c>
      <c r="W8" s="33">
        <v>1.7774449000000001</v>
      </c>
      <c r="X8" s="33">
        <v>2.9235520000000002E-4</v>
      </c>
      <c r="Y8" s="33">
        <v>1.4426026E-2</v>
      </c>
      <c r="Z8" s="33">
        <v>1</v>
      </c>
      <c r="AA8" s="33">
        <v>2.6226799999999999</v>
      </c>
      <c r="AB8" s="33">
        <v>2</v>
      </c>
      <c r="AC8" s="33">
        <v>0.91226099999999999</v>
      </c>
      <c r="AD8" s="33">
        <v>0.36011817000000002</v>
      </c>
      <c r="AE8" s="33">
        <v>0.24877629000000001</v>
      </c>
      <c r="AF8" s="33">
        <v>7.0146639999999996E-2</v>
      </c>
      <c r="AG8" s="33">
        <v>1.3845312999999999</v>
      </c>
      <c r="AH8" s="33">
        <v>1.3663709999999999E-3</v>
      </c>
      <c r="AI8" s="33">
        <v>1.8541177E-3</v>
      </c>
      <c r="AJ8" s="33">
        <v>4.9903589999999998</v>
      </c>
      <c r="AK8" s="33">
        <v>2.6556758720000002</v>
      </c>
      <c r="AL8" s="34">
        <v>1.42569E-4</v>
      </c>
      <c r="AM8" s="34">
        <v>6.5552929999999996E-4</v>
      </c>
      <c r="AN8" s="33">
        <v>9.5935149999999997E-2</v>
      </c>
      <c r="AO8" s="33">
        <v>1.3578649999999999E-2</v>
      </c>
      <c r="AP8" s="33">
        <v>0.30544640000000001</v>
      </c>
      <c r="AQ8" s="33">
        <v>1.7440939999999999E-2</v>
      </c>
      <c r="AR8" s="33">
        <v>3.5921059999999999E-3</v>
      </c>
      <c r="AS8" s="33">
        <v>1.5854969999999999E-2</v>
      </c>
      <c r="AT8" s="33">
        <v>2.7113315000000002E-3</v>
      </c>
      <c r="AU8" s="33">
        <v>1.2947270000000001E-3</v>
      </c>
      <c r="AV8" s="33">
        <v>1.1357729E-2</v>
      </c>
      <c r="AW8" s="33">
        <v>0.28021889999999999</v>
      </c>
      <c r="AX8" s="34">
        <v>6.2222269999999993E-5</v>
      </c>
      <c r="AY8" s="33">
        <v>2.4562450000000001E-3</v>
      </c>
      <c r="AZ8" s="33">
        <v>4.3228503100000003E-2</v>
      </c>
      <c r="BA8" s="33">
        <v>3.010227E-2</v>
      </c>
    </row>
    <row r="9" spans="1:53" ht="15.75" thickBot="1" x14ac:dyDescent="0.3">
      <c r="A9" s="3">
        <v>5</v>
      </c>
      <c r="B9" s="33">
        <v>8.0381307299999996E-2</v>
      </c>
      <c r="C9" s="33">
        <v>5.4196304399999997</v>
      </c>
      <c r="D9" s="33">
        <v>6</v>
      </c>
      <c r="E9" s="33">
        <v>1</v>
      </c>
      <c r="F9" s="33">
        <v>22390.044600000001</v>
      </c>
      <c r="G9" s="33">
        <v>113105.122</v>
      </c>
      <c r="H9" s="33">
        <v>1142.44874</v>
      </c>
      <c r="I9" s="33">
        <v>846.30324499999995</v>
      </c>
      <c r="J9" s="33">
        <v>150.33649689999999</v>
      </c>
      <c r="K9" s="33">
        <v>82.424788000000007</v>
      </c>
      <c r="L9" s="33">
        <v>40.671833900000003</v>
      </c>
      <c r="M9" s="33">
        <v>40.138364340000003</v>
      </c>
      <c r="N9" s="34">
        <v>1.9805949999999999E-2</v>
      </c>
      <c r="O9" s="33">
        <v>0.97730812499999997</v>
      </c>
      <c r="P9" s="33">
        <v>1.1573871899999999</v>
      </c>
      <c r="Q9" s="33">
        <v>0.76147092719999998</v>
      </c>
      <c r="R9" s="33">
        <v>0.76651279999999999</v>
      </c>
      <c r="S9" s="33">
        <v>3.7081318000000002E-2</v>
      </c>
      <c r="T9" s="33">
        <v>3.6594942999999998E-2</v>
      </c>
      <c r="U9" s="33">
        <v>22.359768299999999</v>
      </c>
      <c r="V9" s="33">
        <v>25.743500699999998</v>
      </c>
      <c r="W9" s="33">
        <v>58.343614100000003</v>
      </c>
      <c r="X9" s="33">
        <v>9.7931388999999997E-3</v>
      </c>
      <c r="Y9" s="33">
        <v>0.49307171700000002</v>
      </c>
      <c r="Z9" s="33">
        <v>1</v>
      </c>
      <c r="AA9" s="33">
        <v>93.289929999999998</v>
      </c>
      <c r="AB9" s="33">
        <v>2</v>
      </c>
      <c r="AC9" s="33">
        <v>16.247416600000001</v>
      </c>
      <c r="AD9" s="33">
        <v>6.4137233399999998</v>
      </c>
      <c r="AE9" s="33">
        <v>4.43071869</v>
      </c>
      <c r="AF9" s="33">
        <v>1.2493152700000001</v>
      </c>
      <c r="AG9" s="33">
        <v>24.658574099999999</v>
      </c>
      <c r="AH9" s="33">
        <v>2.4335141000000001E-2</v>
      </c>
      <c r="AI9" s="33">
        <v>3.3021932699999999E-2</v>
      </c>
      <c r="AJ9" s="33">
        <v>88.878551999999999</v>
      </c>
      <c r="AK9" s="33">
        <v>0.78941503999999996</v>
      </c>
      <c r="AL9" s="34">
        <v>2.5391609999999998E-3</v>
      </c>
      <c r="AM9" s="34">
        <v>1.167501E-2</v>
      </c>
      <c r="AN9" s="33">
        <v>1.7086100500000001</v>
      </c>
      <c r="AO9" s="33">
        <v>0.24183646</v>
      </c>
      <c r="AP9" s="33">
        <v>5.4400161999999996</v>
      </c>
      <c r="AQ9" s="33">
        <v>0.31062397000000003</v>
      </c>
      <c r="AR9" s="33">
        <v>6.3975587E-2</v>
      </c>
      <c r="AS9" s="33">
        <v>0.28237780000000001</v>
      </c>
      <c r="AT9" s="33">
        <v>4.8288955600000003E-2</v>
      </c>
      <c r="AU9" s="33">
        <v>6.6940849999999996E-2</v>
      </c>
      <c r="AV9" s="33">
        <v>0.597718258</v>
      </c>
      <c r="AW9" s="33">
        <v>15.009286899999999</v>
      </c>
      <c r="AX9" s="34">
        <v>3.391818E-3</v>
      </c>
      <c r="AY9" s="33">
        <v>0.136254141</v>
      </c>
      <c r="AZ9" s="33">
        <v>2.4400981012999998</v>
      </c>
      <c r="BA9" s="33">
        <v>1.7288769500000001</v>
      </c>
    </row>
    <row r="10" spans="1:53" ht="15.75" thickBot="1" x14ac:dyDescent="0.3">
      <c r="A10" s="3">
        <v>6</v>
      </c>
      <c r="B10" s="33">
        <v>6.8536595000000004E-3</v>
      </c>
      <c r="C10" s="33">
        <v>0.58208198</v>
      </c>
      <c r="D10" s="33">
        <v>6</v>
      </c>
      <c r="E10" s="33">
        <v>1</v>
      </c>
      <c r="F10" s="33">
        <v>3791.3242</v>
      </c>
      <c r="G10" s="33">
        <v>21331.264999999999</v>
      </c>
      <c r="H10" s="33">
        <v>1763.2523699999999</v>
      </c>
      <c r="I10" s="33">
        <v>1740.124781</v>
      </c>
      <c r="J10" s="33">
        <v>50.8859025</v>
      </c>
      <c r="K10" s="33">
        <v>30.522431999999998</v>
      </c>
      <c r="L10" s="33">
        <v>16.372687299999999</v>
      </c>
      <c r="M10" s="33">
        <v>17.469579759999998</v>
      </c>
      <c r="N10" s="34">
        <v>9.276042E-3</v>
      </c>
      <c r="O10" s="33">
        <v>0.49050978699999997</v>
      </c>
      <c r="P10" s="33">
        <v>0.62024056999999999</v>
      </c>
      <c r="Q10" s="33">
        <v>0.43430302529999998</v>
      </c>
      <c r="R10" s="33">
        <v>0.46393617999999998</v>
      </c>
      <c r="S10" s="33">
        <v>2.375532E-2</v>
      </c>
      <c r="T10" s="33">
        <v>2.4755378000000001E-2</v>
      </c>
      <c r="U10" s="33">
        <v>9.0098120000000002</v>
      </c>
      <c r="V10" s="33">
        <v>10.686526499999999</v>
      </c>
      <c r="W10" s="33">
        <v>65.090216600000005</v>
      </c>
      <c r="X10" s="33">
        <v>1.0706077499999999E-2</v>
      </c>
      <c r="Y10" s="33">
        <v>0.52828259300000002</v>
      </c>
      <c r="Z10" s="33">
        <v>1</v>
      </c>
      <c r="AA10" s="33">
        <v>96.042820000000006</v>
      </c>
      <c r="AB10" s="33">
        <v>2</v>
      </c>
      <c r="AC10" s="33">
        <v>16.5929058</v>
      </c>
      <c r="AD10" s="33">
        <v>6.8124351499999998</v>
      </c>
      <c r="AE10" s="33">
        <v>4.8897863199999998</v>
      </c>
      <c r="AF10" s="33">
        <v>1.4312228199999999</v>
      </c>
      <c r="AG10" s="33">
        <v>29.2983206</v>
      </c>
      <c r="AH10" s="33">
        <v>2.9963345999999998E-2</v>
      </c>
      <c r="AI10" s="33">
        <v>4.2102016999999999E-2</v>
      </c>
      <c r="AJ10" s="33">
        <v>117.252537</v>
      </c>
      <c r="AK10" s="33">
        <v>1.076845791</v>
      </c>
      <c r="AL10" s="34">
        <v>3.579109E-3</v>
      </c>
      <c r="AM10" s="34">
        <v>1.6994450000000001E-2</v>
      </c>
      <c r="AN10" s="33">
        <v>2.56684475</v>
      </c>
      <c r="AO10" s="33">
        <v>0.37474843000000002</v>
      </c>
      <c r="AP10" s="33">
        <v>11.1854789</v>
      </c>
      <c r="AQ10" s="33">
        <v>0.63868886999999996</v>
      </c>
      <c r="AR10" s="33">
        <v>0.13154328000000001</v>
      </c>
      <c r="AS10" s="33">
        <v>0.58061056</v>
      </c>
      <c r="AT10" s="33">
        <v>9.9289242599999994E-2</v>
      </c>
      <c r="AU10" s="33">
        <v>4.7413025999999997E-2</v>
      </c>
      <c r="AV10" s="33">
        <v>0.41592121300000001</v>
      </c>
      <c r="AW10" s="33">
        <v>10.2616452</v>
      </c>
      <c r="AX10" s="34">
        <v>2.278586E-3</v>
      </c>
      <c r="AY10" s="33">
        <v>8.9947963000000006E-2</v>
      </c>
      <c r="AZ10" s="33">
        <v>1.5830323006</v>
      </c>
      <c r="BA10" s="33">
        <v>1.1023483700000001</v>
      </c>
    </row>
    <row r="11" spans="1:53" ht="15.75" thickBot="1" x14ac:dyDescent="0.3">
      <c r="A11" s="3">
        <v>7</v>
      </c>
      <c r="B11" s="33">
        <v>8.3326011800000002E-2</v>
      </c>
      <c r="C11" s="33">
        <v>5.7445335200000001</v>
      </c>
      <c r="D11" s="33">
        <v>6</v>
      </c>
      <c r="E11" s="33">
        <v>1</v>
      </c>
      <c r="F11" s="33">
        <v>25192.603800000001</v>
      </c>
      <c r="G11" s="33">
        <v>70442.592000000004</v>
      </c>
      <c r="H11" s="33">
        <v>668.95348000000001</v>
      </c>
      <c r="I11" s="33">
        <v>633.94631800000002</v>
      </c>
      <c r="J11" s="33">
        <v>107.8916981</v>
      </c>
      <c r="K11" s="33">
        <v>56.530347999999996</v>
      </c>
      <c r="L11" s="33">
        <v>26.582791499999999</v>
      </c>
      <c r="M11" s="33">
        <v>24.92247613</v>
      </c>
      <c r="N11" s="34">
        <v>1.164197E-2</v>
      </c>
      <c r="O11" s="33">
        <v>0.5416723</v>
      </c>
      <c r="P11" s="33">
        <v>0.60213167000000001</v>
      </c>
      <c r="Q11" s="33">
        <v>1.6300769776999999</v>
      </c>
      <c r="R11" s="33">
        <v>1.6943851700000001</v>
      </c>
      <c r="S11" s="33">
        <v>8.4591957999999995E-2</v>
      </c>
      <c r="T11" s="33">
        <v>1.38943E-2</v>
      </c>
      <c r="U11" s="33">
        <v>4.3401443000000004</v>
      </c>
      <c r="V11" s="33">
        <v>4.3704476999999997</v>
      </c>
      <c r="W11" s="33">
        <v>8.5240472999999994</v>
      </c>
      <c r="X11" s="33">
        <v>1.2052937999999999E-3</v>
      </c>
      <c r="Y11" s="33">
        <v>4.9636901999999997E-2</v>
      </c>
      <c r="Z11" s="33">
        <v>1</v>
      </c>
      <c r="AA11" s="33">
        <v>5.3755699999999997</v>
      </c>
      <c r="AB11" s="33">
        <v>2</v>
      </c>
      <c r="AC11" s="33">
        <v>0.56677180000000005</v>
      </c>
      <c r="AD11" s="33">
        <v>3.8593639999999999E-2</v>
      </c>
      <c r="AE11" s="33">
        <v>0.21029133999999999</v>
      </c>
      <c r="AF11" s="33">
        <v>0.11176092</v>
      </c>
      <c r="AG11" s="33">
        <v>3.2552153000000001</v>
      </c>
      <c r="AH11" s="33">
        <v>4.2618339999999999E-3</v>
      </c>
      <c r="AI11" s="33">
        <v>0.1027740333</v>
      </c>
      <c r="AJ11" s="33">
        <v>23.383624999999999</v>
      </c>
      <c r="AK11" s="33">
        <v>0.24310662299999999</v>
      </c>
      <c r="AL11" s="34">
        <v>8.9737940000000004E-4</v>
      </c>
      <c r="AM11" s="34">
        <v>4.6639070000000001E-3</v>
      </c>
      <c r="AN11" s="33">
        <v>0.76229955000000005</v>
      </c>
      <c r="AO11" s="33">
        <v>0.11933332000000001</v>
      </c>
      <c r="AP11" s="33">
        <v>2.9450585</v>
      </c>
      <c r="AQ11" s="33">
        <v>0.18324623000000001</v>
      </c>
      <c r="AR11" s="33">
        <v>4.0889028000000001E-2</v>
      </c>
      <c r="AS11" s="33">
        <v>0.19455668000000001</v>
      </c>
      <c r="AT11" s="33">
        <v>3.5710470299999998E-2</v>
      </c>
      <c r="AU11" s="33">
        <v>1.8233097E-2</v>
      </c>
      <c r="AV11" s="33">
        <v>0.17043931700000001</v>
      </c>
      <c r="AW11" s="33">
        <v>4.4674227999999996</v>
      </c>
      <c r="AX11" s="34">
        <v>1.05101E-3</v>
      </c>
      <c r="AY11" s="33">
        <v>4.3849932000000001E-2</v>
      </c>
      <c r="AZ11" s="33">
        <v>0.81383729760000001</v>
      </c>
      <c r="BA11" s="33">
        <v>0.59642629999999996</v>
      </c>
    </row>
    <row r="12" spans="1:53" ht="15.75" thickBot="1" x14ac:dyDescent="0.3">
      <c r="A12" s="3">
        <v>8</v>
      </c>
      <c r="B12" s="33">
        <v>9.7983640000000004E-3</v>
      </c>
      <c r="C12" s="33">
        <v>0.90698506000000001</v>
      </c>
      <c r="D12" s="33">
        <v>6</v>
      </c>
      <c r="E12" s="33">
        <v>1</v>
      </c>
      <c r="F12" s="33">
        <v>33406.116600000001</v>
      </c>
      <c r="G12" s="33">
        <v>162216.44899999999</v>
      </c>
      <c r="H12" s="33">
        <v>1574.6545900000001</v>
      </c>
      <c r="I12" s="33">
        <v>472.232146</v>
      </c>
      <c r="J12" s="33">
        <v>93.330701199999993</v>
      </c>
      <c r="K12" s="33">
        <v>56.416871999999998</v>
      </c>
      <c r="L12" s="33">
        <v>30.461729699999999</v>
      </c>
      <c r="M12" s="33">
        <v>32.685467969999998</v>
      </c>
      <c r="N12" s="34">
        <v>1.7440020000000001E-2</v>
      </c>
      <c r="O12" s="33">
        <v>0.92614561299999998</v>
      </c>
      <c r="P12" s="33">
        <v>1.17549609</v>
      </c>
      <c r="Q12" s="33">
        <v>1.1741490697999999</v>
      </c>
      <c r="R12" s="33">
        <v>1.1551658499999999</v>
      </c>
      <c r="S12" s="33">
        <v>5.4571405000000003E-2</v>
      </c>
      <c r="T12" s="33">
        <v>5.2543977999999998E-2</v>
      </c>
      <c r="U12" s="33">
        <v>17.690100600000001</v>
      </c>
      <c r="V12" s="33">
        <v>19.427421899999999</v>
      </c>
      <c r="W12" s="33">
        <v>41.957878000000001</v>
      </c>
      <c r="X12" s="33">
        <v>8.2954898999999995E-3</v>
      </c>
      <c r="Y12" s="33">
        <v>0.42900878799999997</v>
      </c>
      <c r="Z12" s="33">
        <v>1</v>
      </c>
      <c r="AA12" s="33">
        <v>85.291679999999999</v>
      </c>
      <c r="AB12" s="33">
        <v>2</v>
      </c>
      <c r="AC12" s="33">
        <v>32.273550499999999</v>
      </c>
      <c r="AD12" s="33">
        <v>6.7352478600000003</v>
      </c>
      <c r="AE12" s="33">
        <v>4.4692036399999999</v>
      </c>
      <c r="AF12" s="33">
        <v>1.20770099</v>
      </c>
      <c r="AG12" s="33">
        <v>22.787890099999998</v>
      </c>
      <c r="AH12" s="33">
        <v>2.1439679E-2</v>
      </c>
      <c r="AI12" s="33">
        <v>2.76500836E-2</v>
      </c>
      <c r="AJ12" s="33">
        <v>70.485286000000002</v>
      </c>
      <c r="AK12" s="33">
        <v>0.59063254600000004</v>
      </c>
      <c r="AL12" s="34">
        <v>1.7843500000000001E-3</v>
      </c>
      <c r="AM12" s="34">
        <v>7.6666340000000003E-3</v>
      </c>
      <c r="AN12" s="33">
        <v>1.0422456600000001</v>
      </c>
      <c r="AO12" s="33">
        <v>0.13608179000000001</v>
      </c>
      <c r="AP12" s="33">
        <v>2.8004041000000002</v>
      </c>
      <c r="AQ12" s="33">
        <v>1.0051813199999999</v>
      </c>
      <c r="AR12" s="33">
        <v>0.213321335</v>
      </c>
      <c r="AS12" s="33">
        <v>0.10367608</v>
      </c>
      <c r="AT12" s="33">
        <v>1.52898167E-2</v>
      </c>
      <c r="AU12" s="33">
        <v>6.1207800000000001E-3</v>
      </c>
      <c r="AV12" s="33">
        <v>4.3200153999999998E-2</v>
      </c>
      <c r="AW12" s="33">
        <v>0.80350929999999998</v>
      </c>
      <c r="AX12" s="34">
        <v>1.193943E-4</v>
      </c>
      <c r="AY12" s="33">
        <v>2.352172E-3</v>
      </c>
      <c r="AZ12" s="33">
        <v>7.0689570000000005E-4</v>
      </c>
      <c r="BA12" s="33">
        <v>3.0200979999999999E-2</v>
      </c>
    </row>
    <row r="13" spans="1:53" ht="15.75" thickBot="1" x14ac:dyDescent="0.3">
      <c r="A13" s="3">
        <v>9</v>
      </c>
      <c r="B13" s="33">
        <v>8.6270716299999994E-2</v>
      </c>
      <c r="C13" s="33">
        <v>6.0694366000000004</v>
      </c>
      <c r="D13" s="33">
        <v>6</v>
      </c>
      <c r="E13" s="33">
        <v>1</v>
      </c>
      <c r="F13" s="33">
        <v>12004.8369</v>
      </c>
      <c r="G13" s="33">
        <v>53990.305999999997</v>
      </c>
      <c r="H13" s="33">
        <v>480.35570000000001</v>
      </c>
      <c r="I13" s="33">
        <v>421.58938999999998</v>
      </c>
      <c r="J13" s="33">
        <v>65.446899400000007</v>
      </c>
      <c r="K13" s="33">
        <v>30.635908000000001</v>
      </c>
      <c r="L13" s="33">
        <v>12.4937491</v>
      </c>
      <c r="M13" s="33">
        <v>9.7065879299999995</v>
      </c>
      <c r="N13" s="34">
        <v>3.4779920000000001E-3</v>
      </c>
      <c r="O13" s="33">
        <v>0.10603647500000001</v>
      </c>
      <c r="P13" s="33">
        <v>4.6876149999999998E-2</v>
      </c>
      <c r="Q13" s="33">
        <v>2.1624882599999999E-2</v>
      </c>
      <c r="R13" s="33">
        <v>7.5283130000000004E-2</v>
      </c>
      <c r="S13" s="33">
        <v>6.2652330000000003E-3</v>
      </c>
      <c r="T13" s="33">
        <v>8.8063429999999995E-3</v>
      </c>
      <c r="U13" s="33">
        <v>3.9599430999999998</v>
      </c>
      <c r="V13" s="33">
        <v>5.5156039000000003</v>
      </c>
      <c r="W13" s="33">
        <v>14.608291299999999</v>
      </c>
      <c r="X13" s="33">
        <v>2.7962735999999999E-3</v>
      </c>
      <c r="Y13" s="33">
        <v>0.15765447899999999</v>
      </c>
      <c r="Z13" s="33">
        <v>1</v>
      </c>
      <c r="AA13" s="33">
        <v>104.04107</v>
      </c>
      <c r="AB13" s="33">
        <v>2</v>
      </c>
      <c r="AC13" s="33">
        <v>34.886127100000003</v>
      </c>
      <c r="AD13" s="33">
        <v>6.4909106300000001</v>
      </c>
      <c r="AE13" s="33">
        <v>4.8513013699999998</v>
      </c>
      <c r="AF13" s="33">
        <v>1.4728371</v>
      </c>
      <c r="AG13" s="33">
        <v>31.169004600000001</v>
      </c>
      <c r="AH13" s="33">
        <v>3.2858808000000003E-2</v>
      </c>
      <c r="AI13" s="33">
        <v>4.7473866000000003E-2</v>
      </c>
      <c r="AJ13" s="33">
        <v>135.645803</v>
      </c>
      <c r="AK13" s="33">
        <v>1.2756282859999999</v>
      </c>
      <c r="AL13" s="34">
        <v>4.3339199999999998E-3</v>
      </c>
      <c r="AM13" s="34">
        <v>1.999718E-2</v>
      </c>
      <c r="AN13" s="33">
        <v>2.84679086</v>
      </c>
      <c r="AO13" s="33">
        <v>0.39149689999999998</v>
      </c>
      <c r="AP13" s="33">
        <v>8.5458666999999995</v>
      </c>
      <c r="AQ13" s="33">
        <v>0.47288358000000003</v>
      </c>
      <c r="AR13" s="33">
        <v>9.4246357000000003E-2</v>
      </c>
      <c r="AS13" s="33">
        <v>0.40190884999999998</v>
      </c>
      <c r="AT13" s="33">
        <v>6.62901038E-2</v>
      </c>
      <c r="AU13" s="33">
        <v>3.0474655999999999E-2</v>
      </c>
      <c r="AV13" s="33">
        <v>0.25683962500000002</v>
      </c>
      <c r="AW13" s="33">
        <v>13.9255587</v>
      </c>
      <c r="AX13" s="34">
        <v>3.2102020000000001E-3</v>
      </c>
      <c r="AY13" s="33">
        <v>0.13144572400000001</v>
      </c>
      <c r="AZ13" s="33">
        <v>2.3975764938999999</v>
      </c>
      <c r="BA13" s="33">
        <v>1.7289756599999999</v>
      </c>
    </row>
    <row r="14" spans="1:53" ht="15.75" thickBot="1" x14ac:dyDescent="0.3">
      <c r="A14" s="3">
        <v>10</v>
      </c>
      <c r="B14" s="33">
        <v>1.2743068499999999E-2</v>
      </c>
      <c r="C14" s="33">
        <v>1.2318881399999999</v>
      </c>
      <c r="D14" s="33">
        <v>6</v>
      </c>
      <c r="E14" s="33">
        <v>1</v>
      </c>
      <c r="F14" s="33">
        <v>30603.5573</v>
      </c>
      <c r="G14" s="33">
        <v>145764.163</v>
      </c>
      <c r="H14" s="33">
        <v>613.94318999999996</v>
      </c>
      <c r="I14" s="33">
        <v>684.58907399999998</v>
      </c>
      <c r="J14" s="33">
        <v>135.77549999999999</v>
      </c>
      <c r="K14" s="33">
        <v>82.311312000000001</v>
      </c>
      <c r="L14" s="33">
        <v>44.550772100000003</v>
      </c>
      <c r="M14" s="33">
        <v>47.90135617</v>
      </c>
      <c r="N14" s="34">
        <v>2.4396000000000001E-2</v>
      </c>
      <c r="O14" s="33">
        <v>1.138218562</v>
      </c>
      <c r="P14" s="33">
        <v>1.2692483999999999</v>
      </c>
      <c r="Q14" s="33">
        <v>0.78260116489999998</v>
      </c>
      <c r="R14" s="33">
        <v>0.73426787999999998</v>
      </c>
      <c r="S14" s="33">
        <v>3.2898128999999998E-2</v>
      </c>
      <c r="T14" s="33">
        <v>7.0156665000000007E-2</v>
      </c>
      <c r="U14" s="33">
        <v>25.609986800000001</v>
      </c>
      <c r="V14" s="33">
        <v>30.458629699999999</v>
      </c>
      <c r="W14" s="33">
        <v>18.825539500000001</v>
      </c>
      <c r="X14" s="33">
        <v>2.7029428000000001E-3</v>
      </c>
      <c r="Y14" s="33">
        <v>0.113699831</v>
      </c>
      <c r="Z14" s="33">
        <v>1</v>
      </c>
      <c r="AA14" s="33">
        <v>13.37382</v>
      </c>
      <c r="AB14" s="33">
        <v>2</v>
      </c>
      <c r="AC14" s="33">
        <v>2.0458047000000001</v>
      </c>
      <c r="AD14" s="33">
        <v>0.28293088</v>
      </c>
      <c r="AE14" s="33">
        <v>0.17180639</v>
      </c>
      <c r="AF14" s="33">
        <v>0.15337518999999999</v>
      </c>
      <c r="AG14" s="33">
        <v>5.1258993000000004</v>
      </c>
      <c r="AH14" s="33">
        <v>7.2842703999999994E-2</v>
      </c>
      <c r="AI14" s="33">
        <v>1.2597815700000001E-2</v>
      </c>
      <c r="AJ14" s="33">
        <v>41.776891999999997</v>
      </c>
      <c r="AK14" s="33">
        <v>0.441889117</v>
      </c>
      <c r="AL14" s="34">
        <v>1.65219E-3</v>
      </c>
      <c r="AM14" s="34">
        <v>8.6722840000000006E-3</v>
      </c>
      <c r="AN14" s="33">
        <v>1.4286639400000001</v>
      </c>
      <c r="AO14" s="33">
        <v>0.22508798999999999</v>
      </c>
      <c r="AP14" s="33">
        <v>5.5846705999999999</v>
      </c>
      <c r="AQ14" s="33">
        <v>0.34905152</v>
      </c>
      <c r="AR14" s="33">
        <v>7.8185950000000004E-2</v>
      </c>
      <c r="AS14" s="33">
        <v>0.37325839</v>
      </c>
      <c r="AT14" s="33">
        <v>6.8709609199999994E-2</v>
      </c>
      <c r="AU14" s="33">
        <v>5.4828532999999999E-2</v>
      </c>
      <c r="AV14" s="33">
        <v>0.47047909599999999</v>
      </c>
      <c r="AW14" s="33">
        <v>11.3453734</v>
      </c>
      <c r="AX14" s="34">
        <v>2.4602030000000002E-3</v>
      </c>
      <c r="AY14" s="33">
        <v>9.4756381000000001E-2</v>
      </c>
      <c r="AZ14" s="33">
        <v>1.6255539080000001</v>
      </c>
      <c r="BA14" s="33">
        <v>1.10224966</v>
      </c>
    </row>
    <row r="15" spans="1:53" ht="15.75" thickBot="1" x14ac:dyDescent="0.3">
      <c r="A15" s="3">
        <v>11</v>
      </c>
      <c r="B15" s="33">
        <v>8.92154208E-2</v>
      </c>
      <c r="C15" s="33">
        <v>6.3943396799999999</v>
      </c>
      <c r="D15" s="33">
        <v>6</v>
      </c>
      <c r="E15" s="33">
        <v>1</v>
      </c>
      <c r="F15" s="33">
        <v>9202.2777000000006</v>
      </c>
      <c r="G15" s="33">
        <v>37538.019999999997</v>
      </c>
      <c r="H15" s="33">
        <v>291.75792000000001</v>
      </c>
      <c r="I15" s="33">
        <v>209.232462</v>
      </c>
      <c r="J15" s="33">
        <v>23.002100599999999</v>
      </c>
      <c r="K15" s="33">
        <v>4.7414680000000002</v>
      </c>
      <c r="L15" s="33">
        <v>1.5952933</v>
      </c>
      <c r="M15" s="33">
        <v>5.5093002799999997</v>
      </c>
      <c r="N15" s="34">
        <v>4.6859850000000002E-3</v>
      </c>
      <c r="O15" s="33">
        <v>0.32959935099999998</v>
      </c>
      <c r="P15" s="33">
        <v>0.50837935999999995</v>
      </c>
      <c r="Q15" s="33">
        <v>0.41317278750000003</v>
      </c>
      <c r="R15" s="33">
        <v>0.49618109999999999</v>
      </c>
      <c r="S15" s="33">
        <v>2.7938509E-2</v>
      </c>
      <c r="T15" s="33">
        <v>3.1506986000000001E-2</v>
      </c>
      <c r="U15" s="33">
        <v>22.739969500000001</v>
      </c>
      <c r="V15" s="33">
        <v>24.5983445</v>
      </c>
      <c r="W15" s="33">
        <v>52.259370199999999</v>
      </c>
      <c r="X15" s="33">
        <v>8.2021591000000001E-3</v>
      </c>
      <c r="Y15" s="33">
        <v>0.36494585899999998</v>
      </c>
      <c r="Z15" s="33">
        <v>1</v>
      </c>
      <c r="AA15" s="33">
        <v>77.293430000000001</v>
      </c>
      <c r="AB15" s="33">
        <v>2</v>
      </c>
      <c r="AC15" s="33">
        <v>30.7945177</v>
      </c>
      <c r="AD15" s="33">
        <v>12.94322762</v>
      </c>
      <c r="AE15" s="33">
        <v>4.5076885899999999</v>
      </c>
      <c r="AF15" s="33">
        <v>1.1660867100000001</v>
      </c>
      <c r="AG15" s="33">
        <v>20.917206</v>
      </c>
      <c r="AH15" s="33">
        <v>1.8544217000000002E-2</v>
      </c>
      <c r="AI15" s="33">
        <v>2.2278234599999999E-2</v>
      </c>
      <c r="AJ15" s="33">
        <v>52.092019000000001</v>
      </c>
      <c r="AK15" s="33">
        <v>0.39185005099999998</v>
      </c>
      <c r="AL15" s="34">
        <v>1.02954E-3</v>
      </c>
      <c r="AM15" s="34">
        <v>3.6582569999999998E-3</v>
      </c>
      <c r="AN15" s="33">
        <v>0.37588125999999999</v>
      </c>
      <c r="AO15" s="33">
        <v>3.0327119999999999E-2</v>
      </c>
      <c r="AP15" s="33">
        <v>0.16079199999999999</v>
      </c>
      <c r="AQ15" s="33">
        <v>2.0986609999999999E-2</v>
      </c>
      <c r="AR15" s="33">
        <v>1.0618258E-2</v>
      </c>
      <c r="AS15" s="33">
        <v>7.5025629999999996E-2</v>
      </c>
      <c r="AT15" s="33">
        <v>1.7709322100000001E-2</v>
      </c>
      <c r="AU15" s="33">
        <v>1.0817591E-2</v>
      </c>
      <c r="AV15" s="33">
        <v>0.11588143400000001</v>
      </c>
      <c r="AW15" s="33">
        <v>3.3836946000000001</v>
      </c>
      <c r="AX15" s="34">
        <v>8.6939329999999998E-4</v>
      </c>
      <c r="AY15" s="33">
        <v>3.9041514999999999E-2</v>
      </c>
      <c r="AZ15" s="33">
        <v>0.77131569020000001</v>
      </c>
      <c r="BA15" s="33">
        <v>0.59652501000000002</v>
      </c>
    </row>
    <row r="16" spans="1:53" ht="15.75" thickBot="1" x14ac:dyDescent="0.3">
      <c r="A16" s="3">
        <v>12</v>
      </c>
      <c r="B16" s="33">
        <v>1.5687772999999999E-2</v>
      </c>
      <c r="C16" s="33">
        <v>1.55679122</v>
      </c>
      <c r="D16" s="33">
        <v>6</v>
      </c>
      <c r="E16" s="33">
        <v>1</v>
      </c>
      <c r="F16" s="33">
        <v>27800.998100000001</v>
      </c>
      <c r="G16" s="33">
        <v>70688.123000000007</v>
      </c>
      <c r="H16" s="33">
        <v>802.54097000000002</v>
      </c>
      <c r="I16" s="33">
        <v>896.94600100000002</v>
      </c>
      <c r="J16" s="33">
        <v>178.22029879999999</v>
      </c>
      <c r="K16" s="33">
        <v>108.205753</v>
      </c>
      <c r="L16" s="33">
        <v>41.360185399999999</v>
      </c>
      <c r="M16" s="33">
        <v>36.882755619999998</v>
      </c>
      <c r="N16" s="34">
        <v>1.6232030000000001E-2</v>
      </c>
      <c r="O16" s="33">
        <v>0.70258273599999999</v>
      </c>
      <c r="P16" s="33">
        <v>0.71399288000000005</v>
      </c>
      <c r="Q16" s="33">
        <v>0.39105326010000002</v>
      </c>
      <c r="R16" s="33">
        <v>1.72663009</v>
      </c>
      <c r="S16" s="33">
        <v>1.1224853999999999E-2</v>
      </c>
      <c r="T16" s="33">
        <v>7.142692E-3</v>
      </c>
      <c r="U16" s="33">
        <v>1.0899258000000001</v>
      </c>
      <c r="V16" s="33">
        <v>0.34468130000000002</v>
      </c>
      <c r="W16" s="33">
        <v>4.3067991000000001</v>
      </c>
      <c r="X16" s="33">
        <v>1.2986245999999999E-3</v>
      </c>
      <c r="Y16" s="33">
        <v>9.3591549999999996E-2</v>
      </c>
      <c r="Z16" s="33">
        <v>1</v>
      </c>
      <c r="AA16" s="33">
        <v>27.96068</v>
      </c>
      <c r="AB16" s="33">
        <v>2</v>
      </c>
      <c r="AC16" s="33">
        <v>36.365159900000002</v>
      </c>
      <c r="AD16" s="33">
        <v>6.1693861099999996</v>
      </c>
      <c r="AE16" s="33">
        <v>4.8128164299999998</v>
      </c>
      <c r="AF16" s="33">
        <v>1.5144513799999999</v>
      </c>
      <c r="AG16" s="33">
        <v>33.039688599999998</v>
      </c>
      <c r="AH16" s="33">
        <v>3.5754270999999997E-2</v>
      </c>
      <c r="AI16" s="33">
        <v>5.2845715000000001E-2</v>
      </c>
      <c r="AJ16" s="33">
        <v>154.03906900000001</v>
      </c>
      <c r="AK16" s="33">
        <v>1.22558922</v>
      </c>
      <c r="AL16" s="34">
        <v>3.71127E-3</v>
      </c>
      <c r="AM16" s="34">
        <v>1.5988800000000001E-2</v>
      </c>
      <c r="AN16" s="33">
        <v>2.1804264600000001</v>
      </c>
      <c r="AO16" s="33">
        <v>0.28574222999999999</v>
      </c>
      <c r="AP16" s="33">
        <v>5.9062545999999996</v>
      </c>
      <c r="AQ16" s="33">
        <v>0.30707828999999998</v>
      </c>
      <c r="AR16" s="33">
        <v>5.6949435E-2</v>
      </c>
      <c r="AS16" s="33">
        <v>0.22320714</v>
      </c>
      <c r="AT16" s="33">
        <v>0.1527090351</v>
      </c>
      <c r="AU16" s="33">
        <v>7.6463714000000002E-2</v>
      </c>
      <c r="AV16" s="33">
        <v>9.7758037000000006E-2</v>
      </c>
      <c r="AW16" s="33">
        <v>1.8872374999999999</v>
      </c>
      <c r="AX16" s="34">
        <v>3.0101089999999997E-4</v>
      </c>
      <c r="AY16" s="33">
        <v>7.1605890000000002E-3</v>
      </c>
      <c r="AZ16" s="33">
        <v>4.18147117E-2</v>
      </c>
      <c r="BA16" s="33">
        <v>3.0299690000000001E-2</v>
      </c>
    </row>
    <row r="17" spans="1:53" ht="15.75" thickBot="1" x14ac:dyDescent="0.3">
      <c r="A17" s="3">
        <v>13</v>
      </c>
      <c r="B17" s="33">
        <v>9.2160125300000006E-2</v>
      </c>
      <c r="C17" s="33">
        <v>6.7192427600000002</v>
      </c>
      <c r="D17" s="33">
        <v>6</v>
      </c>
      <c r="E17" s="33">
        <v>1</v>
      </c>
      <c r="F17" s="33">
        <v>6399.7183999999997</v>
      </c>
      <c r="G17" s="33">
        <v>21085.734</v>
      </c>
      <c r="H17" s="33">
        <v>103.16014</v>
      </c>
      <c r="I17" s="33">
        <v>3.1244649999999998</v>
      </c>
      <c r="J17" s="33">
        <v>19.442698199999999</v>
      </c>
      <c r="K17" s="33">
        <v>21.152972999999999</v>
      </c>
      <c r="L17" s="33">
        <v>15.684335799999999</v>
      </c>
      <c r="M17" s="33">
        <v>20.72518848</v>
      </c>
      <c r="N17" s="34">
        <v>1.2849960000000001E-2</v>
      </c>
      <c r="O17" s="33">
        <v>0.76523517600000002</v>
      </c>
      <c r="P17" s="33">
        <v>1.0636348799999999</v>
      </c>
      <c r="Q17" s="33">
        <v>0.80472069239999999</v>
      </c>
      <c r="R17" s="33">
        <v>1.12292093</v>
      </c>
      <c r="S17" s="33">
        <v>5.0388216E-2</v>
      </c>
      <c r="T17" s="33">
        <v>4.5792369999999999E-2</v>
      </c>
      <c r="U17" s="33">
        <v>14.4398821</v>
      </c>
      <c r="V17" s="33">
        <v>25.287707099999999</v>
      </c>
      <c r="W17" s="33">
        <v>60.872968399999998</v>
      </c>
      <c r="X17" s="33">
        <v>1.07994083E-2</v>
      </c>
      <c r="Y17" s="33">
        <v>0.17776275999999999</v>
      </c>
      <c r="Z17" s="33">
        <v>1</v>
      </c>
      <c r="AA17" s="33">
        <v>21.372070000000001</v>
      </c>
      <c r="AB17" s="33">
        <v>2</v>
      </c>
      <c r="AC17" s="33">
        <v>3.5248376000000001</v>
      </c>
      <c r="AD17" s="33">
        <v>0.60445539999999998</v>
      </c>
      <c r="AE17" s="33">
        <v>0.13332144000000001</v>
      </c>
      <c r="AF17" s="33">
        <v>0.19498947</v>
      </c>
      <c r="AG17" s="33">
        <v>6.9965833000000002</v>
      </c>
      <c r="AH17" s="33">
        <v>6.9947242000000007E-2</v>
      </c>
      <c r="AI17" s="33">
        <v>1.7969664699999999E-2</v>
      </c>
      <c r="AJ17" s="33">
        <v>60.170158000000001</v>
      </c>
      <c r="AK17" s="33">
        <v>0.640671612</v>
      </c>
      <c r="AL17" s="34">
        <v>2.4069999999999999E-3</v>
      </c>
      <c r="AM17" s="34">
        <v>1.268066E-2</v>
      </c>
      <c r="AN17" s="33">
        <v>2.0950283299999999</v>
      </c>
      <c r="AO17" s="33">
        <v>0.33084266000000001</v>
      </c>
      <c r="AP17" s="33">
        <v>8.2242826999999998</v>
      </c>
      <c r="AQ17" s="33">
        <v>0.63514318999999997</v>
      </c>
      <c r="AR17" s="33">
        <v>0.12451712700000001</v>
      </c>
      <c r="AS17" s="33">
        <v>0.52143989999999996</v>
      </c>
      <c r="AT17" s="33">
        <v>8.4291251999999997E-2</v>
      </c>
      <c r="AU17" s="33">
        <v>3.7890162999999998E-2</v>
      </c>
      <c r="AV17" s="33">
        <v>0.31139750799999999</v>
      </c>
      <c r="AW17" s="33">
        <v>7.1581694999999996</v>
      </c>
      <c r="AX17" s="34">
        <v>3.0285849999999999E-3</v>
      </c>
      <c r="AY17" s="33">
        <v>0.12663730600000001</v>
      </c>
      <c r="AZ17" s="33">
        <v>2.3550548865000001</v>
      </c>
      <c r="BA17" s="33">
        <v>1.72907437</v>
      </c>
    </row>
    <row r="18" spans="1:53" ht="15.75" thickBot="1" x14ac:dyDescent="0.3">
      <c r="A18" s="3">
        <v>14</v>
      </c>
      <c r="B18" s="33">
        <v>1.8632477500000001E-2</v>
      </c>
      <c r="C18" s="33">
        <v>1.8816942999999999</v>
      </c>
      <c r="D18" s="33">
        <v>6</v>
      </c>
      <c r="E18" s="33">
        <v>1</v>
      </c>
      <c r="F18" s="33">
        <v>15001.5612</v>
      </c>
      <c r="G18" s="33">
        <v>87140.409</v>
      </c>
      <c r="H18" s="33">
        <v>991.13876000000005</v>
      </c>
      <c r="I18" s="33">
        <v>1109.3029289999999</v>
      </c>
      <c r="J18" s="33">
        <v>139.3349024</v>
      </c>
      <c r="K18" s="33">
        <v>65.899806999999996</v>
      </c>
      <c r="L18" s="33">
        <v>27.271142999999999</v>
      </c>
      <c r="M18" s="33">
        <v>21.666867409999998</v>
      </c>
      <c r="N18" s="34">
        <v>8.0680500000000002E-3</v>
      </c>
      <c r="O18" s="33">
        <v>0.26694691100000001</v>
      </c>
      <c r="P18" s="33">
        <v>0.15873735999999999</v>
      </c>
      <c r="Q18" s="33">
        <v>4.9464479999999998E-4</v>
      </c>
      <c r="R18" s="33">
        <v>0.10752805999999999</v>
      </c>
      <c r="S18" s="33">
        <v>1.0448422000000001E-2</v>
      </c>
      <c r="T18" s="33">
        <v>1.5557951E-2</v>
      </c>
      <c r="U18" s="33">
        <v>7.2101616000000002</v>
      </c>
      <c r="V18" s="33">
        <v>10.2307329</v>
      </c>
      <c r="W18" s="33">
        <v>62.560862299999997</v>
      </c>
      <c r="X18" s="33">
        <v>9.6998080000000007E-3</v>
      </c>
      <c r="Y18" s="33">
        <v>0.44911706899999998</v>
      </c>
      <c r="Z18" s="33">
        <v>1</v>
      </c>
      <c r="AA18" s="33">
        <v>69.295180000000002</v>
      </c>
      <c r="AB18" s="33">
        <v>2</v>
      </c>
      <c r="AC18" s="33">
        <v>29.3154848</v>
      </c>
      <c r="AD18" s="33">
        <v>12.62170309</v>
      </c>
      <c r="AE18" s="33">
        <v>4.5461735399999998</v>
      </c>
      <c r="AF18" s="33">
        <v>1.1244724399999999</v>
      </c>
      <c r="AG18" s="33">
        <v>19.046522</v>
      </c>
      <c r="AH18" s="33">
        <v>1.5648754000000001E-2</v>
      </c>
      <c r="AI18" s="33">
        <v>1.6906385600000001E-2</v>
      </c>
      <c r="AJ18" s="33">
        <v>33.698753000000004</v>
      </c>
      <c r="AK18" s="33">
        <v>0.193067557</v>
      </c>
      <c r="AL18" s="34">
        <v>2.7472960000000002E-4</v>
      </c>
      <c r="AM18" s="34">
        <v>3.501205E-4</v>
      </c>
      <c r="AN18" s="33">
        <v>0.29048312999999998</v>
      </c>
      <c r="AO18" s="33">
        <v>7.5427549999999996E-2</v>
      </c>
      <c r="AP18" s="33">
        <v>2.4788201000000001</v>
      </c>
      <c r="AQ18" s="33">
        <v>0.18679190000000001</v>
      </c>
      <c r="AR18" s="33">
        <v>4.7915180000000002E-2</v>
      </c>
      <c r="AS18" s="33">
        <v>0.25372734000000002</v>
      </c>
      <c r="AT18" s="33">
        <v>5.0708461000000003E-2</v>
      </c>
      <c r="AU18" s="33">
        <v>2.7755960999999999E-2</v>
      </c>
      <c r="AV18" s="33">
        <v>0.27496302099999997</v>
      </c>
      <c r="AW18" s="33">
        <v>12.429101599999999</v>
      </c>
      <c r="AX18" s="34">
        <v>2.6418190000000001E-3</v>
      </c>
      <c r="AY18" s="33">
        <v>9.9564797999999996E-2</v>
      </c>
      <c r="AZ18" s="33">
        <v>1.6680755154</v>
      </c>
      <c r="BA18" s="33">
        <v>1.1021509599999999</v>
      </c>
    </row>
    <row r="19" spans="1:53" ht="15.75" thickBot="1" x14ac:dyDescent="0.3">
      <c r="A19" s="3">
        <v>15</v>
      </c>
      <c r="B19" s="33">
        <v>9.5104829799999999E-2</v>
      </c>
      <c r="C19" s="33">
        <v>7.0441458399999997</v>
      </c>
      <c r="D19" s="33">
        <v>6</v>
      </c>
      <c r="E19" s="33">
        <v>1</v>
      </c>
      <c r="F19" s="33">
        <v>3597.1592000000001</v>
      </c>
      <c r="G19" s="33">
        <v>4633.4480000000003</v>
      </c>
      <c r="H19" s="33">
        <v>85.437650000000005</v>
      </c>
      <c r="I19" s="33">
        <v>1784.518607</v>
      </c>
      <c r="J19" s="33">
        <v>61.887497000000003</v>
      </c>
      <c r="K19" s="33">
        <v>47.047412999999999</v>
      </c>
      <c r="L19" s="33">
        <v>29.7733782</v>
      </c>
      <c r="M19" s="33">
        <v>35.941076690000003</v>
      </c>
      <c r="N19" s="34">
        <v>2.1013939999999998E-2</v>
      </c>
      <c r="O19" s="33">
        <v>1.299128998</v>
      </c>
      <c r="P19" s="33">
        <v>1.3811096</v>
      </c>
      <c r="Q19" s="33">
        <v>0.80373140269999999</v>
      </c>
      <c r="R19" s="33">
        <v>0.70202295999999997</v>
      </c>
      <c r="S19" s="33">
        <v>2.8714940000000001E-2</v>
      </c>
      <c r="T19" s="33">
        <v>7.6908272999999999E-2</v>
      </c>
      <c r="U19" s="33">
        <v>28.860205300000001</v>
      </c>
      <c r="V19" s="33">
        <v>4.8262413000000004</v>
      </c>
      <c r="W19" s="33">
        <v>5.9946931000000001</v>
      </c>
      <c r="X19" s="33">
        <v>1.9902440000000001E-4</v>
      </c>
      <c r="Y19" s="33">
        <v>2.9528621000000001E-2</v>
      </c>
      <c r="Z19" s="33">
        <v>1</v>
      </c>
      <c r="AA19" s="33">
        <v>19.962430000000001</v>
      </c>
      <c r="AB19" s="33">
        <v>2</v>
      </c>
      <c r="AC19" s="33">
        <v>37.844192800000002</v>
      </c>
      <c r="AD19" s="33">
        <v>14.152138409999999</v>
      </c>
      <c r="AE19" s="33">
        <v>4.7743314799999998</v>
      </c>
      <c r="AF19" s="33">
        <v>1.55606566</v>
      </c>
      <c r="AG19" s="33">
        <v>34.910372600000002</v>
      </c>
      <c r="AH19" s="33">
        <v>3.8649732999999999E-2</v>
      </c>
      <c r="AI19" s="33">
        <v>5.8217564100000001E-2</v>
      </c>
      <c r="AJ19" s="33">
        <v>127.56766399999999</v>
      </c>
      <c r="AK19" s="33">
        <v>1.0268067249999999</v>
      </c>
      <c r="AL19" s="34">
        <v>2.9564589999999998E-3</v>
      </c>
      <c r="AM19" s="34">
        <v>1.198042E-2</v>
      </c>
      <c r="AN19" s="33">
        <v>1.51406207</v>
      </c>
      <c r="AO19" s="33">
        <v>0.17998755999999999</v>
      </c>
      <c r="AP19" s="33">
        <v>3.2666425000000001</v>
      </c>
      <c r="AQ19" s="33">
        <v>1.0087269999999999</v>
      </c>
      <c r="AR19" s="33">
        <v>0.22034748800000001</v>
      </c>
      <c r="AS19" s="33">
        <v>4.4505429999999999E-2</v>
      </c>
      <c r="AT19" s="33">
        <v>2.918261E-4</v>
      </c>
      <c r="AU19" s="33">
        <v>3.4020840000000001E-3</v>
      </c>
      <c r="AV19" s="33">
        <v>6.1323550999999997E-2</v>
      </c>
      <c r="AW19" s="33">
        <v>2.2999664000000002</v>
      </c>
      <c r="AX19" s="34">
        <v>6.8777669999999999E-4</v>
      </c>
      <c r="AY19" s="33">
        <v>3.4233098000000003E-2</v>
      </c>
      <c r="AZ19" s="33">
        <v>0.72879408270000001</v>
      </c>
      <c r="BA19" s="33">
        <v>0.59662371999999997</v>
      </c>
    </row>
    <row r="20" spans="1:53" ht="15.75" thickBot="1" x14ac:dyDescent="0.3">
      <c r="A20" s="3">
        <v>16</v>
      </c>
      <c r="B20" s="33">
        <v>2.1577182E-2</v>
      </c>
      <c r="C20" s="33">
        <v>2.2065973799999998</v>
      </c>
      <c r="D20" s="33">
        <v>6</v>
      </c>
      <c r="E20" s="33">
        <v>1</v>
      </c>
      <c r="F20" s="33">
        <v>17804.1204</v>
      </c>
      <c r="G20" s="33">
        <v>103592.69500000001</v>
      </c>
      <c r="H20" s="33">
        <v>1179.7365400000001</v>
      </c>
      <c r="I20" s="33">
        <v>678.34014300000001</v>
      </c>
      <c r="J20" s="33">
        <v>96.890103600000003</v>
      </c>
      <c r="K20" s="33">
        <v>40.005367</v>
      </c>
      <c r="L20" s="33">
        <v>13.1821006</v>
      </c>
      <c r="M20" s="33">
        <v>6.4509792099999999</v>
      </c>
      <c r="N20" s="34">
        <v>9.5926919999999999E-5</v>
      </c>
      <c r="O20" s="33">
        <v>0.168688914</v>
      </c>
      <c r="P20" s="33">
        <v>0.39651816000000001</v>
      </c>
      <c r="Q20" s="33">
        <v>0.39204254970000002</v>
      </c>
      <c r="R20" s="33">
        <v>0.52842602999999999</v>
      </c>
      <c r="S20" s="33">
        <v>3.2121697999999997E-2</v>
      </c>
      <c r="T20" s="33">
        <v>6.1741405999999999E-2</v>
      </c>
      <c r="U20" s="33">
        <v>19.489750999999998</v>
      </c>
      <c r="V20" s="33">
        <v>19.883215400000001</v>
      </c>
      <c r="W20" s="33">
        <v>39.428523800000001</v>
      </c>
      <c r="X20" s="33">
        <v>9.3017593000000003E-3</v>
      </c>
      <c r="Y20" s="33">
        <v>0.50817431099999999</v>
      </c>
      <c r="Z20" s="33">
        <v>1</v>
      </c>
      <c r="AA20" s="33">
        <v>29.37032</v>
      </c>
      <c r="AB20" s="33">
        <v>2</v>
      </c>
      <c r="AC20" s="33">
        <v>5.0038704000000003</v>
      </c>
      <c r="AD20" s="33">
        <v>0.92597991999999996</v>
      </c>
      <c r="AE20" s="33">
        <v>9.4836489999999996E-2</v>
      </c>
      <c r="AF20" s="33">
        <v>0.23660375</v>
      </c>
      <c r="AG20" s="33">
        <v>71.132732700000005</v>
      </c>
      <c r="AH20" s="33">
        <v>6.7051779000000006E-2</v>
      </c>
      <c r="AI20" s="33">
        <v>2.33415137E-2</v>
      </c>
      <c r="AJ20" s="33">
        <v>78.563424999999995</v>
      </c>
      <c r="AK20" s="33">
        <v>0.83945410600000003</v>
      </c>
      <c r="AL20" s="34">
        <v>3.161811E-3</v>
      </c>
      <c r="AM20" s="34">
        <v>1.6689039999999999E-2</v>
      </c>
      <c r="AN20" s="33">
        <v>2.7613927299999999</v>
      </c>
      <c r="AO20" s="33">
        <v>0.43540266999999999</v>
      </c>
      <c r="AP20" s="33">
        <v>9.0121050999999994</v>
      </c>
      <c r="AQ20" s="33">
        <v>0.46933789999999997</v>
      </c>
      <c r="AR20" s="33">
        <v>8.7220204999999995E-2</v>
      </c>
      <c r="AS20" s="33">
        <v>0.34273819</v>
      </c>
      <c r="AT20" s="33">
        <v>5.1292113100000002E-2</v>
      </c>
      <c r="AU20" s="33">
        <v>6.9048208E-2</v>
      </c>
      <c r="AV20" s="33">
        <v>0.64768408</v>
      </c>
      <c r="AW20" s="33">
        <v>2.9709656</v>
      </c>
      <c r="AX20" s="34">
        <v>4.8262739999999999E-4</v>
      </c>
      <c r="AY20" s="33">
        <v>1.1969007E-2</v>
      </c>
      <c r="AZ20" s="33">
        <v>8.4336319100000001E-2</v>
      </c>
      <c r="BA20" s="33">
        <v>3.0398399999999999E-2</v>
      </c>
    </row>
    <row r="21" spans="1:53" ht="15.75" thickBot="1" x14ac:dyDescent="0.3">
      <c r="A21" s="3">
        <v>17</v>
      </c>
      <c r="B21" s="33">
        <v>9.8049534300000005E-2</v>
      </c>
      <c r="C21" s="33">
        <v>7.36904892</v>
      </c>
      <c r="D21" s="33">
        <v>6</v>
      </c>
      <c r="E21" s="33">
        <v>1</v>
      </c>
      <c r="F21" s="33">
        <v>794.59990000000005</v>
      </c>
      <c r="G21" s="33">
        <v>11818.838</v>
      </c>
      <c r="H21" s="33">
        <v>1725.9645700000001</v>
      </c>
      <c r="I21" s="33">
        <v>1572.1616799999999</v>
      </c>
      <c r="J21" s="33">
        <v>104.3322958</v>
      </c>
      <c r="K21" s="33">
        <v>72.941852999999995</v>
      </c>
      <c r="L21" s="33">
        <v>43.8624206</v>
      </c>
      <c r="M21" s="33">
        <v>51.156964889999998</v>
      </c>
      <c r="N21" s="34">
        <v>2.082208E-2</v>
      </c>
      <c r="O21" s="33">
        <v>0.86349317299999995</v>
      </c>
      <c r="P21" s="33">
        <v>0.82585408999999999</v>
      </c>
      <c r="Q21" s="33">
        <v>0.41218349780000002</v>
      </c>
      <c r="R21" s="33">
        <v>1.7588750099999999</v>
      </c>
      <c r="S21" s="33">
        <v>7.0416649999999999E-3</v>
      </c>
      <c r="T21" s="33">
        <v>3.9108399999999998E-4</v>
      </c>
      <c r="U21" s="33">
        <v>2.1602926999999998</v>
      </c>
      <c r="V21" s="33">
        <v>5.0598103999999999</v>
      </c>
      <c r="W21" s="33">
        <v>17.137645500000001</v>
      </c>
      <c r="X21" s="33">
        <v>3.8025429999999998E-3</v>
      </c>
      <c r="Y21" s="33">
        <v>0.51317999800000003</v>
      </c>
      <c r="Z21" s="33">
        <v>1</v>
      </c>
      <c r="AA21" s="33">
        <v>61.296930000000003</v>
      </c>
      <c r="AB21" s="33">
        <v>2</v>
      </c>
      <c r="AC21" s="33">
        <v>27.8364519</v>
      </c>
      <c r="AD21" s="33">
        <v>12.30017857</v>
      </c>
      <c r="AE21" s="33">
        <v>4.5846584899999998</v>
      </c>
      <c r="AF21" s="33">
        <v>1.08285816</v>
      </c>
      <c r="AG21" s="33">
        <v>17.175837999999999</v>
      </c>
      <c r="AH21" s="33">
        <v>1.2753291999999999E-2</v>
      </c>
      <c r="AI21" s="33">
        <v>1.1534536600000001E-2</v>
      </c>
      <c r="AJ21" s="33">
        <v>15.305486</v>
      </c>
      <c r="AK21" s="33">
        <v>5.7149369999999998E-3</v>
      </c>
      <c r="AL21" s="34">
        <v>4.8008080000000003E-4</v>
      </c>
      <c r="AM21" s="34">
        <v>4.3584979999999997E-3</v>
      </c>
      <c r="AN21" s="33">
        <v>0.95684753</v>
      </c>
      <c r="AO21" s="33">
        <v>0.18118222</v>
      </c>
      <c r="AP21" s="33">
        <v>5.1184322</v>
      </c>
      <c r="AQ21" s="33">
        <v>0.35259719</v>
      </c>
      <c r="AR21" s="33">
        <v>8.5212102999999997E-2</v>
      </c>
      <c r="AS21" s="33">
        <v>0.43242904999999998</v>
      </c>
      <c r="AT21" s="33">
        <v>0.10229240019999999</v>
      </c>
      <c r="AU21" s="33">
        <v>4.5305669E-2</v>
      </c>
      <c r="AV21" s="33">
        <v>0.36595539100000002</v>
      </c>
      <c r="AW21" s="33">
        <v>8.2418977000000009</v>
      </c>
      <c r="AX21" s="34">
        <v>1.653032E-3</v>
      </c>
      <c r="AY21" s="33">
        <v>0.121828889</v>
      </c>
      <c r="AZ21" s="33">
        <v>2.3125332790000002</v>
      </c>
      <c r="BA21" s="33">
        <v>1.72917308</v>
      </c>
    </row>
    <row r="22" spans="1:53" ht="15.75" thickBot="1" x14ac:dyDescent="0.3">
      <c r="A22" s="3">
        <v>18</v>
      </c>
      <c r="B22" s="33">
        <v>2.4521886499999999E-2</v>
      </c>
      <c r="C22" s="33">
        <v>2.5315004700000001</v>
      </c>
      <c r="D22" s="33">
        <v>6</v>
      </c>
      <c r="E22" s="33">
        <v>1</v>
      </c>
      <c r="F22" s="33">
        <v>20606.679700000001</v>
      </c>
      <c r="G22" s="33">
        <v>120044.981</v>
      </c>
      <c r="H22" s="33">
        <v>631.66567999999995</v>
      </c>
      <c r="I22" s="33">
        <v>465.98321600000003</v>
      </c>
      <c r="J22" s="33">
        <v>54.445304800000002</v>
      </c>
      <c r="K22" s="33">
        <v>14.110927</v>
      </c>
      <c r="L22" s="33">
        <v>0.90694180000000002</v>
      </c>
      <c r="M22" s="33">
        <v>8.7649089999999994</v>
      </c>
      <c r="N22" s="34">
        <v>8.2599040000000002E-3</v>
      </c>
      <c r="O22" s="33">
        <v>0.60432474000000003</v>
      </c>
      <c r="P22" s="33">
        <v>0.95177367000000002</v>
      </c>
      <c r="Q22" s="33">
        <v>0.78359045459999999</v>
      </c>
      <c r="R22" s="33">
        <v>1.0906760099999999</v>
      </c>
      <c r="S22" s="33">
        <v>4.6205027000000003E-2</v>
      </c>
      <c r="T22" s="33">
        <v>3.9040762E-2</v>
      </c>
      <c r="U22" s="33">
        <v>11.189663599999999</v>
      </c>
      <c r="V22" s="33">
        <v>30.002836200000001</v>
      </c>
      <c r="W22" s="33">
        <v>16.2961852</v>
      </c>
      <c r="X22" s="33">
        <v>1.6966733E-3</v>
      </c>
      <c r="Y22" s="33">
        <v>3.4534308E-2</v>
      </c>
      <c r="Z22" s="33">
        <v>1</v>
      </c>
      <c r="AA22" s="33">
        <v>11.964180000000001</v>
      </c>
      <c r="AB22" s="33">
        <v>2</v>
      </c>
      <c r="AC22" s="33">
        <v>39.323225700000002</v>
      </c>
      <c r="AD22" s="33">
        <v>14.473662940000001</v>
      </c>
      <c r="AE22" s="33">
        <v>4.7358465299999999</v>
      </c>
      <c r="AF22" s="33">
        <v>1.5976799399999999</v>
      </c>
      <c r="AG22" s="33">
        <v>36.781056599999999</v>
      </c>
      <c r="AH22" s="33">
        <v>4.1545196E-2</v>
      </c>
      <c r="AI22" s="33">
        <v>4.6410586900000002E-2</v>
      </c>
      <c r="AJ22" s="33">
        <v>109.174398</v>
      </c>
      <c r="AK22" s="33">
        <v>0.828024231</v>
      </c>
      <c r="AL22" s="34">
        <v>2.201649E-3</v>
      </c>
      <c r="AM22" s="34">
        <v>7.9720429999999998E-3</v>
      </c>
      <c r="AN22" s="33">
        <v>0.84769768000000001</v>
      </c>
      <c r="AO22" s="33">
        <v>7.4232889999999996E-2</v>
      </c>
      <c r="AP22" s="33">
        <v>0.62703039999999999</v>
      </c>
      <c r="AQ22" s="33">
        <v>2.4532289999999998E-2</v>
      </c>
      <c r="AR22" s="33">
        <v>1.7644409999999999E-2</v>
      </c>
      <c r="AS22" s="33">
        <v>0.13419628</v>
      </c>
      <c r="AT22" s="33">
        <v>3.2707312799999999E-2</v>
      </c>
      <c r="AU22" s="33">
        <v>2.0340455E-2</v>
      </c>
      <c r="AV22" s="33">
        <v>0.220405138</v>
      </c>
      <c r="AW22" s="33">
        <v>6.4871702999999998</v>
      </c>
      <c r="AX22" s="34">
        <v>2.8234359999999999E-3</v>
      </c>
      <c r="AY22" s="33">
        <v>0.104373216</v>
      </c>
      <c r="AZ22" s="33">
        <v>1.7105971228000001</v>
      </c>
      <c r="BA22" s="33">
        <v>1.1020522500000001</v>
      </c>
    </row>
    <row r="23" spans="1:53" ht="15.75" thickBot="1" x14ac:dyDescent="0.3">
      <c r="A23" s="3">
        <v>19</v>
      </c>
      <c r="B23" s="33">
        <v>0.1009942388</v>
      </c>
      <c r="C23" s="33">
        <v>7.6939520100000003</v>
      </c>
      <c r="D23" s="33">
        <v>6</v>
      </c>
      <c r="E23" s="33">
        <v>1</v>
      </c>
      <c r="F23" s="33">
        <v>2007.9593</v>
      </c>
      <c r="G23" s="33">
        <v>28271.124</v>
      </c>
      <c r="H23" s="33">
        <v>1537.36679</v>
      </c>
      <c r="I23" s="33">
        <v>640.19524799999999</v>
      </c>
      <c r="J23" s="33">
        <v>146.7770946</v>
      </c>
      <c r="K23" s="33">
        <v>98.836292999999998</v>
      </c>
      <c r="L23" s="33">
        <v>42.048537000000003</v>
      </c>
      <c r="M23" s="33">
        <v>33.6271469</v>
      </c>
      <c r="N23" s="34">
        <v>1.265811E-2</v>
      </c>
      <c r="O23" s="33">
        <v>0.427857347</v>
      </c>
      <c r="P23" s="33">
        <v>2.7294014299999998</v>
      </c>
      <c r="Q23" s="33">
        <v>2.0635592899999999E-2</v>
      </c>
      <c r="R23" s="33">
        <v>0.13977297999999999</v>
      </c>
      <c r="S23" s="33">
        <v>1.4631610999999999E-2</v>
      </c>
      <c r="T23" s="33">
        <v>2.2309559E-2</v>
      </c>
      <c r="U23" s="33">
        <v>10.4603801</v>
      </c>
      <c r="V23" s="33">
        <v>25.054137999999998</v>
      </c>
      <c r="W23" s="33">
        <v>49.730015899999998</v>
      </c>
      <c r="X23" s="33">
        <v>7.1958897000000003E-3</v>
      </c>
      <c r="Y23" s="33">
        <v>0.44411138300000003</v>
      </c>
      <c r="Z23" s="33">
        <v>1</v>
      </c>
      <c r="AA23" s="33">
        <v>37.368569999999998</v>
      </c>
      <c r="AB23" s="33">
        <v>2</v>
      </c>
      <c r="AC23" s="33">
        <v>6.4829033000000003</v>
      </c>
      <c r="AD23" s="33">
        <v>1.2475044399999999</v>
      </c>
      <c r="AE23" s="33">
        <v>5.635155E-2</v>
      </c>
      <c r="AF23" s="33">
        <v>0.27821803000000001</v>
      </c>
      <c r="AG23" s="33">
        <v>69.262048699999994</v>
      </c>
      <c r="AH23" s="33">
        <v>1.5843683000000001E-2</v>
      </c>
      <c r="AI23" s="33">
        <v>2.8713362700000002E-2</v>
      </c>
      <c r="AJ23" s="33">
        <v>96.956691000000006</v>
      </c>
      <c r="AK23" s="33">
        <v>1.0382366000000001</v>
      </c>
      <c r="AL23" s="34">
        <v>3.9166210000000003E-3</v>
      </c>
      <c r="AM23" s="34">
        <v>2.0697420000000001E-2</v>
      </c>
      <c r="AN23" s="33">
        <v>2.6522428800000002</v>
      </c>
      <c r="AO23" s="33">
        <v>0.329648</v>
      </c>
      <c r="AP23" s="33">
        <v>6.3724930000000004</v>
      </c>
      <c r="AQ23" s="33">
        <v>0.30353260999999998</v>
      </c>
      <c r="AR23" s="33">
        <v>4.9923282999999999E-2</v>
      </c>
      <c r="AS23" s="33">
        <v>0.90936351999999998</v>
      </c>
      <c r="AT23" s="33">
        <v>1.8292974199999999E-2</v>
      </c>
      <c r="AU23" s="33">
        <v>4.013422E-3</v>
      </c>
      <c r="AV23" s="33">
        <v>6.7656679999999999E-3</v>
      </c>
      <c r="AW23" s="33">
        <v>1.2162382</v>
      </c>
      <c r="AX23" s="34">
        <v>5.061601E-4</v>
      </c>
      <c r="AY23" s="33">
        <v>2.9424680000000002E-2</v>
      </c>
      <c r="AZ23" s="33">
        <v>0.68627247530000002</v>
      </c>
      <c r="BA23" s="33">
        <v>0.59672243000000003</v>
      </c>
    </row>
    <row r="24" spans="1:53" ht="15.75" thickBot="1" x14ac:dyDescent="0.3">
      <c r="A24" s="3">
        <v>20</v>
      </c>
      <c r="B24" s="33">
        <v>2.7466590999999999E-2</v>
      </c>
      <c r="C24" s="33">
        <v>7.1435964500000004</v>
      </c>
      <c r="D24" s="33">
        <v>6</v>
      </c>
      <c r="E24" s="33">
        <v>1</v>
      </c>
      <c r="F24" s="33">
        <v>23409.2389</v>
      </c>
      <c r="G24" s="33">
        <v>63502.733</v>
      </c>
      <c r="H24" s="33">
        <v>443.06790000000001</v>
      </c>
      <c r="I24" s="33">
        <v>253.62628799999999</v>
      </c>
      <c r="J24" s="33">
        <v>12.000506</v>
      </c>
      <c r="K24" s="33">
        <v>11.783512999999999</v>
      </c>
      <c r="L24" s="33">
        <v>14.9959843</v>
      </c>
      <c r="M24" s="33">
        <v>23.980797200000001</v>
      </c>
      <c r="N24" s="34">
        <v>1.6423879999999998E-2</v>
      </c>
      <c r="O24" s="33">
        <v>1.0399605649999999</v>
      </c>
      <c r="P24" s="33">
        <v>1.4929708100000001</v>
      </c>
      <c r="Q24" s="33">
        <v>0.82486164049999999</v>
      </c>
      <c r="R24" s="33">
        <v>0.66977803999999996</v>
      </c>
      <c r="S24" s="33">
        <v>2.4531751000000001E-2</v>
      </c>
      <c r="T24" s="33">
        <v>8.3659881000000005E-2</v>
      </c>
      <c r="U24" s="33">
        <v>2.8895762</v>
      </c>
      <c r="V24" s="33">
        <v>0.11111219999999999</v>
      </c>
      <c r="W24" s="33">
        <v>6.8361533000000003</v>
      </c>
      <c r="X24" s="33">
        <v>2.304894E-3</v>
      </c>
      <c r="Y24" s="33">
        <v>0.17275707300000001</v>
      </c>
      <c r="Z24" s="33">
        <v>1</v>
      </c>
      <c r="AA24" s="33">
        <v>86.701319999999996</v>
      </c>
      <c r="AB24" s="33">
        <v>2</v>
      </c>
      <c r="AC24" s="33">
        <v>26.357419100000001</v>
      </c>
      <c r="AD24" s="33">
        <v>11.978654049999999</v>
      </c>
      <c r="AE24" s="33">
        <v>4.6231434399999998</v>
      </c>
      <c r="AF24" s="33">
        <v>1.0412438799999999</v>
      </c>
      <c r="AG24" s="33">
        <v>15.305154</v>
      </c>
      <c r="AH24" s="33">
        <v>9.8578299999999997E-3</v>
      </c>
      <c r="AI24" s="33">
        <v>6.1626876000000002E-3</v>
      </c>
      <c r="AJ24" s="33">
        <v>3.08778</v>
      </c>
      <c r="AK24" s="33">
        <v>2.495502568</v>
      </c>
      <c r="AL24" s="34">
        <v>1.2348909999999999E-3</v>
      </c>
      <c r="AM24" s="34">
        <v>8.3668749999999993E-3</v>
      </c>
      <c r="AN24" s="33">
        <v>1.6232119199999999</v>
      </c>
      <c r="AO24" s="33">
        <v>0.28693689</v>
      </c>
      <c r="AP24" s="33">
        <v>7.7580442999999999</v>
      </c>
      <c r="AQ24" s="33">
        <v>0.63159752000000002</v>
      </c>
      <c r="AR24" s="33">
        <v>0.117490975</v>
      </c>
      <c r="AS24" s="33">
        <v>0.46226924000000003</v>
      </c>
      <c r="AT24" s="33">
        <v>6.9293261300000006E-2</v>
      </c>
      <c r="AU24" s="33">
        <v>2.8367298999999999E-2</v>
      </c>
      <c r="AV24" s="33">
        <v>0.59312619700000002</v>
      </c>
      <c r="AW24" s="33">
        <v>15.945306199999999</v>
      </c>
      <c r="AX24" s="34">
        <v>6.6424400000000003E-4</v>
      </c>
      <c r="AY24" s="33">
        <v>1.6777423999999999E-2</v>
      </c>
      <c r="AZ24" s="33">
        <v>0.1268579265</v>
      </c>
      <c r="BA24" s="33">
        <v>3.0497110000000001E-2</v>
      </c>
    </row>
    <row r="25" spans="1:53" ht="15.75" thickBot="1" x14ac:dyDescent="0.3">
      <c r="A25" s="3">
        <v>21</v>
      </c>
      <c r="B25" s="33">
        <v>0.1039389433</v>
      </c>
      <c r="C25" s="33">
        <v>1.98114491</v>
      </c>
      <c r="D25" s="33">
        <v>6</v>
      </c>
      <c r="E25" s="33">
        <v>1</v>
      </c>
      <c r="F25" s="33">
        <v>4810.5186000000003</v>
      </c>
      <c r="G25" s="33">
        <v>155276.59</v>
      </c>
      <c r="H25" s="33">
        <v>651.23099000000002</v>
      </c>
      <c r="I25" s="33">
        <v>852.55217600000003</v>
      </c>
      <c r="J25" s="33">
        <v>189.2218934</v>
      </c>
      <c r="K25" s="33">
        <v>75.269266999999999</v>
      </c>
      <c r="L25" s="33">
        <v>27.959494500000002</v>
      </c>
      <c r="M25" s="33">
        <v>18.41125869</v>
      </c>
      <c r="N25" s="34">
        <v>4.4941310000000002E-3</v>
      </c>
      <c r="O25" s="33">
        <v>7.7784780000000001E-3</v>
      </c>
      <c r="P25" s="33">
        <v>0.28465695000000002</v>
      </c>
      <c r="Q25" s="33">
        <v>0.37091231190000001</v>
      </c>
      <c r="R25" s="33">
        <v>0.56067095</v>
      </c>
      <c r="S25" s="33">
        <v>3.6304886000000001E-2</v>
      </c>
      <c r="T25" s="33">
        <v>5.4989797999999999E-2</v>
      </c>
      <c r="U25" s="33">
        <v>16.239532499999999</v>
      </c>
      <c r="V25" s="33">
        <v>15.1680864</v>
      </c>
      <c r="W25" s="33">
        <v>63.402322599999998</v>
      </c>
      <c r="X25" s="33">
        <v>1.1805677699999999E-2</v>
      </c>
      <c r="Y25" s="33">
        <v>9.8597236000000005E-2</v>
      </c>
      <c r="Z25" s="33">
        <v>1</v>
      </c>
      <c r="AA25" s="33">
        <v>3.965929</v>
      </c>
      <c r="AB25" s="33">
        <v>2</v>
      </c>
      <c r="AC25" s="33">
        <v>9.1977414999999993</v>
      </c>
      <c r="AD25" s="33">
        <v>14.795187459999999</v>
      </c>
      <c r="AE25" s="33">
        <v>4.6973615799999999</v>
      </c>
      <c r="AF25" s="33">
        <v>1.6392942100000001</v>
      </c>
      <c r="AG25" s="33">
        <v>38.651740599999997</v>
      </c>
      <c r="AH25" s="33">
        <v>4.4440658000000001E-2</v>
      </c>
      <c r="AI25" s="33">
        <v>4.1038737899999997E-2</v>
      </c>
      <c r="AJ25" s="33">
        <v>90.781131000000002</v>
      </c>
      <c r="AK25" s="33">
        <v>0.62924173699999997</v>
      </c>
      <c r="AL25" s="34">
        <v>1.4468389999999999E-3</v>
      </c>
      <c r="AM25" s="34">
        <v>3.9636660000000002E-3</v>
      </c>
      <c r="AN25" s="33">
        <v>0.18133328000000001</v>
      </c>
      <c r="AO25" s="33">
        <v>3.1521779999999999E-2</v>
      </c>
      <c r="AP25" s="33">
        <v>2.0125817000000001</v>
      </c>
      <c r="AQ25" s="33">
        <v>0.19033758000000001</v>
      </c>
      <c r="AR25" s="33">
        <v>5.4941332000000002E-2</v>
      </c>
      <c r="AS25" s="33">
        <v>0.31289800000000001</v>
      </c>
      <c r="AT25" s="33">
        <v>6.5706451700000001E-2</v>
      </c>
      <c r="AU25" s="33">
        <v>5.2721175000000002E-2</v>
      </c>
      <c r="AV25" s="33">
        <v>0.42051327399999999</v>
      </c>
      <c r="AW25" s="33">
        <v>9.3256259000000004</v>
      </c>
      <c r="AX25" s="34">
        <v>1.8346479999999999E-3</v>
      </c>
      <c r="AY25" s="33">
        <v>6.2979529000000006E-2</v>
      </c>
      <c r="AZ25" s="33">
        <v>2.2700116715999998</v>
      </c>
      <c r="BA25" s="33">
        <v>1.7292717799999999</v>
      </c>
    </row>
    <row r="26" spans="1:53" ht="15.75" thickBot="1" x14ac:dyDescent="0.3">
      <c r="A26" s="3">
        <v>22</v>
      </c>
      <c r="B26" s="33">
        <v>3.0411295500000001E-2</v>
      </c>
      <c r="C26" s="33">
        <v>6.8186933700000001</v>
      </c>
      <c r="D26" s="33">
        <v>6</v>
      </c>
      <c r="E26" s="33">
        <v>1</v>
      </c>
      <c r="F26" s="33">
        <v>26211.798200000001</v>
      </c>
      <c r="G26" s="33">
        <v>47050.447</v>
      </c>
      <c r="H26" s="33">
        <v>254.47012000000001</v>
      </c>
      <c r="I26" s="33">
        <v>41.269359999999999</v>
      </c>
      <c r="J26" s="33">
        <v>30.444292799999999</v>
      </c>
      <c r="K26" s="33">
        <v>37.677953000000002</v>
      </c>
      <c r="L26" s="33">
        <v>29.0850267</v>
      </c>
      <c r="M26" s="33">
        <v>39.196685410000001</v>
      </c>
      <c r="N26" s="34">
        <v>2.458786E-2</v>
      </c>
      <c r="O26" s="33">
        <v>1.0244036089999999</v>
      </c>
      <c r="P26" s="33">
        <v>0.93771528999999998</v>
      </c>
      <c r="Q26" s="33">
        <v>0.43331373560000003</v>
      </c>
      <c r="R26" s="33">
        <v>1.79111993</v>
      </c>
      <c r="S26" s="33">
        <v>2.858476E-3</v>
      </c>
      <c r="T26" s="33">
        <v>6.3605240000000002E-3</v>
      </c>
      <c r="U26" s="33">
        <v>5.4105112000000002</v>
      </c>
      <c r="V26" s="33">
        <v>9.7749393999999992</v>
      </c>
      <c r="W26" s="33">
        <v>60.031508100000003</v>
      </c>
      <c r="X26" s="33">
        <v>8.6935386E-3</v>
      </c>
      <c r="Y26" s="33">
        <v>0.36995154600000002</v>
      </c>
      <c r="Z26" s="33">
        <v>1</v>
      </c>
      <c r="AA26" s="33">
        <v>94.633178999999998</v>
      </c>
      <c r="AB26" s="33">
        <v>2</v>
      </c>
      <c r="AC26" s="33">
        <v>7.9619362000000002</v>
      </c>
      <c r="AD26" s="33">
        <v>1.56902896</v>
      </c>
      <c r="AE26" s="33">
        <v>1.78666E-2</v>
      </c>
      <c r="AF26" s="33">
        <v>0.31983231000000001</v>
      </c>
      <c r="AG26" s="33">
        <v>67.391364699999997</v>
      </c>
      <c r="AH26" s="33">
        <v>1.8739144999999999E-2</v>
      </c>
      <c r="AI26" s="33">
        <v>3.40852117E-2</v>
      </c>
      <c r="AJ26" s="33">
        <v>115.349958</v>
      </c>
      <c r="AK26" s="33">
        <v>1.237019095</v>
      </c>
      <c r="AL26" s="34">
        <v>4.1285690000000003E-3</v>
      </c>
      <c r="AM26" s="34">
        <v>1.629421E-2</v>
      </c>
      <c r="AN26" s="33">
        <v>1.98587848</v>
      </c>
      <c r="AO26" s="33">
        <v>0.22389333</v>
      </c>
      <c r="AP26" s="33">
        <v>3.7328809000000001</v>
      </c>
      <c r="AQ26" s="33">
        <v>0.13772731999999999</v>
      </c>
      <c r="AR26" s="33">
        <v>1.262636E-2</v>
      </c>
      <c r="AS26" s="33">
        <v>1.466523E-2</v>
      </c>
      <c r="AT26" s="33">
        <v>1.47061646E-2</v>
      </c>
      <c r="AU26" s="33">
        <v>1.2924948E-2</v>
      </c>
      <c r="AV26" s="33">
        <v>0.165847256</v>
      </c>
      <c r="AW26" s="33">
        <v>5.4034421000000004</v>
      </c>
      <c r="AX26" s="34">
        <v>1.4949480000000001E-3</v>
      </c>
      <c r="AY26" s="33">
        <v>0.109181633</v>
      </c>
      <c r="AZ26" s="33">
        <v>1.7531187302</v>
      </c>
      <c r="BA26" s="33">
        <v>1.10195354</v>
      </c>
    </row>
    <row r="27" spans="1:53" ht="15.75" thickBot="1" x14ac:dyDescent="0.3">
      <c r="A27" s="3">
        <v>23</v>
      </c>
      <c r="B27" s="33">
        <v>0.1068836478</v>
      </c>
      <c r="C27" s="33">
        <v>1.6562418299999999</v>
      </c>
      <c r="D27" s="33">
        <v>6</v>
      </c>
      <c r="E27" s="33">
        <v>1</v>
      </c>
      <c r="F27" s="33">
        <v>7613.0778</v>
      </c>
      <c r="G27" s="33">
        <v>138824.304</v>
      </c>
      <c r="H27" s="33">
        <v>839.82878000000005</v>
      </c>
      <c r="I27" s="33">
        <v>1064.909103</v>
      </c>
      <c r="J27" s="33">
        <v>128.3333078</v>
      </c>
      <c r="K27" s="33">
        <v>49.374827000000003</v>
      </c>
      <c r="L27" s="33">
        <v>13.8704521</v>
      </c>
      <c r="M27" s="33">
        <v>3.1953704900000002</v>
      </c>
      <c r="N27" s="34">
        <v>3.669846E-3</v>
      </c>
      <c r="O27" s="33">
        <v>0.44341430300000001</v>
      </c>
      <c r="P27" s="33">
        <v>0.83991245999999997</v>
      </c>
      <c r="Q27" s="33">
        <v>0.76246021679999998</v>
      </c>
      <c r="R27" s="33">
        <v>1.0584310800000001</v>
      </c>
      <c r="S27" s="33">
        <v>4.2021837999999999E-2</v>
      </c>
      <c r="T27" s="33">
        <v>3.2289154E-2</v>
      </c>
      <c r="U27" s="33">
        <v>27.0605549</v>
      </c>
      <c r="V27" s="33">
        <v>5.2820347999999999</v>
      </c>
      <c r="W27" s="33">
        <v>3.4653388000000001</v>
      </c>
      <c r="X27" s="33">
        <v>8.0724499999999995E-4</v>
      </c>
      <c r="Y27" s="33">
        <v>0.10869414400000001</v>
      </c>
      <c r="Z27" s="33">
        <v>1</v>
      </c>
      <c r="AA27" s="33">
        <v>94.699571000000006</v>
      </c>
      <c r="AB27" s="33">
        <v>2</v>
      </c>
      <c r="AC27" s="33">
        <v>24.878386200000001</v>
      </c>
      <c r="AD27" s="33">
        <v>11.657129530000001</v>
      </c>
      <c r="AE27" s="33">
        <v>4.6616283899999997</v>
      </c>
      <c r="AF27" s="33">
        <v>0.99962960000000001</v>
      </c>
      <c r="AG27" s="33">
        <v>13.434469999999999</v>
      </c>
      <c r="AH27" s="33">
        <v>6.9623669999999997E-3</v>
      </c>
      <c r="AI27" s="33">
        <v>7.9083859999999997E-4</v>
      </c>
      <c r="AJ27" s="33">
        <v>278.51895400000001</v>
      </c>
      <c r="AK27" s="33">
        <v>0.40327992600000001</v>
      </c>
      <c r="AL27" s="34">
        <v>1.9897019999999999E-3</v>
      </c>
      <c r="AM27" s="34">
        <v>1.2375250000000001E-2</v>
      </c>
      <c r="AN27" s="33">
        <v>2.2895763100000002</v>
      </c>
      <c r="AO27" s="33">
        <v>0.39269156</v>
      </c>
      <c r="AP27" s="33">
        <v>9.4783434999999994</v>
      </c>
      <c r="AQ27" s="33">
        <v>0.46579221999999998</v>
      </c>
      <c r="AR27" s="33">
        <v>8.0194053000000001E-2</v>
      </c>
      <c r="AS27" s="33">
        <v>0.28356753000000001</v>
      </c>
      <c r="AT27" s="33">
        <v>3.6294122400000003E-2</v>
      </c>
      <c r="AU27" s="33">
        <v>7.8571072000000006E-2</v>
      </c>
      <c r="AV27" s="33">
        <v>4.7792214999999999E-2</v>
      </c>
      <c r="AW27" s="33">
        <v>0.13250999999999999</v>
      </c>
      <c r="AX27" s="34">
        <v>3.2454359999999999E-4</v>
      </c>
      <c r="AY27" s="33">
        <v>2.4616262999999999E-2</v>
      </c>
      <c r="AZ27" s="33">
        <v>0.64375086790000002</v>
      </c>
      <c r="BA27" s="33">
        <v>0.59682113999999997</v>
      </c>
    </row>
    <row r="28" spans="1:53" ht="15.75" thickBot="1" x14ac:dyDescent="0.3">
      <c r="A28" s="3">
        <v>24</v>
      </c>
      <c r="B28" s="33">
        <v>3.3355999999999997E-2</v>
      </c>
      <c r="C28" s="33">
        <v>6.4937902899999997</v>
      </c>
      <c r="D28" s="33">
        <v>6</v>
      </c>
      <c r="E28" s="33">
        <v>1</v>
      </c>
      <c r="F28" s="33">
        <v>10985.642599999999</v>
      </c>
      <c r="G28" s="33">
        <v>30598.161</v>
      </c>
      <c r="H28" s="33">
        <v>65.872330000000005</v>
      </c>
      <c r="I28" s="33">
        <v>171.08756700000001</v>
      </c>
      <c r="J28" s="33">
        <v>287.11090840000003</v>
      </c>
      <c r="K28" s="33">
        <v>63.572392999999998</v>
      </c>
      <c r="L28" s="33">
        <v>43.174069099999997</v>
      </c>
      <c r="M28" s="33">
        <v>45.587426389999997</v>
      </c>
      <c r="N28" s="34">
        <v>1.724817E-2</v>
      </c>
      <c r="O28" s="33">
        <v>0.58876778399999996</v>
      </c>
      <c r="P28" s="33">
        <v>0.38245978000000003</v>
      </c>
      <c r="Q28" s="33">
        <v>4.1765830699999999E-2</v>
      </c>
      <c r="R28" s="33">
        <v>0.1720179</v>
      </c>
      <c r="S28" s="33">
        <v>1.88148E-2</v>
      </c>
      <c r="T28" s="33">
        <v>2.9061166999999999E-2</v>
      </c>
      <c r="U28" s="33">
        <v>21.289401399999999</v>
      </c>
      <c r="V28" s="33">
        <v>20.339009000000001</v>
      </c>
      <c r="W28" s="33">
        <v>36.899169499999999</v>
      </c>
      <c r="X28" s="33">
        <v>1.0308028699999999E-2</v>
      </c>
      <c r="Y28" s="33">
        <v>0.162660165</v>
      </c>
      <c r="Z28" s="33">
        <v>1</v>
      </c>
      <c r="AA28" s="33">
        <v>4.0323209999999996</v>
      </c>
      <c r="AB28" s="33">
        <v>2</v>
      </c>
      <c r="AC28" s="33">
        <v>7.7187086000000003</v>
      </c>
      <c r="AD28" s="33">
        <v>15.11671198</v>
      </c>
      <c r="AE28" s="33">
        <v>4.65887663</v>
      </c>
      <c r="AF28" s="33">
        <v>1.68090849</v>
      </c>
      <c r="AG28" s="33">
        <v>40.522424700000002</v>
      </c>
      <c r="AH28" s="33">
        <v>4.7336120000000002E-2</v>
      </c>
      <c r="AI28" s="33">
        <v>3.5666888899999999E-2</v>
      </c>
      <c r="AJ28" s="33">
        <v>72.387865000000005</v>
      </c>
      <c r="AK28" s="33">
        <v>0.43045924200000002</v>
      </c>
      <c r="AL28" s="34">
        <v>6.9202819999999998E-4</v>
      </c>
      <c r="AM28" s="34">
        <v>4.4711630000000003E-5</v>
      </c>
      <c r="AN28" s="33">
        <v>0.48503110999999999</v>
      </c>
      <c r="AO28" s="33">
        <v>0.13727644999999999</v>
      </c>
      <c r="AP28" s="33">
        <v>4.6521938</v>
      </c>
      <c r="AQ28" s="33">
        <v>0.35614287</v>
      </c>
      <c r="AR28" s="33">
        <v>9.2238255000000005E-2</v>
      </c>
      <c r="AS28" s="33">
        <v>0.58180029</v>
      </c>
      <c r="AT28" s="33">
        <v>8.7294409500000003E-2</v>
      </c>
      <c r="AU28" s="33">
        <v>3.5782805000000001E-2</v>
      </c>
      <c r="AV28" s="33">
        <v>0.261431686</v>
      </c>
      <c r="AW28" s="33">
        <v>14.861578</v>
      </c>
      <c r="AX28" s="34">
        <v>3.6541389999999998E-3</v>
      </c>
      <c r="AY28" s="33">
        <v>2.1585842000000001E-2</v>
      </c>
      <c r="AZ28" s="33">
        <v>0.169379534</v>
      </c>
      <c r="BA28" s="33">
        <v>3.0595819999999999E-2</v>
      </c>
    </row>
    <row r="29" spans="1:53" ht="15.75" thickBot="1" x14ac:dyDescent="0.3">
      <c r="A29" s="3">
        <v>25</v>
      </c>
      <c r="B29" s="33">
        <v>0.1098283523</v>
      </c>
      <c r="C29" s="33">
        <v>1.33133875</v>
      </c>
      <c r="D29" s="33">
        <v>6</v>
      </c>
      <c r="E29" s="33">
        <v>1</v>
      </c>
      <c r="F29" s="33">
        <v>29584.3629</v>
      </c>
      <c r="G29" s="33">
        <v>77627.982000000004</v>
      </c>
      <c r="H29" s="33">
        <v>1028.4265600000001</v>
      </c>
      <c r="I29" s="33">
        <v>722.733969</v>
      </c>
      <c r="J29" s="33">
        <v>85.888508999999999</v>
      </c>
      <c r="K29" s="33">
        <v>23.480387</v>
      </c>
      <c r="L29" s="33">
        <v>0.21859029999999999</v>
      </c>
      <c r="M29" s="33">
        <v>12.020517720000001</v>
      </c>
      <c r="N29" s="34">
        <v>1.183382E-2</v>
      </c>
      <c r="O29" s="33">
        <v>0.87905012900000001</v>
      </c>
      <c r="P29" s="33">
        <v>1.3951679800000001</v>
      </c>
      <c r="Q29" s="33">
        <v>0.8459918783</v>
      </c>
      <c r="R29" s="33">
        <v>0.63753311000000001</v>
      </c>
      <c r="S29" s="33">
        <v>2.0348563E-2</v>
      </c>
      <c r="T29" s="33">
        <v>9.5885109999999992E-3</v>
      </c>
      <c r="U29" s="33">
        <v>0.36064230000000003</v>
      </c>
      <c r="V29" s="33">
        <v>4.6040168000000001</v>
      </c>
      <c r="W29" s="33">
        <v>19.666999700000002</v>
      </c>
      <c r="X29" s="33">
        <v>1.01911876E-2</v>
      </c>
      <c r="Y29" s="33">
        <v>0.43401447500000001</v>
      </c>
      <c r="Z29" s="33">
        <v>1</v>
      </c>
      <c r="AA29" s="33">
        <v>86.634929</v>
      </c>
      <c r="AB29" s="33">
        <v>2</v>
      </c>
      <c r="AC29" s="33">
        <v>9.4409690000000008</v>
      </c>
      <c r="AD29" s="33">
        <v>1.8905534900000001</v>
      </c>
      <c r="AE29" s="33">
        <v>2.0618350000000001E-2</v>
      </c>
      <c r="AF29" s="33">
        <v>0.36144658000000002</v>
      </c>
      <c r="AG29" s="33">
        <v>65.5206807</v>
      </c>
      <c r="AH29" s="33">
        <v>2.1634608E-2</v>
      </c>
      <c r="AI29" s="33">
        <v>3.9457060799999999E-2</v>
      </c>
      <c r="AJ29" s="33">
        <v>133.743224</v>
      </c>
      <c r="AK29" s="33">
        <v>1.435801589</v>
      </c>
      <c r="AL29" s="34">
        <v>3.3737580000000001E-3</v>
      </c>
      <c r="AM29" s="34">
        <v>1.2285829999999999E-2</v>
      </c>
      <c r="AN29" s="33">
        <v>1.31951409</v>
      </c>
      <c r="AO29" s="33">
        <v>0.11813866000000001</v>
      </c>
      <c r="AP29" s="33">
        <v>18.782731200000001</v>
      </c>
      <c r="AQ29" s="33">
        <v>2.8077970000000001E-2</v>
      </c>
      <c r="AR29" s="33">
        <v>2.4670562E-2</v>
      </c>
      <c r="AS29" s="33">
        <v>0.19336693999999999</v>
      </c>
      <c r="AT29" s="33">
        <v>4.7705303499999997E-2</v>
      </c>
      <c r="AU29" s="33">
        <v>2.9863318999999999E-2</v>
      </c>
      <c r="AV29" s="33">
        <v>0.47507115700000002</v>
      </c>
      <c r="AW29" s="33">
        <v>10.409354</v>
      </c>
      <c r="AX29" s="34">
        <v>2.0162650000000002E-3</v>
      </c>
      <c r="AY29" s="33">
        <v>6.7787946000000002E-2</v>
      </c>
      <c r="AZ29" s="33">
        <v>2.2274900642</v>
      </c>
      <c r="BA29" s="33">
        <v>1.72937049</v>
      </c>
    </row>
    <row r="30" spans="1:53" ht="15.75" thickBot="1" x14ac:dyDescent="0.3">
      <c r="A30" s="3">
        <v>26</v>
      </c>
      <c r="B30" s="33">
        <v>3.6300704500000003E-2</v>
      </c>
      <c r="C30" s="33">
        <v>6.1688872100000003</v>
      </c>
      <c r="D30" s="33">
        <v>6</v>
      </c>
      <c r="E30" s="33">
        <v>1</v>
      </c>
      <c r="F30" s="33">
        <v>8183.0833000000002</v>
      </c>
      <c r="G30" s="33">
        <v>14145.875</v>
      </c>
      <c r="H30" s="33">
        <v>122.72545</v>
      </c>
      <c r="I30" s="33">
        <v>1616.555505</v>
      </c>
      <c r="J30" s="33">
        <v>115.3338904</v>
      </c>
      <c r="K30" s="33">
        <v>89.466832999999994</v>
      </c>
      <c r="L30" s="33">
        <v>42.736888499999999</v>
      </c>
      <c r="M30" s="33">
        <v>30.371538180000002</v>
      </c>
      <c r="N30" s="34">
        <v>9.0841889999999995E-3</v>
      </c>
      <c r="O30" s="33">
        <v>0.15313195800000001</v>
      </c>
      <c r="P30" s="33">
        <v>0.17279574</v>
      </c>
      <c r="Q30" s="33">
        <v>0.34978207420000001</v>
      </c>
      <c r="R30" s="33">
        <v>0.59291587000000001</v>
      </c>
      <c r="S30" s="33">
        <v>4.0488074999999998E-2</v>
      </c>
      <c r="T30" s="33">
        <v>4.823819E-2</v>
      </c>
      <c r="U30" s="33">
        <v>12.989314</v>
      </c>
      <c r="V30" s="33">
        <v>29.547042600000001</v>
      </c>
      <c r="W30" s="33">
        <v>13.766831</v>
      </c>
      <c r="X30" s="33">
        <v>6.9040390000000001E-4</v>
      </c>
      <c r="Y30" s="33">
        <v>4.4631216000000001E-2</v>
      </c>
      <c r="Z30" s="33">
        <v>1</v>
      </c>
      <c r="AA30" s="33">
        <v>102.697821</v>
      </c>
      <c r="AB30" s="33">
        <v>2</v>
      </c>
      <c r="AC30" s="33">
        <v>23.399353300000001</v>
      </c>
      <c r="AD30" s="33">
        <v>11.33560501</v>
      </c>
      <c r="AE30" s="33">
        <v>4.7001133399999997</v>
      </c>
      <c r="AF30" s="33">
        <v>0.95801532</v>
      </c>
      <c r="AG30" s="33">
        <v>11.563786</v>
      </c>
      <c r="AH30" s="33">
        <v>4.066905E-3</v>
      </c>
      <c r="AI30" s="33">
        <v>4.5810104000000001E-3</v>
      </c>
      <c r="AJ30" s="33">
        <v>260.12568700000003</v>
      </c>
      <c r="AK30" s="33">
        <v>0.60206242099999996</v>
      </c>
      <c r="AL30" s="34">
        <v>2.7445120000000002E-3</v>
      </c>
      <c r="AM30" s="34">
        <v>1.638363E-2</v>
      </c>
      <c r="AN30" s="33">
        <v>2.9559407100000001</v>
      </c>
      <c r="AO30" s="33">
        <v>0.37355377000000001</v>
      </c>
      <c r="AP30" s="33">
        <v>6.8387314000000003</v>
      </c>
      <c r="AQ30" s="33">
        <v>0.29998692999999998</v>
      </c>
      <c r="AR30" s="33">
        <v>4.2897129999999999E-2</v>
      </c>
      <c r="AS30" s="33">
        <v>0.96853418000000002</v>
      </c>
      <c r="AT30" s="33">
        <v>3.2949835999999998E-3</v>
      </c>
      <c r="AU30" s="33">
        <v>5.5094419999999998E-3</v>
      </c>
      <c r="AV30" s="33">
        <v>0.111289373</v>
      </c>
      <c r="AW30" s="33">
        <v>4.3197139</v>
      </c>
      <c r="AX30" s="34">
        <v>1.313331E-3</v>
      </c>
      <c r="AY30" s="33">
        <v>0.11399005</v>
      </c>
      <c r="AZ30" s="33">
        <v>1.7956403377000001</v>
      </c>
      <c r="BA30" s="33">
        <v>1.10185483</v>
      </c>
    </row>
    <row r="31" spans="1:53" ht="15.75" thickBot="1" x14ac:dyDescent="0.3">
      <c r="A31" s="3">
        <v>27</v>
      </c>
      <c r="B31" s="33">
        <v>0.11277305679999999</v>
      </c>
      <c r="C31" s="33">
        <v>1.0064356699999999</v>
      </c>
      <c r="D31" s="33">
        <v>6</v>
      </c>
      <c r="E31" s="33">
        <v>1</v>
      </c>
      <c r="F31" s="33">
        <v>26781.8037</v>
      </c>
      <c r="G31" s="33">
        <v>94080.267999999996</v>
      </c>
      <c r="H31" s="33">
        <v>1217.0243399999999</v>
      </c>
      <c r="I31" s="33">
        <v>510.37704100000002</v>
      </c>
      <c r="J31" s="33">
        <v>43.443710199999998</v>
      </c>
      <c r="K31" s="33">
        <v>2.414053</v>
      </c>
      <c r="L31" s="33">
        <v>14.3076328</v>
      </c>
      <c r="M31" s="33">
        <v>27.236405919999999</v>
      </c>
      <c r="N31" s="34">
        <v>1.99978E-2</v>
      </c>
      <c r="O31" s="33">
        <v>1.185314046</v>
      </c>
      <c r="P31" s="33">
        <v>1.0495764999999999</v>
      </c>
      <c r="Q31" s="33">
        <v>0.45444397339999998</v>
      </c>
      <c r="R31" s="33">
        <v>1.8233648600000001</v>
      </c>
      <c r="S31" s="33">
        <v>1.3247129999999999E-3</v>
      </c>
      <c r="T31" s="33">
        <v>1.3112132E-2</v>
      </c>
      <c r="U31" s="33">
        <v>8.6607296999999992</v>
      </c>
      <c r="V31" s="33">
        <v>25.509931600000002</v>
      </c>
      <c r="W31" s="33">
        <v>47.200661699999998</v>
      </c>
      <c r="X31" s="33">
        <v>6.1896203000000004E-3</v>
      </c>
      <c r="Y31" s="33">
        <v>0.52327690599999999</v>
      </c>
      <c r="Z31" s="33">
        <v>1</v>
      </c>
      <c r="AA31" s="33">
        <v>12.030571</v>
      </c>
      <c r="AB31" s="33">
        <v>2</v>
      </c>
      <c r="AC31" s="33">
        <v>6.2396757000000003</v>
      </c>
      <c r="AD31" s="33">
        <v>15.4382365</v>
      </c>
      <c r="AE31" s="33">
        <v>4.62039168</v>
      </c>
      <c r="AF31" s="33">
        <v>1.7225227700000001</v>
      </c>
      <c r="AG31" s="33">
        <v>42.393108699999999</v>
      </c>
      <c r="AH31" s="33">
        <v>2.9768416999999998E-2</v>
      </c>
      <c r="AI31" s="33">
        <v>3.0295039900000001E-2</v>
      </c>
      <c r="AJ31" s="33">
        <v>53.994598000000003</v>
      </c>
      <c r="AK31" s="33">
        <v>0.23167674799999999</v>
      </c>
      <c r="AL31" s="34">
        <v>6.2782169999999995E-5</v>
      </c>
      <c r="AM31" s="34">
        <v>4.0530890000000002E-3</v>
      </c>
      <c r="AN31" s="33">
        <v>1.15139551</v>
      </c>
      <c r="AO31" s="33">
        <v>0.24303111999999999</v>
      </c>
      <c r="AP31" s="33">
        <v>7.2918059</v>
      </c>
      <c r="AQ31" s="33">
        <v>0.52194815999999999</v>
      </c>
      <c r="AR31" s="33">
        <v>0.110464823</v>
      </c>
      <c r="AS31" s="33">
        <v>0.40309857999999998</v>
      </c>
      <c r="AT31" s="33">
        <v>5.4295270600000001E-2</v>
      </c>
      <c r="AU31" s="33">
        <v>1.8844435E-2</v>
      </c>
      <c r="AV31" s="33">
        <v>0.69764990199999999</v>
      </c>
      <c r="AW31" s="33">
        <v>0.95121809999999996</v>
      </c>
      <c r="AX31" s="34">
        <v>1.42927E-4</v>
      </c>
      <c r="AY31" s="33">
        <v>1.9807845000000001E-2</v>
      </c>
      <c r="AZ31" s="33">
        <v>0.60122926050000003</v>
      </c>
      <c r="BA31" s="33">
        <v>0.59691985000000003</v>
      </c>
    </row>
    <row r="32" spans="1:53" ht="15.75" thickBot="1" x14ac:dyDescent="0.3">
      <c r="A32" s="3">
        <v>28</v>
      </c>
      <c r="B32" s="33">
        <v>3.9245409000000002E-2</v>
      </c>
      <c r="C32" s="33">
        <v>5.8439841299999999</v>
      </c>
      <c r="D32" s="33">
        <v>6</v>
      </c>
      <c r="E32" s="33">
        <v>1</v>
      </c>
      <c r="F32" s="33">
        <v>5380.5240999999996</v>
      </c>
      <c r="G32" s="33">
        <v>2306.4110000000001</v>
      </c>
      <c r="H32" s="33">
        <v>311.32323000000002</v>
      </c>
      <c r="I32" s="33">
        <v>595.801422</v>
      </c>
      <c r="J32" s="33">
        <v>157.7786892</v>
      </c>
      <c r="K32" s="33">
        <v>115.361273</v>
      </c>
      <c r="L32" s="33">
        <v>28.647846000000001</v>
      </c>
      <c r="M32" s="33">
        <v>15.155649970000001</v>
      </c>
      <c r="N32" s="34">
        <v>9.2021170000000001E-4</v>
      </c>
      <c r="O32" s="33">
        <v>0.28250386700000002</v>
      </c>
      <c r="P32" s="33">
        <v>0.72805125999999998</v>
      </c>
      <c r="Q32" s="33">
        <v>0.74132997909999998</v>
      </c>
      <c r="R32" s="33">
        <v>1.02618616</v>
      </c>
      <c r="S32" s="33">
        <v>3.7838649000000002E-2</v>
      </c>
      <c r="T32" s="33">
        <v>2.5537546000000001E-2</v>
      </c>
      <c r="U32" s="33">
        <v>30.310773399999999</v>
      </c>
      <c r="V32" s="33">
        <v>0.56690580000000002</v>
      </c>
      <c r="W32" s="33">
        <v>9.3655076000000008</v>
      </c>
      <c r="X32" s="33">
        <v>3.3111633999999999E-3</v>
      </c>
      <c r="Y32" s="33">
        <v>0.49807740299999997</v>
      </c>
      <c r="Z32" s="33">
        <v>1</v>
      </c>
      <c r="AA32" s="33">
        <v>78.636679000000001</v>
      </c>
      <c r="AB32" s="33">
        <v>2</v>
      </c>
      <c r="AC32" s="33">
        <v>10.920001900000001</v>
      </c>
      <c r="AD32" s="33">
        <v>2.2120780099999999</v>
      </c>
      <c r="AE32" s="33">
        <v>5.9103299999999998E-2</v>
      </c>
      <c r="AF32" s="33">
        <v>0.40306086000000002</v>
      </c>
      <c r="AG32" s="33">
        <v>63.649996700000003</v>
      </c>
      <c r="AH32" s="33">
        <v>2.4530070000000001E-2</v>
      </c>
      <c r="AI32" s="33">
        <v>4.4828909799999997E-2</v>
      </c>
      <c r="AJ32" s="33">
        <v>152.13649100000001</v>
      </c>
      <c r="AK32" s="33">
        <v>1.0654159160000001</v>
      </c>
      <c r="AL32" s="34">
        <v>2.6189479999999998E-3</v>
      </c>
      <c r="AM32" s="34">
        <v>8.2774519999999994E-3</v>
      </c>
      <c r="AN32" s="33">
        <v>0.65314970000000006</v>
      </c>
      <c r="AO32" s="33">
        <v>0.85961600999999999</v>
      </c>
      <c r="AP32" s="33">
        <v>1.5463433</v>
      </c>
      <c r="AQ32" s="33">
        <v>0.19388326</v>
      </c>
      <c r="AR32" s="33">
        <v>6.1967485000000003E-2</v>
      </c>
      <c r="AS32" s="33">
        <v>0.37206865</v>
      </c>
      <c r="AT32" s="33">
        <v>0.1052955577</v>
      </c>
      <c r="AU32" s="33">
        <v>4.3198311000000003E-2</v>
      </c>
      <c r="AV32" s="33">
        <v>0.31598956900000003</v>
      </c>
      <c r="AW32" s="33">
        <v>6.2221501999999997</v>
      </c>
      <c r="AX32" s="34">
        <v>3.4725229999999999E-3</v>
      </c>
      <c r="AY32" s="33">
        <v>2.6394259E-2</v>
      </c>
      <c r="AZ32" s="33">
        <v>0.21190114139999999</v>
      </c>
      <c r="BA32" s="33">
        <v>3.0694519999999999E-2</v>
      </c>
    </row>
    <row r="33" spans="1:53" ht="15.75" thickBot="1" x14ac:dyDescent="0.3">
      <c r="A33" s="3">
        <v>29</v>
      </c>
      <c r="B33" s="33">
        <v>0.1157177613</v>
      </c>
      <c r="C33" s="33">
        <v>0.68153258999999999</v>
      </c>
      <c r="D33" s="33">
        <v>6</v>
      </c>
      <c r="E33" s="33">
        <v>1</v>
      </c>
      <c r="F33" s="33">
        <v>23979.2444</v>
      </c>
      <c r="G33" s="33">
        <v>110532.554</v>
      </c>
      <c r="H33" s="33">
        <v>594.37788</v>
      </c>
      <c r="I33" s="33">
        <v>298.02011399999998</v>
      </c>
      <c r="J33" s="33">
        <v>0.9989114</v>
      </c>
      <c r="K33" s="33">
        <v>171.691507</v>
      </c>
      <c r="L33" s="33">
        <v>28.396675200000001</v>
      </c>
      <c r="M33" s="33">
        <v>42.452294129999999</v>
      </c>
      <c r="N33" s="34">
        <v>2.1838219999999998E-2</v>
      </c>
      <c r="O33" s="33">
        <v>0.74967821999999995</v>
      </c>
      <c r="P33" s="33">
        <v>0.49432098000000002</v>
      </c>
      <c r="Q33" s="33">
        <v>6.2896068499999999E-2</v>
      </c>
      <c r="R33" s="33">
        <v>0.20426282000000001</v>
      </c>
      <c r="S33" s="33">
        <v>2.2997989E-2</v>
      </c>
      <c r="T33" s="33">
        <v>3.5812774999999998E-2</v>
      </c>
      <c r="U33" s="33">
        <v>18.0391829</v>
      </c>
      <c r="V33" s="33">
        <v>15.62388</v>
      </c>
      <c r="W33" s="33">
        <v>65.931676899999999</v>
      </c>
      <c r="X33" s="33">
        <v>2.1880529000000001E-3</v>
      </c>
      <c r="Y33" s="33">
        <v>1.9431713E-2</v>
      </c>
      <c r="Z33" s="33">
        <v>1</v>
      </c>
      <c r="AA33" s="33">
        <v>29.303929</v>
      </c>
      <c r="AB33" s="33">
        <v>2</v>
      </c>
      <c r="AC33" s="33">
        <v>21.920320499999999</v>
      </c>
      <c r="AD33" s="33">
        <v>11.014080480000001</v>
      </c>
      <c r="AE33" s="33">
        <v>9.2614017200000003</v>
      </c>
      <c r="AF33" s="33">
        <v>0.91640104</v>
      </c>
      <c r="AG33" s="33">
        <v>9.6931019999999997</v>
      </c>
      <c r="AH33" s="33">
        <v>1.171442E-3</v>
      </c>
      <c r="AI33" s="33">
        <v>9.9528593999999998E-3</v>
      </c>
      <c r="AJ33" s="33">
        <v>58.267578999999998</v>
      </c>
      <c r="AK33" s="33">
        <v>0.80084491499999999</v>
      </c>
      <c r="AL33" s="34">
        <v>3.499322E-3</v>
      </c>
      <c r="AM33" s="34">
        <v>2.0392009999999999E-2</v>
      </c>
      <c r="AN33" s="33">
        <v>2.4576948999999999</v>
      </c>
      <c r="AO33" s="33">
        <v>0.26779910000000001</v>
      </c>
      <c r="AP33" s="33">
        <v>4.1991193000000004</v>
      </c>
      <c r="AQ33" s="33">
        <v>0.13418163999999999</v>
      </c>
      <c r="AR33" s="33">
        <v>5.6002079999999997E-3</v>
      </c>
      <c r="AS33" s="33">
        <v>7.3835890000000001E-2</v>
      </c>
      <c r="AT33" s="33">
        <v>2.97041553E-2</v>
      </c>
      <c r="AU33" s="33">
        <v>2.2447812000000001E-2</v>
      </c>
      <c r="AV33" s="33">
        <v>0.27037095999999999</v>
      </c>
      <c r="AW33" s="33">
        <v>11.4930822</v>
      </c>
      <c r="AX33" s="34">
        <v>2.1978810000000001E-3</v>
      </c>
      <c r="AY33" s="33">
        <v>7.2596362999999997E-2</v>
      </c>
      <c r="AZ33" s="33">
        <v>2.1849684568000001</v>
      </c>
      <c r="BA33" s="33">
        <v>1.7294692</v>
      </c>
    </row>
    <row r="34" spans="1:53" ht="15.75" thickBot="1" x14ac:dyDescent="0.3">
      <c r="A34" s="3">
        <v>30</v>
      </c>
      <c r="B34" s="33">
        <v>4.2190113500000001E-2</v>
      </c>
      <c r="C34" s="33">
        <v>5.5190810499999996</v>
      </c>
      <c r="D34" s="33">
        <v>6</v>
      </c>
      <c r="E34" s="33">
        <v>1</v>
      </c>
      <c r="F34" s="33">
        <v>2577.9648000000002</v>
      </c>
      <c r="G34" s="33">
        <v>18758.697</v>
      </c>
      <c r="H34" s="33">
        <v>1500.07899</v>
      </c>
      <c r="I34" s="33">
        <v>808.15835000000004</v>
      </c>
      <c r="J34" s="33">
        <v>200.223488</v>
      </c>
      <c r="K34" s="33">
        <v>58.744287</v>
      </c>
      <c r="L34" s="33">
        <v>14.558803599999999</v>
      </c>
      <c r="M34" s="33">
        <v>6.0238229999999997E-2</v>
      </c>
      <c r="N34" s="34">
        <v>7.2437650000000001E-3</v>
      </c>
      <c r="O34" s="33">
        <v>0.71813969200000005</v>
      </c>
      <c r="P34" s="33">
        <v>1.28330677</v>
      </c>
      <c r="Q34" s="33">
        <v>0.86712211610000001</v>
      </c>
      <c r="R34" s="33">
        <v>0.60528819</v>
      </c>
      <c r="S34" s="33">
        <v>8.3834625999999995E-2</v>
      </c>
      <c r="T34" s="33">
        <v>2.836903E-3</v>
      </c>
      <c r="U34" s="33">
        <v>3.6108608000000002</v>
      </c>
      <c r="V34" s="33">
        <v>9.3191457999999994</v>
      </c>
      <c r="W34" s="33">
        <v>57.502153900000003</v>
      </c>
      <c r="X34" s="33">
        <v>7.6872692000000001E-3</v>
      </c>
      <c r="Y34" s="33">
        <v>0.459213977</v>
      </c>
      <c r="Z34" s="33">
        <v>1</v>
      </c>
      <c r="AA34" s="33">
        <v>20.028821000000001</v>
      </c>
      <c r="AB34" s="33">
        <v>2</v>
      </c>
      <c r="AC34" s="33">
        <v>4.7606428999999997</v>
      </c>
      <c r="AD34" s="33">
        <v>15.759761019999999</v>
      </c>
      <c r="AE34" s="33">
        <v>9.41809327</v>
      </c>
      <c r="AF34" s="33">
        <v>1.76413705</v>
      </c>
      <c r="AG34" s="33">
        <v>44.263792700000003</v>
      </c>
      <c r="AH34" s="33">
        <v>2.6872955E-2</v>
      </c>
      <c r="AI34" s="33">
        <v>2.4923190899999999E-2</v>
      </c>
      <c r="AJ34" s="33">
        <v>35.601331999999999</v>
      </c>
      <c r="AK34" s="33">
        <v>3.2894252999999998E-2</v>
      </c>
      <c r="AL34" s="34">
        <v>8.175926E-4</v>
      </c>
      <c r="AM34" s="34">
        <v>8.0614659999999998E-3</v>
      </c>
      <c r="AN34" s="33">
        <v>1.8177599</v>
      </c>
      <c r="AO34" s="33">
        <v>0.34878578999999998</v>
      </c>
      <c r="AP34" s="33">
        <v>9.9445818999999993</v>
      </c>
      <c r="AQ34" s="33">
        <v>0.46224654999999998</v>
      </c>
      <c r="AR34" s="33">
        <v>7.3167899999999994E-2</v>
      </c>
      <c r="AS34" s="33">
        <v>0.22439687</v>
      </c>
      <c r="AT34" s="33">
        <v>0.16470386819999999</v>
      </c>
      <c r="AU34" s="33">
        <v>1.9060640000000001E-3</v>
      </c>
      <c r="AV34" s="33">
        <v>5.6731490000000002E-2</v>
      </c>
      <c r="AW34" s="33">
        <v>3.2359857000000001</v>
      </c>
      <c r="AX34" s="34">
        <v>1.1317149999999999E-3</v>
      </c>
      <c r="AY34" s="33">
        <v>6.1201532000000003E-2</v>
      </c>
      <c r="AZ34" s="33">
        <v>1.8381619451</v>
      </c>
      <c r="BA34" s="33">
        <v>1.1017561199999999</v>
      </c>
    </row>
    <row r="35" spans="1:53" ht="15.75" thickBot="1" x14ac:dyDescent="0.3">
      <c r="A35" s="3">
        <v>31</v>
      </c>
      <c r="B35" s="33">
        <v>0.11866246580000001</v>
      </c>
      <c r="C35" s="33">
        <v>0.35662950999999998</v>
      </c>
      <c r="D35" s="33">
        <v>6</v>
      </c>
      <c r="E35" s="33">
        <v>1</v>
      </c>
      <c r="F35" s="33">
        <v>18823.3148</v>
      </c>
      <c r="G35" s="33">
        <v>126984.83900000001</v>
      </c>
      <c r="H35" s="33">
        <v>405.7801</v>
      </c>
      <c r="I35" s="33">
        <v>85.663185999999996</v>
      </c>
      <c r="J35" s="33">
        <v>41.445887399999997</v>
      </c>
      <c r="K35" s="33">
        <v>54.202933000000002</v>
      </c>
      <c r="L35" s="33">
        <v>42.485717600000001</v>
      </c>
      <c r="M35" s="33">
        <v>42.33181767</v>
      </c>
      <c r="N35" s="34">
        <v>1.3674250000000001E-2</v>
      </c>
      <c r="O35" s="33">
        <v>0.31404239499999997</v>
      </c>
      <c r="P35" s="33">
        <v>6.0934530000000001E-2</v>
      </c>
      <c r="Q35" s="33">
        <v>0.32865183640000001</v>
      </c>
      <c r="R35" s="33">
        <v>0.62516079000000002</v>
      </c>
      <c r="S35" s="33">
        <v>5.5328736000000003E-2</v>
      </c>
      <c r="T35" s="33">
        <v>4.1486582000000001E-2</v>
      </c>
      <c r="U35" s="33">
        <v>9.7390954999999995</v>
      </c>
      <c r="V35" s="33">
        <v>5.7378283999999997</v>
      </c>
      <c r="W35" s="33">
        <v>0.93598460000000006</v>
      </c>
      <c r="X35" s="33">
        <v>1.8135145E-3</v>
      </c>
      <c r="Y35" s="33">
        <v>0.18785966800000001</v>
      </c>
      <c r="Z35" s="33">
        <v>1</v>
      </c>
      <c r="AA35" s="33">
        <v>70.638429000000002</v>
      </c>
      <c r="AB35" s="33">
        <v>2</v>
      </c>
      <c r="AC35" s="33">
        <v>12.399034800000001</v>
      </c>
      <c r="AD35" s="33">
        <v>2.53360253</v>
      </c>
      <c r="AE35" s="33">
        <v>9.7588250000000001E-2</v>
      </c>
      <c r="AF35" s="33">
        <v>0.44467514000000002</v>
      </c>
      <c r="AG35" s="33">
        <v>61.779312699999998</v>
      </c>
      <c r="AH35" s="33">
        <v>2.7425531999999999E-2</v>
      </c>
      <c r="AI35" s="33">
        <v>5.0200758800000002E-2</v>
      </c>
      <c r="AJ35" s="33">
        <v>170.52975699999999</v>
      </c>
      <c r="AK35" s="33">
        <v>0.86663342200000004</v>
      </c>
      <c r="AL35" s="34">
        <v>1.8641370000000001E-3</v>
      </c>
      <c r="AM35" s="34">
        <v>4.2690749999999998E-3</v>
      </c>
      <c r="AN35" s="33">
        <v>1.3214699999999999E-2</v>
      </c>
      <c r="AO35" s="33">
        <v>9.3370679999999998E-2</v>
      </c>
      <c r="AP35" s="33">
        <v>4.1859554000000001</v>
      </c>
      <c r="AQ35" s="33">
        <v>0.35968855</v>
      </c>
      <c r="AR35" s="33">
        <v>9.9264406999999999E-2</v>
      </c>
      <c r="AS35" s="33">
        <v>0.52262962999999996</v>
      </c>
      <c r="AT35" s="33">
        <v>7.2296418799999998E-2</v>
      </c>
      <c r="AU35" s="33">
        <v>2.6259940999999998E-2</v>
      </c>
      <c r="AV35" s="33">
        <v>0.64309201900000001</v>
      </c>
      <c r="AW35" s="33">
        <v>2.0349463000000001</v>
      </c>
      <c r="AX35" s="34">
        <v>3.8689580000000002E-5</v>
      </c>
      <c r="AY35" s="33">
        <v>1.4999428E-2</v>
      </c>
      <c r="AZ35" s="33">
        <v>0.55870765310000003</v>
      </c>
      <c r="BA35" s="33">
        <v>0.59701855999999998</v>
      </c>
    </row>
    <row r="36" spans="1:53" ht="15.75" thickBot="1" x14ac:dyDescent="0.3">
      <c r="A36" s="3">
        <v>32</v>
      </c>
      <c r="B36" s="33">
        <v>4.5134818100000001E-2</v>
      </c>
      <c r="C36" s="33">
        <v>5.1941779600000002</v>
      </c>
      <c r="D36" s="33">
        <v>6</v>
      </c>
      <c r="E36" s="33">
        <v>1</v>
      </c>
      <c r="F36" s="33">
        <v>224.59440000000001</v>
      </c>
      <c r="G36" s="33">
        <v>35210.982000000004</v>
      </c>
      <c r="H36" s="33">
        <v>1311.4812099999999</v>
      </c>
      <c r="I36" s="33">
        <v>1020.515278</v>
      </c>
      <c r="J36" s="33">
        <v>117.3317132</v>
      </c>
      <c r="K36" s="33">
        <v>32.849846999999997</v>
      </c>
      <c r="L36" s="33">
        <v>0.46976119999999999</v>
      </c>
      <c r="M36" s="33">
        <v>15.276126440000001</v>
      </c>
      <c r="N36" s="34">
        <v>1.540774E-2</v>
      </c>
      <c r="O36" s="33">
        <v>1.153775518</v>
      </c>
      <c r="P36" s="33">
        <v>1.16143771</v>
      </c>
      <c r="Q36" s="33">
        <v>0.47557421119999999</v>
      </c>
      <c r="R36" s="33">
        <v>1.85560978</v>
      </c>
      <c r="S36" s="33">
        <v>5.5079020000000003E-3</v>
      </c>
      <c r="T36" s="33">
        <v>1.9863740000000001E-2</v>
      </c>
      <c r="U36" s="33">
        <v>11.9109482</v>
      </c>
      <c r="V36" s="33">
        <v>20.794802499999999</v>
      </c>
      <c r="W36" s="33">
        <v>34.369815299999999</v>
      </c>
      <c r="X36" s="33">
        <v>1.13142981E-2</v>
      </c>
      <c r="Y36" s="33">
        <v>8.3494641999999994E-2</v>
      </c>
      <c r="Z36" s="33">
        <v>1</v>
      </c>
      <c r="AA36" s="33">
        <v>21.305679000000001</v>
      </c>
      <c r="AB36" s="33">
        <v>2</v>
      </c>
      <c r="AC36" s="33">
        <v>29.558712400000001</v>
      </c>
      <c r="AD36" s="33">
        <v>10.69255596</v>
      </c>
      <c r="AE36" s="33">
        <v>9.2229167699999994</v>
      </c>
      <c r="AF36" s="33">
        <v>0.87478677000000005</v>
      </c>
      <c r="AG36" s="33">
        <v>7.8224179999999999</v>
      </c>
      <c r="AH36" s="33">
        <v>1.7240199999999999E-3</v>
      </c>
      <c r="AI36" s="33">
        <v>9.4675291600000003E-2</v>
      </c>
      <c r="AJ36" s="33">
        <v>76.660846000000006</v>
      </c>
      <c r="AK36" s="33">
        <v>0.99962740999999999</v>
      </c>
      <c r="AL36" s="34">
        <v>4.2541330000000002E-3</v>
      </c>
      <c r="AM36" s="34">
        <v>1.6599619999999999E-2</v>
      </c>
      <c r="AN36" s="33">
        <v>1.7913304999999999</v>
      </c>
      <c r="AO36" s="33">
        <v>0.16204442999999999</v>
      </c>
      <c r="AP36" s="33">
        <v>1.5595072000000001</v>
      </c>
      <c r="AQ36" s="33">
        <v>3.1623650000000003E-2</v>
      </c>
      <c r="AR36" s="33">
        <v>3.1696714000000001E-2</v>
      </c>
      <c r="AS36" s="33">
        <v>0.25253759999999997</v>
      </c>
      <c r="AT36" s="33">
        <v>6.2703294100000001E-2</v>
      </c>
      <c r="AU36" s="33">
        <v>5.0613817999999998E-2</v>
      </c>
      <c r="AV36" s="33">
        <v>0.370547452</v>
      </c>
      <c r="AW36" s="33">
        <v>7.3058784000000001</v>
      </c>
      <c r="AX36" s="34">
        <v>3.2909060000000001E-3</v>
      </c>
      <c r="AY36" s="33">
        <v>0.14879732300000001</v>
      </c>
      <c r="AZ36" s="33">
        <v>0.25442274879999999</v>
      </c>
      <c r="BA36" s="33">
        <v>3.0793230000000001E-2</v>
      </c>
    </row>
    <row r="37" spans="1:53" ht="15.75" thickBot="1" x14ac:dyDescent="0.3">
      <c r="A37" s="3">
        <v>33</v>
      </c>
      <c r="B37" s="33">
        <v>0.1216071703</v>
      </c>
      <c r="C37" s="33">
        <v>3.1726419999999998E-2</v>
      </c>
      <c r="D37" s="33">
        <v>6</v>
      </c>
      <c r="E37" s="33">
        <v>1</v>
      </c>
      <c r="F37" s="33">
        <v>21625.874</v>
      </c>
      <c r="G37" s="33">
        <v>56562.875</v>
      </c>
      <c r="H37" s="33">
        <v>217.18231</v>
      </c>
      <c r="I37" s="33">
        <v>126.693741</v>
      </c>
      <c r="J37" s="33">
        <v>276.1093138</v>
      </c>
      <c r="K37" s="33">
        <v>80.097373000000005</v>
      </c>
      <c r="L37" s="33">
        <v>56.574759999999998</v>
      </c>
      <c r="M37" s="33">
        <v>27.11592946</v>
      </c>
      <c r="N37" s="34">
        <v>5.5102700000000003E-3</v>
      </c>
      <c r="O37" s="33">
        <v>0.121593431</v>
      </c>
      <c r="P37" s="33">
        <v>0.61619005000000004</v>
      </c>
      <c r="Q37" s="33">
        <v>0.72019974129999997</v>
      </c>
      <c r="R37" s="33">
        <v>0.99394123999999995</v>
      </c>
      <c r="S37" s="33">
        <v>3.3655459999999998E-2</v>
      </c>
      <c r="T37" s="33">
        <v>8.1214062000000004E-2</v>
      </c>
      <c r="U37" s="33">
        <v>1.4390080999999999</v>
      </c>
      <c r="V37" s="33">
        <v>4.1482232999999997</v>
      </c>
      <c r="W37" s="33">
        <v>22.196353999999999</v>
      </c>
      <c r="X37" s="33">
        <v>9.1849181999999994E-3</v>
      </c>
      <c r="Y37" s="33">
        <v>0.35484895100000002</v>
      </c>
      <c r="Z37" s="33">
        <v>1</v>
      </c>
      <c r="AA37" s="33">
        <v>28.027070999999999</v>
      </c>
      <c r="AB37" s="33">
        <v>2</v>
      </c>
      <c r="AC37" s="33">
        <v>3.2816100000000001</v>
      </c>
      <c r="AD37" s="33">
        <v>3.9187144599999999</v>
      </c>
      <c r="AE37" s="33">
        <v>9.4565782200000008</v>
      </c>
      <c r="AF37" s="33">
        <v>1.8057513300000001</v>
      </c>
      <c r="AG37" s="33">
        <v>46.1344767</v>
      </c>
      <c r="AH37" s="33">
        <v>2.3977492999999999E-2</v>
      </c>
      <c r="AI37" s="33">
        <v>1.9551341900000001E-2</v>
      </c>
      <c r="AJ37" s="33">
        <v>17.208065000000001</v>
      </c>
      <c r="AK37" s="33">
        <v>0.16588824099999999</v>
      </c>
      <c r="AL37" s="34">
        <v>1.572403E-3</v>
      </c>
      <c r="AM37" s="34">
        <v>1.206984E-2</v>
      </c>
      <c r="AN37" s="33">
        <v>2.48412429</v>
      </c>
      <c r="AO37" s="33">
        <v>0.41745954000000002</v>
      </c>
      <c r="AP37" s="33">
        <v>7.3049698000000003</v>
      </c>
      <c r="AQ37" s="33">
        <v>0.29644125999999998</v>
      </c>
      <c r="AR37" s="33">
        <v>3.5870977999999998E-2</v>
      </c>
      <c r="AS37" s="33">
        <v>4.5695159999999999E-2</v>
      </c>
      <c r="AT37" s="33">
        <v>1.1703007099999999E-2</v>
      </c>
      <c r="AU37" s="33">
        <v>1.5032306E-2</v>
      </c>
      <c r="AV37" s="33">
        <v>0.21581307699999999</v>
      </c>
      <c r="AW37" s="33">
        <v>7.4231895999999997</v>
      </c>
      <c r="AX37" s="34">
        <v>2.3794979999999999E-3</v>
      </c>
      <c r="AY37" s="33">
        <v>7.7404781000000006E-2</v>
      </c>
      <c r="AZ37" s="33">
        <v>2.1424468493000002</v>
      </c>
      <c r="BA37" s="33">
        <v>1.7295679100000001</v>
      </c>
    </row>
    <row r="38" spans="1:53" ht="15.75" thickBot="1" x14ac:dyDescent="0.3">
      <c r="A38" s="3">
        <v>34</v>
      </c>
      <c r="B38" s="33">
        <v>4.8079522600000001E-2</v>
      </c>
      <c r="C38" s="33">
        <v>4.8692748799999999</v>
      </c>
      <c r="D38" s="33">
        <v>6</v>
      </c>
      <c r="E38" s="33">
        <v>1</v>
      </c>
      <c r="F38" s="33">
        <v>3027.1536999999998</v>
      </c>
      <c r="G38" s="33">
        <v>148336.73199999999</v>
      </c>
      <c r="H38" s="33">
        <v>877.11658</v>
      </c>
      <c r="I38" s="33">
        <v>1232.8722049999999</v>
      </c>
      <c r="J38" s="33">
        <v>74.886914399999995</v>
      </c>
      <c r="K38" s="33">
        <v>6.9554070000000001</v>
      </c>
      <c r="L38" s="33">
        <v>86.380718799999997</v>
      </c>
      <c r="M38" s="33">
        <v>30.492014640000001</v>
      </c>
      <c r="N38" s="34">
        <v>2.3571720000000001E-2</v>
      </c>
      <c r="O38" s="33">
        <v>0.91058865700000002</v>
      </c>
      <c r="P38" s="33">
        <v>0.60618218999999995</v>
      </c>
      <c r="Q38" s="33">
        <v>1.9159736937</v>
      </c>
      <c r="R38" s="33">
        <v>0.23650774999999999</v>
      </c>
      <c r="S38" s="33">
        <v>2.7181177000000001E-2</v>
      </c>
      <c r="T38" s="33">
        <v>5.7435617000000001E-2</v>
      </c>
      <c r="U38" s="33">
        <v>14.788964399999999</v>
      </c>
      <c r="V38" s="33">
        <v>29.091249099999999</v>
      </c>
      <c r="W38" s="33">
        <v>11.2374767</v>
      </c>
      <c r="X38" s="33">
        <v>3.1586549999999998E-4</v>
      </c>
      <c r="Y38" s="33">
        <v>0.123796739</v>
      </c>
      <c r="Z38" s="33">
        <v>1</v>
      </c>
      <c r="AA38" s="33">
        <v>77.359820999999997</v>
      </c>
      <c r="AB38" s="33">
        <v>2</v>
      </c>
      <c r="AC38" s="33">
        <v>13.8780676</v>
      </c>
      <c r="AD38" s="33">
        <v>2.8551270500000001</v>
      </c>
      <c r="AE38" s="33">
        <v>0.13607320000000001</v>
      </c>
      <c r="AF38" s="33">
        <v>0.48628941999999997</v>
      </c>
      <c r="AG38" s="33">
        <v>59.9086286</v>
      </c>
      <c r="AH38" s="33">
        <v>3.0320995E-2</v>
      </c>
      <c r="AI38" s="33">
        <v>5.55726078E-2</v>
      </c>
      <c r="AJ38" s="33">
        <v>111.076976</v>
      </c>
      <c r="AK38" s="33">
        <v>0.66785092800000001</v>
      </c>
      <c r="AL38" s="34">
        <v>1.109327E-3</v>
      </c>
      <c r="AM38" s="34">
        <v>2.6069720000000002E-4</v>
      </c>
      <c r="AN38" s="33">
        <v>0.67957909000000005</v>
      </c>
      <c r="AO38" s="33">
        <v>0.19912535000000001</v>
      </c>
      <c r="AP38" s="33">
        <v>6.8255676000000003</v>
      </c>
      <c r="AQ38" s="33">
        <v>0.52549383999999999</v>
      </c>
      <c r="AR38" s="33">
        <v>0.103438671</v>
      </c>
      <c r="AS38" s="33">
        <v>0.34392792</v>
      </c>
      <c r="AT38" s="33">
        <v>3.9297279999999997E-2</v>
      </c>
      <c r="AU38" s="33">
        <v>8.0678428999999996E-2</v>
      </c>
      <c r="AV38" s="33">
        <v>2.1736070000000001E-3</v>
      </c>
      <c r="AW38" s="33">
        <v>2.1522576</v>
      </c>
      <c r="AX38" s="34">
        <v>9.5009800000000002E-4</v>
      </c>
      <c r="AY38" s="33">
        <v>5.6393115000000001E-2</v>
      </c>
      <c r="AZ38" s="33">
        <v>1.8806835525000001</v>
      </c>
      <c r="BA38" s="33">
        <v>1.1016574100000001</v>
      </c>
    </row>
    <row r="39" spans="1:53" ht="15.75" thickBot="1" x14ac:dyDescent="0.3">
      <c r="A39" s="3">
        <v>35</v>
      </c>
      <c r="B39" s="33">
        <v>0.1245518748</v>
      </c>
      <c r="C39" s="33">
        <v>0.29317665999999998</v>
      </c>
      <c r="D39" s="33">
        <v>6</v>
      </c>
      <c r="E39" s="33">
        <v>1</v>
      </c>
      <c r="F39" s="33">
        <v>24428.433300000001</v>
      </c>
      <c r="G39" s="33">
        <v>40110.589</v>
      </c>
      <c r="H39" s="33">
        <v>28.584530000000001</v>
      </c>
      <c r="I39" s="33">
        <v>1660.949331</v>
      </c>
      <c r="J39" s="33">
        <v>126.33548500000001</v>
      </c>
      <c r="K39" s="33">
        <v>105.99181299999999</v>
      </c>
      <c r="L39" s="33">
        <v>29.336197500000001</v>
      </c>
      <c r="M39" s="33">
        <v>11.900041249999999</v>
      </c>
      <c r="N39" s="34">
        <v>4.7346289999999999E-2</v>
      </c>
      <c r="O39" s="33">
        <v>0.55722925599999995</v>
      </c>
      <c r="P39" s="33">
        <v>1.1714455699999999</v>
      </c>
      <c r="Q39" s="33">
        <v>0.88825235380000001</v>
      </c>
      <c r="R39" s="33">
        <v>0.57304326999999999</v>
      </c>
      <c r="S39" s="33">
        <v>8.8017814999999999E-2</v>
      </c>
      <c r="T39" s="33">
        <v>3.9147050000000001E-3</v>
      </c>
      <c r="U39" s="33">
        <v>6.8610793000000001</v>
      </c>
      <c r="V39" s="33">
        <v>14.0342749</v>
      </c>
      <c r="W39" s="33">
        <v>44.671307499999998</v>
      </c>
      <c r="X39" s="33">
        <v>9.8166491999999994E-3</v>
      </c>
      <c r="Y39" s="33">
        <v>0.14755757</v>
      </c>
      <c r="Z39" s="33">
        <v>1</v>
      </c>
      <c r="AA39" s="33">
        <v>13.307429000000001</v>
      </c>
      <c r="AB39" s="33">
        <v>2</v>
      </c>
      <c r="AC39" s="33">
        <v>31.0377452</v>
      </c>
      <c r="AD39" s="33">
        <v>10.371031439999999</v>
      </c>
      <c r="AE39" s="33">
        <v>9.1844318200000004</v>
      </c>
      <c r="AF39" s="33">
        <v>0.83317249000000004</v>
      </c>
      <c r="AG39" s="33">
        <v>5.9517340000000001</v>
      </c>
      <c r="AH39" s="33">
        <v>4.6194820000000003E-3</v>
      </c>
      <c r="AI39" s="33">
        <v>8.9303442499999997E-2</v>
      </c>
      <c r="AJ39" s="33">
        <v>95.054112000000003</v>
      </c>
      <c r="AK39" s="33">
        <v>1.198409904</v>
      </c>
      <c r="AL39" s="34">
        <v>3.791057E-3</v>
      </c>
      <c r="AM39" s="34">
        <v>1.259124E-2</v>
      </c>
      <c r="AN39" s="33">
        <v>1.1249661099999999</v>
      </c>
      <c r="AO39" s="33">
        <v>5.6289760000000001E-2</v>
      </c>
      <c r="AP39" s="33">
        <v>1.0801049</v>
      </c>
      <c r="AQ39" s="33">
        <v>0.19742894</v>
      </c>
      <c r="AR39" s="33">
        <v>6.8993636999999997E-2</v>
      </c>
      <c r="AS39" s="33">
        <v>0.43123930999999999</v>
      </c>
      <c r="AT39" s="33">
        <v>9.0297566999999995E-2</v>
      </c>
      <c r="AU39" s="33">
        <v>3.3675446999999997E-2</v>
      </c>
      <c r="AV39" s="33">
        <v>0.211465864</v>
      </c>
      <c r="AW39" s="33">
        <v>16.881325499999999</v>
      </c>
      <c r="AX39" s="34">
        <v>2.2030619999999999E-4</v>
      </c>
      <c r="AY39" s="33">
        <v>1.019101E-2</v>
      </c>
      <c r="AZ39" s="33">
        <v>0.51618604560000003</v>
      </c>
      <c r="BA39" s="33">
        <v>0.59711725999999998</v>
      </c>
    </row>
    <row r="40" spans="1:53" ht="15.75" thickBot="1" x14ac:dyDescent="0.3">
      <c r="A40" s="3">
        <v>36</v>
      </c>
      <c r="B40" s="33">
        <v>5.10242271E-2</v>
      </c>
      <c r="C40" s="33">
        <v>4.5443718000000004</v>
      </c>
      <c r="D40" s="33">
        <v>6</v>
      </c>
      <c r="E40" s="33">
        <v>1</v>
      </c>
      <c r="F40" s="33">
        <v>5829.7129000000004</v>
      </c>
      <c r="G40" s="33">
        <v>131884.446</v>
      </c>
      <c r="H40" s="33">
        <v>1065.7143599999999</v>
      </c>
      <c r="I40" s="33">
        <v>554.77086699999995</v>
      </c>
      <c r="J40" s="33">
        <v>32.442115600000001</v>
      </c>
      <c r="K40" s="33">
        <v>18.939032999999998</v>
      </c>
      <c r="L40" s="33">
        <v>27.708323700000001</v>
      </c>
      <c r="M40" s="33">
        <v>45.707902850000004</v>
      </c>
      <c r="N40" s="34">
        <v>1.8264300000000001E-2</v>
      </c>
      <c r="O40" s="33">
        <v>0.47495283100000002</v>
      </c>
      <c r="P40" s="33">
        <v>5.092667E-2</v>
      </c>
      <c r="Q40" s="33">
        <v>0.3075215986</v>
      </c>
      <c r="R40" s="33">
        <v>0.65740571999999997</v>
      </c>
      <c r="S40" s="33">
        <v>5.1145547E-2</v>
      </c>
      <c r="T40" s="33">
        <v>3.4734974000000002E-2</v>
      </c>
      <c r="U40" s="33">
        <v>28.511123000000001</v>
      </c>
      <c r="V40" s="33">
        <v>1.0226993</v>
      </c>
      <c r="W40" s="33">
        <v>11.894861799999999</v>
      </c>
      <c r="X40" s="33">
        <v>4.3174327999999998E-3</v>
      </c>
      <c r="Y40" s="33">
        <v>0.41891188000000001</v>
      </c>
      <c r="Z40" s="33">
        <v>1</v>
      </c>
      <c r="AA40" s="33">
        <v>103.97467899999999</v>
      </c>
      <c r="AB40" s="33">
        <v>2</v>
      </c>
      <c r="AC40" s="33">
        <v>1.8025770999999999</v>
      </c>
      <c r="AD40" s="33">
        <v>3.5971899299999999</v>
      </c>
      <c r="AE40" s="33">
        <v>9.4950631600000008</v>
      </c>
      <c r="AF40" s="33">
        <v>1.8473656000000001</v>
      </c>
      <c r="AG40" s="33">
        <v>48.005160699999998</v>
      </c>
      <c r="AH40" s="33">
        <v>2.1082030000000002E-2</v>
      </c>
      <c r="AI40" s="33">
        <v>1.41794929E-2</v>
      </c>
      <c r="AJ40" s="33">
        <v>1.1852009999999999</v>
      </c>
      <c r="AK40" s="33">
        <v>2.3353292649999999</v>
      </c>
      <c r="AL40" s="34">
        <v>2.3272129999999999E-3</v>
      </c>
      <c r="AM40" s="34">
        <v>1.6078220000000001E-2</v>
      </c>
      <c r="AN40" s="33">
        <v>3.15048869</v>
      </c>
      <c r="AO40" s="33">
        <v>0.31170487000000002</v>
      </c>
      <c r="AP40" s="33">
        <v>4.6653577000000004</v>
      </c>
      <c r="AQ40" s="33">
        <v>0.13063596999999999</v>
      </c>
      <c r="AR40" s="33">
        <v>1.425944E-3</v>
      </c>
      <c r="AS40" s="33">
        <v>0.13300655</v>
      </c>
      <c r="AT40" s="33">
        <v>4.4702145899999997E-2</v>
      </c>
      <c r="AU40" s="33">
        <v>3.1970676000000003E-2</v>
      </c>
      <c r="AV40" s="33">
        <v>0.42510533499999997</v>
      </c>
      <c r="AW40" s="33">
        <v>8.3896064999999993</v>
      </c>
      <c r="AX40" s="34">
        <v>1.3907100000000001E-3</v>
      </c>
      <c r="AY40" s="33">
        <v>0.143988906</v>
      </c>
      <c r="AZ40" s="33">
        <v>0.29694435619999998</v>
      </c>
      <c r="BA40" s="33">
        <v>3.089194E-2</v>
      </c>
    </row>
    <row r="41" spans="1:53" ht="15.75" thickBot="1" x14ac:dyDescent="0.3">
      <c r="A41" s="3">
        <v>37</v>
      </c>
      <c r="B41" s="33">
        <v>0.1274965793</v>
      </c>
      <c r="C41" s="33">
        <v>0.61807973999999999</v>
      </c>
      <c r="D41" s="33">
        <v>6</v>
      </c>
      <c r="E41" s="33">
        <v>1</v>
      </c>
      <c r="F41" s="33">
        <v>27230.9925</v>
      </c>
      <c r="G41" s="33">
        <v>23658.303</v>
      </c>
      <c r="H41" s="33">
        <v>160.01325</v>
      </c>
      <c r="I41" s="33">
        <v>1448.5924030000001</v>
      </c>
      <c r="J41" s="33">
        <v>168.78028380000001</v>
      </c>
      <c r="K41" s="33">
        <v>68.113747000000004</v>
      </c>
      <c r="L41" s="33">
        <v>15.247155100000001</v>
      </c>
      <c r="M41" s="33">
        <v>3.3158469500000001</v>
      </c>
      <c r="N41" s="34">
        <v>1.081768E-2</v>
      </c>
      <c r="O41" s="33">
        <v>0.99286508100000004</v>
      </c>
      <c r="P41" s="33">
        <v>1.27329892</v>
      </c>
      <c r="Q41" s="33">
        <v>0.49670444889999998</v>
      </c>
      <c r="R41" s="33">
        <v>1.8878547000000001</v>
      </c>
      <c r="S41" s="33">
        <v>9.6910910000000006E-3</v>
      </c>
      <c r="T41" s="33">
        <v>2.6615348E-2</v>
      </c>
      <c r="U41" s="33">
        <v>19.838833300000001</v>
      </c>
      <c r="V41" s="33">
        <v>16.079673499999998</v>
      </c>
      <c r="W41" s="33">
        <v>68.4610311</v>
      </c>
      <c r="X41" s="33">
        <v>1.1817835E-3</v>
      </c>
      <c r="Y41" s="33">
        <v>5.9733809999999998E-2</v>
      </c>
      <c r="Z41" s="33">
        <v>1</v>
      </c>
      <c r="AA41" s="33">
        <v>85.358070999999995</v>
      </c>
      <c r="AB41" s="33">
        <v>2</v>
      </c>
      <c r="AC41" s="33">
        <v>34.642899499999999</v>
      </c>
      <c r="AD41" s="33">
        <v>3.1766515700000002</v>
      </c>
      <c r="AE41" s="33">
        <v>0.17455815</v>
      </c>
      <c r="AF41" s="33">
        <v>0.52790369999999998</v>
      </c>
      <c r="AG41" s="33">
        <v>58.037944600000003</v>
      </c>
      <c r="AH41" s="33">
        <v>3.3216456999999998E-2</v>
      </c>
      <c r="AI41" s="33">
        <v>6.0944456799999998E-2</v>
      </c>
      <c r="AJ41" s="33">
        <v>92.683710000000005</v>
      </c>
      <c r="AK41" s="33">
        <v>0.46906843300000001</v>
      </c>
      <c r="AL41" s="34">
        <v>3.5451640000000001E-4</v>
      </c>
      <c r="AM41" s="34">
        <v>3.7476800000000002E-3</v>
      </c>
      <c r="AN41" s="33">
        <v>1.34594349</v>
      </c>
      <c r="AO41" s="33">
        <v>0.30488001999999997</v>
      </c>
      <c r="AP41" s="33">
        <v>9.4651797000000002</v>
      </c>
      <c r="AQ41" s="33">
        <v>0.45870086999999998</v>
      </c>
      <c r="AR41" s="33">
        <v>6.6141748E-2</v>
      </c>
      <c r="AS41" s="33">
        <v>0.16522621000000001</v>
      </c>
      <c r="AT41" s="33">
        <v>6.2981410999999998E-3</v>
      </c>
      <c r="AU41" s="33">
        <v>7.6168E-3</v>
      </c>
      <c r="AV41" s="33">
        <v>0.16125519399999999</v>
      </c>
      <c r="AW41" s="33">
        <v>6.3394614000000002</v>
      </c>
      <c r="AX41" s="34">
        <v>2.5611140000000002E-3</v>
      </c>
      <c r="AY41" s="33">
        <v>8.2213198000000001E-2</v>
      </c>
      <c r="AZ41" s="33">
        <v>1.1100747580999999</v>
      </c>
      <c r="BA41" s="33">
        <v>1.7296666199999999</v>
      </c>
    </row>
    <row r="42" spans="1:53" ht="15.75" thickBot="1" x14ac:dyDescent="0.3">
      <c r="A42" s="3">
        <v>38</v>
      </c>
      <c r="B42" s="33">
        <v>5.3968931599999999E-2</v>
      </c>
      <c r="C42" s="33">
        <v>4.2194687200000001</v>
      </c>
      <c r="D42" s="33">
        <v>6</v>
      </c>
      <c r="E42" s="33">
        <v>1</v>
      </c>
      <c r="F42" s="33">
        <v>8632.2721999999994</v>
      </c>
      <c r="G42" s="33">
        <v>115432.16</v>
      </c>
      <c r="H42" s="33">
        <v>1254.31214</v>
      </c>
      <c r="I42" s="33">
        <v>342.41394000000003</v>
      </c>
      <c r="J42" s="33">
        <v>10.0026832</v>
      </c>
      <c r="K42" s="33">
        <v>155.166527</v>
      </c>
      <c r="L42" s="33">
        <v>41.797366099999998</v>
      </c>
      <c r="M42" s="33">
        <v>39.076208950000002</v>
      </c>
      <c r="N42" s="34">
        <v>1.0100329999999999E-2</v>
      </c>
      <c r="O42" s="33">
        <v>3.9317006000000002E-2</v>
      </c>
      <c r="P42" s="33">
        <v>0.50432884</v>
      </c>
      <c r="Q42" s="33">
        <v>0.69906950349999997</v>
      </c>
      <c r="R42" s="33">
        <v>0.96169632000000005</v>
      </c>
      <c r="S42" s="33">
        <v>2.9472272000000001E-2</v>
      </c>
      <c r="T42" s="33">
        <v>8.7965669999999996E-2</v>
      </c>
      <c r="U42" s="33">
        <v>1.8112104</v>
      </c>
      <c r="V42" s="33">
        <v>8.8633523000000007</v>
      </c>
      <c r="W42" s="33">
        <v>54.972799600000002</v>
      </c>
      <c r="X42" s="33">
        <v>6.6809998000000002E-3</v>
      </c>
      <c r="Y42" s="33">
        <v>0.53837950099999998</v>
      </c>
      <c r="Z42" s="33">
        <v>1</v>
      </c>
      <c r="AA42" s="33">
        <v>5.3091790000000003</v>
      </c>
      <c r="AB42" s="33">
        <v>2</v>
      </c>
      <c r="AC42" s="33">
        <v>32.516778100000003</v>
      </c>
      <c r="AD42" s="33">
        <v>10.049506920000001</v>
      </c>
      <c r="AE42" s="33">
        <v>9.1459468699999995</v>
      </c>
      <c r="AF42" s="33">
        <v>0.79155821000000004</v>
      </c>
      <c r="AG42" s="33">
        <v>4.0810500000000003</v>
      </c>
      <c r="AH42" s="33">
        <v>7.5149450000000003E-3</v>
      </c>
      <c r="AI42" s="33">
        <v>2.6068406499999999E-2</v>
      </c>
      <c r="AJ42" s="33">
        <v>113.447379</v>
      </c>
      <c r="AK42" s="33">
        <v>1.3971923980000001</v>
      </c>
      <c r="AL42" s="34">
        <v>3.0362459999999998E-3</v>
      </c>
      <c r="AM42" s="34">
        <v>8.5828610000000007E-3</v>
      </c>
      <c r="AN42" s="33">
        <v>0.45860171999999999</v>
      </c>
      <c r="AO42" s="33">
        <v>4.9464910000000001E-2</v>
      </c>
      <c r="AP42" s="33">
        <v>3.7197170000000002</v>
      </c>
      <c r="AQ42" s="33">
        <v>0.36323422999999999</v>
      </c>
      <c r="AR42" s="33">
        <v>0.10629055900000001</v>
      </c>
      <c r="AS42" s="33">
        <v>0.46345898000000002</v>
      </c>
      <c r="AT42" s="33">
        <v>5.7298428200000001E-2</v>
      </c>
      <c r="AU42" s="33">
        <v>1.6737077E-2</v>
      </c>
      <c r="AV42" s="33">
        <v>5.2384276E-2</v>
      </c>
      <c r="AW42" s="33">
        <v>1.0685294000000001</v>
      </c>
      <c r="AX42" s="34">
        <v>7.6848140000000003E-4</v>
      </c>
      <c r="AY42" s="33">
        <v>5.1584696999999999E-2</v>
      </c>
      <c r="AZ42" s="33">
        <v>1.9232051599</v>
      </c>
      <c r="BA42" s="33">
        <v>1.1015587</v>
      </c>
    </row>
    <row r="43" spans="1:53" ht="15.75" thickBot="1" x14ac:dyDescent="0.3">
      <c r="A43" s="3">
        <v>39</v>
      </c>
      <c r="B43" s="33">
        <v>1.9558716199999999E-2</v>
      </c>
      <c r="C43" s="33">
        <v>0.94298282</v>
      </c>
      <c r="D43" s="33">
        <v>6</v>
      </c>
      <c r="E43" s="33">
        <v>1</v>
      </c>
      <c r="F43" s="33">
        <v>30033.551800000001</v>
      </c>
      <c r="G43" s="33">
        <v>7206.0169999999998</v>
      </c>
      <c r="H43" s="33">
        <v>348.61103000000003</v>
      </c>
      <c r="I43" s="33">
        <v>763.76452400000005</v>
      </c>
      <c r="J43" s="33">
        <v>211.22508260000001</v>
      </c>
      <c r="K43" s="33">
        <v>42.219307000000001</v>
      </c>
      <c r="L43" s="33">
        <v>1.1581127</v>
      </c>
      <c r="M43" s="33">
        <v>18.53173516</v>
      </c>
      <c r="N43" s="34">
        <v>1.8981660000000001E-2</v>
      </c>
      <c r="O43" s="33">
        <v>1.0714990929999999</v>
      </c>
      <c r="P43" s="33">
        <v>0.7180434</v>
      </c>
      <c r="Q43" s="33">
        <v>0.1051565441</v>
      </c>
      <c r="R43" s="33">
        <v>0.26875267000000003</v>
      </c>
      <c r="S43" s="33">
        <v>3.1364365999999998E-2</v>
      </c>
      <c r="T43" s="33">
        <v>5.0684009000000002E-2</v>
      </c>
      <c r="U43" s="33">
        <v>11.5387459</v>
      </c>
      <c r="V43" s="33">
        <v>33.806378100000003</v>
      </c>
      <c r="W43" s="33">
        <v>1.5933697</v>
      </c>
      <c r="X43" s="33">
        <v>2.8197839000000001E-3</v>
      </c>
      <c r="Y43" s="33">
        <v>0.482974809</v>
      </c>
      <c r="Z43" s="33">
        <v>1</v>
      </c>
      <c r="AA43" s="33">
        <v>95.976428999999996</v>
      </c>
      <c r="AB43" s="33">
        <v>2</v>
      </c>
      <c r="AC43" s="33">
        <v>0.32354430000000001</v>
      </c>
      <c r="AD43" s="33">
        <v>3.2756654100000002</v>
      </c>
      <c r="AE43" s="33">
        <v>9.5335481099999999</v>
      </c>
      <c r="AF43" s="33">
        <v>1.8889798799999999</v>
      </c>
      <c r="AG43" s="33">
        <v>49.875844700000002</v>
      </c>
      <c r="AH43" s="33">
        <v>1.8186568E-2</v>
      </c>
      <c r="AI43" s="33">
        <v>8.8076439000000003E-3</v>
      </c>
      <c r="AJ43" s="33">
        <v>19.578468000000001</v>
      </c>
      <c r="AK43" s="33">
        <v>0.56345323000000003</v>
      </c>
      <c r="AL43" s="34">
        <v>3.082024E-3</v>
      </c>
      <c r="AM43" s="34">
        <v>2.00866E-2</v>
      </c>
      <c r="AN43" s="33">
        <v>2.2631469200000001</v>
      </c>
      <c r="AO43" s="33">
        <v>0.2059502</v>
      </c>
      <c r="AP43" s="33">
        <v>2.0257456</v>
      </c>
      <c r="AQ43" s="33">
        <v>3.5169329999999999E-2</v>
      </c>
      <c r="AR43" s="33">
        <v>3.8722867000000001E-2</v>
      </c>
      <c r="AS43" s="33">
        <v>0.31170826000000001</v>
      </c>
      <c r="AT43" s="33">
        <v>7.7701284800000006E-2</v>
      </c>
      <c r="AU43" s="33">
        <v>4.1090953999999999E-2</v>
      </c>
      <c r="AV43" s="33">
        <v>0.26602374699999998</v>
      </c>
      <c r="AW43" s="33">
        <v>15.7975973</v>
      </c>
      <c r="AX43" s="34">
        <v>4.019227E-4</v>
      </c>
      <c r="AY43" s="33">
        <v>5.3825929999999998E-3</v>
      </c>
      <c r="AZ43" s="33">
        <v>0.47366443819999998</v>
      </c>
      <c r="BA43" s="33">
        <v>0.59721597000000004</v>
      </c>
    </row>
    <row r="44" spans="1:53" ht="15.75" thickBot="1" x14ac:dyDescent="0.3">
      <c r="A44" s="3">
        <v>40</v>
      </c>
      <c r="B44" s="33">
        <v>9.3086363899999996E-2</v>
      </c>
      <c r="C44" s="33">
        <v>3.8945656400000002</v>
      </c>
      <c r="D44" s="33">
        <v>6</v>
      </c>
      <c r="E44" s="33">
        <v>1</v>
      </c>
      <c r="F44" s="33">
        <v>28565.168600000001</v>
      </c>
      <c r="G44" s="33">
        <v>101020.126</v>
      </c>
      <c r="H44" s="33">
        <v>557.09007999999994</v>
      </c>
      <c r="I44" s="33">
        <v>130.05701199999999</v>
      </c>
      <c r="J44" s="33">
        <v>52.447482000000001</v>
      </c>
      <c r="K44" s="33">
        <v>70.727913000000001</v>
      </c>
      <c r="L44" s="33">
        <v>55.886408500000002</v>
      </c>
      <c r="M44" s="33">
        <v>23.860320739999999</v>
      </c>
      <c r="N44" s="34">
        <v>1.9363500000000001E-3</v>
      </c>
      <c r="O44" s="33">
        <v>0.39631882000000002</v>
      </c>
      <c r="P44" s="33">
        <v>1.0595843599999999</v>
      </c>
      <c r="Q44" s="33">
        <v>0.90938259160000001</v>
      </c>
      <c r="R44" s="33">
        <v>0.54079834999999998</v>
      </c>
      <c r="S44" s="33">
        <v>9.2201004000000003E-2</v>
      </c>
      <c r="T44" s="33">
        <v>1.0666313E-2</v>
      </c>
      <c r="U44" s="33">
        <v>10.111297799999999</v>
      </c>
      <c r="V44" s="33">
        <v>21.250596099999999</v>
      </c>
      <c r="W44" s="33">
        <v>31.840461000000001</v>
      </c>
      <c r="X44" s="33">
        <v>1.2320567500000001E-2</v>
      </c>
      <c r="Y44" s="33">
        <v>4.3291179999999999E-3</v>
      </c>
      <c r="Z44" s="33">
        <v>1</v>
      </c>
      <c r="AA44" s="33">
        <v>93.356320999999994</v>
      </c>
      <c r="AB44" s="33">
        <v>2</v>
      </c>
      <c r="AC44" s="33">
        <v>33.163866599999999</v>
      </c>
      <c r="AD44" s="33">
        <v>3.4981760999999998</v>
      </c>
      <c r="AE44" s="33">
        <v>0.21304310000000001</v>
      </c>
      <c r="AF44" s="33">
        <v>0.56951797999999998</v>
      </c>
      <c r="AG44" s="33">
        <v>56.167260599999999</v>
      </c>
      <c r="AH44" s="33">
        <v>3.6111919999999999E-2</v>
      </c>
      <c r="AI44" s="33">
        <v>6.6316305800000003E-2</v>
      </c>
      <c r="AJ44" s="33">
        <v>74.290443999999994</v>
      </c>
      <c r="AK44" s="33">
        <v>0.27028593899999998</v>
      </c>
      <c r="AL44" s="34">
        <v>4.0029399999999999E-4</v>
      </c>
      <c r="AM44" s="34">
        <v>7.7560570000000002E-3</v>
      </c>
      <c r="AN44" s="33">
        <v>2.0123078799999998</v>
      </c>
      <c r="AO44" s="33">
        <v>0.41063469000000002</v>
      </c>
      <c r="AP44" s="33">
        <v>7.7712082000000002</v>
      </c>
      <c r="AQ44" s="33">
        <v>0.29289557999999999</v>
      </c>
      <c r="AR44" s="33">
        <v>2.8844826E-2</v>
      </c>
      <c r="AS44" s="33">
        <v>1.34755E-2</v>
      </c>
      <c r="AT44" s="33">
        <v>2.67009977E-2</v>
      </c>
      <c r="AU44" s="33">
        <v>2.4555170000000001E-2</v>
      </c>
      <c r="AV44" s="33">
        <v>0.32033678199999999</v>
      </c>
      <c r="AW44" s="33">
        <v>9.4733347000000006</v>
      </c>
      <c r="AX44" s="34">
        <v>1.5723270000000001E-3</v>
      </c>
      <c r="AY44" s="33">
        <v>0.13918048899999999</v>
      </c>
      <c r="AZ44" s="33">
        <v>0.33946596359999998</v>
      </c>
      <c r="BA44" s="33">
        <v>3.0990650000000002E-2</v>
      </c>
    </row>
    <row r="45" spans="1:53" ht="52.5" x14ac:dyDescent="0.25">
      <c r="A45" s="4" t="s">
        <v>96</v>
      </c>
    </row>
    <row r="46" spans="1:53" x14ac:dyDescent="0.25">
      <c r="C46" s="11"/>
      <c r="D46" s="8"/>
    </row>
    <row r="47" spans="1:53" x14ac:dyDescent="0.25">
      <c r="C47" s="11"/>
    </row>
    <row r="48" spans="1:53" x14ac:dyDescent="0.25">
      <c r="C48" s="11"/>
    </row>
    <row r="49" spans="1:55" x14ac:dyDescent="0.25">
      <c r="C49" s="11"/>
    </row>
    <row r="50" spans="1:55" x14ac:dyDescent="0.25">
      <c r="C50" s="11"/>
    </row>
    <row r="51" spans="1:55" x14ac:dyDescent="0.25">
      <c r="C51" s="11"/>
    </row>
    <row r="52" spans="1:55" x14ac:dyDescent="0.25">
      <c r="C52" s="11"/>
    </row>
    <row r="53" spans="1:55" x14ac:dyDescent="0.25">
      <c r="C53" s="11"/>
    </row>
    <row r="54" spans="1:55" x14ac:dyDescent="0.25">
      <c r="C54" s="11"/>
    </row>
    <row r="55" spans="1:55" x14ac:dyDescent="0.25">
      <c r="C55" s="11"/>
    </row>
    <row r="56" spans="1:55" x14ac:dyDescent="0.25">
      <c r="C56" s="11"/>
    </row>
    <row r="57" spans="1:55" x14ac:dyDescent="0.25">
      <c r="C57" t="s">
        <v>3</v>
      </c>
      <c r="D57">
        <v>1</v>
      </c>
      <c r="E57">
        <v>2</v>
      </c>
      <c r="F57">
        <v>3</v>
      </c>
      <c r="G57">
        <v>4</v>
      </c>
      <c r="H57">
        <v>5</v>
      </c>
      <c r="I57">
        <v>6</v>
      </c>
      <c r="J57">
        <v>7</v>
      </c>
    </row>
    <row r="58" spans="1:55" x14ac:dyDescent="0.25">
      <c r="C58" t="s">
        <v>95</v>
      </c>
      <c r="D58">
        <v>0.8</v>
      </c>
      <c r="E58">
        <v>25</v>
      </c>
      <c r="F58">
        <v>10</v>
      </c>
      <c r="G58">
        <v>3</v>
      </c>
      <c r="H58">
        <v>10000</v>
      </c>
      <c r="I58">
        <v>200000</v>
      </c>
      <c r="J58">
        <v>3000</v>
      </c>
      <c r="K58">
        <v>4000</v>
      </c>
      <c r="L58">
        <v>1620</v>
      </c>
      <c r="M58">
        <v>900</v>
      </c>
      <c r="N58">
        <v>450</v>
      </c>
      <c r="O58">
        <v>450</v>
      </c>
      <c r="P58">
        <v>2.5000000000000001E-2</v>
      </c>
      <c r="Q58">
        <v>1.5</v>
      </c>
      <c r="R58">
        <v>4</v>
      </c>
      <c r="S58">
        <v>2</v>
      </c>
      <c r="T58">
        <v>9.18</v>
      </c>
      <c r="U58">
        <v>0.6</v>
      </c>
      <c r="V58">
        <v>0.7</v>
      </c>
      <c r="W58">
        <v>40</v>
      </c>
      <c r="X58">
        <v>20</v>
      </c>
      <c r="Y58">
        <v>10</v>
      </c>
      <c r="Z58">
        <v>4.2500000000000003E-2</v>
      </c>
      <c r="AA58">
        <v>2.125</v>
      </c>
      <c r="AB58">
        <v>2</v>
      </c>
      <c r="AC58">
        <v>110</v>
      </c>
      <c r="AD58">
        <v>2</v>
      </c>
      <c r="AE58">
        <v>250</v>
      </c>
      <c r="AF58">
        <v>10</v>
      </c>
      <c r="AG58">
        <v>1</v>
      </c>
      <c r="AH58">
        <v>6</v>
      </c>
      <c r="AI58">
        <v>20</v>
      </c>
      <c r="AJ58">
        <v>7.0000000000000007E-2</v>
      </c>
      <c r="AK58">
        <v>0.04</v>
      </c>
      <c r="AL58">
        <v>300</v>
      </c>
      <c r="AM58">
        <v>0.3</v>
      </c>
      <c r="AN58">
        <v>3.9600000000000003E-2</v>
      </c>
      <c r="AO58">
        <v>0.1845</v>
      </c>
      <c r="AP58">
        <v>27.36</v>
      </c>
      <c r="AQ58">
        <v>3.9239999999999999</v>
      </c>
      <c r="AR58">
        <v>89.441999999999993</v>
      </c>
      <c r="AS58">
        <v>5.1749999999999998</v>
      </c>
      <c r="AT58">
        <v>1.08</v>
      </c>
      <c r="AU58">
        <v>4.8303000000000003</v>
      </c>
      <c r="AV58">
        <v>0.83699999999999997</v>
      </c>
      <c r="AW58">
        <v>0.255</v>
      </c>
      <c r="AX58">
        <v>0.2</v>
      </c>
      <c r="AY58">
        <v>20</v>
      </c>
      <c r="AZ58">
        <v>1.2749999999999999E-2</v>
      </c>
      <c r="BA58">
        <v>0.51</v>
      </c>
      <c r="BB58">
        <v>9.0950000000000006</v>
      </c>
      <c r="BC58">
        <v>6.4175000000000004</v>
      </c>
    </row>
    <row r="59" spans="1:55" x14ac:dyDescent="0.25">
      <c r="C59" t="s">
        <v>94</v>
      </c>
      <c r="D59">
        <v>0.95</v>
      </c>
      <c r="E59">
        <v>35</v>
      </c>
      <c r="F59">
        <v>20</v>
      </c>
      <c r="G59">
        <v>5</v>
      </c>
      <c r="H59">
        <v>50000</v>
      </c>
      <c r="I59">
        <v>400000</v>
      </c>
      <c r="J59">
        <v>5000</v>
      </c>
      <c r="K59">
        <v>6000</v>
      </c>
      <c r="L59">
        <v>1980</v>
      </c>
      <c r="M59">
        <v>1100</v>
      </c>
      <c r="N59">
        <v>550</v>
      </c>
      <c r="O59">
        <v>550</v>
      </c>
      <c r="P59">
        <v>7.4999999999999997E-2</v>
      </c>
      <c r="Q59">
        <v>4</v>
      </c>
      <c r="R59">
        <v>7</v>
      </c>
      <c r="S59">
        <v>4</v>
      </c>
      <c r="T59">
        <v>11.22</v>
      </c>
      <c r="U59">
        <v>0.7</v>
      </c>
      <c r="V59">
        <v>0.8</v>
      </c>
      <c r="W59">
        <v>75</v>
      </c>
      <c r="X59">
        <v>60</v>
      </c>
      <c r="Y59">
        <v>100</v>
      </c>
      <c r="Z59">
        <v>5.7500000000000002E-2</v>
      </c>
      <c r="AA59">
        <v>2.875</v>
      </c>
      <c r="AB59">
        <v>4</v>
      </c>
      <c r="AC59">
        <v>250</v>
      </c>
      <c r="AD59">
        <v>6</v>
      </c>
      <c r="AE59">
        <v>300</v>
      </c>
      <c r="AF59">
        <v>30</v>
      </c>
      <c r="AG59">
        <v>15</v>
      </c>
      <c r="AH59">
        <v>10</v>
      </c>
      <c r="AI59">
        <v>100</v>
      </c>
      <c r="AJ59">
        <v>0.15</v>
      </c>
      <c r="AK59">
        <v>0.15</v>
      </c>
      <c r="AL59">
        <v>600</v>
      </c>
      <c r="AM59">
        <v>3</v>
      </c>
      <c r="AN59">
        <v>4.8399999999999999E-2</v>
      </c>
      <c r="AO59">
        <v>0.22550000000000001</v>
      </c>
      <c r="AP59">
        <v>33.44</v>
      </c>
      <c r="AQ59">
        <v>4.7960000000000003</v>
      </c>
      <c r="AR59">
        <v>109.318</v>
      </c>
      <c r="AS59">
        <v>6.3250000000000002</v>
      </c>
      <c r="AT59">
        <v>1.32</v>
      </c>
      <c r="AU59">
        <v>5.9036999999999997</v>
      </c>
      <c r="AV59">
        <v>1.0229999999999999</v>
      </c>
      <c r="AW59">
        <v>0.34499999999999997</v>
      </c>
      <c r="AX59">
        <v>1</v>
      </c>
      <c r="AY59">
        <v>40</v>
      </c>
      <c r="AZ59">
        <v>1.7250000000000001E-2</v>
      </c>
      <c r="BA59">
        <v>0.69</v>
      </c>
      <c r="BB59">
        <v>12.305</v>
      </c>
      <c r="BC59">
        <v>8.6824999999999992</v>
      </c>
    </row>
    <row r="64" spans="1:55" x14ac:dyDescent="0.25">
      <c r="A64" t="s">
        <v>93</v>
      </c>
    </row>
    <row r="65" spans="1:53" ht="15.75" thickBot="1" x14ac:dyDescent="0.3">
      <c r="A65" t="s">
        <v>3</v>
      </c>
      <c r="B65">
        <v>49</v>
      </c>
      <c r="C65">
        <v>50</v>
      </c>
      <c r="D65">
        <v>51</v>
      </c>
      <c r="E65">
        <v>18</v>
      </c>
      <c r="F65">
        <v>19</v>
      </c>
      <c r="G65">
        <v>20</v>
      </c>
      <c r="H65">
        <v>21</v>
      </c>
      <c r="I65">
        <v>22</v>
      </c>
      <c r="J65">
        <v>23</v>
      </c>
      <c r="K65">
        <v>24</v>
      </c>
      <c r="L65">
        <v>25</v>
      </c>
      <c r="M65">
        <v>26</v>
      </c>
      <c r="N65">
        <v>5</v>
      </c>
      <c r="O65">
        <v>27</v>
      </c>
      <c r="P65">
        <v>6</v>
      </c>
      <c r="Q65">
        <v>28</v>
      </c>
      <c r="R65">
        <v>7</v>
      </c>
      <c r="S65">
        <v>8</v>
      </c>
      <c r="T65">
        <v>9</v>
      </c>
      <c r="U65">
        <v>10</v>
      </c>
      <c r="V65">
        <v>11</v>
      </c>
      <c r="W65">
        <v>12</v>
      </c>
      <c r="X65">
        <v>13</v>
      </c>
      <c r="Y65">
        <v>14</v>
      </c>
      <c r="Z65">
        <v>15</v>
      </c>
      <c r="AA65">
        <v>16</v>
      </c>
      <c r="AB65">
        <v>29</v>
      </c>
      <c r="AC65">
        <v>30</v>
      </c>
      <c r="AD65">
        <v>31</v>
      </c>
      <c r="AE65">
        <v>32</v>
      </c>
      <c r="AF65">
        <v>48</v>
      </c>
      <c r="AG65">
        <v>52</v>
      </c>
      <c r="AH65">
        <v>33</v>
      </c>
      <c r="AI65">
        <v>34</v>
      </c>
      <c r="AJ65">
        <v>1</v>
      </c>
      <c r="AK65">
        <v>2</v>
      </c>
      <c r="AL65">
        <v>35</v>
      </c>
      <c r="AM65">
        <v>36</v>
      </c>
      <c r="AN65">
        <v>37</v>
      </c>
      <c r="AO65">
        <v>38</v>
      </c>
      <c r="AP65">
        <v>39</v>
      </c>
      <c r="AQ65">
        <v>40</v>
      </c>
      <c r="AR65">
        <v>41</v>
      </c>
      <c r="AS65">
        <v>42</v>
      </c>
      <c r="AT65">
        <v>43</v>
      </c>
      <c r="AU65">
        <v>44</v>
      </c>
      <c r="AV65">
        <v>45</v>
      </c>
      <c r="AW65">
        <v>17</v>
      </c>
      <c r="AX65">
        <v>46</v>
      </c>
      <c r="AY65">
        <v>47</v>
      </c>
      <c r="AZ65">
        <v>3</v>
      </c>
      <c r="BA65">
        <v>4</v>
      </c>
    </row>
    <row r="66" spans="1:53" ht="15.75" thickBot="1" x14ac:dyDescent="0.3">
      <c r="A66">
        <v>1</v>
      </c>
      <c r="B66" s="32">
        <f t="shared" ref="B66:B105" si="0">B5/(D$59-D$58)</f>
        <v>0.49661265466666699</v>
      </c>
      <c r="C66" s="26">
        <f t="shared" ref="C66:C105" si="1">C5/(E$59-E$58)</f>
        <v>0.47698242699999999</v>
      </c>
      <c r="D66" s="26">
        <f t="shared" ref="D66:D105" si="2">D5/(F$59-F$58)</f>
        <v>0.6</v>
      </c>
      <c r="E66" s="26">
        <f t="shared" ref="E66:E105" si="3">E5/(G$59-G$58)</f>
        <v>0.5</v>
      </c>
      <c r="F66" s="26">
        <f t="shared" ref="F66:F105" si="4">F5/(H$59-H$58)</f>
        <v>0.41962315250000004</v>
      </c>
      <c r="G66" s="26">
        <f t="shared" ref="G66:G105" si="5">G5/(I$59-I$58)</f>
        <v>0.40100275000000002</v>
      </c>
      <c r="H66" s="26">
        <f t="shared" ref="H66:H105" si="6">H5/(J$59-J$58)</f>
        <v>0.38262658499999996</v>
      </c>
      <c r="I66" s="26">
        <f t="shared" ref="I66:I105" si="7">I5/(K$59-K$58)</f>
        <v>0.36449144999999999</v>
      </c>
      <c r="J66" s="26">
        <f t="shared" ref="J66:J105" si="8">J5/(L$59-L$58)</f>
        <v>0.34659418194444441</v>
      </c>
      <c r="K66" s="26">
        <f t="shared" ref="K66:K105" si="9">K5/(M$59-M$58)</f>
        <v>0.32893166000000001</v>
      </c>
      <c r="L66" s="26">
        <f t="shared" ref="L66:L105" si="10">L5/(N$59-N$58)</f>
        <v>0.31150081200000002</v>
      </c>
      <c r="M66" s="26">
        <f t="shared" ref="M66:M105" si="11">M5/(O$59-O$58)</f>
        <v>0.29429859250000001</v>
      </c>
      <c r="N66" s="26">
        <f t="shared" ref="N66:N105" si="12">N5/(P$59-P$58)</f>
        <v>0.27732200000000001</v>
      </c>
      <c r="O66" s="26">
        <f t="shared" ref="O66:O105" si="13">O5/(Q$59-Q$58)</f>
        <v>0.2605680896</v>
      </c>
      <c r="P66" s="26">
        <f t="shared" ref="P66:P105" si="14">P5/(R$59-R$58)</f>
        <v>0.24403392666666668</v>
      </c>
      <c r="Q66" s="26">
        <f t="shared" ref="Q66:Q105" si="15">Q5/(S$59-S$58)</f>
        <v>0.22771663154999999</v>
      </c>
      <c r="R66" s="26">
        <f t="shared" ref="R66:R105" si="16">R5/(T$59-T$58)</f>
        <v>0.21161336274509795</v>
      </c>
      <c r="S66" s="26">
        <f t="shared" ref="S66:S105" si="17">S5/(U$59-U$58)</f>
        <v>0.19572131000000004</v>
      </c>
      <c r="T66" s="26">
        <f t="shared" ref="T66:T105" si="18">T5/(V$59-V$58)</f>
        <v>0.18003770999999982</v>
      </c>
      <c r="U66" s="26">
        <f t="shared" ref="U66:U105" si="19">U5/(W$59-W$58)</f>
        <v>0.16455981428571428</v>
      </c>
      <c r="V66" s="26">
        <f t="shared" ref="V66:V105" si="20">V5/(X$59-X$58)</f>
        <v>0.14928493749999999</v>
      </c>
      <c r="W66" s="26">
        <f t="shared" ref="W66:W105" si="21">W5/(Y$59-Y$58)</f>
        <v>0.13421041111111112</v>
      </c>
      <c r="X66" s="26">
        <f t="shared" ref="X66:X105" si="22">X5/(Z$59-Z$58)</f>
        <v>0.11933361333333334</v>
      </c>
      <c r="Y66" s="26">
        <f t="shared" ref="Y66:Y105" si="23">Y5/(AA$59-AA$58)</f>
        <v>0.10465194</v>
      </c>
      <c r="Z66" s="26">
        <f t="shared" ref="Z66:Z105" si="24">Z5/(AB$59-AB$58)</f>
        <v>0.5</v>
      </c>
      <c r="AA66" s="26">
        <f t="shared" ref="AA66:AA105" si="25">AA5/(AC$59-AC$58)</f>
        <v>7.5863785714285717E-2</v>
      </c>
      <c r="AB66" s="26">
        <f t="shared" ref="AB66:AB105" si="26">AB5/(AD$59-AD$58)</f>
        <v>0.5</v>
      </c>
      <c r="AC66" s="26">
        <f t="shared" ref="AC66:AC105" si="27">AC5/(AE$59-AE$58)</f>
        <v>4.7825878000000002E-2</v>
      </c>
      <c r="AD66" s="26">
        <f t="shared" ref="AD66:AD105" si="28">AD5/(AF$59-AF$58)</f>
        <v>3.40821345E-2</v>
      </c>
      <c r="AE66" s="26">
        <f t="shared" ref="AE66:AE105" si="29">AE5/(AG$59-AG$58)</f>
        <v>2.0518659999999998E-2</v>
      </c>
      <c r="AF66" s="26">
        <f t="shared" ref="AF66:AF105" si="30">AF5/(AH$59-AH$58)</f>
        <v>7.1330899999999999E-3</v>
      </c>
      <c r="AG66" s="26">
        <f t="shared" ref="AG66:AG105" si="31">AG5/(AI$59-AI$58)</f>
        <v>6.0769087500000003E-3</v>
      </c>
      <c r="AH66" s="26">
        <f t="shared" ref="AH66:AH105" si="32">AH5/(AJ$59-AJ$58)</f>
        <v>1.9113637500000003E-2</v>
      </c>
      <c r="AI66" s="26">
        <f t="shared" ref="AI66:AI105" si="33">AI5/(AK$59-AK$58)</f>
        <v>3.1979375454545461E-2</v>
      </c>
      <c r="AJ66" s="26">
        <f t="shared" ref="AJ66:AJ105" si="34">AJ5/(AL$59-AL$58)</f>
        <v>4.4676359999999998E-2</v>
      </c>
      <c r="AK66" s="26">
        <f t="shared" ref="AK66:AK105" si="35">AK5/(AM$59-AM$58)</f>
        <v>5.7206802222222221E-2</v>
      </c>
      <c r="AL66" s="26">
        <f t="shared" ref="AL66:AL105" si="36">AL5/(AN$59-AN$58)</f>
        <v>6.9572886363636413E-2</v>
      </c>
      <c r="AM66" s="26">
        <f t="shared" ref="AM66:AM105" si="37">AM5/(AO$59-AO$58)</f>
        <v>8.1776780487804859E-2</v>
      </c>
      <c r="AN66" s="26">
        <f t="shared" ref="AN66:AN105" si="38">AN5/(AP$59-AP$58)</f>
        <v>9.382059868421054E-2</v>
      </c>
      <c r="AO66" s="26">
        <f t="shared" ref="AO66:AO105" si="39">AO5/(AQ$59-AQ$58)</f>
        <v>0.89429355504587116</v>
      </c>
      <c r="AP66" s="26">
        <f t="shared" ref="AP66:AP105" si="40">AP5/(AR$59-AR$58)</f>
        <v>0.88256360937814438</v>
      </c>
      <c r="AQ66" s="26">
        <f t="shared" ref="AQ66:AQ105" si="41">AQ5/(AS$59-AS$58)</f>
        <v>0.87098751304347799</v>
      </c>
      <c r="AR66" s="26">
        <f t="shared" ref="AR66:AR105" si="42">AR5/(AT$59-AT$58)</f>
        <v>0.85956326250000004</v>
      </c>
      <c r="AS66" s="26">
        <f t="shared" ref="AS66:AS105" si="43">AS5/(AU$59-AU$58)</f>
        <v>0.84828885783491759</v>
      </c>
      <c r="AT66" s="26">
        <f t="shared" ref="AT66:AT105" si="44">AT5/(AV$59-AV$58)</f>
        <v>0.83716232580645178</v>
      </c>
      <c r="AU66" s="26">
        <f t="shared" ref="AU66:AU105" si="45">AU5/(AW$59-AW$58)</f>
        <v>0.82618173333333356</v>
      </c>
      <c r="AV66" s="26">
        <f t="shared" ref="AV66:AV105" si="46">AV5/(AX$59-AX$58)</f>
        <v>0.81534517624999991</v>
      </c>
      <c r="AW66" s="26">
        <f t="shared" ref="AW66:AW105" si="47">AW5/(AY$59-AY$58)</f>
        <v>0.80465075000000008</v>
      </c>
      <c r="AX66" s="26">
        <f t="shared" ref="AX66:AX105" si="48">AX5/(AZ$59-AZ$58)</f>
        <v>0.79409666666666623</v>
      </c>
      <c r="AY66" s="31">
        <f t="shared" ref="AY66:AY105" si="49">AY5/(BA$59-BA$58)</f>
        <v>0.78368087777777806</v>
      </c>
      <c r="AZ66" s="31">
        <f t="shared" ref="AZ66:AZ105" si="50">AZ5/(BB$59-BB$58)</f>
        <v>0.77340177841121527</v>
      </c>
      <c r="BA66" s="31">
        <f t="shared" ref="BA66:BA105" si="51">BA5/(BC$59-BC$58)</f>
        <v>0.76325750110375312</v>
      </c>
    </row>
    <row r="67" spans="1:53" ht="15.75" thickBot="1" x14ac:dyDescent="0.3">
      <c r="A67">
        <v>2</v>
      </c>
      <c r="B67" s="29">
        <f t="shared" si="0"/>
        <v>6.4283366666666704E-3</v>
      </c>
      <c r="C67">
        <f t="shared" si="1"/>
        <v>6.772419E-3</v>
      </c>
      <c r="D67" s="26">
        <f t="shared" si="2"/>
        <v>0.6</v>
      </c>
      <c r="E67" s="26">
        <f t="shared" si="3"/>
        <v>0.5</v>
      </c>
      <c r="F67">
        <f t="shared" si="4"/>
        <v>4.5344857500000002E-2</v>
      </c>
      <c r="G67">
        <f t="shared" si="5"/>
        <v>5.7866535000000004E-2</v>
      </c>
      <c r="H67">
        <f t="shared" si="6"/>
        <v>7.0223969999999997E-2</v>
      </c>
      <c r="I67">
        <f t="shared" si="7"/>
        <v>8.2419318500000005E-2</v>
      </c>
      <c r="J67">
        <f t="shared" si="8"/>
        <v>9.4454708611111118E-2</v>
      </c>
      <c r="K67">
        <f t="shared" si="9"/>
        <v>0.10633224000000001</v>
      </c>
      <c r="L67">
        <f t="shared" si="10"/>
        <v>0.11805397599999999</v>
      </c>
      <c r="M67">
        <f t="shared" si="11"/>
        <v>0.12962196649999999</v>
      </c>
      <c r="N67">
        <f t="shared" si="12"/>
        <v>0.14103822000000002</v>
      </c>
      <c r="O67">
        <f t="shared" si="13"/>
        <v>0.15230474560000001</v>
      </c>
      <c r="P67">
        <f t="shared" si="14"/>
        <v>0.83657651333333327</v>
      </c>
      <c r="Q67">
        <f t="shared" si="15"/>
        <v>0.82560360774999997</v>
      </c>
      <c r="R67">
        <f t="shared" si="16"/>
        <v>0.81477462745098006</v>
      </c>
      <c r="S67">
        <f t="shared" si="17"/>
        <v>0.80408769000000024</v>
      </c>
      <c r="T67">
        <f t="shared" si="18"/>
        <v>0.79354091999999932</v>
      </c>
      <c r="U67">
        <f t="shared" si="19"/>
        <v>0.78313249142857144</v>
      </c>
      <c r="V67">
        <f t="shared" si="20"/>
        <v>0.7728605825</v>
      </c>
      <c r="W67">
        <f t="shared" si="21"/>
        <v>0.23727659666666667</v>
      </c>
      <c r="X67">
        <f t="shared" si="22"/>
        <v>0.24728081333333335</v>
      </c>
      <c r="Y67">
        <f t="shared" si="23"/>
        <v>0.25715380533333332</v>
      </c>
      <c r="Z67" s="26">
        <f t="shared" si="24"/>
        <v>0.5</v>
      </c>
      <c r="AA67">
        <f t="shared" si="25"/>
        <v>0.27651300000000001</v>
      </c>
      <c r="AB67" s="26">
        <f t="shared" si="26"/>
        <v>0.5</v>
      </c>
      <c r="AC67">
        <f t="shared" si="27"/>
        <v>0.29536767399999997</v>
      </c>
      <c r="AD67">
        <f t="shared" si="28"/>
        <v>0.304609941</v>
      </c>
      <c r="AE67">
        <f t="shared" si="29"/>
        <v>0.31373098214285716</v>
      </c>
      <c r="AF67">
        <f t="shared" si="30"/>
        <v>0.3227323875</v>
      </c>
      <c r="AG67">
        <f t="shared" si="31"/>
        <v>0.33161572625000002</v>
      </c>
      <c r="AH67">
        <f t="shared" si="32"/>
        <v>0.34038255000000001</v>
      </c>
      <c r="AI67">
        <f t="shared" si="33"/>
        <v>0.34903437909090912</v>
      </c>
      <c r="AJ67">
        <f t="shared" si="34"/>
        <v>0.35757273000000001</v>
      </c>
      <c r="AK67">
        <f t="shared" si="35"/>
        <v>0.36599908703703699</v>
      </c>
      <c r="AL67">
        <f t="shared" si="36"/>
        <v>0.37431488636363658</v>
      </c>
      <c r="AM67">
        <f t="shared" si="37"/>
        <v>0.38252170731707308</v>
      </c>
      <c r="AN67">
        <f t="shared" si="38"/>
        <v>0.39062079605263167</v>
      </c>
      <c r="AO67">
        <f t="shared" si="39"/>
        <v>0.39861368119266044</v>
      </c>
      <c r="AP67">
        <f t="shared" si="40"/>
        <v>0.40650172569933574</v>
      </c>
      <c r="AQ67">
        <f t="shared" si="41"/>
        <v>0.41428631304347813</v>
      </c>
      <c r="AR67">
        <f t="shared" si="42"/>
        <v>0.4219687875</v>
      </c>
      <c r="AS67">
        <f t="shared" si="43"/>
        <v>0.42955050307434345</v>
      </c>
      <c r="AT67">
        <f t="shared" si="44"/>
        <v>0.43703276559139798</v>
      </c>
      <c r="AU67">
        <f t="shared" si="45"/>
        <v>0.44441688888888908</v>
      </c>
      <c r="AV67">
        <f t="shared" si="46"/>
        <v>0.45170416249999995</v>
      </c>
      <c r="AW67">
        <f t="shared" si="47"/>
        <v>0.45889585000000005</v>
      </c>
      <c r="AX67">
        <f t="shared" si="48"/>
        <v>0.46599311111111091</v>
      </c>
      <c r="AY67" s="28">
        <f t="shared" si="49"/>
        <v>0.4729974777777779</v>
      </c>
      <c r="AZ67" s="28">
        <f t="shared" si="50"/>
        <v>0.47990987323987555</v>
      </c>
      <c r="BA67" s="28">
        <f t="shared" si="51"/>
        <v>0.48673160264900683</v>
      </c>
    </row>
    <row r="68" spans="1:53" ht="15.75" thickBot="1" x14ac:dyDescent="0.3">
      <c r="A68">
        <v>3</v>
      </c>
      <c r="B68" s="29">
        <f t="shared" si="0"/>
        <v>0.51624401866666703</v>
      </c>
      <c r="C68">
        <f t="shared" si="1"/>
        <v>0.50947273500000001</v>
      </c>
      <c r="D68" s="26">
        <f t="shared" si="2"/>
        <v>0.6</v>
      </c>
      <c r="E68" s="26">
        <f t="shared" si="3"/>
        <v>0.5</v>
      </c>
      <c r="F68">
        <f t="shared" si="4"/>
        <v>0.48968713250000001</v>
      </c>
      <c r="G68">
        <f t="shared" si="5"/>
        <v>0.48326417999999999</v>
      </c>
      <c r="H68">
        <f t="shared" si="6"/>
        <v>0.47692547499999999</v>
      </c>
      <c r="I68">
        <f t="shared" si="7"/>
        <v>0.47066991349999998</v>
      </c>
      <c r="J68">
        <f t="shared" si="8"/>
        <v>0.46449640083333338</v>
      </c>
      <c r="K68">
        <f t="shared" si="9"/>
        <v>0.45840386</v>
      </c>
      <c r="L68">
        <f t="shared" si="10"/>
        <v>0.45239123599999997</v>
      </c>
      <c r="M68">
        <f t="shared" si="11"/>
        <v>0.44645747450000001</v>
      </c>
      <c r="N68">
        <f t="shared" si="12"/>
        <v>0.44060160000000004</v>
      </c>
      <c r="O68">
        <f t="shared" si="13"/>
        <v>0.56517758039999999</v>
      </c>
      <c r="P68">
        <f t="shared" si="14"/>
        <v>0.5708809033333333</v>
      </c>
      <c r="Q68">
        <f t="shared" si="15"/>
        <v>0.57650941600000005</v>
      </c>
      <c r="R68">
        <f t="shared" si="16"/>
        <v>0.58206410294117628</v>
      </c>
      <c r="S68">
        <f t="shared" si="17"/>
        <v>0.58754593000000011</v>
      </c>
      <c r="T68">
        <f t="shared" si="18"/>
        <v>0.59295585999999945</v>
      </c>
      <c r="U68">
        <f t="shared" si="19"/>
        <v>0.59829483142857143</v>
      </c>
      <c r="V68">
        <f t="shared" si="20"/>
        <v>0.60356377250000004</v>
      </c>
      <c r="W68">
        <f t="shared" si="21"/>
        <v>0.60876360444444444</v>
      </c>
      <c r="X68">
        <f t="shared" si="22"/>
        <v>0.61389523333333329</v>
      </c>
      <c r="Y68">
        <f t="shared" si="23"/>
        <v>0.61895955199999997</v>
      </c>
      <c r="Z68" s="26">
        <f t="shared" si="24"/>
        <v>0.5</v>
      </c>
      <c r="AA68">
        <f t="shared" si="25"/>
        <v>0.37111021428571428</v>
      </c>
      <c r="AB68" s="26">
        <f t="shared" si="26"/>
        <v>0.5</v>
      </c>
      <c r="AC68">
        <f t="shared" si="27"/>
        <v>0.36143877400000002</v>
      </c>
      <c r="AD68">
        <f t="shared" si="28"/>
        <v>0.35669798350000004</v>
      </c>
      <c r="AE68">
        <f t="shared" si="29"/>
        <v>0.3520193764285714</v>
      </c>
      <c r="AF68">
        <f t="shared" si="30"/>
        <v>0.347402135</v>
      </c>
      <c r="AG68">
        <f t="shared" si="31"/>
        <v>0.34284545750000001</v>
      </c>
      <c r="AH68">
        <f t="shared" si="32"/>
        <v>0.33834855000000008</v>
      </c>
      <c r="AI68">
        <f t="shared" si="33"/>
        <v>0.33391061818181822</v>
      </c>
      <c r="AJ68">
        <f t="shared" si="34"/>
        <v>0.32953089999999996</v>
      </c>
      <c r="AK68">
        <f t="shared" si="35"/>
        <v>0.32520862851851851</v>
      </c>
      <c r="AL68">
        <f t="shared" si="36"/>
        <v>0.32094306818181839</v>
      </c>
      <c r="AM68">
        <f t="shared" si="37"/>
        <v>0.31673341463414628</v>
      </c>
      <c r="AN68">
        <f t="shared" si="38"/>
        <v>0.31257900493421065</v>
      </c>
      <c r="AO68">
        <f t="shared" si="39"/>
        <v>0.30847908256880724</v>
      </c>
      <c r="AP68">
        <f t="shared" si="40"/>
        <v>0.30443293419199025</v>
      </c>
      <c r="AQ68">
        <f t="shared" si="41"/>
        <v>0.30043986086956515</v>
      </c>
      <c r="AR68">
        <f t="shared" si="42"/>
        <v>0.29649915833333335</v>
      </c>
      <c r="AS68">
        <f t="shared" si="43"/>
        <v>0.29261014533258817</v>
      </c>
      <c r="AT68">
        <f t="shared" si="44"/>
        <v>0.28877214247311839</v>
      </c>
      <c r="AU68">
        <f t="shared" si="45"/>
        <v>0.28498447777777786</v>
      </c>
      <c r="AV68">
        <f t="shared" si="46"/>
        <v>0.28124649875000002</v>
      </c>
      <c r="AW68">
        <f t="shared" si="47"/>
        <v>0.27755754499999996</v>
      </c>
      <c r="AX68">
        <f t="shared" si="48"/>
        <v>0.27391688888888871</v>
      </c>
      <c r="AY68" s="28">
        <f t="shared" si="49"/>
        <v>0.27032416666666675</v>
      </c>
      <c r="AZ68" s="28">
        <f t="shared" si="50"/>
        <v>0.26677847507788172</v>
      </c>
      <c r="BA68" s="28">
        <f t="shared" si="51"/>
        <v>0.2632792935982341</v>
      </c>
    </row>
    <row r="69" spans="1:53" ht="15.75" thickBot="1" x14ac:dyDescent="0.3">
      <c r="A69">
        <v>4</v>
      </c>
      <c r="B69" s="29">
        <f t="shared" si="0"/>
        <v>2.6059700000000019E-2</v>
      </c>
      <c r="C69">
        <f t="shared" si="1"/>
        <v>2.571789E-2</v>
      </c>
      <c r="D69" s="26">
        <f t="shared" si="2"/>
        <v>0.6</v>
      </c>
      <c r="E69" s="26">
        <f t="shared" si="3"/>
        <v>0.5</v>
      </c>
      <c r="F69">
        <f t="shared" si="4"/>
        <v>2.4719124999999998E-2</v>
      </c>
      <c r="G69">
        <f t="shared" si="5"/>
        <v>2.4394895E-2</v>
      </c>
      <c r="H69">
        <f t="shared" si="6"/>
        <v>2.4074925E-2</v>
      </c>
      <c r="I69">
        <f t="shared" si="7"/>
        <v>2.3759145499999999E-2</v>
      </c>
      <c r="J69">
        <f t="shared" si="8"/>
        <v>2.3447510277777774E-2</v>
      </c>
      <c r="K69">
        <f t="shared" si="9"/>
        <v>2.3139960000000001E-2</v>
      </c>
      <c r="L69">
        <f t="shared" si="10"/>
        <v>2.2836447999999999E-2</v>
      </c>
      <c r="M69">
        <f t="shared" si="11"/>
        <v>2.2536915599999999E-2</v>
      </c>
      <c r="N69">
        <f t="shared" si="12"/>
        <v>2.2241320000000005E-2</v>
      </c>
      <c r="O69">
        <f t="shared" si="13"/>
        <v>2.1949584799999998E-2</v>
      </c>
      <c r="P69">
        <f t="shared" si="14"/>
        <v>2.1661683333333334E-2</v>
      </c>
      <c r="Q69">
        <f t="shared" si="15"/>
        <v>2.13775602E-2</v>
      </c>
      <c r="R69">
        <f t="shared" si="16"/>
        <v>2.1097161764705875E-2</v>
      </c>
      <c r="S69">
        <f t="shared" si="17"/>
        <v>2.0820440000000003E-2</v>
      </c>
      <c r="T69">
        <f t="shared" si="18"/>
        <v>2.0547349999999978E-2</v>
      </c>
      <c r="U69">
        <f t="shared" si="19"/>
        <v>2.0277845714285717E-2</v>
      </c>
      <c r="V69">
        <f t="shared" si="20"/>
        <v>2.00118725E-2</v>
      </c>
      <c r="W69">
        <f t="shared" si="21"/>
        <v>1.974938777777778E-2</v>
      </c>
      <c r="X69">
        <f t="shared" si="22"/>
        <v>1.9490346666666668E-2</v>
      </c>
      <c r="Y69">
        <f t="shared" si="23"/>
        <v>1.9234701333333333E-2</v>
      </c>
      <c r="Z69" s="26">
        <f t="shared" si="24"/>
        <v>0.5</v>
      </c>
      <c r="AA69">
        <f t="shared" si="25"/>
        <v>1.8733428571428571E-2</v>
      </c>
      <c r="AB69" s="26">
        <f t="shared" si="26"/>
        <v>0.5</v>
      </c>
      <c r="AC69">
        <f t="shared" si="27"/>
        <v>1.8245219999999999E-2</v>
      </c>
      <c r="AD69">
        <f t="shared" si="28"/>
        <v>1.8005908500000001E-2</v>
      </c>
      <c r="AE69">
        <f t="shared" si="29"/>
        <v>1.7769735000000002E-2</v>
      </c>
      <c r="AF69">
        <f t="shared" si="30"/>
        <v>1.7536659999999999E-2</v>
      </c>
      <c r="AG69">
        <f t="shared" si="31"/>
        <v>1.7306641249999997E-2</v>
      </c>
      <c r="AH69">
        <f t="shared" si="32"/>
        <v>1.7079637500000001E-2</v>
      </c>
      <c r="AI69">
        <f t="shared" si="33"/>
        <v>1.6855615454545458E-2</v>
      </c>
      <c r="AJ69">
        <f t="shared" si="34"/>
        <v>1.6634529999999998E-2</v>
      </c>
      <c r="AK69">
        <f t="shared" si="35"/>
        <v>0.98358365629629629</v>
      </c>
      <c r="AL69">
        <f t="shared" si="36"/>
        <v>1.6201022727272734E-2</v>
      </c>
      <c r="AM69">
        <f t="shared" si="37"/>
        <v>1.5988519512195116E-2</v>
      </c>
      <c r="AN69">
        <f t="shared" si="38"/>
        <v>1.5778807565789477E-2</v>
      </c>
      <c r="AO69">
        <f t="shared" si="39"/>
        <v>1.5571846330275222E-2</v>
      </c>
      <c r="AP69">
        <f t="shared" si="40"/>
        <v>1.5367599114509958E-2</v>
      </c>
      <c r="AQ69">
        <f t="shared" si="41"/>
        <v>1.516603478260869E-2</v>
      </c>
      <c r="AR69">
        <f t="shared" si="42"/>
        <v>1.4967108333333333E-2</v>
      </c>
      <c r="AS69">
        <f t="shared" si="43"/>
        <v>1.4770793739519292E-2</v>
      </c>
      <c r="AT69">
        <f t="shared" si="44"/>
        <v>1.4577051075268823E-2</v>
      </c>
      <c r="AU69">
        <f t="shared" si="45"/>
        <v>1.4385855555555561E-2</v>
      </c>
      <c r="AV69">
        <f t="shared" si="46"/>
        <v>1.419716125E-2</v>
      </c>
      <c r="AW69">
        <f t="shared" si="47"/>
        <v>1.4010945E-2</v>
      </c>
      <c r="AX69">
        <f t="shared" si="48"/>
        <v>1.3827171111111102E-2</v>
      </c>
      <c r="AY69" s="28">
        <f t="shared" si="49"/>
        <v>1.364580555555556E-2</v>
      </c>
      <c r="AZ69" s="28">
        <f t="shared" si="50"/>
        <v>1.3466823395638634E-2</v>
      </c>
      <c r="BA69" s="28">
        <f t="shared" si="51"/>
        <v>1.3290185430463583E-2</v>
      </c>
    </row>
    <row r="70" spans="1:53" ht="15.75" thickBot="1" x14ac:dyDescent="0.3">
      <c r="A70">
        <v>5</v>
      </c>
      <c r="B70" s="29">
        <f t="shared" si="0"/>
        <v>0.53587538200000029</v>
      </c>
      <c r="C70">
        <f t="shared" si="1"/>
        <v>0.54196304399999995</v>
      </c>
      <c r="D70" s="26">
        <f t="shared" si="2"/>
        <v>0.6</v>
      </c>
      <c r="E70" s="26">
        <f t="shared" si="3"/>
        <v>0.5</v>
      </c>
      <c r="F70">
        <f t="shared" si="4"/>
        <v>0.55975111500000008</v>
      </c>
      <c r="G70">
        <f t="shared" si="5"/>
        <v>0.56552561000000001</v>
      </c>
      <c r="H70">
        <f t="shared" si="6"/>
        <v>0.57122437000000004</v>
      </c>
      <c r="I70">
        <f t="shared" si="7"/>
        <v>0.42315162249999999</v>
      </c>
      <c r="J70">
        <f t="shared" si="8"/>
        <v>0.41760138027777771</v>
      </c>
      <c r="K70">
        <f t="shared" si="9"/>
        <v>0.41212394000000002</v>
      </c>
      <c r="L70">
        <f t="shared" si="10"/>
        <v>0.40671833900000004</v>
      </c>
      <c r="M70">
        <f t="shared" si="11"/>
        <v>0.40138364340000005</v>
      </c>
      <c r="N70">
        <f t="shared" si="12"/>
        <v>0.396119</v>
      </c>
      <c r="O70">
        <f t="shared" si="13"/>
        <v>0.39092325</v>
      </c>
      <c r="P70">
        <f t="shared" si="14"/>
        <v>0.38579572999999995</v>
      </c>
      <c r="Q70">
        <f t="shared" si="15"/>
        <v>0.38073546359999999</v>
      </c>
      <c r="R70">
        <f t="shared" si="16"/>
        <v>0.37574156862745078</v>
      </c>
      <c r="S70">
        <f t="shared" si="17"/>
        <v>0.37081318000000008</v>
      </c>
      <c r="T70">
        <f t="shared" si="18"/>
        <v>0.36594942999999963</v>
      </c>
      <c r="U70">
        <f t="shared" si="19"/>
        <v>0.63885052285714283</v>
      </c>
      <c r="V70">
        <f t="shared" si="20"/>
        <v>0.64358751749999998</v>
      </c>
      <c r="W70">
        <f t="shared" si="21"/>
        <v>0.64826237888888893</v>
      </c>
      <c r="X70">
        <f t="shared" si="22"/>
        <v>0.65287592666666672</v>
      </c>
      <c r="Y70">
        <f t="shared" si="23"/>
        <v>0.65742895600000006</v>
      </c>
      <c r="Z70" s="26">
        <f t="shared" si="24"/>
        <v>0.5</v>
      </c>
      <c r="AA70">
        <f t="shared" si="25"/>
        <v>0.6663566428571428</v>
      </c>
      <c r="AB70" s="26">
        <f t="shared" si="26"/>
        <v>0.5</v>
      </c>
      <c r="AC70">
        <f t="shared" si="27"/>
        <v>0.32494833200000001</v>
      </c>
      <c r="AD70">
        <f t="shared" si="28"/>
        <v>0.32068616699999997</v>
      </c>
      <c r="AE70">
        <f t="shared" si="29"/>
        <v>0.31647990642857143</v>
      </c>
      <c r="AF70">
        <f t="shared" si="30"/>
        <v>0.31232881750000002</v>
      </c>
      <c r="AG70">
        <f t="shared" si="31"/>
        <v>0.30823217624999999</v>
      </c>
      <c r="AH70">
        <f t="shared" si="32"/>
        <v>0.30418926250000006</v>
      </c>
      <c r="AI70">
        <f t="shared" si="33"/>
        <v>0.30019938818181824</v>
      </c>
      <c r="AJ70">
        <f t="shared" si="34"/>
        <v>0.29626184</v>
      </c>
      <c r="AK70">
        <f t="shared" si="35"/>
        <v>0.29237594074074069</v>
      </c>
      <c r="AL70">
        <f t="shared" si="36"/>
        <v>0.28854102272727289</v>
      </c>
      <c r="AM70">
        <f t="shared" si="37"/>
        <v>0.28475634146341455</v>
      </c>
      <c r="AN70">
        <f t="shared" si="38"/>
        <v>0.28102138980263169</v>
      </c>
      <c r="AO70">
        <f t="shared" si="39"/>
        <v>0.27733538990825679</v>
      </c>
      <c r="AP70">
        <f t="shared" si="40"/>
        <v>0.27369773596297031</v>
      </c>
      <c r="AQ70">
        <f t="shared" si="41"/>
        <v>0.27010779999999995</v>
      </c>
      <c r="AR70">
        <f t="shared" si="42"/>
        <v>0.26656494583333334</v>
      </c>
      <c r="AS70">
        <f t="shared" si="43"/>
        <v>0.26306856716974114</v>
      </c>
      <c r="AT70">
        <f t="shared" si="44"/>
        <v>0.25961804086021517</v>
      </c>
      <c r="AU70">
        <f t="shared" si="45"/>
        <v>0.74378722222222249</v>
      </c>
      <c r="AV70">
        <f t="shared" si="46"/>
        <v>0.7471478225</v>
      </c>
      <c r="AW70">
        <f t="shared" si="47"/>
        <v>0.75046434499999992</v>
      </c>
      <c r="AX70">
        <f t="shared" si="48"/>
        <v>0.75373733333333293</v>
      </c>
      <c r="AY70" s="28">
        <f t="shared" si="49"/>
        <v>0.75696745000000021</v>
      </c>
      <c r="AZ70" s="28">
        <f t="shared" si="50"/>
        <v>0.7601551717445485</v>
      </c>
      <c r="BA70" s="28">
        <f t="shared" si="51"/>
        <v>0.76330108167770461</v>
      </c>
    </row>
    <row r="71" spans="1:53" ht="15.75" thickBot="1" x14ac:dyDescent="0.3">
      <c r="A71">
        <v>6</v>
      </c>
      <c r="B71" s="29">
        <f t="shared" si="0"/>
        <v>4.5691063333333365E-2</v>
      </c>
      <c r="C71">
        <f t="shared" si="1"/>
        <v>5.8208198000000003E-2</v>
      </c>
      <c r="D71" s="26">
        <f t="shared" si="2"/>
        <v>0.6</v>
      </c>
      <c r="E71" s="26">
        <f t="shared" si="3"/>
        <v>0.5</v>
      </c>
      <c r="F71">
        <f t="shared" si="4"/>
        <v>9.4783105000000006E-2</v>
      </c>
      <c r="G71">
        <f t="shared" si="5"/>
        <v>0.106656325</v>
      </c>
      <c r="H71">
        <f t="shared" si="6"/>
        <v>0.88162618500000001</v>
      </c>
      <c r="I71">
        <f t="shared" si="7"/>
        <v>0.8700623905</v>
      </c>
      <c r="J71">
        <f t="shared" si="8"/>
        <v>0.14134972916666666</v>
      </c>
      <c r="K71">
        <f t="shared" si="9"/>
        <v>0.15261216</v>
      </c>
      <c r="L71">
        <f t="shared" si="10"/>
        <v>0.16372687299999999</v>
      </c>
      <c r="M71">
        <f t="shared" si="11"/>
        <v>0.17469579759999998</v>
      </c>
      <c r="N71">
        <f t="shared" si="12"/>
        <v>0.18552084000000002</v>
      </c>
      <c r="O71">
        <f t="shared" si="13"/>
        <v>0.19620391479999999</v>
      </c>
      <c r="P71">
        <f t="shared" si="14"/>
        <v>0.20674685666666667</v>
      </c>
      <c r="Q71">
        <f t="shared" si="15"/>
        <v>0.21715151264999999</v>
      </c>
      <c r="R71">
        <f t="shared" si="16"/>
        <v>0.22741969607843127</v>
      </c>
      <c r="S71">
        <f t="shared" si="17"/>
        <v>0.23755320000000005</v>
      </c>
      <c r="T71">
        <f t="shared" si="18"/>
        <v>0.24755377999999981</v>
      </c>
      <c r="U71">
        <f t="shared" si="19"/>
        <v>0.25742320000000002</v>
      </c>
      <c r="V71">
        <f t="shared" si="20"/>
        <v>0.2671631625</v>
      </c>
      <c r="W71">
        <f t="shared" si="21"/>
        <v>0.72322462888888894</v>
      </c>
      <c r="X71">
        <f t="shared" si="22"/>
        <v>0.71373849999999994</v>
      </c>
      <c r="Y71">
        <f t="shared" si="23"/>
        <v>0.7043767906666667</v>
      </c>
      <c r="Z71" s="26">
        <f t="shared" si="24"/>
        <v>0.5</v>
      </c>
      <c r="AA71">
        <f t="shared" si="25"/>
        <v>0.68602014285714286</v>
      </c>
      <c r="AB71" s="26">
        <f t="shared" si="26"/>
        <v>0.5</v>
      </c>
      <c r="AC71">
        <f t="shared" si="27"/>
        <v>0.33185811600000004</v>
      </c>
      <c r="AD71">
        <f t="shared" si="28"/>
        <v>0.34062175750000001</v>
      </c>
      <c r="AE71">
        <f t="shared" si="29"/>
        <v>0.34927045142857144</v>
      </c>
      <c r="AF71">
        <f t="shared" si="30"/>
        <v>0.35780570499999997</v>
      </c>
      <c r="AG71">
        <f t="shared" si="31"/>
        <v>0.36622900749999998</v>
      </c>
      <c r="AH71">
        <f t="shared" si="32"/>
        <v>0.37454182500000005</v>
      </c>
      <c r="AI71">
        <f t="shared" si="33"/>
        <v>0.3827456090909091</v>
      </c>
      <c r="AJ71">
        <f t="shared" si="34"/>
        <v>0.39084179000000002</v>
      </c>
      <c r="AK71">
        <f t="shared" si="35"/>
        <v>0.3988317744444444</v>
      </c>
      <c r="AL71">
        <f t="shared" si="36"/>
        <v>0.40671693181818203</v>
      </c>
      <c r="AM71">
        <f t="shared" si="37"/>
        <v>0.41449878048780481</v>
      </c>
      <c r="AN71">
        <f t="shared" si="38"/>
        <v>0.42217841282894747</v>
      </c>
      <c r="AO71">
        <f t="shared" si="39"/>
        <v>0.42975737385321089</v>
      </c>
      <c r="AP71">
        <f t="shared" si="40"/>
        <v>0.562763076071644</v>
      </c>
      <c r="AQ71">
        <f t="shared" si="41"/>
        <v>0.55538162608695629</v>
      </c>
      <c r="AR71">
        <f t="shared" si="42"/>
        <v>0.54809700000000006</v>
      </c>
      <c r="AS71">
        <f t="shared" si="43"/>
        <v>0.54090791876281008</v>
      </c>
      <c r="AT71">
        <f t="shared" si="44"/>
        <v>0.53381313225806459</v>
      </c>
      <c r="AU71">
        <f t="shared" si="45"/>
        <v>0.52681140000000015</v>
      </c>
      <c r="AV71">
        <f t="shared" si="46"/>
        <v>0.51990151625000003</v>
      </c>
      <c r="AW71">
        <f t="shared" si="47"/>
        <v>0.51308226000000001</v>
      </c>
      <c r="AX71">
        <f t="shared" si="48"/>
        <v>0.50635244444444416</v>
      </c>
      <c r="AY71" s="28">
        <f t="shared" si="49"/>
        <v>0.49971090555555575</v>
      </c>
      <c r="AZ71" s="28">
        <f t="shared" si="50"/>
        <v>0.49315647993769485</v>
      </c>
      <c r="BA71" s="28">
        <f t="shared" si="51"/>
        <v>0.48668802207505546</v>
      </c>
    </row>
    <row r="72" spans="1:53" ht="15.75" thickBot="1" x14ac:dyDescent="0.3">
      <c r="A72">
        <v>7</v>
      </c>
      <c r="B72" s="29">
        <f t="shared" si="0"/>
        <v>0.55550674533333366</v>
      </c>
      <c r="C72">
        <f t="shared" si="1"/>
        <v>0.57445335200000003</v>
      </c>
      <c r="D72" s="26">
        <f t="shared" si="2"/>
        <v>0.6</v>
      </c>
      <c r="E72" s="26">
        <f t="shared" si="3"/>
        <v>0.5</v>
      </c>
      <c r="F72">
        <f t="shared" si="4"/>
        <v>0.62981509499999999</v>
      </c>
      <c r="G72">
        <f t="shared" si="5"/>
        <v>0.35221296000000002</v>
      </c>
      <c r="H72">
        <f t="shared" si="6"/>
        <v>0.33447673999999999</v>
      </c>
      <c r="I72">
        <f t="shared" si="7"/>
        <v>0.316973159</v>
      </c>
      <c r="J72">
        <f t="shared" si="8"/>
        <v>0.29969916138888891</v>
      </c>
      <c r="K72">
        <f t="shared" si="9"/>
        <v>0.28265173999999998</v>
      </c>
      <c r="L72">
        <f t="shared" si="10"/>
        <v>0.26582791499999997</v>
      </c>
      <c r="M72">
        <f t="shared" si="11"/>
        <v>0.24922476129999999</v>
      </c>
      <c r="N72">
        <f t="shared" si="12"/>
        <v>0.2328394</v>
      </c>
      <c r="O72">
        <f t="shared" si="13"/>
        <v>0.21666891999999999</v>
      </c>
      <c r="P72">
        <f t="shared" si="14"/>
        <v>0.20071055666666668</v>
      </c>
      <c r="Q72">
        <f t="shared" si="15"/>
        <v>0.81503848884999996</v>
      </c>
      <c r="R72">
        <f t="shared" si="16"/>
        <v>0.83058096568627415</v>
      </c>
      <c r="S72">
        <f t="shared" si="17"/>
        <v>0.84591958000000012</v>
      </c>
      <c r="T72">
        <f t="shared" si="18"/>
        <v>0.13894299999999987</v>
      </c>
      <c r="U72">
        <f t="shared" si="19"/>
        <v>0.12400412285714286</v>
      </c>
      <c r="V72">
        <f t="shared" si="20"/>
        <v>0.10926119249999999</v>
      </c>
      <c r="W72">
        <f t="shared" si="21"/>
        <v>9.4711636666666654E-2</v>
      </c>
      <c r="X72">
        <f t="shared" si="22"/>
        <v>8.0352919999999994E-2</v>
      </c>
      <c r="Y72">
        <f t="shared" si="23"/>
        <v>6.6182536E-2</v>
      </c>
      <c r="Z72" s="26">
        <f t="shared" si="24"/>
        <v>0.5</v>
      </c>
      <c r="AA72">
        <f t="shared" si="25"/>
        <v>3.8396928571428568E-2</v>
      </c>
      <c r="AB72" s="26">
        <f t="shared" si="26"/>
        <v>0.5</v>
      </c>
      <c r="AC72">
        <f t="shared" si="27"/>
        <v>1.1335436000000001E-2</v>
      </c>
      <c r="AD72">
        <f t="shared" si="28"/>
        <v>1.9296819999999998E-3</v>
      </c>
      <c r="AE72">
        <f t="shared" si="29"/>
        <v>1.5020809999999999E-2</v>
      </c>
      <c r="AF72">
        <f t="shared" si="30"/>
        <v>2.794023E-2</v>
      </c>
      <c r="AG72">
        <f t="shared" si="31"/>
        <v>4.069019125E-2</v>
      </c>
      <c r="AH72">
        <f t="shared" si="32"/>
        <v>5.3272925000000006E-2</v>
      </c>
      <c r="AI72">
        <f t="shared" si="33"/>
        <v>0.93430939363636378</v>
      </c>
      <c r="AJ72">
        <f t="shared" si="34"/>
        <v>7.7945416666666656E-2</v>
      </c>
      <c r="AK72">
        <f t="shared" si="35"/>
        <v>9.0039489999999986E-2</v>
      </c>
      <c r="AL72">
        <f t="shared" si="36"/>
        <v>0.10197493181818187</v>
      </c>
      <c r="AM72">
        <f t="shared" si="37"/>
        <v>0.11375382926829267</v>
      </c>
      <c r="AN72">
        <f t="shared" si="38"/>
        <v>0.12537821546052635</v>
      </c>
      <c r="AO72">
        <f t="shared" si="39"/>
        <v>0.13685013761467885</v>
      </c>
      <c r="AP72">
        <f t="shared" si="40"/>
        <v>0.14817158885087539</v>
      </c>
      <c r="AQ72">
        <f t="shared" si="41"/>
        <v>0.15934454782608692</v>
      </c>
      <c r="AR72">
        <f t="shared" si="42"/>
        <v>0.17037095000000002</v>
      </c>
      <c r="AS72">
        <f t="shared" si="43"/>
        <v>0.18125272964412159</v>
      </c>
      <c r="AT72">
        <f t="shared" si="44"/>
        <v>0.19199177580645166</v>
      </c>
      <c r="AU72">
        <f t="shared" si="45"/>
        <v>0.20258996666666673</v>
      </c>
      <c r="AV72">
        <f t="shared" si="46"/>
        <v>0.21304914624999999</v>
      </c>
      <c r="AW72">
        <f t="shared" si="47"/>
        <v>0.22337113999999997</v>
      </c>
      <c r="AX72">
        <f t="shared" si="48"/>
        <v>0.23355777777777767</v>
      </c>
      <c r="AY72" s="28">
        <f t="shared" si="49"/>
        <v>0.24361073333333341</v>
      </c>
      <c r="AZ72" s="28">
        <f t="shared" si="50"/>
        <v>0.25353186841121506</v>
      </c>
      <c r="BA72" s="28">
        <f t="shared" si="51"/>
        <v>0.2633228697571745</v>
      </c>
    </row>
    <row r="73" spans="1:53" ht="15.75" thickBot="1" x14ac:dyDescent="0.3">
      <c r="A73">
        <v>8</v>
      </c>
      <c r="B73" s="29">
        <f t="shared" si="0"/>
        <v>6.5322426666666711E-2</v>
      </c>
      <c r="C73">
        <f t="shared" si="1"/>
        <v>9.0698505999999998E-2</v>
      </c>
      <c r="D73" s="26">
        <f t="shared" si="2"/>
        <v>0.6</v>
      </c>
      <c r="E73" s="26">
        <f t="shared" si="3"/>
        <v>0.5</v>
      </c>
      <c r="F73">
        <f t="shared" si="4"/>
        <v>0.835152915</v>
      </c>
      <c r="G73">
        <f t="shared" si="5"/>
        <v>0.81108224499999992</v>
      </c>
      <c r="H73">
        <f t="shared" si="6"/>
        <v>0.78732729500000009</v>
      </c>
      <c r="I73">
        <f t="shared" si="7"/>
        <v>0.23611607300000001</v>
      </c>
      <c r="J73">
        <f t="shared" si="8"/>
        <v>0.25925194777777777</v>
      </c>
      <c r="K73">
        <f t="shared" si="9"/>
        <v>0.28208435999999998</v>
      </c>
      <c r="L73">
        <f t="shared" si="10"/>
        <v>0.30461729700000001</v>
      </c>
      <c r="M73">
        <f t="shared" si="11"/>
        <v>0.32685467969999998</v>
      </c>
      <c r="N73">
        <f t="shared" si="12"/>
        <v>0.34880040000000007</v>
      </c>
      <c r="O73">
        <f t="shared" si="13"/>
        <v>0.37045824519999998</v>
      </c>
      <c r="P73">
        <f t="shared" si="14"/>
        <v>0.39183203</v>
      </c>
      <c r="Q73">
        <f t="shared" si="15"/>
        <v>0.58707453489999994</v>
      </c>
      <c r="R73">
        <f t="shared" si="16"/>
        <v>0.5662577696078428</v>
      </c>
      <c r="S73">
        <f t="shared" si="17"/>
        <v>0.54571405000000017</v>
      </c>
      <c r="T73">
        <f t="shared" si="18"/>
        <v>0.52543977999999947</v>
      </c>
      <c r="U73">
        <f t="shared" si="19"/>
        <v>0.50543144571428578</v>
      </c>
      <c r="V73">
        <f t="shared" si="20"/>
        <v>0.48568554749999998</v>
      </c>
      <c r="W73">
        <f t="shared" si="21"/>
        <v>0.46619864444444448</v>
      </c>
      <c r="X73">
        <f t="shared" si="22"/>
        <v>0.55303265999999995</v>
      </c>
      <c r="Y73">
        <f t="shared" si="23"/>
        <v>0.57201171733333334</v>
      </c>
      <c r="Z73" s="26">
        <f t="shared" si="24"/>
        <v>0.5</v>
      </c>
      <c r="AA73">
        <f t="shared" si="25"/>
        <v>0.60922628571428572</v>
      </c>
      <c r="AB73" s="26">
        <f t="shared" si="26"/>
        <v>0.5</v>
      </c>
      <c r="AC73">
        <f t="shared" si="27"/>
        <v>0.64547100999999996</v>
      </c>
      <c r="AD73">
        <f t="shared" si="28"/>
        <v>0.33676239299999999</v>
      </c>
      <c r="AE73">
        <f t="shared" si="29"/>
        <v>0.31922883142857145</v>
      </c>
      <c r="AF73">
        <f t="shared" si="30"/>
        <v>0.30192524749999999</v>
      </c>
      <c r="AG73">
        <f t="shared" si="31"/>
        <v>0.28484862624999996</v>
      </c>
      <c r="AH73">
        <f t="shared" si="32"/>
        <v>0.26799598750000003</v>
      </c>
      <c r="AI73">
        <f t="shared" si="33"/>
        <v>0.25136439636363639</v>
      </c>
      <c r="AJ73">
        <f t="shared" si="34"/>
        <v>0.23495095333333335</v>
      </c>
      <c r="AK73">
        <f t="shared" si="35"/>
        <v>0.21875279481481483</v>
      </c>
      <c r="AL73">
        <f t="shared" si="36"/>
        <v>0.20276704545454557</v>
      </c>
      <c r="AM73">
        <f t="shared" si="37"/>
        <v>0.18699107317073169</v>
      </c>
      <c r="AN73">
        <f t="shared" si="38"/>
        <v>0.17142198355263163</v>
      </c>
      <c r="AO73">
        <f t="shared" si="39"/>
        <v>0.15605709862385317</v>
      </c>
      <c r="AP73">
        <f t="shared" si="40"/>
        <v>0.14089374622660492</v>
      </c>
      <c r="AQ73">
        <f t="shared" si="41"/>
        <v>0.87407071304347794</v>
      </c>
      <c r="AR73">
        <f t="shared" si="42"/>
        <v>0.88883889583333342</v>
      </c>
      <c r="AS73">
        <f t="shared" si="43"/>
        <v>9.6586621948947321E-2</v>
      </c>
      <c r="AT73">
        <f t="shared" si="44"/>
        <v>8.2203315591397874E-2</v>
      </c>
      <c r="AU73">
        <f t="shared" si="45"/>
        <v>6.8008666666666689E-2</v>
      </c>
      <c r="AV73">
        <f t="shared" si="46"/>
        <v>5.4000192499999995E-2</v>
      </c>
      <c r="AW73">
        <f t="shared" si="47"/>
        <v>4.0175465E-2</v>
      </c>
      <c r="AX73">
        <f t="shared" si="48"/>
        <v>2.6532066666666652E-2</v>
      </c>
      <c r="AY73" s="28">
        <f t="shared" si="49"/>
        <v>1.3067622222222228E-2</v>
      </c>
      <c r="AZ73" s="28">
        <f t="shared" si="50"/>
        <v>2.202167289719627E-4</v>
      </c>
      <c r="BA73" s="28">
        <f t="shared" si="51"/>
        <v>1.3333766004415017E-2</v>
      </c>
    </row>
    <row r="74" spans="1:53" ht="15.75" thickBot="1" x14ac:dyDescent="0.3">
      <c r="A74">
        <v>9</v>
      </c>
      <c r="B74" s="29">
        <f t="shared" si="0"/>
        <v>0.57513810866666693</v>
      </c>
      <c r="C74">
        <f t="shared" si="1"/>
        <v>0.60694366</v>
      </c>
      <c r="D74" s="26">
        <f t="shared" si="2"/>
        <v>0.6</v>
      </c>
      <c r="E74" s="26">
        <f t="shared" si="3"/>
        <v>0.5</v>
      </c>
      <c r="F74">
        <f t="shared" si="4"/>
        <v>0.3001209225</v>
      </c>
      <c r="G74">
        <f t="shared" si="5"/>
        <v>0.26995153</v>
      </c>
      <c r="H74">
        <f t="shared" si="6"/>
        <v>0.24017785</v>
      </c>
      <c r="I74">
        <f t="shared" si="7"/>
        <v>0.21079469499999998</v>
      </c>
      <c r="J74">
        <f t="shared" si="8"/>
        <v>0.1817969427777778</v>
      </c>
      <c r="K74">
        <f t="shared" si="9"/>
        <v>0.15317954</v>
      </c>
      <c r="L74">
        <f t="shared" si="10"/>
        <v>0.12493749100000001</v>
      </c>
      <c r="M74">
        <f t="shared" si="11"/>
        <v>9.7065879299999991E-2</v>
      </c>
      <c r="N74">
        <f t="shared" si="12"/>
        <v>6.9559840000000012E-2</v>
      </c>
      <c r="O74">
        <f t="shared" si="13"/>
        <v>4.2414590000000002E-2</v>
      </c>
      <c r="P74">
        <f t="shared" si="14"/>
        <v>1.5625383333333333E-2</v>
      </c>
      <c r="Q74">
        <f t="shared" si="15"/>
        <v>1.08124413E-2</v>
      </c>
      <c r="R74">
        <f t="shared" si="16"/>
        <v>3.6903495098039203E-2</v>
      </c>
      <c r="S74">
        <f t="shared" si="17"/>
        <v>6.265233000000002E-2</v>
      </c>
      <c r="T74">
        <f t="shared" si="18"/>
        <v>8.8063429999999915E-2</v>
      </c>
      <c r="U74">
        <f t="shared" si="19"/>
        <v>0.11314123142857142</v>
      </c>
      <c r="V74">
        <f t="shared" si="20"/>
        <v>0.1378900975</v>
      </c>
      <c r="W74">
        <f t="shared" si="21"/>
        <v>0.16231434777777778</v>
      </c>
      <c r="X74">
        <f t="shared" si="22"/>
        <v>0.18641824000000001</v>
      </c>
      <c r="Y74">
        <f t="shared" si="23"/>
        <v>0.21020597199999999</v>
      </c>
      <c r="Z74" s="26">
        <f t="shared" si="24"/>
        <v>0.5</v>
      </c>
      <c r="AA74">
        <f t="shared" si="25"/>
        <v>0.74315050000000005</v>
      </c>
      <c r="AB74" s="26">
        <f t="shared" si="26"/>
        <v>0.5</v>
      </c>
      <c r="AC74">
        <f t="shared" si="27"/>
        <v>0.69772254200000006</v>
      </c>
      <c r="AD74">
        <f t="shared" si="28"/>
        <v>0.32454553149999998</v>
      </c>
      <c r="AE74">
        <f t="shared" si="29"/>
        <v>0.34652152642857142</v>
      </c>
      <c r="AF74">
        <f t="shared" si="30"/>
        <v>0.368209275</v>
      </c>
      <c r="AG74">
        <f t="shared" si="31"/>
        <v>0.38961255750000001</v>
      </c>
      <c r="AH74">
        <f t="shared" si="32"/>
        <v>0.41073510000000013</v>
      </c>
      <c r="AI74">
        <f t="shared" si="33"/>
        <v>0.43158060000000009</v>
      </c>
      <c r="AJ74">
        <f t="shared" si="34"/>
        <v>0.45215267666666664</v>
      </c>
      <c r="AK74">
        <f t="shared" si="35"/>
        <v>0.47245492074074069</v>
      </c>
      <c r="AL74">
        <f t="shared" si="36"/>
        <v>0.49249090909090931</v>
      </c>
      <c r="AM74">
        <f t="shared" si="37"/>
        <v>0.48773609756097552</v>
      </c>
      <c r="AN74">
        <f t="shared" si="38"/>
        <v>0.46822218092105278</v>
      </c>
      <c r="AO74">
        <f t="shared" si="39"/>
        <v>0.44896433486238513</v>
      </c>
      <c r="AP74">
        <f t="shared" si="40"/>
        <v>0.42995908130408522</v>
      </c>
      <c r="AQ74">
        <f t="shared" si="41"/>
        <v>0.41120311304347817</v>
      </c>
      <c r="AR74">
        <f t="shared" si="42"/>
        <v>0.39269315416666667</v>
      </c>
      <c r="AS74">
        <f t="shared" si="43"/>
        <v>0.37442598285820772</v>
      </c>
      <c r="AT74">
        <f t="shared" si="44"/>
        <v>0.35639840752688184</v>
      </c>
      <c r="AU74">
        <f t="shared" si="45"/>
        <v>0.33860728888888902</v>
      </c>
      <c r="AV74">
        <f t="shared" si="46"/>
        <v>0.32104953125000002</v>
      </c>
      <c r="AW74">
        <f t="shared" si="47"/>
        <v>0.69627793500000001</v>
      </c>
      <c r="AX74">
        <f t="shared" si="48"/>
        <v>0.71337822222222191</v>
      </c>
      <c r="AY74" s="28">
        <f t="shared" si="49"/>
        <v>0.73025402222222258</v>
      </c>
      <c r="AZ74" s="28">
        <f t="shared" si="50"/>
        <v>0.74690856507788184</v>
      </c>
      <c r="BA74" s="28">
        <f t="shared" si="51"/>
        <v>0.76334466225165598</v>
      </c>
    </row>
    <row r="75" spans="1:53" ht="15.75" thickBot="1" x14ac:dyDescent="0.3">
      <c r="A75">
        <v>10</v>
      </c>
      <c r="B75" s="29">
        <f t="shared" si="0"/>
        <v>8.4953790000000043E-2</v>
      </c>
      <c r="C75">
        <f t="shared" si="1"/>
        <v>0.12318881399999999</v>
      </c>
      <c r="D75" s="26">
        <f t="shared" si="2"/>
        <v>0.6</v>
      </c>
      <c r="E75" s="26">
        <f t="shared" si="3"/>
        <v>0.5</v>
      </c>
      <c r="F75">
        <f t="shared" si="4"/>
        <v>0.76508893249999999</v>
      </c>
      <c r="G75">
        <f t="shared" si="5"/>
        <v>0.72882081499999996</v>
      </c>
      <c r="H75">
        <f t="shared" si="6"/>
        <v>0.30697159499999999</v>
      </c>
      <c r="I75">
        <f t="shared" si="7"/>
        <v>0.34229453700000001</v>
      </c>
      <c r="J75">
        <f t="shared" si="8"/>
        <v>0.37715416666666662</v>
      </c>
      <c r="K75">
        <f t="shared" si="9"/>
        <v>0.41155656000000002</v>
      </c>
      <c r="L75">
        <f t="shared" si="10"/>
        <v>0.44550772100000002</v>
      </c>
      <c r="M75">
        <f t="shared" si="11"/>
        <v>0.47901356169999998</v>
      </c>
      <c r="N75">
        <f t="shared" si="12"/>
        <v>0.48792000000000008</v>
      </c>
      <c r="O75">
        <f t="shared" si="13"/>
        <v>0.45528742480000001</v>
      </c>
      <c r="P75">
        <f t="shared" si="14"/>
        <v>0.42308279999999998</v>
      </c>
      <c r="Q75">
        <f t="shared" si="15"/>
        <v>0.39130058244999999</v>
      </c>
      <c r="R75">
        <f t="shared" si="16"/>
        <v>0.35993523529411747</v>
      </c>
      <c r="S75">
        <f t="shared" si="17"/>
        <v>0.32898129000000004</v>
      </c>
      <c r="T75">
        <f t="shared" si="18"/>
        <v>0.7015666499999994</v>
      </c>
      <c r="U75">
        <f t="shared" si="19"/>
        <v>0.7317139085714286</v>
      </c>
      <c r="V75">
        <f t="shared" si="20"/>
        <v>0.76146574249999999</v>
      </c>
      <c r="W75">
        <f t="shared" si="21"/>
        <v>0.20917266111111113</v>
      </c>
      <c r="X75">
        <f t="shared" si="22"/>
        <v>0.18019618666666667</v>
      </c>
      <c r="Y75">
        <f t="shared" si="23"/>
        <v>0.15159977466666666</v>
      </c>
      <c r="Z75" s="26">
        <f t="shared" si="24"/>
        <v>0.5</v>
      </c>
      <c r="AA75">
        <f t="shared" si="25"/>
        <v>9.5527285714285717E-2</v>
      </c>
      <c r="AB75" s="26">
        <f t="shared" si="26"/>
        <v>0.5</v>
      </c>
      <c r="AC75">
        <f t="shared" si="27"/>
        <v>4.0916094E-2</v>
      </c>
      <c r="AD75">
        <f t="shared" si="28"/>
        <v>1.4146544E-2</v>
      </c>
      <c r="AE75">
        <f t="shared" si="29"/>
        <v>1.2271885E-2</v>
      </c>
      <c r="AF75">
        <f t="shared" si="30"/>
        <v>3.8343797499999999E-2</v>
      </c>
      <c r="AG75">
        <f t="shared" si="31"/>
        <v>6.407374125000001E-2</v>
      </c>
      <c r="AH75">
        <f t="shared" si="32"/>
        <v>0.91053380000000006</v>
      </c>
      <c r="AI75">
        <f t="shared" si="33"/>
        <v>0.11452559727272729</v>
      </c>
      <c r="AJ75">
        <f t="shared" si="34"/>
        <v>0.13925630666666666</v>
      </c>
      <c r="AK75">
        <f t="shared" si="35"/>
        <v>0.16366263592592592</v>
      </c>
      <c r="AL75">
        <f t="shared" si="36"/>
        <v>0.18774886363636373</v>
      </c>
      <c r="AM75">
        <f t="shared" si="37"/>
        <v>0.21151912195121947</v>
      </c>
      <c r="AN75">
        <f t="shared" si="38"/>
        <v>0.23497762171052639</v>
      </c>
      <c r="AO75">
        <f t="shared" si="39"/>
        <v>0.25812842889908244</v>
      </c>
      <c r="AP75">
        <f t="shared" si="40"/>
        <v>0.28097557858724082</v>
      </c>
      <c r="AQ75">
        <f t="shared" si="41"/>
        <v>0.30352306086956515</v>
      </c>
      <c r="AR75">
        <f t="shared" si="42"/>
        <v>0.32577479166666667</v>
      </c>
      <c r="AS75">
        <f t="shared" si="43"/>
        <v>0.34773466554872384</v>
      </c>
      <c r="AT75">
        <f t="shared" si="44"/>
        <v>0.3694065010752689</v>
      </c>
      <c r="AU75">
        <f t="shared" si="45"/>
        <v>0.60920592222222247</v>
      </c>
      <c r="AV75">
        <f t="shared" si="46"/>
        <v>0.58809886999999994</v>
      </c>
      <c r="AW75">
        <f t="shared" si="47"/>
        <v>0.56726867000000003</v>
      </c>
      <c r="AX75">
        <f t="shared" si="48"/>
        <v>0.54671177777777757</v>
      </c>
      <c r="AY75" s="28">
        <f t="shared" si="49"/>
        <v>0.52642433888888907</v>
      </c>
      <c r="AZ75" s="28">
        <f t="shared" si="50"/>
        <v>0.50640308660436151</v>
      </c>
      <c r="BA75" s="28">
        <f t="shared" si="51"/>
        <v>0.48664444150110403</v>
      </c>
    </row>
    <row r="76" spans="1:53" ht="15.75" thickBot="1" x14ac:dyDescent="0.3">
      <c r="A76">
        <v>11</v>
      </c>
      <c r="B76" s="29">
        <f t="shared" si="0"/>
        <v>0.59476947200000041</v>
      </c>
      <c r="C76">
        <f t="shared" si="1"/>
        <v>0.63943396799999996</v>
      </c>
      <c r="D76" s="26">
        <f t="shared" si="2"/>
        <v>0.6</v>
      </c>
      <c r="E76" s="26">
        <f t="shared" si="3"/>
        <v>0.5</v>
      </c>
      <c r="F76">
        <f t="shared" si="4"/>
        <v>0.2300569425</v>
      </c>
      <c r="G76">
        <f t="shared" si="5"/>
        <v>0.18769009999999997</v>
      </c>
      <c r="H76">
        <f t="shared" si="6"/>
        <v>0.14587896</v>
      </c>
      <c r="I76">
        <f t="shared" si="7"/>
        <v>0.104616231</v>
      </c>
      <c r="J76">
        <f t="shared" si="8"/>
        <v>6.389472388888888E-2</v>
      </c>
      <c r="K76">
        <f t="shared" si="9"/>
        <v>2.370734E-2</v>
      </c>
      <c r="L76">
        <f t="shared" si="10"/>
        <v>1.5952932999999999E-2</v>
      </c>
      <c r="M76">
        <f t="shared" si="11"/>
        <v>5.5093002799999999E-2</v>
      </c>
      <c r="N76">
        <f t="shared" si="12"/>
        <v>9.3719700000000017E-2</v>
      </c>
      <c r="O76">
        <f t="shared" si="13"/>
        <v>0.13183974039999999</v>
      </c>
      <c r="P76">
        <f t="shared" si="14"/>
        <v>0.16945978666666664</v>
      </c>
      <c r="Q76">
        <f t="shared" si="15"/>
        <v>0.20658639375000001</v>
      </c>
      <c r="R76">
        <f t="shared" si="16"/>
        <v>0.24322602941176458</v>
      </c>
      <c r="S76">
        <f t="shared" si="17"/>
        <v>0.27938509000000006</v>
      </c>
      <c r="T76">
        <f t="shared" si="18"/>
        <v>0.3150698599999997</v>
      </c>
      <c r="U76">
        <f t="shared" si="19"/>
        <v>0.64971341428571427</v>
      </c>
      <c r="V76">
        <f t="shared" si="20"/>
        <v>0.61495861249999995</v>
      </c>
      <c r="W76">
        <f t="shared" si="21"/>
        <v>0.58065966888888887</v>
      </c>
      <c r="X76">
        <f t="shared" si="22"/>
        <v>0.5468106066666667</v>
      </c>
      <c r="Y76">
        <f t="shared" si="23"/>
        <v>0.48659447866666666</v>
      </c>
      <c r="Z76" s="26">
        <f t="shared" si="24"/>
        <v>0.5</v>
      </c>
      <c r="AA76">
        <f t="shared" si="25"/>
        <v>0.55209592857142853</v>
      </c>
      <c r="AB76" s="26">
        <f t="shared" si="26"/>
        <v>0.5</v>
      </c>
      <c r="AC76">
        <f t="shared" si="27"/>
        <v>0.61589035400000003</v>
      </c>
      <c r="AD76">
        <f t="shared" si="28"/>
        <v>0.64716138099999998</v>
      </c>
      <c r="AE76">
        <f t="shared" si="29"/>
        <v>0.3219777564285714</v>
      </c>
      <c r="AF76">
        <f t="shared" si="30"/>
        <v>0.29152167750000002</v>
      </c>
      <c r="AG76">
        <f t="shared" si="31"/>
        <v>0.26146507499999999</v>
      </c>
      <c r="AH76">
        <f t="shared" si="32"/>
        <v>0.23180271250000006</v>
      </c>
      <c r="AI76">
        <f t="shared" si="33"/>
        <v>0.20252940545454545</v>
      </c>
      <c r="AJ76">
        <f t="shared" si="34"/>
        <v>0.17364006333333334</v>
      </c>
      <c r="AK76">
        <f t="shared" si="35"/>
        <v>0.14512964851851851</v>
      </c>
      <c r="AL76">
        <f t="shared" si="36"/>
        <v>0.11699318181818189</v>
      </c>
      <c r="AM76">
        <f t="shared" si="37"/>
        <v>8.9225780487804857E-2</v>
      </c>
      <c r="AN76">
        <f t="shared" si="38"/>
        <v>6.182257565789475E-2</v>
      </c>
      <c r="AO76">
        <f t="shared" si="39"/>
        <v>3.4778807339449526E-2</v>
      </c>
      <c r="AP76">
        <f t="shared" si="40"/>
        <v>8.0897564902394827E-3</v>
      </c>
      <c r="AQ76">
        <f t="shared" si="41"/>
        <v>1.8249226086956515E-2</v>
      </c>
      <c r="AR76">
        <f t="shared" si="42"/>
        <v>4.4242741666666668E-2</v>
      </c>
      <c r="AS76">
        <f t="shared" si="43"/>
        <v>6.9895313955654959E-2</v>
      </c>
      <c r="AT76">
        <f t="shared" si="44"/>
        <v>9.5211409139784986E-2</v>
      </c>
      <c r="AU76">
        <f t="shared" si="45"/>
        <v>0.12019545555555559</v>
      </c>
      <c r="AV76">
        <f t="shared" si="46"/>
        <v>0.14485179249999999</v>
      </c>
      <c r="AW76">
        <f t="shared" si="47"/>
        <v>0.16918473000000001</v>
      </c>
      <c r="AX76">
        <f t="shared" si="48"/>
        <v>0.193198511111111</v>
      </c>
      <c r="AY76" s="28">
        <f t="shared" si="49"/>
        <v>0.21689730555555561</v>
      </c>
      <c r="AZ76" s="28">
        <f t="shared" si="50"/>
        <v>0.24028526174454837</v>
      </c>
      <c r="BA76" s="28">
        <f t="shared" si="51"/>
        <v>0.26336645033112599</v>
      </c>
    </row>
    <row r="77" spans="1:53" ht="15.75" thickBot="1" x14ac:dyDescent="0.3">
      <c r="A77">
        <v>12</v>
      </c>
      <c r="B77" s="29">
        <f t="shared" si="0"/>
        <v>0.10458515333333339</v>
      </c>
      <c r="C77">
        <f t="shared" si="1"/>
        <v>0.155679122</v>
      </c>
      <c r="D77" s="26">
        <f t="shared" si="2"/>
        <v>0.6</v>
      </c>
      <c r="E77" s="26">
        <f t="shared" si="3"/>
        <v>0.5</v>
      </c>
      <c r="F77">
        <f t="shared" si="4"/>
        <v>0.69502495250000007</v>
      </c>
      <c r="G77">
        <f t="shared" si="5"/>
        <v>0.35344061500000001</v>
      </c>
      <c r="H77">
        <f t="shared" si="6"/>
        <v>0.40127048500000001</v>
      </c>
      <c r="I77">
        <f t="shared" si="7"/>
        <v>0.4484730005</v>
      </c>
      <c r="J77">
        <f t="shared" si="8"/>
        <v>0.49505638555555553</v>
      </c>
      <c r="K77">
        <f t="shared" si="9"/>
        <v>0.54102876499999997</v>
      </c>
      <c r="L77">
        <f t="shared" si="10"/>
        <v>0.41360185399999999</v>
      </c>
      <c r="M77">
        <f t="shared" si="11"/>
        <v>0.36882755619999996</v>
      </c>
      <c r="N77">
        <f t="shared" si="12"/>
        <v>0.32464060000000006</v>
      </c>
      <c r="O77">
        <f t="shared" si="13"/>
        <v>0.28103309440000002</v>
      </c>
      <c r="P77">
        <f t="shared" si="14"/>
        <v>0.23799762666666668</v>
      </c>
      <c r="Q77">
        <f t="shared" si="15"/>
        <v>0.19552663005000001</v>
      </c>
      <c r="R77">
        <f t="shared" si="16"/>
        <v>0.84638729901960741</v>
      </c>
      <c r="S77">
        <f t="shared" si="17"/>
        <v>0.11224854000000002</v>
      </c>
      <c r="T77">
        <f t="shared" si="18"/>
        <v>7.1426919999999935E-2</v>
      </c>
      <c r="U77">
        <f t="shared" si="19"/>
        <v>3.1140737142857144E-2</v>
      </c>
      <c r="V77">
        <f t="shared" si="20"/>
        <v>8.6170324999999999E-3</v>
      </c>
      <c r="W77">
        <f t="shared" si="21"/>
        <v>4.7853323333333336E-2</v>
      </c>
      <c r="X77">
        <f t="shared" si="22"/>
        <v>8.6574973333333333E-2</v>
      </c>
      <c r="Y77">
        <f t="shared" si="23"/>
        <v>0.12478873333333333</v>
      </c>
      <c r="Z77" s="26">
        <f t="shared" si="24"/>
        <v>0.5</v>
      </c>
      <c r="AA77">
        <f t="shared" si="25"/>
        <v>0.19971914285714285</v>
      </c>
      <c r="AB77" s="26">
        <f t="shared" si="26"/>
        <v>0.5</v>
      </c>
      <c r="AC77">
        <f t="shared" si="27"/>
        <v>0.72730319799999998</v>
      </c>
      <c r="AD77">
        <f t="shared" si="28"/>
        <v>0.30846930549999996</v>
      </c>
      <c r="AE77">
        <f t="shared" si="29"/>
        <v>0.34377260214285715</v>
      </c>
      <c r="AF77">
        <f t="shared" si="30"/>
        <v>0.37861284499999998</v>
      </c>
      <c r="AG77">
        <f t="shared" si="31"/>
        <v>0.41299610749999999</v>
      </c>
      <c r="AH77">
        <f t="shared" si="32"/>
        <v>0.44692838750000002</v>
      </c>
      <c r="AI77">
        <f t="shared" si="33"/>
        <v>0.48041559090909097</v>
      </c>
      <c r="AJ77">
        <f t="shared" si="34"/>
        <v>0.51346356333333343</v>
      </c>
      <c r="AK77">
        <f t="shared" si="35"/>
        <v>0.45392193333333331</v>
      </c>
      <c r="AL77">
        <f t="shared" si="36"/>
        <v>0.4217352272727275</v>
      </c>
      <c r="AM77">
        <f t="shared" si="37"/>
        <v>0.389970731707317</v>
      </c>
      <c r="AN77">
        <f t="shared" si="38"/>
        <v>0.3586227730263159</v>
      </c>
      <c r="AO77">
        <f t="shared" si="39"/>
        <v>0.32768604357798153</v>
      </c>
      <c r="AP77">
        <f t="shared" si="40"/>
        <v>0.2971550915677198</v>
      </c>
      <c r="AQ77">
        <f t="shared" si="41"/>
        <v>0.26702459999999989</v>
      </c>
      <c r="AR77">
        <f t="shared" si="42"/>
        <v>0.23728931250000002</v>
      </c>
      <c r="AS77">
        <f t="shared" si="43"/>
        <v>0.20794404695360547</v>
      </c>
      <c r="AT77">
        <f t="shared" si="44"/>
        <v>0.82101631774193573</v>
      </c>
      <c r="AU77">
        <f t="shared" si="45"/>
        <v>0.84959682222222255</v>
      </c>
      <c r="AV77">
        <f t="shared" si="46"/>
        <v>0.12219754625</v>
      </c>
      <c r="AW77">
        <f t="shared" si="47"/>
        <v>9.4361874999999998E-2</v>
      </c>
      <c r="AX77">
        <f t="shared" si="48"/>
        <v>6.6891311111111074E-2</v>
      </c>
      <c r="AY77" s="28">
        <f t="shared" si="49"/>
        <v>3.9781050000000012E-2</v>
      </c>
      <c r="AZ77" s="28">
        <f t="shared" si="50"/>
        <v>1.3026389937694708E-2</v>
      </c>
      <c r="BA77" s="28">
        <f t="shared" si="51"/>
        <v>1.3377346578366454E-2</v>
      </c>
    </row>
    <row r="78" spans="1:53" ht="15.75" thickBot="1" x14ac:dyDescent="0.3">
      <c r="A78">
        <v>13</v>
      </c>
      <c r="B78" s="29">
        <f t="shared" si="0"/>
        <v>0.61440083533333378</v>
      </c>
      <c r="C78">
        <f t="shared" si="1"/>
        <v>0.67192427600000004</v>
      </c>
      <c r="D78" s="26">
        <f t="shared" si="2"/>
        <v>0.6</v>
      </c>
      <c r="E78" s="26">
        <f t="shared" si="3"/>
        <v>0.5</v>
      </c>
      <c r="F78">
        <f t="shared" si="4"/>
        <v>0.15999295999999999</v>
      </c>
      <c r="G78">
        <f t="shared" si="5"/>
        <v>0.10542867</v>
      </c>
      <c r="H78">
        <f t="shared" si="6"/>
        <v>5.1580069999999999E-2</v>
      </c>
      <c r="I78">
        <f t="shared" si="7"/>
        <v>1.5622324999999999E-3</v>
      </c>
      <c r="J78">
        <f t="shared" si="8"/>
        <v>5.4007494999999996E-2</v>
      </c>
      <c r="K78">
        <f t="shared" si="9"/>
        <v>0.105764865</v>
      </c>
      <c r="L78">
        <f t="shared" si="10"/>
        <v>0.15684335799999999</v>
      </c>
      <c r="M78">
        <f t="shared" si="11"/>
        <v>0.20725188480000001</v>
      </c>
      <c r="N78">
        <f t="shared" si="12"/>
        <v>0.25699920000000004</v>
      </c>
      <c r="O78">
        <f t="shared" si="13"/>
        <v>0.30609407040000003</v>
      </c>
      <c r="P78">
        <f t="shared" si="14"/>
        <v>0.35454495999999996</v>
      </c>
      <c r="Q78">
        <f t="shared" si="15"/>
        <v>0.4023603462</v>
      </c>
      <c r="R78">
        <f t="shared" si="16"/>
        <v>0.55045143627450954</v>
      </c>
      <c r="S78">
        <f t="shared" si="17"/>
        <v>0.50388216000000008</v>
      </c>
      <c r="T78">
        <f t="shared" si="18"/>
        <v>0.4579236999999996</v>
      </c>
      <c r="U78">
        <f t="shared" si="19"/>
        <v>0.41256806000000001</v>
      </c>
      <c r="V78">
        <f t="shared" si="20"/>
        <v>0.63219267749999997</v>
      </c>
      <c r="W78">
        <f t="shared" si="21"/>
        <v>0.67636631555555549</v>
      </c>
      <c r="X78">
        <f t="shared" si="22"/>
        <v>0.71996055333333342</v>
      </c>
      <c r="Y78">
        <f t="shared" si="23"/>
        <v>0.23701701333333333</v>
      </c>
      <c r="Z78" s="26">
        <f t="shared" si="24"/>
        <v>0.5</v>
      </c>
      <c r="AA78">
        <f t="shared" si="25"/>
        <v>0.15265764285714287</v>
      </c>
      <c r="AB78" s="26">
        <f t="shared" si="26"/>
        <v>0.5</v>
      </c>
      <c r="AC78">
        <f t="shared" si="27"/>
        <v>7.0496751999999996E-2</v>
      </c>
      <c r="AD78">
        <f t="shared" si="28"/>
        <v>3.0222769999999999E-2</v>
      </c>
      <c r="AE78">
        <f t="shared" si="29"/>
        <v>9.5229600000000005E-3</v>
      </c>
      <c r="AF78">
        <f t="shared" si="30"/>
        <v>4.87473675E-2</v>
      </c>
      <c r="AG78">
        <f t="shared" si="31"/>
        <v>8.7457291249999999E-2</v>
      </c>
      <c r="AH78">
        <f t="shared" si="32"/>
        <v>0.87434052500000026</v>
      </c>
      <c r="AI78">
        <f t="shared" si="33"/>
        <v>0.1633605881818182</v>
      </c>
      <c r="AJ78">
        <f t="shared" si="34"/>
        <v>0.20056719333333334</v>
      </c>
      <c r="AK78">
        <f t="shared" si="35"/>
        <v>0.23728578222222221</v>
      </c>
      <c r="AL78">
        <f t="shared" si="36"/>
        <v>0.27352272727272742</v>
      </c>
      <c r="AM78">
        <f t="shared" si="37"/>
        <v>0.30928439024390236</v>
      </c>
      <c r="AN78">
        <f t="shared" si="38"/>
        <v>0.34457702796052642</v>
      </c>
      <c r="AO78">
        <f t="shared" si="39"/>
        <v>0.37940672018348609</v>
      </c>
      <c r="AP78">
        <f t="shared" si="40"/>
        <v>0.41377956832360624</v>
      </c>
      <c r="AQ78">
        <f t="shared" si="41"/>
        <v>0.55229842608695634</v>
      </c>
      <c r="AR78">
        <f t="shared" si="42"/>
        <v>0.51882136249999999</v>
      </c>
      <c r="AS78">
        <f t="shared" si="43"/>
        <v>0.48578339854667429</v>
      </c>
      <c r="AT78">
        <f t="shared" si="44"/>
        <v>0.45317877419354852</v>
      </c>
      <c r="AU78">
        <f t="shared" si="45"/>
        <v>0.42100181111111123</v>
      </c>
      <c r="AV78">
        <f t="shared" si="46"/>
        <v>0.38924688499999999</v>
      </c>
      <c r="AW78">
        <f t="shared" si="47"/>
        <v>0.357908475</v>
      </c>
      <c r="AX78">
        <f t="shared" si="48"/>
        <v>0.6730188888888885</v>
      </c>
      <c r="AY78" s="28">
        <f t="shared" si="49"/>
        <v>0.70354058888888915</v>
      </c>
      <c r="AZ78" s="28">
        <f t="shared" si="50"/>
        <v>0.73366195841121518</v>
      </c>
      <c r="BA78" s="28">
        <f t="shared" si="51"/>
        <v>0.76338824282560747</v>
      </c>
    </row>
    <row r="79" spans="1:53" ht="15.75" thickBot="1" x14ac:dyDescent="0.3">
      <c r="A79">
        <v>14</v>
      </c>
      <c r="B79" s="29">
        <f t="shared" si="0"/>
        <v>0.12421651666666675</v>
      </c>
      <c r="C79">
        <f t="shared" si="1"/>
        <v>0.18816943</v>
      </c>
      <c r="D79" s="26">
        <f t="shared" si="2"/>
        <v>0.6</v>
      </c>
      <c r="E79" s="26">
        <f t="shared" si="3"/>
        <v>0.5</v>
      </c>
      <c r="F79">
        <f t="shared" si="4"/>
        <v>0.37503903</v>
      </c>
      <c r="G79">
        <f t="shared" si="5"/>
        <v>0.43570204499999998</v>
      </c>
      <c r="H79">
        <f t="shared" si="6"/>
        <v>0.49556938</v>
      </c>
      <c r="I79">
        <f t="shared" si="7"/>
        <v>0.55465146450000002</v>
      </c>
      <c r="J79">
        <f t="shared" si="8"/>
        <v>0.38704139555555556</v>
      </c>
      <c r="K79">
        <f t="shared" si="9"/>
        <v>0.329499035</v>
      </c>
      <c r="L79">
        <f t="shared" si="10"/>
        <v>0.27271142999999998</v>
      </c>
      <c r="M79">
        <f t="shared" si="11"/>
        <v>0.21666867409999999</v>
      </c>
      <c r="N79">
        <f t="shared" si="12"/>
        <v>0.161361</v>
      </c>
      <c r="O79">
        <f t="shared" si="13"/>
        <v>0.1067787644</v>
      </c>
      <c r="P79">
        <f t="shared" si="14"/>
        <v>5.2912453333333331E-2</v>
      </c>
      <c r="Q79">
        <f t="shared" si="15"/>
        <v>2.4732239999999999E-4</v>
      </c>
      <c r="R79">
        <f t="shared" si="16"/>
        <v>5.270983333333331E-2</v>
      </c>
      <c r="S79">
        <f t="shared" si="17"/>
        <v>0.10448422000000003</v>
      </c>
      <c r="T79">
        <f t="shared" si="18"/>
        <v>0.15557950999999987</v>
      </c>
      <c r="U79">
        <f t="shared" si="19"/>
        <v>0.20600461714285714</v>
      </c>
      <c r="V79">
        <f t="shared" si="20"/>
        <v>0.25576832249999998</v>
      </c>
      <c r="W79">
        <f t="shared" si="21"/>
        <v>0.69512069222222217</v>
      </c>
      <c r="X79">
        <f t="shared" si="22"/>
        <v>0.64665386666666669</v>
      </c>
      <c r="Y79">
        <f t="shared" si="23"/>
        <v>0.59882275866666668</v>
      </c>
      <c r="Z79" s="26">
        <f t="shared" si="24"/>
        <v>0.5</v>
      </c>
      <c r="AA79">
        <f t="shared" si="25"/>
        <v>0.49496557142857145</v>
      </c>
      <c r="AB79" s="26">
        <f t="shared" si="26"/>
        <v>0.5</v>
      </c>
      <c r="AC79">
        <f t="shared" si="27"/>
        <v>0.58630969600000005</v>
      </c>
      <c r="AD79">
        <f t="shared" si="28"/>
        <v>0.63108515450000002</v>
      </c>
      <c r="AE79">
        <f t="shared" si="29"/>
        <v>0.32472668142857142</v>
      </c>
      <c r="AF79">
        <f t="shared" si="30"/>
        <v>0.28111810999999998</v>
      </c>
      <c r="AG79">
        <f t="shared" si="31"/>
        <v>0.23808152499999999</v>
      </c>
      <c r="AH79">
        <f t="shared" si="32"/>
        <v>0.19560942500000003</v>
      </c>
      <c r="AI79">
        <f t="shared" si="33"/>
        <v>0.15369441454545457</v>
      </c>
      <c r="AJ79">
        <f t="shared" si="34"/>
        <v>0.11232917666666668</v>
      </c>
      <c r="AK79">
        <f t="shared" si="35"/>
        <v>7.1506502592592586E-2</v>
      </c>
      <c r="AL79">
        <f t="shared" si="36"/>
        <v>3.1219272727272745E-2</v>
      </c>
      <c r="AM79">
        <f t="shared" si="37"/>
        <v>8.5395243902439012E-3</v>
      </c>
      <c r="AN79">
        <f t="shared" si="38"/>
        <v>4.7776830592105274E-2</v>
      </c>
      <c r="AO79">
        <f t="shared" si="39"/>
        <v>8.6499483944954089E-2</v>
      </c>
      <c r="AP79">
        <f t="shared" si="40"/>
        <v>0.12471423324612596</v>
      </c>
      <c r="AQ79">
        <f t="shared" si="41"/>
        <v>0.16242773913043473</v>
      </c>
      <c r="AR79">
        <f t="shared" si="42"/>
        <v>0.19964658333333335</v>
      </c>
      <c r="AS79">
        <f t="shared" si="43"/>
        <v>0.23637724986025727</v>
      </c>
      <c r="AT79">
        <f t="shared" si="44"/>
        <v>0.27262613440860223</v>
      </c>
      <c r="AU79">
        <f t="shared" si="45"/>
        <v>0.30839956666666679</v>
      </c>
      <c r="AV79">
        <f t="shared" si="46"/>
        <v>0.34370377624999993</v>
      </c>
      <c r="AW79">
        <f t="shared" si="47"/>
        <v>0.62145507999999994</v>
      </c>
      <c r="AX79">
        <f t="shared" si="48"/>
        <v>0.58707088888888859</v>
      </c>
      <c r="AY79" s="28">
        <f t="shared" si="49"/>
        <v>0.55313776666666681</v>
      </c>
      <c r="AZ79" s="28">
        <f t="shared" si="50"/>
        <v>0.51964969327102817</v>
      </c>
      <c r="BA79" s="28">
        <f t="shared" si="51"/>
        <v>0.48660086534216357</v>
      </c>
    </row>
    <row r="80" spans="1:53" ht="15.75" thickBot="1" x14ac:dyDescent="0.3">
      <c r="A80">
        <v>15</v>
      </c>
      <c r="B80" s="29">
        <f t="shared" si="0"/>
        <v>0.63403219866666705</v>
      </c>
      <c r="C80">
        <f t="shared" si="1"/>
        <v>0.70441458400000001</v>
      </c>
      <c r="D80" s="26">
        <f t="shared" si="2"/>
        <v>0.6</v>
      </c>
      <c r="E80" s="26">
        <f t="shared" si="3"/>
        <v>0.5</v>
      </c>
      <c r="F80">
        <f t="shared" si="4"/>
        <v>8.9928980000000006E-2</v>
      </c>
      <c r="G80">
        <f t="shared" si="5"/>
        <v>2.3167240000000002E-2</v>
      </c>
      <c r="H80">
        <f t="shared" si="6"/>
        <v>4.2718825000000002E-2</v>
      </c>
      <c r="I80">
        <f t="shared" si="7"/>
        <v>0.89225930349999993</v>
      </c>
      <c r="J80">
        <f t="shared" si="8"/>
        <v>0.1719097138888889</v>
      </c>
      <c r="K80">
        <f t="shared" si="9"/>
        <v>0.235237065</v>
      </c>
      <c r="L80">
        <f t="shared" si="10"/>
        <v>0.297733782</v>
      </c>
      <c r="M80">
        <f t="shared" si="11"/>
        <v>0.35941076690000001</v>
      </c>
      <c r="N80">
        <f t="shared" si="12"/>
        <v>0.42027880000000001</v>
      </c>
      <c r="O80">
        <f t="shared" si="13"/>
        <v>0.51965159920000004</v>
      </c>
      <c r="P80">
        <f t="shared" si="14"/>
        <v>0.46036986666666668</v>
      </c>
      <c r="Q80">
        <f t="shared" si="15"/>
        <v>0.40186570134999999</v>
      </c>
      <c r="R80">
        <f t="shared" si="16"/>
        <v>0.34412890196078416</v>
      </c>
      <c r="S80">
        <f t="shared" si="17"/>
        <v>0.28714940000000005</v>
      </c>
      <c r="T80">
        <f t="shared" si="18"/>
        <v>0.76908272999999927</v>
      </c>
      <c r="U80">
        <f t="shared" si="19"/>
        <v>0.82457729428571425</v>
      </c>
      <c r="V80">
        <f t="shared" si="20"/>
        <v>0.12065603250000001</v>
      </c>
      <c r="W80">
        <f t="shared" si="21"/>
        <v>6.6607701111111112E-2</v>
      </c>
      <c r="X80">
        <f t="shared" si="22"/>
        <v>1.3268293333333335E-2</v>
      </c>
      <c r="Y80">
        <f t="shared" si="23"/>
        <v>3.9371494666666666E-2</v>
      </c>
      <c r="Z80" s="26">
        <f t="shared" si="24"/>
        <v>0.5</v>
      </c>
      <c r="AA80">
        <f t="shared" si="25"/>
        <v>0.14258878571428571</v>
      </c>
      <c r="AB80" s="26">
        <f t="shared" si="26"/>
        <v>0.5</v>
      </c>
      <c r="AC80">
        <f t="shared" si="27"/>
        <v>0.75688385600000008</v>
      </c>
      <c r="AD80">
        <f t="shared" si="28"/>
        <v>0.70760692049999996</v>
      </c>
      <c r="AE80">
        <f t="shared" si="29"/>
        <v>0.34102367714285714</v>
      </c>
      <c r="AF80">
        <f t="shared" si="30"/>
        <v>0.389016415</v>
      </c>
      <c r="AG80">
        <f t="shared" si="31"/>
        <v>0.43637965750000002</v>
      </c>
      <c r="AH80">
        <f t="shared" si="32"/>
        <v>0.48312166250000005</v>
      </c>
      <c r="AI80">
        <f t="shared" si="33"/>
        <v>0.52925058272727277</v>
      </c>
      <c r="AJ80">
        <f t="shared" si="34"/>
        <v>0.42522554666666662</v>
      </c>
      <c r="AK80">
        <f t="shared" si="35"/>
        <v>0.38029878703703696</v>
      </c>
      <c r="AL80">
        <f t="shared" si="36"/>
        <v>0.33596125000000016</v>
      </c>
      <c r="AM80">
        <f t="shared" si="37"/>
        <v>0.29220536585365847</v>
      </c>
      <c r="AN80">
        <f t="shared" si="38"/>
        <v>0.24902336677631587</v>
      </c>
      <c r="AO80">
        <f t="shared" si="39"/>
        <v>0.20640775229357788</v>
      </c>
      <c r="AP80">
        <f t="shared" si="40"/>
        <v>0.16435110183135437</v>
      </c>
      <c r="AQ80">
        <f t="shared" si="41"/>
        <v>0.8771539130434779</v>
      </c>
      <c r="AR80">
        <f t="shared" si="42"/>
        <v>0.91811453333333337</v>
      </c>
      <c r="AS80">
        <f t="shared" si="43"/>
        <v>4.1462111049003186E-2</v>
      </c>
      <c r="AT80">
        <f t="shared" si="44"/>
        <v>1.5689575268817209E-3</v>
      </c>
      <c r="AU80">
        <f t="shared" si="45"/>
        <v>3.7800933333333349E-2</v>
      </c>
      <c r="AV80">
        <f t="shared" si="46"/>
        <v>7.6654438749999998E-2</v>
      </c>
      <c r="AW80">
        <f t="shared" si="47"/>
        <v>0.11499832000000001</v>
      </c>
      <c r="AX80">
        <f t="shared" si="48"/>
        <v>0.15283926666666658</v>
      </c>
      <c r="AY80" s="28">
        <f t="shared" si="49"/>
        <v>0.19018387777777787</v>
      </c>
      <c r="AZ80" s="28">
        <f t="shared" si="50"/>
        <v>0.22703865504672904</v>
      </c>
      <c r="BA80" s="28">
        <f t="shared" si="51"/>
        <v>0.26341003090507736</v>
      </c>
    </row>
    <row r="81" spans="1:53" ht="15.75" thickBot="1" x14ac:dyDescent="0.3">
      <c r="A81">
        <v>16</v>
      </c>
      <c r="B81" s="29">
        <f t="shared" si="0"/>
        <v>0.14384788000000009</v>
      </c>
      <c r="C81">
        <f t="shared" si="1"/>
        <v>0.22065973799999999</v>
      </c>
      <c r="D81" s="26">
        <f t="shared" si="2"/>
        <v>0.6</v>
      </c>
      <c r="E81" s="26">
        <f t="shared" si="3"/>
        <v>0.5</v>
      </c>
      <c r="F81">
        <f t="shared" si="4"/>
        <v>0.44510301000000002</v>
      </c>
      <c r="G81">
        <f t="shared" si="5"/>
        <v>0.51796347500000006</v>
      </c>
      <c r="H81">
        <f t="shared" si="6"/>
        <v>0.58986827000000008</v>
      </c>
      <c r="I81">
        <f t="shared" si="7"/>
        <v>0.3391700715</v>
      </c>
      <c r="J81">
        <f t="shared" si="8"/>
        <v>0.2691391766666667</v>
      </c>
      <c r="K81">
        <f t="shared" si="9"/>
        <v>0.20002683499999999</v>
      </c>
      <c r="L81">
        <f t="shared" si="10"/>
        <v>0.13182100599999999</v>
      </c>
      <c r="M81">
        <f t="shared" si="11"/>
        <v>6.4509792100000005E-2</v>
      </c>
      <c r="N81">
        <f t="shared" si="12"/>
        <v>1.9185384000000002E-3</v>
      </c>
      <c r="O81">
        <f t="shared" si="13"/>
        <v>6.7475565599999995E-2</v>
      </c>
      <c r="P81">
        <f t="shared" si="14"/>
        <v>0.13217271999999999</v>
      </c>
      <c r="Q81">
        <f t="shared" si="15"/>
        <v>0.19602127485000001</v>
      </c>
      <c r="R81">
        <f t="shared" si="16"/>
        <v>0.25903236764705873</v>
      </c>
      <c r="S81">
        <f t="shared" si="17"/>
        <v>0.32121698000000004</v>
      </c>
      <c r="T81">
        <f t="shared" si="18"/>
        <v>0.61741405999999943</v>
      </c>
      <c r="U81">
        <f t="shared" si="19"/>
        <v>0.55685002857142851</v>
      </c>
      <c r="V81">
        <f t="shared" si="20"/>
        <v>0.49708038500000001</v>
      </c>
      <c r="W81">
        <f t="shared" si="21"/>
        <v>0.43809470888888891</v>
      </c>
      <c r="X81">
        <f t="shared" si="22"/>
        <v>0.62011728666666666</v>
      </c>
      <c r="Y81">
        <f t="shared" si="23"/>
        <v>0.67756574800000002</v>
      </c>
      <c r="Z81" s="26">
        <f t="shared" si="24"/>
        <v>0.5</v>
      </c>
      <c r="AA81">
        <f t="shared" si="25"/>
        <v>0.209788</v>
      </c>
      <c r="AB81" s="26">
        <f t="shared" si="26"/>
        <v>0.5</v>
      </c>
      <c r="AC81">
        <f t="shared" si="27"/>
        <v>0.10007740800000001</v>
      </c>
      <c r="AD81">
        <f t="shared" si="28"/>
        <v>4.6298995999999995E-2</v>
      </c>
      <c r="AE81">
        <f t="shared" si="29"/>
        <v>6.7740349999999994E-3</v>
      </c>
      <c r="AF81">
        <f t="shared" si="30"/>
        <v>5.91509375E-2</v>
      </c>
      <c r="AG81">
        <f t="shared" si="31"/>
        <v>0.88915915875000007</v>
      </c>
      <c r="AH81">
        <f t="shared" si="32"/>
        <v>0.8381472375000002</v>
      </c>
      <c r="AI81">
        <f t="shared" si="33"/>
        <v>0.21219557909090911</v>
      </c>
      <c r="AJ81">
        <f t="shared" si="34"/>
        <v>0.26187808333333334</v>
      </c>
      <c r="AK81">
        <f t="shared" si="35"/>
        <v>0.31090892814814813</v>
      </c>
      <c r="AL81">
        <f t="shared" si="36"/>
        <v>0.35929670454545476</v>
      </c>
      <c r="AM81">
        <f t="shared" si="37"/>
        <v>0.40704975609756083</v>
      </c>
      <c r="AN81">
        <f t="shared" si="38"/>
        <v>0.45417643585526324</v>
      </c>
      <c r="AO81">
        <f t="shared" si="39"/>
        <v>0.49931498853210987</v>
      </c>
      <c r="AP81">
        <f t="shared" si="40"/>
        <v>0.45341643690883465</v>
      </c>
      <c r="AQ81">
        <f t="shared" si="41"/>
        <v>0.40811991304347811</v>
      </c>
      <c r="AR81">
        <f t="shared" si="42"/>
        <v>0.36341752083333334</v>
      </c>
      <c r="AS81">
        <f t="shared" si="43"/>
        <v>0.3193014626420721</v>
      </c>
      <c r="AT81">
        <f t="shared" si="44"/>
        <v>0.27576404892473128</v>
      </c>
      <c r="AU81">
        <f t="shared" si="45"/>
        <v>0.76720231111111137</v>
      </c>
      <c r="AV81">
        <f t="shared" si="46"/>
        <v>0.80960509999999997</v>
      </c>
      <c r="AW81">
        <f t="shared" si="47"/>
        <v>0.14854828</v>
      </c>
      <c r="AX81">
        <f t="shared" si="48"/>
        <v>0.10725053333333327</v>
      </c>
      <c r="AY81" s="28">
        <f t="shared" si="49"/>
        <v>6.6494483333333354E-2</v>
      </c>
      <c r="AZ81" s="28">
        <f t="shared" si="50"/>
        <v>2.627299660436138E-2</v>
      </c>
      <c r="BA81" s="28">
        <f t="shared" si="51"/>
        <v>1.3420927152317888E-2</v>
      </c>
    </row>
    <row r="82" spans="1:53" ht="15.75" thickBot="1" x14ac:dyDescent="0.3">
      <c r="A82">
        <v>17</v>
      </c>
      <c r="B82" s="29">
        <f t="shared" si="0"/>
        <v>0.65366356200000042</v>
      </c>
      <c r="C82">
        <f t="shared" si="1"/>
        <v>0.73690489199999998</v>
      </c>
      <c r="D82" s="26">
        <f t="shared" si="2"/>
        <v>0.6</v>
      </c>
      <c r="E82" s="26">
        <f t="shared" si="3"/>
        <v>0.5</v>
      </c>
      <c r="F82">
        <f t="shared" si="4"/>
        <v>1.9864997500000002E-2</v>
      </c>
      <c r="G82">
        <f t="shared" si="5"/>
        <v>5.9094189999999998E-2</v>
      </c>
      <c r="H82">
        <f t="shared" si="6"/>
        <v>0.86298228500000007</v>
      </c>
      <c r="I82">
        <f t="shared" si="7"/>
        <v>0.78608084</v>
      </c>
      <c r="J82">
        <f t="shared" si="8"/>
        <v>0.28981193277777778</v>
      </c>
      <c r="K82">
        <f t="shared" si="9"/>
        <v>0.36470926499999995</v>
      </c>
      <c r="L82">
        <f t="shared" si="10"/>
        <v>0.43862420600000002</v>
      </c>
      <c r="M82">
        <f t="shared" si="11"/>
        <v>0.51156964890000001</v>
      </c>
      <c r="N82">
        <f t="shared" si="12"/>
        <v>0.41644160000000002</v>
      </c>
      <c r="O82">
        <f t="shared" si="13"/>
        <v>0.34539726919999997</v>
      </c>
      <c r="P82">
        <f t="shared" si="14"/>
        <v>0.27528469666666666</v>
      </c>
      <c r="Q82">
        <f t="shared" si="15"/>
        <v>0.20609174890000001</v>
      </c>
      <c r="R82">
        <f t="shared" si="16"/>
        <v>0.86219363235294078</v>
      </c>
      <c r="S82">
        <f t="shared" si="17"/>
        <v>7.0416650000000011E-2</v>
      </c>
      <c r="T82">
        <f t="shared" si="18"/>
        <v>3.9108399999999962E-3</v>
      </c>
      <c r="U82">
        <f t="shared" si="19"/>
        <v>6.1722648571428569E-2</v>
      </c>
      <c r="V82">
        <f t="shared" si="20"/>
        <v>0.12649526</v>
      </c>
      <c r="W82">
        <f t="shared" si="21"/>
        <v>0.19041828333333335</v>
      </c>
      <c r="X82">
        <f t="shared" si="22"/>
        <v>0.25350286666666666</v>
      </c>
      <c r="Y82">
        <f t="shared" si="23"/>
        <v>0.68423999733333341</v>
      </c>
      <c r="Z82" s="26">
        <f t="shared" si="24"/>
        <v>0.5</v>
      </c>
      <c r="AA82">
        <f t="shared" si="25"/>
        <v>0.43783521428571431</v>
      </c>
      <c r="AB82" s="26">
        <f t="shared" si="26"/>
        <v>0.5</v>
      </c>
      <c r="AC82">
        <f t="shared" si="27"/>
        <v>0.55672903799999995</v>
      </c>
      <c r="AD82">
        <f t="shared" si="28"/>
        <v>0.6150089285</v>
      </c>
      <c r="AE82">
        <f t="shared" si="29"/>
        <v>0.32747560642857143</v>
      </c>
      <c r="AF82">
        <f t="shared" si="30"/>
        <v>0.27071454</v>
      </c>
      <c r="AG82">
        <f t="shared" si="31"/>
        <v>0.21469797499999999</v>
      </c>
      <c r="AH82">
        <f t="shared" si="32"/>
        <v>0.15941615000000001</v>
      </c>
      <c r="AI82">
        <f t="shared" si="33"/>
        <v>0.10485942363636366</v>
      </c>
      <c r="AJ82">
        <f t="shared" si="34"/>
        <v>5.1018286666666669E-2</v>
      </c>
      <c r="AK82">
        <f t="shared" si="35"/>
        <v>2.1166433333333332E-3</v>
      </c>
      <c r="AL82">
        <f t="shared" si="36"/>
        <v>5.4554636363636395E-2</v>
      </c>
      <c r="AM82">
        <f t="shared" si="37"/>
        <v>0.10630482926829266</v>
      </c>
      <c r="AN82">
        <f t="shared" si="38"/>
        <v>0.15737623848684215</v>
      </c>
      <c r="AO82">
        <f t="shared" si="39"/>
        <v>0.20777777522935773</v>
      </c>
      <c r="AP82">
        <f t="shared" si="40"/>
        <v>0.25751822298249138</v>
      </c>
      <c r="AQ82">
        <f t="shared" si="41"/>
        <v>0.30660625217391296</v>
      </c>
      <c r="AR82">
        <f t="shared" si="42"/>
        <v>0.35505042916666668</v>
      </c>
      <c r="AS82">
        <f t="shared" si="43"/>
        <v>0.40285918576485952</v>
      </c>
      <c r="AT82">
        <f t="shared" si="44"/>
        <v>0.54995914086021525</v>
      </c>
      <c r="AU82">
        <f t="shared" si="45"/>
        <v>0.50339632222222241</v>
      </c>
      <c r="AV82">
        <f t="shared" si="46"/>
        <v>0.45744423875000001</v>
      </c>
      <c r="AW82">
        <f t="shared" si="47"/>
        <v>0.41209488500000002</v>
      </c>
      <c r="AX82">
        <f t="shared" si="48"/>
        <v>0.36734044444444425</v>
      </c>
      <c r="AY82" s="28">
        <f t="shared" si="49"/>
        <v>0.6768271611111113</v>
      </c>
      <c r="AZ82" s="28">
        <f t="shared" si="50"/>
        <v>0.72041535171339588</v>
      </c>
      <c r="BA82" s="28">
        <f t="shared" si="51"/>
        <v>0.76343182339955895</v>
      </c>
    </row>
    <row r="83" spans="1:53" ht="15.75" thickBot="1" x14ac:dyDescent="0.3">
      <c r="A83">
        <v>18</v>
      </c>
      <c r="B83" s="29">
        <f t="shared" si="0"/>
        <v>0.16347924333333341</v>
      </c>
      <c r="C83">
        <f t="shared" si="1"/>
        <v>0.25315004699999999</v>
      </c>
      <c r="D83" s="26">
        <f t="shared" si="2"/>
        <v>0.6</v>
      </c>
      <c r="E83" s="26">
        <f t="shared" si="3"/>
        <v>0.5</v>
      </c>
      <c r="F83">
        <f t="shared" si="4"/>
        <v>0.51516699249999998</v>
      </c>
      <c r="G83">
        <f t="shared" si="5"/>
        <v>0.60022490500000003</v>
      </c>
      <c r="H83">
        <f t="shared" si="6"/>
        <v>0.31583284</v>
      </c>
      <c r="I83">
        <f t="shared" si="7"/>
        <v>0.23299160800000002</v>
      </c>
      <c r="J83">
        <f t="shared" si="8"/>
        <v>0.15123695777777779</v>
      </c>
      <c r="K83">
        <f t="shared" si="9"/>
        <v>7.0554635000000004E-2</v>
      </c>
      <c r="L83">
        <f t="shared" si="10"/>
        <v>9.069418000000001E-3</v>
      </c>
      <c r="M83">
        <f t="shared" si="11"/>
        <v>8.7649089999999999E-2</v>
      </c>
      <c r="N83">
        <f t="shared" si="12"/>
        <v>0.16519808000000002</v>
      </c>
      <c r="O83">
        <f t="shared" si="13"/>
        <v>0.241729896</v>
      </c>
      <c r="P83">
        <f t="shared" si="14"/>
        <v>0.31725788999999999</v>
      </c>
      <c r="Q83">
        <f t="shared" si="15"/>
        <v>0.39179522729999999</v>
      </c>
      <c r="R83">
        <f t="shared" si="16"/>
        <v>0.53464510294117618</v>
      </c>
      <c r="S83">
        <f t="shared" si="17"/>
        <v>0.46205027000000015</v>
      </c>
      <c r="T83">
        <f t="shared" si="18"/>
        <v>0.39040761999999968</v>
      </c>
      <c r="U83">
        <f t="shared" si="19"/>
        <v>0.31970467428571425</v>
      </c>
      <c r="V83">
        <f t="shared" si="20"/>
        <v>0.75007090500000007</v>
      </c>
      <c r="W83">
        <f t="shared" si="21"/>
        <v>0.18106872444444444</v>
      </c>
      <c r="X83">
        <f t="shared" si="22"/>
        <v>0.11311155333333334</v>
      </c>
      <c r="Y83">
        <f t="shared" si="23"/>
        <v>4.6045744E-2</v>
      </c>
      <c r="Z83" s="26">
        <f t="shared" si="24"/>
        <v>0.5</v>
      </c>
      <c r="AA83">
        <f t="shared" si="25"/>
        <v>8.5458428571428574E-2</v>
      </c>
      <c r="AB83" s="26">
        <f t="shared" si="26"/>
        <v>0.5</v>
      </c>
      <c r="AC83">
        <f t="shared" si="27"/>
        <v>0.78646451400000006</v>
      </c>
      <c r="AD83">
        <f t="shared" si="28"/>
        <v>0.72368314700000003</v>
      </c>
      <c r="AE83">
        <f t="shared" si="29"/>
        <v>0.33827475214285713</v>
      </c>
      <c r="AF83">
        <f t="shared" si="30"/>
        <v>0.39941998499999998</v>
      </c>
      <c r="AG83">
        <f t="shared" si="31"/>
        <v>0.45976320749999999</v>
      </c>
      <c r="AH83">
        <f t="shared" si="32"/>
        <v>0.51931495000000005</v>
      </c>
      <c r="AI83">
        <f t="shared" si="33"/>
        <v>0.42191442636363641</v>
      </c>
      <c r="AJ83">
        <f t="shared" si="34"/>
        <v>0.36391466</v>
      </c>
      <c r="AK83">
        <f t="shared" si="35"/>
        <v>0.30667564111111106</v>
      </c>
      <c r="AL83">
        <f t="shared" si="36"/>
        <v>0.25018738636363647</v>
      </c>
      <c r="AM83">
        <f t="shared" si="37"/>
        <v>0.19444007317073167</v>
      </c>
      <c r="AN83">
        <f t="shared" si="38"/>
        <v>0.13942396052631584</v>
      </c>
      <c r="AO83">
        <f t="shared" si="39"/>
        <v>8.5129461009174276E-2</v>
      </c>
      <c r="AP83">
        <f t="shared" si="40"/>
        <v>3.1547112094988922E-2</v>
      </c>
      <c r="AQ83">
        <f t="shared" si="41"/>
        <v>2.1332426086956513E-2</v>
      </c>
      <c r="AR83">
        <f t="shared" si="42"/>
        <v>7.3518374999999997E-2</v>
      </c>
      <c r="AS83">
        <f t="shared" si="43"/>
        <v>0.12501982485559909</v>
      </c>
      <c r="AT83">
        <f t="shared" si="44"/>
        <v>0.17584576774193553</v>
      </c>
      <c r="AU83">
        <f t="shared" si="45"/>
        <v>0.22600505555555564</v>
      </c>
      <c r="AV83">
        <f t="shared" si="46"/>
        <v>0.27550642249999996</v>
      </c>
      <c r="AW83">
        <f t="shared" si="47"/>
        <v>0.32435851500000001</v>
      </c>
      <c r="AX83">
        <f t="shared" si="48"/>
        <v>0.62743022222222189</v>
      </c>
      <c r="AY83" s="28">
        <f t="shared" si="49"/>
        <v>0.57985120000000023</v>
      </c>
      <c r="AZ83" s="28">
        <f t="shared" si="50"/>
        <v>0.53289629993769494</v>
      </c>
      <c r="BA83" s="28">
        <f t="shared" si="51"/>
        <v>0.48655728476821219</v>
      </c>
    </row>
    <row r="84" spans="1:53" ht="15.75" thickBot="1" x14ac:dyDescent="0.3">
      <c r="A84">
        <v>19</v>
      </c>
      <c r="B84" s="29">
        <f t="shared" si="0"/>
        <v>0.67329492533333368</v>
      </c>
      <c r="C84">
        <f t="shared" si="1"/>
        <v>0.76939520100000003</v>
      </c>
      <c r="D84" s="26">
        <f t="shared" si="2"/>
        <v>0.6</v>
      </c>
      <c r="E84" s="26">
        <f t="shared" si="3"/>
        <v>0.5</v>
      </c>
      <c r="F84">
        <f t="shared" si="4"/>
        <v>5.0198982500000003E-2</v>
      </c>
      <c r="G84">
        <f t="shared" si="5"/>
        <v>0.14135561999999999</v>
      </c>
      <c r="H84">
        <f t="shared" si="6"/>
        <v>0.76868339500000005</v>
      </c>
      <c r="I84">
        <f t="shared" si="7"/>
        <v>0.32009762399999997</v>
      </c>
      <c r="J84">
        <f t="shared" si="8"/>
        <v>0.40771415166666664</v>
      </c>
      <c r="K84">
        <f t="shared" si="9"/>
        <v>0.49418146499999999</v>
      </c>
      <c r="L84">
        <f t="shared" si="10"/>
        <v>0.42048537000000002</v>
      </c>
      <c r="M84">
        <f t="shared" si="11"/>
        <v>0.33627146899999999</v>
      </c>
      <c r="N84">
        <f t="shared" si="12"/>
        <v>0.2531622</v>
      </c>
      <c r="O84">
        <f t="shared" si="13"/>
        <v>0.17114293880000001</v>
      </c>
      <c r="P84">
        <f t="shared" si="14"/>
        <v>0.90980047666666664</v>
      </c>
      <c r="Q84">
        <f t="shared" si="15"/>
        <v>1.031779645E-2</v>
      </c>
      <c r="R84">
        <f t="shared" si="16"/>
        <v>6.8516166666666628E-2</v>
      </c>
      <c r="S84">
        <f t="shared" si="17"/>
        <v>0.14631611000000003</v>
      </c>
      <c r="T84">
        <f t="shared" si="18"/>
        <v>0.22309558999999979</v>
      </c>
      <c r="U84">
        <f t="shared" si="19"/>
        <v>0.29886800285714288</v>
      </c>
      <c r="V84">
        <f t="shared" si="20"/>
        <v>0.62635344999999998</v>
      </c>
      <c r="W84">
        <f t="shared" si="21"/>
        <v>0.55255573222222221</v>
      </c>
      <c r="X84">
        <f t="shared" si="22"/>
        <v>0.47972598000000005</v>
      </c>
      <c r="Y84">
        <f t="shared" si="23"/>
        <v>0.59214851066666674</v>
      </c>
      <c r="Z84" s="26">
        <f t="shared" si="24"/>
        <v>0.5</v>
      </c>
      <c r="AA84">
        <f t="shared" si="25"/>
        <v>0.26691835714285711</v>
      </c>
      <c r="AB84" s="26">
        <f t="shared" si="26"/>
        <v>0.5</v>
      </c>
      <c r="AC84">
        <f t="shared" si="27"/>
        <v>0.12965806600000002</v>
      </c>
      <c r="AD84">
        <f t="shared" si="28"/>
        <v>6.2375221999999994E-2</v>
      </c>
      <c r="AE84">
        <f t="shared" si="29"/>
        <v>4.0251107142857141E-3</v>
      </c>
      <c r="AF84">
        <f t="shared" si="30"/>
        <v>6.9554507500000001E-2</v>
      </c>
      <c r="AG84">
        <f t="shared" si="31"/>
        <v>0.86577560874999993</v>
      </c>
      <c r="AH84">
        <f t="shared" si="32"/>
        <v>0.19804603750000005</v>
      </c>
      <c r="AI84">
        <f t="shared" si="33"/>
        <v>0.26103057000000007</v>
      </c>
      <c r="AJ84">
        <f t="shared" si="34"/>
        <v>0.32318897000000002</v>
      </c>
      <c r="AK84">
        <f t="shared" si="35"/>
        <v>0.38453207407407408</v>
      </c>
      <c r="AL84">
        <f t="shared" si="36"/>
        <v>0.44507056818181845</v>
      </c>
      <c r="AM84">
        <f t="shared" si="37"/>
        <v>0.50481512195121947</v>
      </c>
      <c r="AN84">
        <f t="shared" si="38"/>
        <v>0.43622415789473701</v>
      </c>
      <c r="AO84">
        <f t="shared" si="39"/>
        <v>0.37803669724770628</v>
      </c>
      <c r="AP84">
        <f t="shared" si="40"/>
        <v>0.32061244717246923</v>
      </c>
      <c r="AQ84">
        <f t="shared" si="41"/>
        <v>0.26394139999999988</v>
      </c>
      <c r="AR84">
        <f t="shared" si="42"/>
        <v>0.20801367916666666</v>
      </c>
      <c r="AS84">
        <f t="shared" si="43"/>
        <v>0.84718047326253065</v>
      </c>
      <c r="AT84">
        <f t="shared" si="44"/>
        <v>9.8349323655914006E-2</v>
      </c>
      <c r="AU84">
        <f t="shared" si="45"/>
        <v>4.4593577777777796E-2</v>
      </c>
      <c r="AV84">
        <f t="shared" si="46"/>
        <v>8.4570849999999996E-3</v>
      </c>
      <c r="AW84">
        <f t="shared" si="47"/>
        <v>6.0811910000000004E-2</v>
      </c>
      <c r="AX84">
        <f t="shared" si="48"/>
        <v>0.11248002222222217</v>
      </c>
      <c r="AY84" s="28">
        <f t="shared" si="49"/>
        <v>0.1634704444444445</v>
      </c>
      <c r="AZ84" s="28">
        <f t="shared" si="50"/>
        <v>0.21379204838006238</v>
      </c>
      <c r="BA84" s="28">
        <f t="shared" si="51"/>
        <v>0.26345361147902885</v>
      </c>
    </row>
    <row r="85" spans="1:53" ht="15.75" thickBot="1" x14ac:dyDescent="0.3">
      <c r="A85">
        <v>20</v>
      </c>
      <c r="B85" s="29">
        <f t="shared" si="0"/>
        <v>0.18311060666666676</v>
      </c>
      <c r="C85">
        <f t="shared" si="1"/>
        <v>0.71435964500000004</v>
      </c>
      <c r="D85" s="26">
        <f t="shared" si="2"/>
        <v>0.6</v>
      </c>
      <c r="E85" s="26">
        <f t="shared" si="3"/>
        <v>0.5</v>
      </c>
      <c r="F85">
        <f t="shared" si="4"/>
        <v>0.5852309725</v>
      </c>
      <c r="G85">
        <f t="shared" si="5"/>
        <v>0.317513665</v>
      </c>
      <c r="H85">
        <f t="shared" si="6"/>
        <v>0.22153395000000001</v>
      </c>
      <c r="I85">
        <f t="shared" si="7"/>
        <v>0.12681314399999999</v>
      </c>
      <c r="J85">
        <f t="shared" si="8"/>
        <v>3.3334738888888889E-2</v>
      </c>
      <c r="K85">
        <f t="shared" si="9"/>
        <v>5.8917564999999998E-2</v>
      </c>
      <c r="L85">
        <f t="shared" si="10"/>
        <v>0.14995984300000001</v>
      </c>
      <c r="M85">
        <f t="shared" si="11"/>
        <v>0.23980797200000001</v>
      </c>
      <c r="N85">
        <f t="shared" si="12"/>
        <v>0.32847759999999998</v>
      </c>
      <c r="O85">
        <f t="shared" si="13"/>
        <v>0.41598422599999996</v>
      </c>
      <c r="P85">
        <f t="shared" si="14"/>
        <v>0.49765693666666672</v>
      </c>
      <c r="Q85">
        <f t="shared" si="15"/>
        <v>0.41243082025</v>
      </c>
      <c r="R85">
        <f t="shared" si="16"/>
        <v>0.32832256862745079</v>
      </c>
      <c r="S85">
        <f t="shared" si="17"/>
        <v>0.24531751000000007</v>
      </c>
      <c r="T85">
        <f t="shared" si="18"/>
        <v>0.83659880999999936</v>
      </c>
      <c r="U85">
        <f t="shared" si="19"/>
        <v>8.2559320000000005E-2</v>
      </c>
      <c r="V85">
        <f t="shared" si="20"/>
        <v>2.7778049999999999E-3</v>
      </c>
      <c r="W85">
        <f t="shared" si="21"/>
        <v>7.5957258888888893E-2</v>
      </c>
      <c r="X85">
        <f t="shared" si="22"/>
        <v>0.15365960000000001</v>
      </c>
      <c r="Y85">
        <f t="shared" si="23"/>
        <v>0.23034276400000001</v>
      </c>
      <c r="Z85" s="26">
        <f t="shared" si="24"/>
        <v>0.5</v>
      </c>
      <c r="AA85">
        <f t="shared" si="25"/>
        <v>0.61929514285714282</v>
      </c>
      <c r="AB85" s="26">
        <f t="shared" si="26"/>
        <v>0.5</v>
      </c>
      <c r="AC85">
        <f t="shared" si="27"/>
        <v>0.52714838200000003</v>
      </c>
      <c r="AD85">
        <f t="shared" si="28"/>
        <v>0.59893270249999997</v>
      </c>
      <c r="AE85">
        <f t="shared" si="29"/>
        <v>0.33022453142857139</v>
      </c>
      <c r="AF85">
        <f t="shared" si="30"/>
        <v>0.26031096999999997</v>
      </c>
      <c r="AG85">
        <f t="shared" si="31"/>
        <v>0.19131442500000001</v>
      </c>
      <c r="AH85">
        <f t="shared" si="32"/>
        <v>0.12322287500000001</v>
      </c>
      <c r="AI85">
        <f t="shared" si="33"/>
        <v>5.6024432727272734E-2</v>
      </c>
      <c r="AJ85">
        <f t="shared" si="34"/>
        <v>1.0292600000000001E-2</v>
      </c>
      <c r="AK85">
        <f t="shared" si="35"/>
        <v>0.92426021037037032</v>
      </c>
      <c r="AL85">
        <f t="shared" si="36"/>
        <v>0.14032852272727278</v>
      </c>
      <c r="AM85">
        <f t="shared" si="37"/>
        <v>0.20407012195121946</v>
      </c>
      <c r="AN85">
        <f t="shared" si="38"/>
        <v>0.26697564473684215</v>
      </c>
      <c r="AO85">
        <f t="shared" si="39"/>
        <v>0.32905606651376135</v>
      </c>
      <c r="AP85">
        <f t="shared" si="40"/>
        <v>0.39032221271885681</v>
      </c>
      <c r="AQ85">
        <f t="shared" si="41"/>
        <v>0.54921523478260859</v>
      </c>
      <c r="AR85">
        <f t="shared" si="42"/>
        <v>0.48954572916666667</v>
      </c>
      <c r="AS85">
        <f t="shared" si="43"/>
        <v>0.43065887833053873</v>
      </c>
      <c r="AT85">
        <f t="shared" si="44"/>
        <v>0.372544415591398</v>
      </c>
      <c r="AU85">
        <f t="shared" si="45"/>
        <v>0.31519221111111123</v>
      </c>
      <c r="AV85">
        <f t="shared" si="46"/>
        <v>0.74140774624999994</v>
      </c>
      <c r="AW85">
        <f t="shared" si="47"/>
        <v>0.79726531</v>
      </c>
      <c r="AX85">
        <f t="shared" si="48"/>
        <v>0.1476097777777777</v>
      </c>
      <c r="AY85" s="28">
        <f t="shared" si="49"/>
        <v>9.3207911111111139E-2</v>
      </c>
      <c r="AZ85" s="28">
        <f t="shared" si="50"/>
        <v>3.9519603271028048E-2</v>
      </c>
      <c r="BA85" s="28">
        <f t="shared" si="51"/>
        <v>1.3464507726269323E-2</v>
      </c>
    </row>
    <row r="86" spans="1:53" ht="15.75" thickBot="1" x14ac:dyDescent="0.3">
      <c r="A86">
        <v>21</v>
      </c>
      <c r="B86" s="29">
        <f t="shared" si="0"/>
        <v>0.69292628866666706</v>
      </c>
      <c r="C86">
        <f t="shared" si="1"/>
        <v>0.198114491</v>
      </c>
      <c r="D86" s="26">
        <f t="shared" si="2"/>
        <v>0.6</v>
      </c>
      <c r="E86" s="26">
        <f t="shared" si="3"/>
        <v>0.5</v>
      </c>
      <c r="F86">
        <f t="shared" si="4"/>
        <v>0.12026296500000001</v>
      </c>
      <c r="G86">
        <f t="shared" si="5"/>
        <v>0.77638295000000002</v>
      </c>
      <c r="H86">
        <f t="shared" si="6"/>
        <v>0.32561549500000003</v>
      </c>
      <c r="I86">
        <f t="shared" si="7"/>
        <v>0.426276088</v>
      </c>
      <c r="J86">
        <f t="shared" si="8"/>
        <v>0.52561637055555555</v>
      </c>
      <c r="K86">
        <f t="shared" si="9"/>
        <v>0.37634633499999998</v>
      </c>
      <c r="L86">
        <f t="shared" si="10"/>
        <v>0.27959494500000004</v>
      </c>
      <c r="M86">
        <f t="shared" si="11"/>
        <v>0.18411258690000001</v>
      </c>
      <c r="N86">
        <f t="shared" si="12"/>
        <v>8.988262000000001E-2</v>
      </c>
      <c r="O86">
        <f t="shared" si="13"/>
        <v>3.1113911999999999E-3</v>
      </c>
      <c r="P86">
        <f t="shared" si="14"/>
        <v>9.4885650000000002E-2</v>
      </c>
      <c r="Q86">
        <f t="shared" si="15"/>
        <v>0.18545615595000001</v>
      </c>
      <c r="R86">
        <f t="shared" si="16"/>
        <v>0.27483870098039204</v>
      </c>
      <c r="S86">
        <f t="shared" si="17"/>
        <v>0.36304886000000008</v>
      </c>
      <c r="T86">
        <f t="shared" si="18"/>
        <v>0.54989797999999945</v>
      </c>
      <c r="U86">
        <f t="shared" si="19"/>
        <v>0.46398664285714286</v>
      </c>
      <c r="V86">
        <f t="shared" si="20"/>
        <v>0.37920216000000001</v>
      </c>
      <c r="W86">
        <f t="shared" si="21"/>
        <v>0.70447025111111106</v>
      </c>
      <c r="X86">
        <f t="shared" si="22"/>
        <v>0.78704518000000001</v>
      </c>
      <c r="Y86">
        <f t="shared" si="23"/>
        <v>0.13146298133333334</v>
      </c>
      <c r="Z86" s="26">
        <f t="shared" si="24"/>
        <v>0.5</v>
      </c>
      <c r="AA86">
        <f t="shared" si="25"/>
        <v>2.8328064285714286E-2</v>
      </c>
      <c r="AB86" s="26">
        <f t="shared" si="26"/>
        <v>0.5</v>
      </c>
      <c r="AC86">
        <f t="shared" si="27"/>
        <v>0.18395482999999999</v>
      </c>
      <c r="AD86">
        <f t="shared" si="28"/>
        <v>0.73975937299999994</v>
      </c>
      <c r="AE86">
        <f t="shared" si="29"/>
        <v>0.33552582714285711</v>
      </c>
      <c r="AF86">
        <f t="shared" si="30"/>
        <v>0.40982355250000002</v>
      </c>
      <c r="AG86">
        <f t="shared" si="31"/>
        <v>0.48314675749999997</v>
      </c>
      <c r="AH86">
        <f t="shared" si="32"/>
        <v>0.55550822500000008</v>
      </c>
      <c r="AI86">
        <f t="shared" si="33"/>
        <v>0.37307943545454547</v>
      </c>
      <c r="AJ86">
        <f t="shared" si="34"/>
        <v>0.30260376999999999</v>
      </c>
      <c r="AK86">
        <f t="shared" si="35"/>
        <v>0.23305249518518517</v>
      </c>
      <c r="AL86">
        <f t="shared" si="36"/>
        <v>0.1644135227272728</v>
      </c>
      <c r="AM86">
        <f t="shared" si="37"/>
        <v>9.6674780487804868E-2</v>
      </c>
      <c r="AN86">
        <f t="shared" si="38"/>
        <v>2.9824552631578957E-2</v>
      </c>
      <c r="AO86">
        <f t="shared" si="39"/>
        <v>3.6148830275229346E-2</v>
      </c>
      <c r="AP86">
        <f t="shared" si="40"/>
        <v>0.10125687764137652</v>
      </c>
      <c r="AQ86">
        <f t="shared" si="41"/>
        <v>0.16551093913043474</v>
      </c>
      <c r="AR86">
        <f t="shared" si="42"/>
        <v>0.22892221666666668</v>
      </c>
      <c r="AS86">
        <f t="shared" si="43"/>
        <v>0.29150177007639294</v>
      </c>
      <c r="AT86">
        <f t="shared" si="44"/>
        <v>0.3532604930107528</v>
      </c>
      <c r="AU86">
        <f t="shared" si="45"/>
        <v>0.58579083333333359</v>
      </c>
      <c r="AV86">
        <f t="shared" si="46"/>
        <v>0.52564159249999998</v>
      </c>
      <c r="AW86">
        <f t="shared" si="47"/>
        <v>0.46628129500000004</v>
      </c>
      <c r="AX86">
        <f t="shared" si="48"/>
        <v>0.40769955555555532</v>
      </c>
      <c r="AY86" s="28">
        <f t="shared" si="49"/>
        <v>0.34988627222222241</v>
      </c>
      <c r="AZ86" s="28">
        <f t="shared" si="50"/>
        <v>0.70716874504672911</v>
      </c>
      <c r="BA86" s="28">
        <f t="shared" si="51"/>
        <v>0.7634753995584993</v>
      </c>
    </row>
    <row r="87" spans="1:53" ht="15.75" thickBot="1" x14ac:dyDescent="0.3">
      <c r="A87">
        <v>22</v>
      </c>
      <c r="B87" s="29">
        <f t="shared" si="0"/>
        <v>0.20274197000000013</v>
      </c>
      <c r="C87">
        <f t="shared" si="1"/>
        <v>0.68186933699999996</v>
      </c>
      <c r="D87" s="26">
        <f t="shared" si="2"/>
        <v>0.6</v>
      </c>
      <c r="E87" s="26">
        <f t="shared" si="3"/>
        <v>0.5</v>
      </c>
      <c r="F87">
        <f t="shared" si="4"/>
        <v>0.65529495500000001</v>
      </c>
      <c r="G87">
        <f t="shared" si="5"/>
        <v>0.235252235</v>
      </c>
      <c r="H87">
        <f t="shared" si="6"/>
        <v>0.12723506000000001</v>
      </c>
      <c r="I87">
        <f t="shared" si="7"/>
        <v>2.0634679999999999E-2</v>
      </c>
      <c r="J87">
        <f t="shared" si="8"/>
        <v>8.456748E-2</v>
      </c>
      <c r="K87">
        <f t="shared" si="9"/>
        <v>0.18838976500000001</v>
      </c>
      <c r="L87">
        <f t="shared" si="10"/>
        <v>0.290850267</v>
      </c>
      <c r="M87">
        <f t="shared" si="11"/>
        <v>0.39196685409999998</v>
      </c>
      <c r="N87">
        <f t="shared" si="12"/>
        <v>0.49175720000000001</v>
      </c>
      <c r="O87">
        <f t="shared" si="13"/>
        <v>0.4097614436</v>
      </c>
      <c r="P87">
        <f t="shared" si="14"/>
        <v>0.31257176333333331</v>
      </c>
      <c r="Q87">
        <f t="shared" si="15"/>
        <v>0.21665686780000001</v>
      </c>
      <c r="R87">
        <f t="shared" si="16"/>
        <v>0.87799996568627414</v>
      </c>
      <c r="S87">
        <f t="shared" si="17"/>
        <v>2.8584760000000008E-2</v>
      </c>
      <c r="T87">
        <f t="shared" si="18"/>
        <v>6.3605239999999952E-2</v>
      </c>
      <c r="U87">
        <f t="shared" si="19"/>
        <v>0.1545860342857143</v>
      </c>
      <c r="V87">
        <f t="shared" si="20"/>
        <v>0.24437348499999997</v>
      </c>
      <c r="W87">
        <f t="shared" si="21"/>
        <v>0.66701675666666671</v>
      </c>
      <c r="X87">
        <f t="shared" si="22"/>
        <v>0.57956923999999999</v>
      </c>
      <c r="Y87">
        <f t="shared" si="23"/>
        <v>0.49326872800000005</v>
      </c>
      <c r="Z87" s="26">
        <f t="shared" si="24"/>
        <v>0.5</v>
      </c>
      <c r="AA87">
        <f t="shared" si="25"/>
        <v>0.67595127857142856</v>
      </c>
      <c r="AB87" s="26">
        <f t="shared" si="26"/>
        <v>0.5</v>
      </c>
      <c r="AC87">
        <f t="shared" si="27"/>
        <v>0.159238724</v>
      </c>
      <c r="AD87">
        <f t="shared" si="28"/>
        <v>7.8451448000000007E-2</v>
      </c>
      <c r="AE87">
        <f t="shared" si="29"/>
        <v>1.2761857142857143E-3</v>
      </c>
      <c r="AF87">
        <f t="shared" si="30"/>
        <v>7.9958077500000002E-2</v>
      </c>
      <c r="AG87">
        <f t="shared" si="31"/>
        <v>0.84239205875000001</v>
      </c>
      <c r="AH87">
        <f t="shared" si="32"/>
        <v>0.23423931250000002</v>
      </c>
      <c r="AI87">
        <f t="shared" si="33"/>
        <v>0.30986556090909095</v>
      </c>
      <c r="AJ87">
        <f t="shared" si="34"/>
        <v>0.38449986000000003</v>
      </c>
      <c r="AK87">
        <f t="shared" si="35"/>
        <v>0.45815522037037032</v>
      </c>
      <c r="AL87">
        <f t="shared" si="36"/>
        <v>0.46915556818181847</v>
      </c>
      <c r="AM87">
        <f t="shared" si="37"/>
        <v>0.39741975609756092</v>
      </c>
      <c r="AN87">
        <f t="shared" si="38"/>
        <v>0.32662475000000007</v>
      </c>
      <c r="AO87">
        <f t="shared" si="39"/>
        <v>0.25675840596330268</v>
      </c>
      <c r="AP87">
        <f t="shared" si="40"/>
        <v>0.1878084574361038</v>
      </c>
      <c r="AQ87">
        <f t="shared" si="41"/>
        <v>0.11976288695652169</v>
      </c>
      <c r="AR87">
        <f t="shared" si="42"/>
        <v>5.2609833333333335E-2</v>
      </c>
      <c r="AS87">
        <f t="shared" si="43"/>
        <v>1.3662409167132482E-2</v>
      </c>
      <c r="AT87">
        <f t="shared" si="44"/>
        <v>7.906540107526884E-2</v>
      </c>
      <c r="AU87">
        <f t="shared" si="45"/>
        <v>0.14361053333333337</v>
      </c>
      <c r="AV87">
        <f t="shared" si="46"/>
        <v>0.20730906999999998</v>
      </c>
      <c r="AW87">
        <f t="shared" si="47"/>
        <v>0.270172105</v>
      </c>
      <c r="AX87">
        <f t="shared" si="48"/>
        <v>0.33221066666666649</v>
      </c>
      <c r="AY87" s="28">
        <f t="shared" si="49"/>
        <v>0.60656462777777798</v>
      </c>
      <c r="AZ87" s="28">
        <f t="shared" si="50"/>
        <v>0.54614290660436149</v>
      </c>
      <c r="BA87" s="28">
        <f t="shared" si="51"/>
        <v>0.48651370419426077</v>
      </c>
    </row>
    <row r="88" spans="1:53" ht="15.75" thickBot="1" x14ac:dyDescent="0.3">
      <c r="A88">
        <v>23</v>
      </c>
      <c r="B88" s="29">
        <f t="shared" si="0"/>
        <v>0.71255765200000043</v>
      </c>
      <c r="C88">
        <f t="shared" si="1"/>
        <v>0.16562418299999998</v>
      </c>
      <c r="D88" s="26">
        <f t="shared" si="2"/>
        <v>0.6</v>
      </c>
      <c r="E88" s="26">
        <f t="shared" si="3"/>
        <v>0.5</v>
      </c>
      <c r="F88">
        <f t="shared" si="4"/>
        <v>0.190326945</v>
      </c>
      <c r="G88">
        <f t="shared" si="5"/>
        <v>0.69412152000000005</v>
      </c>
      <c r="H88">
        <f t="shared" si="6"/>
        <v>0.41991439000000003</v>
      </c>
      <c r="I88">
        <f t="shared" si="7"/>
        <v>0.53245455149999998</v>
      </c>
      <c r="J88">
        <f t="shared" si="8"/>
        <v>0.35648141055555554</v>
      </c>
      <c r="K88">
        <f t="shared" si="9"/>
        <v>0.24687413500000002</v>
      </c>
      <c r="L88">
        <f t="shared" si="10"/>
        <v>0.138704521</v>
      </c>
      <c r="M88">
        <f t="shared" si="11"/>
        <v>3.1953704900000005E-2</v>
      </c>
      <c r="N88">
        <f t="shared" si="12"/>
        <v>7.3396920000000004E-2</v>
      </c>
      <c r="O88">
        <f t="shared" si="13"/>
        <v>0.17736572119999999</v>
      </c>
      <c r="P88">
        <f t="shared" si="14"/>
        <v>0.27997082000000001</v>
      </c>
      <c r="Q88">
        <f t="shared" si="15"/>
        <v>0.38123010839999999</v>
      </c>
      <c r="R88">
        <f t="shared" si="16"/>
        <v>0.51883876470588219</v>
      </c>
      <c r="S88">
        <f t="shared" si="17"/>
        <v>0.42021838000000006</v>
      </c>
      <c r="T88">
        <f t="shared" si="18"/>
        <v>0.3228915399999997</v>
      </c>
      <c r="U88">
        <f t="shared" si="19"/>
        <v>0.7731587114285714</v>
      </c>
      <c r="V88">
        <f t="shared" si="20"/>
        <v>0.13205086999999999</v>
      </c>
      <c r="W88">
        <f t="shared" si="21"/>
        <v>3.8503764444444442E-2</v>
      </c>
      <c r="X88">
        <f t="shared" si="22"/>
        <v>5.3816333333333334E-2</v>
      </c>
      <c r="Y88">
        <f t="shared" si="23"/>
        <v>0.14492552533333333</v>
      </c>
      <c r="Z88" s="26">
        <f t="shared" si="24"/>
        <v>0.5</v>
      </c>
      <c r="AA88">
        <f t="shared" si="25"/>
        <v>0.67642550714285721</v>
      </c>
      <c r="AB88" s="26">
        <f t="shared" si="26"/>
        <v>0.5</v>
      </c>
      <c r="AC88">
        <f t="shared" si="27"/>
        <v>0.49756772400000004</v>
      </c>
      <c r="AD88">
        <f t="shared" si="28"/>
        <v>0.58285647650000005</v>
      </c>
      <c r="AE88">
        <f t="shared" si="29"/>
        <v>0.3329734564285714</v>
      </c>
      <c r="AF88">
        <f t="shared" si="30"/>
        <v>0.2499074</v>
      </c>
      <c r="AG88">
        <f t="shared" si="31"/>
        <v>0.16793087499999998</v>
      </c>
      <c r="AH88">
        <f t="shared" si="32"/>
        <v>8.7029587500000005E-2</v>
      </c>
      <c r="AI88">
        <f t="shared" si="33"/>
        <v>7.1894418181818187E-3</v>
      </c>
      <c r="AJ88">
        <f t="shared" si="34"/>
        <v>0.9283965133333334</v>
      </c>
      <c r="AK88">
        <f t="shared" si="35"/>
        <v>0.14936293555555555</v>
      </c>
      <c r="AL88">
        <f t="shared" si="36"/>
        <v>0.2261025000000001</v>
      </c>
      <c r="AM88">
        <f t="shared" si="37"/>
        <v>0.3018353658536585</v>
      </c>
      <c r="AN88">
        <f t="shared" si="38"/>
        <v>0.37657505098684224</v>
      </c>
      <c r="AO88">
        <f t="shared" si="39"/>
        <v>0.45033435779816494</v>
      </c>
      <c r="AP88">
        <f t="shared" si="40"/>
        <v>0.47687379251358408</v>
      </c>
      <c r="AQ88">
        <f t="shared" si="41"/>
        <v>0.4050367130434781</v>
      </c>
      <c r="AR88">
        <f t="shared" si="42"/>
        <v>0.33414188750000001</v>
      </c>
      <c r="AS88">
        <f t="shared" si="43"/>
        <v>0.26417694242593642</v>
      </c>
      <c r="AT88">
        <f t="shared" si="44"/>
        <v>0.19512969032258073</v>
      </c>
      <c r="AU88">
        <f t="shared" si="45"/>
        <v>0.87301191111111143</v>
      </c>
      <c r="AV88">
        <f t="shared" si="46"/>
        <v>5.9740268749999999E-2</v>
      </c>
      <c r="AW88">
        <f t="shared" si="47"/>
        <v>6.6254999999999994E-3</v>
      </c>
      <c r="AX88">
        <f t="shared" si="48"/>
        <v>7.2120799999999957E-2</v>
      </c>
      <c r="AY88" s="28">
        <f t="shared" si="49"/>
        <v>0.1367570166666667</v>
      </c>
      <c r="AZ88" s="28">
        <f t="shared" si="50"/>
        <v>0.20054544171339569</v>
      </c>
      <c r="BA88" s="28">
        <f t="shared" si="51"/>
        <v>0.26349719205298028</v>
      </c>
    </row>
    <row r="89" spans="1:53" ht="15.75" thickBot="1" x14ac:dyDescent="0.3">
      <c r="A89">
        <v>24</v>
      </c>
      <c r="B89" s="29">
        <f t="shared" si="0"/>
        <v>0.22237333333333345</v>
      </c>
      <c r="C89">
        <f t="shared" si="1"/>
        <v>0.649379029</v>
      </c>
      <c r="D89" s="26">
        <f t="shared" si="2"/>
        <v>0.6</v>
      </c>
      <c r="E89" s="26">
        <f t="shared" si="3"/>
        <v>0.5</v>
      </c>
      <c r="F89">
        <f t="shared" si="4"/>
        <v>0.27464106499999996</v>
      </c>
      <c r="G89">
        <f t="shared" si="5"/>
        <v>0.15299080500000001</v>
      </c>
      <c r="H89">
        <f t="shared" si="6"/>
        <v>3.2936165000000003E-2</v>
      </c>
      <c r="I89">
        <f t="shared" si="7"/>
        <v>8.5543783499999998E-2</v>
      </c>
      <c r="J89">
        <f t="shared" si="8"/>
        <v>0.79753030111111123</v>
      </c>
      <c r="K89">
        <f t="shared" si="9"/>
        <v>0.31786196499999997</v>
      </c>
      <c r="L89">
        <f t="shared" si="10"/>
        <v>0.43174069099999995</v>
      </c>
      <c r="M89">
        <f t="shared" si="11"/>
        <v>0.45587426389999997</v>
      </c>
      <c r="N89">
        <f t="shared" si="12"/>
        <v>0.34496340000000003</v>
      </c>
      <c r="O89">
        <f t="shared" si="13"/>
        <v>0.23550711359999998</v>
      </c>
      <c r="P89">
        <f t="shared" si="14"/>
        <v>0.12748659333333334</v>
      </c>
      <c r="Q89">
        <f t="shared" si="15"/>
        <v>2.088291535E-2</v>
      </c>
      <c r="R89">
        <f t="shared" si="16"/>
        <v>8.4322499999999967E-2</v>
      </c>
      <c r="S89">
        <f t="shared" si="17"/>
        <v>0.18814800000000004</v>
      </c>
      <c r="T89">
        <f t="shared" si="18"/>
        <v>0.29061166999999971</v>
      </c>
      <c r="U89">
        <f t="shared" si="19"/>
        <v>0.60826861142857136</v>
      </c>
      <c r="V89">
        <f t="shared" si="20"/>
        <v>0.50847522499999998</v>
      </c>
      <c r="W89">
        <f t="shared" si="21"/>
        <v>0.40999077222222219</v>
      </c>
      <c r="X89">
        <f t="shared" si="22"/>
        <v>0.68720191333333336</v>
      </c>
      <c r="Y89">
        <f t="shared" si="23"/>
        <v>0.21688021999999998</v>
      </c>
      <c r="Z89" s="26">
        <f t="shared" si="24"/>
        <v>0.5</v>
      </c>
      <c r="AA89">
        <f t="shared" si="25"/>
        <v>2.8802292857142853E-2</v>
      </c>
      <c r="AB89" s="26">
        <f t="shared" si="26"/>
        <v>0.5</v>
      </c>
      <c r="AC89">
        <f t="shared" si="27"/>
        <v>0.154374172</v>
      </c>
      <c r="AD89">
        <f t="shared" si="28"/>
        <v>0.75583559899999997</v>
      </c>
      <c r="AE89">
        <f t="shared" si="29"/>
        <v>0.33277690214285716</v>
      </c>
      <c r="AF89">
        <f t="shared" si="30"/>
        <v>0.42022712249999999</v>
      </c>
      <c r="AG89">
        <f t="shared" si="31"/>
        <v>0.50653030875000005</v>
      </c>
      <c r="AH89">
        <f t="shared" si="32"/>
        <v>0.5917015000000001</v>
      </c>
      <c r="AI89">
        <f t="shared" si="33"/>
        <v>0.32424444454545459</v>
      </c>
      <c r="AJ89">
        <f t="shared" si="34"/>
        <v>0.24129288333333335</v>
      </c>
      <c r="AK89">
        <f t="shared" si="35"/>
        <v>0.15942934888888888</v>
      </c>
      <c r="AL89">
        <f t="shared" si="36"/>
        <v>7.863956818181822E-2</v>
      </c>
      <c r="AM89">
        <f t="shared" si="37"/>
        <v>1.0905275609756095E-3</v>
      </c>
      <c r="AN89">
        <f t="shared" si="38"/>
        <v>7.9774853618421071E-2</v>
      </c>
      <c r="AO89">
        <f t="shared" si="39"/>
        <v>0.15742712155963295</v>
      </c>
      <c r="AP89">
        <f t="shared" si="40"/>
        <v>0.23406086737774195</v>
      </c>
      <c r="AQ89">
        <f t="shared" si="41"/>
        <v>0.30968945217391297</v>
      </c>
      <c r="AR89">
        <f t="shared" si="42"/>
        <v>0.38432606250000001</v>
      </c>
      <c r="AS89">
        <f t="shared" si="43"/>
        <v>0.54201629401900531</v>
      </c>
      <c r="AT89">
        <f t="shared" si="44"/>
        <v>0.46932478225806468</v>
      </c>
      <c r="AU89">
        <f t="shared" si="45"/>
        <v>0.39758672222222236</v>
      </c>
      <c r="AV89">
        <f t="shared" si="46"/>
        <v>0.32678960749999997</v>
      </c>
      <c r="AW89">
        <f t="shared" si="47"/>
        <v>0.74307889999999999</v>
      </c>
      <c r="AX89">
        <f t="shared" si="48"/>
        <v>0.81203088888888841</v>
      </c>
      <c r="AY89" s="28">
        <f t="shared" si="49"/>
        <v>0.11992134444444449</v>
      </c>
      <c r="AZ89" s="28">
        <f t="shared" si="50"/>
        <v>5.2766209968847365E-2</v>
      </c>
      <c r="BA89" s="28">
        <f t="shared" si="51"/>
        <v>1.3508088300220758E-2</v>
      </c>
    </row>
    <row r="90" spans="1:53" ht="15.75" thickBot="1" x14ac:dyDescent="0.3">
      <c r="A90">
        <v>25</v>
      </c>
      <c r="B90" s="29">
        <f t="shared" si="0"/>
        <v>0.7321890153333338</v>
      </c>
      <c r="C90">
        <f t="shared" si="1"/>
        <v>0.13313387500000001</v>
      </c>
      <c r="D90" s="26">
        <f t="shared" si="2"/>
        <v>0.6</v>
      </c>
      <c r="E90" s="26">
        <f t="shared" si="3"/>
        <v>0.5</v>
      </c>
      <c r="F90">
        <f t="shared" si="4"/>
        <v>0.73960907249999996</v>
      </c>
      <c r="G90">
        <f t="shared" si="5"/>
        <v>0.38813991000000003</v>
      </c>
      <c r="H90">
        <f t="shared" si="6"/>
        <v>0.51421328000000011</v>
      </c>
      <c r="I90">
        <f t="shared" si="7"/>
        <v>0.36136698449999999</v>
      </c>
      <c r="J90">
        <f t="shared" si="8"/>
        <v>0.23857919166666666</v>
      </c>
      <c r="K90">
        <f t="shared" si="9"/>
        <v>0.117401935</v>
      </c>
      <c r="L90">
        <f t="shared" si="10"/>
        <v>2.1859029999999999E-3</v>
      </c>
      <c r="M90">
        <f t="shared" si="11"/>
        <v>0.12020517720000001</v>
      </c>
      <c r="N90">
        <f t="shared" si="12"/>
        <v>0.23667640000000001</v>
      </c>
      <c r="O90">
        <f t="shared" si="13"/>
        <v>0.35162005159999998</v>
      </c>
      <c r="P90">
        <f t="shared" si="14"/>
        <v>0.46505599333333336</v>
      </c>
      <c r="Q90">
        <f t="shared" si="15"/>
        <v>0.42299593915</v>
      </c>
      <c r="R90">
        <f t="shared" si="16"/>
        <v>0.3125162303921567</v>
      </c>
      <c r="S90">
        <f t="shared" si="17"/>
        <v>0.20348563000000006</v>
      </c>
      <c r="T90">
        <f t="shared" si="18"/>
        <v>9.5885109999999912E-2</v>
      </c>
      <c r="U90">
        <f t="shared" si="19"/>
        <v>1.0304065714285715E-2</v>
      </c>
      <c r="V90">
        <f t="shared" si="20"/>
        <v>0.11510042000000001</v>
      </c>
      <c r="W90">
        <f t="shared" si="21"/>
        <v>0.2185222188888889</v>
      </c>
      <c r="X90">
        <f t="shared" si="22"/>
        <v>0.67941250666666675</v>
      </c>
      <c r="Y90">
        <f t="shared" si="23"/>
        <v>0.57868596666666672</v>
      </c>
      <c r="Z90" s="26">
        <f t="shared" si="24"/>
        <v>0.5</v>
      </c>
      <c r="AA90">
        <f t="shared" si="25"/>
        <v>0.61882092142857148</v>
      </c>
      <c r="AB90" s="26">
        <f t="shared" si="26"/>
        <v>0.5</v>
      </c>
      <c r="AC90">
        <f t="shared" si="27"/>
        <v>0.18881938000000001</v>
      </c>
      <c r="AD90">
        <f t="shared" si="28"/>
        <v>9.4527674500000006E-2</v>
      </c>
      <c r="AE90">
        <f t="shared" si="29"/>
        <v>1.4727392857142858E-3</v>
      </c>
      <c r="AF90">
        <f t="shared" si="30"/>
        <v>9.0361645000000004E-2</v>
      </c>
      <c r="AG90">
        <f t="shared" si="31"/>
        <v>0.81900850874999997</v>
      </c>
      <c r="AH90">
        <f t="shared" si="32"/>
        <v>0.27043260000000002</v>
      </c>
      <c r="AI90">
        <f t="shared" si="33"/>
        <v>0.35870055272727275</v>
      </c>
      <c r="AJ90">
        <f t="shared" si="34"/>
        <v>0.44581074666666665</v>
      </c>
      <c r="AK90">
        <f t="shared" si="35"/>
        <v>0.53177836629629627</v>
      </c>
      <c r="AL90">
        <f t="shared" si="36"/>
        <v>0.38338159090909113</v>
      </c>
      <c r="AM90">
        <f t="shared" si="37"/>
        <v>0.29965439024390234</v>
      </c>
      <c r="AN90">
        <f t="shared" si="38"/>
        <v>0.21702534375000004</v>
      </c>
      <c r="AO90">
        <f t="shared" si="39"/>
        <v>0.13548011467889903</v>
      </c>
      <c r="AP90">
        <f t="shared" si="40"/>
        <v>0.94499553230026145</v>
      </c>
      <c r="AQ90">
        <f t="shared" si="41"/>
        <v>2.4415626086956514E-2</v>
      </c>
      <c r="AR90">
        <f t="shared" si="42"/>
        <v>0.10279400833333334</v>
      </c>
      <c r="AS90">
        <f t="shared" si="43"/>
        <v>0.18014434507173474</v>
      </c>
      <c r="AT90">
        <f t="shared" si="44"/>
        <v>0.25648012634408607</v>
      </c>
      <c r="AU90">
        <f t="shared" si="45"/>
        <v>0.33181465555555567</v>
      </c>
      <c r="AV90">
        <f t="shared" si="46"/>
        <v>0.59383894625</v>
      </c>
      <c r="AW90">
        <f t="shared" si="47"/>
        <v>0.52046769999999998</v>
      </c>
      <c r="AX90">
        <f t="shared" si="48"/>
        <v>0.44805888888888867</v>
      </c>
      <c r="AY90" s="28">
        <f t="shared" si="49"/>
        <v>0.37659970000000015</v>
      </c>
      <c r="AZ90" s="28">
        <f t="shared" si="50"/>
        <v>0.69392213838006245</v>
      </c>
      <c r="BA90" s="28">
        <f t="shared" si="51"/>
        <v>0.76351898013245068</v>
      </c>
    </row>
    <row r="91" spans="1:53" ht="15.75" thickBot="1" x14ac:dyDescent="0.3">
      <c r="A91">
        <v>26</v>
      </c>
      <c r="B91" s="29">
        <f t="shared" si="0"/>
        <v>0.24200469666666682</v>
      </c>
      <c r="C91">
        <f t="shared" si="1"/>
        <v>0.61688872100000003</v>
      </c>
      <c r="D91" s="26">
        <f t="shared" si="2"/>
        <v>0.6</v>
      </c>
      <c r="E91" s="26">
        <f t="shared" si="3"/>
        <v>0.5</v>
      </c>
      <c r="F91">
        <f t="shared" si="4"/>
        <v>0.20457708250000001</v>
      </c>
      <c r="G91">
        <f t="shared" si="5"/>
        <v>7.0729374999999997E-2</v>
      </c>
      <c r="H91">
        <f t="shared" si="6"/>
        <v>6.1362725E-2</v>
      </c>
      <c r="I91">
        <f t="shared" si="7"/>
        <v>0.8082777525</v>
      </c>
      <c r="J91">
        <f t="shared" si="8"/>
        <v>0.32037191777777779</v>
      </c>
      <c r="K91">
        <f t="shared" si="9"/>
        <v>0.44733416499999995</v>
      </c>
      <c r="L91">
        <f t="shared" si="10"/>
        <v>0.42736888499999998</v>
      </c>
      <c r="M91">
        <f t="shared" si="11"/>
        <v>0.30371538180000002</v>
      </c>
      <c r="N91">
        <f t="shared" si="12"/>
        <v>0.18168378000000002</v>
      </c>
      <c r="O91">
        <f t="shared" si="13"/>
        <v>6.1252783200000008E-2</v>
      </c>
      <c r="P91">
        <f t="shared" si="14"/>
        <v>5.7598580000000003E-2</v>
      </c>
      <c r="Q91">
        <f t="shared" si="15"/>
        <v>0.17489103710000001</v>
      </c>
      <c r="R91">
        <f t="shared" si="16"/>
        <v>0.29064503431372535</v>
      </c>
      <c r="S91">
        <f t="shared" si="17"/>
        <v>0.40488075000000007</v>
      </c>
      <c r="T91">
        <f t="shared" si="18"/>
        <v>0.48238189999999959</v>
      </c>
      <c r="U91">
        <f t="shared" si="19"/>
        <v>0.37112325714285715</v>
      </c>
      <c r="V91">
        <f t="shared" si="20"/>
        <v>0.73867606500000005</v>
      </c>
      <c r="W91">
        <f t="shared" si="21"/>
        <v>0.1529647888888889</v>
      </c>
      <c r="X91">
        <f t="shared" si="22"/>
        <v>4.6026926666666669E-2</v>
      </c>
      <c r="Y91">
        <f t="shared" si="23"/>
        <v>5.9508287999999999E-2</v>
      </c>
      <c r="Z91" s="26">
        <f t="shared" si="24"/>
        <v>0.5</v>
      </c>
      <c r="AA91">
        <f t="shared" si="25"/>
        <v>0.73355586428571429</v>
      </c>
      <c r="AB91" s="26">
        <f t="shared" si="26"/>
        <v>0.5</v>
      </c>
      <c r="AC91">
        <f t="shared" si="27"/>
        <v>0.46798706600000001</v>
      </c>
      <c r="AD91">
        <f t="shared" si="28"/>
        <v>0.56678025050000003</v>
      </c>
      <c r="AE91">
        <f t="shared" si="29"/>
        <v>0.33572238142857141</v>
      </c>
      <c r="AF91">
        <f t="shared" si="30"/>
        <v>0.23950383</v>
      </c>
      <c r="AG91">
        <f t="shared" si="31"/>
        <v>0.144547325</v>
      </c>
      <c r="AH91">
        <f t="shared" si="32"/>
        <v>5.0836312500000008E-2</v>
      </c>
      <c r="AI91">
        <f t="shared" si="33"/>
        <v>4.1645549090909097E-2</v>
      </c>
      <c r="AJ91">
        <f t="shared" si="34"/>
        <v>0.86708562333333339</v>
      </c>
      <c r="AK91">
        <f t="shared" si="35"/>
        <v>0.22298608185185181</v>
      </c>
      <c r="AL91">
        <f t="shared" si="36"/>
        <v>0.31187636363636384</v>
      </c>
      <c r="AM91">
        <f t="shared" si="37"/>
        <v>0.39960073170731697</v>
      </c>
      <c r="AN91">
        <f t="shared" si="38"/>
        <v>0.48617445888157912</v>
      </c>
      <c r="AO91">
        <f t="shared" si="39"/>
        <v>0.42838735091743102</v>
      </c>
      <c r="AP91">
        <f t="shared" si="40"/>
        <v>0.34406980277721871</v>
      </c>
      <c r="AQ91">
        <f t="shared" si="41"/>
        <v>0.26085819999999993</v>
      </c>
      <c r="AR91">
        <f t="shared" si="42"/>
        <v>0.17873804166666668</v>
      </c>
      <c r="AS91">
        <f t="shared" si="43"/>
        <v>0.90230499347866644</v>
      </c>
      <c r="AT91">
        <f t="shared" si="44"/>
        <v>1.7714965591397853E-2</v>
      </c>
      <c r="AU91">
        <f t="shared" si="45"/>
        <v>6.1216022222222242E-2</v>
      </c>
      <c r="AV91">
        <f t="shared" si="46"/>
        <v>0.13911171624999999</v>
      </c>
      <c r="AW91">
        <f t="shared" si="47"/>
        <v>0.21598569500000001</v>
      </c>
      <c r="AX91">
        <f t="shared" si="48"/>
        <v>0.29185133333333318</v>
      </c>
      <c r="AY91" s="28">
        <f t="shared" si="49"/>
        <v>0.63327805555555572</v>
      </c>
      <c r="AZ91" s="28">
        <f t="shared" si="50"/>
        <v>0.5593895133021809</v>
      </c>
      <c r="BA91" s="28">
        <f t="shared" si="51"/>
        <v>0.48647012362030928</v>
      </c>
    </row>
    <row r="92" spans="1:53" ht="15.75" thickBot="1" x14ac:dyDescent="0.3">
      <c r="A92">
        <v>27</v>
      </c>
      <c r="B92" s="29">
        <f t="shared" si="0"/>
        <v>0.75182037866666707</v>
      </c>
      <c r="C92">
        <f t="shared" si="1"/>
        <v>0.10064356699999999</v>
      </c>
      <c r="D92" s="26">
        <f t="shared" si="2"/>
        <v>0.6</v>
      </c>
      <c r="E92" s="26">
        <f t="shared" si="3"/>
        <v>0.5</v>
      </c>
      <c r="F92">
        <f t="shared" si="4"/>
        <v>0.66954509250000005</v>
      </c>
      <c r="G92">
        <f t="shared" si="5"/>
        <v>0.47040134</v>
      </c>
      <c r="H92">
        <f t="shared" si="6"/>
        <v>0.60851217000000002</v>
      </c>
      <c r="I92">
        <f t="shared" si="7"/>
        <v>0.25518852050000002</v>
      </c>
      <c r="J92">
        <f t="shared" si="8"/>
        <v>0.12067697277777777</v>
      </c>
      <c r="K92">
        <f t="shared" si="9"/>
        <v>1.2070265E-2</v>
      </c>
      <c r="L92">
        <f t="shared" si="10"/>
        <v>0.143076328</v>
      </c>
      <c r="M92">
        <f t="shared" si="11"/>
        <v>0.27236405920000001</v>
      </c>
      <c r="N92">
        <f t="shared" si="12"/>
        <v>0.39995600000000003</v>
      </c>
      <c r="O92">
        <f t="shared" si="13"/>
        <v>0.4741256184</v>
      </c>
      <c r="P92">
        <f t="shared" si="14"/>
        <v>0.34985883333333329</v>
      </c>
      <c r="Q92">
        <f t="shared" si="15"/>
        <v>0.22722198669999999</v>
      </c>
      <c r="R92">
        <f t="shared" si="16"/>
        <v>0.89380630392156823</v>
      </c>
      <c r="S92">
        <f t="shared" si="17"/>
        <v>1.3247130000000003E-2</v>
      </c>
      <c r="T92">
        <f t="shared" si="18"/>
        <v>0.13112131999999987</v>
      </c>
      <c r="U92">
        <f t="shared" si="19"/>
        <v>0.24744941999999998</v>
      </c>
      <c r="V92">
        <f t="shared" si="20"/>
        <v>0.63774829</v>
      </c>
      <c r="W92">
        <f t="shared" si="21"/>
        <v>0.52445179666666664</v>
      </c>
      <c r="X92">
        <f t="shared" si="22"/>
        <v>0.41264135333333335</v>
      </c>
      <c r="Y92">
        <f t="shared" si="23"/>
        <v>0.69770254133333331</v>
      </c>
      <c r="Z92" s="26">
        <f t="shared" si="24"/>
        <v>0.5</v>
      </c>
      <c r="AA92">
        <f t="shared" si="25"/>
        <v>8.5932649999999999E-2</v>
      </c>
      <c r="AB92" s="26">
        <f t="shared" si="26"/>
        <v>0.5</v>
      </c>
      <c r="AC92">
        <f t="shared" si="27"/>
        <v>0.12479351400000001</v>
      </c>
      <c r="AD92">
        <f t="shared" si="28"/>
        <v>0.771911825</v>
      </c>
      <c r="AE92">
        <f t="shared" si="29"/>
        <v>0.33002797714285714</v>
      </c>
      <c r="AF92">
        <f t="shared" si="30"/>
        <v>0.43063069250000002</v>
      </c>
      <c r="AG92">
        <f t="shared" si="31"/>
        <v>0.52991385874999997</v>
      </c>
      <c r="AH92">
        <f t="shared" si="32"/>
        <v>0.37210521250000006</v>
      </c>
      <c r="AI92">
        <f t="shared" si="33"/>
        <v>0.27540945363636365</v>
      </c>
      <c r="AJ92">
        <f t="shared" si="34"/>
        <v>0.17998199333333334</v>
      </c>
      <c r="AK92">
        <f t="shared" si="35"/>
        <v>8.5806202962962957E-2</v>
      </c>
      <c r="AL92">
        <f t="shared" si="36"/>
        <v>7.1343375000000034E-3</v>
      </c>
      <c r="AM92">
        <f t="shared" si="37"/>
        <v>9.8855829268292672E-2</v>
      </c>
      <c r="AN92">
        <f t="shared" si="38"/>
        <v>0.18937426151315795</v>
      </c>
      <c r="AO92">
        <f t="shared" si="39"/>
        <v>0.2787054128440366</v>
      </c>
      <c r="AP92">
        <f t="shared" si="40"/>
        <v>0.36686485711410738</v>
      </c>
      <c r="AQ92">
        <f t="shared" si="41"/>
        <v>0.45386796521739114</v>
      </c>
      <c r="AR92">
        <f t="shared" si="42"/>
        <v>0.46027009583333339</v>
      </c>
      <c r="AS92">
        <f t="shared" si="43"/>
        <v>0.375534358114403</v>
      </c>
      <c r="AT92">
        <f t="shared" si="44"/>
        <v>0.29191005698924738</v>
      </c>
      <c r="AU92">
        <f t="shared" si="45"/>
        <v>0.20938261111111117</v>
      </c>
      <c r="AV92">
        <f t="shared" si="46"/>
        <v>0.87206237749999993</v>
      </c>
      <c r="AW92">
        <f t="shared" si="47"/>
        <v>4.7560905000000001E-2</v>
      </c>
      <c r="AX92">
        <f t="shared" si="48"/>
        <v>3.1761555555555536E-2</v>
      </c>
      <c r="AY92" s="28">
        <f t="shared" si="49"/>
        <v>0.11004358333333338</v>
      </c>
      <c r="AZ92" s="28">
        <f t="shared" si="50"/>
        <v>0.18729883504672903</v>
      </c>
      <c r="BA92" s="28">
        <f t="shared" si="51"/>
        <v>0.26354077262693171</v>
      </c>
    </row>
    <row r="93" spans="1:53" ht="15.75" thickBot="1" x14ac:dyDescent="0.3">
      <c r="A93">
        <v>28</v>
      </c>
      <c r="B93" s="29">
        <f t="shared" si="0"/>
        <v>0.26163606000000017</v>
      </c>
      <c r="C93">
        <f t="shared" si="1"/>
        <v>0.58439841299999995</v>
      </c>
      <c r="D93" s="26">
        <f t="shared" si="2"/>
        <v>0.6</v>
      </c>
      <c r="E93" s="26">
        <f t="shared" si="3"/>
        <v>0.5</v>
      </c>
      <c r="F93">
        <f t="shared" si="4"/>
        <v>0.13451310249999998</v>
      </c>
      <c r="G93">
        <f t="shared" si="5"/>
        <v>1.1532055000000001E-2</v>
      </c>
      <c r="H93">
        <f t="shared" si="6"/>
        <v>0.155661615</v>
      </c>
      <c r="I93">
        <f t="shared" si="7"/>
        <v>0.29790071099999998</v>
      </c>
      <c r="J93">
        <f t="shared" si="8"/>
        <v>0.43827413666666665</v>
      </c>
      <c r="K93">
        <f t="shared" si="9"/>
        <v>0.57680636499999993</v>
      </c>
      <c r="L93">
        <f t="shared" si="10"/>
        <v>0.28647845999999999</v>
      </c>
      <c r="M93">
        <f t="shared" si="11"/>
        <v>0.15155649970000001</v>
      </c>
      <c r="N93">
        <f t="shared" si="12"/>
        <v>1.8404234000000002E-2</v>
      </c>
      <c r="O93">
        <f t="shared" si="13"/>
        <v>0.11300154680000001</v>
      </c>
      <c r="P93">
        <f t="shared" si="14"/>
        <v>0.24268375333333334</v>
      </c>
      <c r="Q93">
        <f t="shared" si="15"/>
        <v>0.37066498954999999</v>
      </c>
      <c r="R93">
        <f t="shared" si="16"/>
        <v>0.50303243137254872</v>
      </c>
      <c r="S93">
        <f t="shared" si="17"/>
        <v>0.37838649000000013</v>
      </c>
      <c r="T93">
        <f t="shared" si="18"/>
        <v>0.25537545999999978</v>
      </c>
      <c r="U93">
        <f t="shared" si="19"/>
        <v>0.86602209714285705</v>
      </c>
      <c r="V93">
        <f t="shared" si="20"/>
        <v>1.4172645000000001E-2</v>
      </c>
      <c r="W93">
        <f t="shared" si="21"/>
        <v>0.10406119555555557</v>
      </c>
      <c r="X93">
        <f t="shared" si="22"/>
        <v>0.22074422666666668</v>
      </c>
      <c r="Y93">
        <f t="shared" si="23"/>
        <v>0.664103204</v>
      </c>
      <c r="Z93" s="26">
        <f t="shared" si="24"/>
        <v>0.5</v>
      </c>
      <c r="AA93">
        <f t="shared" si="25"/>
        <v>0.56169056428571429</v>
      </c>
      <c r="AB93" s="26">
        <f t="shared" si="26"/>
        <v>0.5</v>
      </c>
      <c r="AC93">
        <f t="shared" si="27"/>
        <v>0.21840003800000002</v>
      </c>
      <c r="AD93">
        <f t="shared" si="28"/>
        <v>0.11060390049999999</v>
      </c>
      <c r="AE93">
        <f t="shared" si="29"/>
        <v>4.2216642857142855E-3</v>
      </c>
      <c r="AF93">
        <f t="shared" si="30"/>
        <v>0.10076521500000001</v>
      </c>
      <c r="AG93">
        <f t="shared" si="31"/>
        <v>0.79562495875000006</v>
      </c>
      <c r="AH93">
        <f t="shared" si="32"/>
        <v>0.30662587500000005</v>
      </c>
      <c r="AI93">
        <f t="shared" si="33"/>
        <v>0.40753554363636368</v>
      </c>
      <c r="AJ93">
        <f t="shared" si="34"/>
        <v>0.50712163666666665</v>
      </c>
      <c r="AK93">
        <f t="shared" si="35"/>
        <v>0.39459848740740738</v>
      </c>
      <c r="AL93">
        <f t="shared" si="36"/>
        <v>0.29760772727272744</v>
      </c>
      <c r="AM93">
        <f t="shared" si="37"/>
        <v>0.20188907317073165</v>
      </c>
      <c r="AN93">
        <f t="shared" si="38"/>
        <v>0.10742593750000004</v>
      </c>
      <c r="AO93">
        <f t="shared" si="39"/>
        <v>0.98579817660550417</v>
      </c>
      <c r="AP93">
        <f t="shared" si="40"/>
        <v>7.7799522036627072E-2</v>
      </c>
      <c r="AQ93">
        <f t="shared" si="41"/>
        <v>0.16859413913043472</v>
      </c>
      <c r="AR93">
        <f t="shared" si="42"/>
        <v>0.25819785416666668</v>
      </c>
      <c r="AS93">
        <f t="shared" si="43"/>
        <v>0.34662628097633702</v>
      </c>
      <c r="AT93">
        <f t="shared" si="44"/>
        <v>0.56610514892473141</v>
      </c>
      <c r="AU93">
        <f t="shared" si="45"/>
        <v>0.47998123333333353</v>
      </c>
      <c r="AV93">
        <f t="shared" si="46"/>
        <v>0.39498696124999999</v>
      </c>
      <c r="AW93">
        <f t="shared" si="47"/>
        <v>0.31110750999999998</v>
      </c>
      <c r="AX93">
        <f t="shared" si="48"/>
        <v>0.7716717777777774</v>
      </c>
      <c r="AY93" s="28">
        <f t="shared" si="49"/>
        <v>0.14663477222222226</v>
      </c>
      <c r="AZ93" s="28">
        <f t="shared" si="50"/>
        <v>6.6012816635514032E-2</v>
      </c>
      <c r="BA93" s="28">
        <f t="shared" si="51"/>
        <v>1.3551664459161155E-2</v>
      </c>
    </row>
    <row r="94" spans="1:53" ht="15.75" thickBot="1" x14ac:dyDescent="0.3">
      <c r="A94">
        <v>29</v>
      </c>
      <c r="B94" s="29">
        <f t="shared" si="0"/>
        <v>0.77145174200000044</v>
      </c>
      <c r="C94">
        <f t="shared" si="1"/>
        <v>6.8153258999999994E-2</v>
      </c>
      <c r="D94" s="26">
        <f t="shared" si="2"/>
        <v>0.6</v>
      </c>
      <c r="E94" s="26">
        <f t="shared" si="3"/>
        <v>0.5</v>
      </c>
      <c r="F94">
        <f t="shared" si="4"/>
        <v>0.59948111000000004</v>
      </c>
      <c r="G94">
        <f t="shared" si="5"/>
        <v>0.55266276999999997</v>
      </c>
      <c r="H94">
        <f t="shared" si="6"/>
        <v>0.29718894000000001</v>
      </c>
      <c r="I94">
        <f t="shared" si="7"/>
        <v>0.149010057</v>
      </c>
      <c r="J94">
        <f t="shared" si="8"/>
        <v>2.7747538888888887E-3</v>
      </c>
      <c r="K94">
        <f t="shared" si="9"/>
        <v>0.85845753499999999</v>
      </c>
      <c r="L94">
        <f t="shared" si="10"/>
        <v>0.28396675199999999</v>
      </c>
      <c r="M94">
        <f t="shared" si="11"/>
        <v>0.42452294130000001</v>
      </c>
      <c r="N94">
        <f t="shared" si="12"/>
        <v>0.4367644</v>
      </c>
      <c r="O94">
        <f t="shared" si="13"/>
        <v>0.29987128799999996</v>
      </c>
      <c r="P94">
        <f t="shared" si="14"/>
        <v>0.16477366000000002</v>
      </c>
      <c r="Q94">
        <f t="shared" si="15"/>
        <v>3.144803425E-2</v>
      </c>
      <c r="R94">
        <f t="shared" si="16"/>
        <v>0.10012883333333329</v>
      </c>
      <c r="S94">
        <f t="shared" si="17"/>
        <v>0.22997989000000005</v>
      </c>
      <c r="T94">
        <f t="shared" si="18"/>
        <v>0.35812774999999969</v>
      </c>
      <c r="U94">
        <f t="shared" si="19"/>
        <v>0.51540522571428571</v>
      </c>
      <c r="V94">
        <f t="shared" si="20"/>
        <v>0.39059699999999997</v>
      </c>
      <c r="W94">
        <f t="shared" si="21"/>
        <v>0.73257418777777772</v>
      </c>
      <c r="X94">
        <f t="shared" si="22"/>
        <v>0.14587019333333334</v>
      </c>
      <c r="Y94">
        <f t="shared" si="23"/>
        <v>2.5908950666666666E-2</v>
      </c>
      <c r="Z94" s="26">
        <f t="shared" si="24"/>
        <v>0.5</v>
      </c>
      <c r="AA94">
        <f t="shared" si="25"/>
        <v>0.20931377857142858</v>
      </c>
      <c r="AB94" s="26">
        <f t="shared" si="26"/>
        <v>0.5</v>
      </c>
      <c r="AC94">
        <f t="shared" si="27"/>
        <v>0.43840640999999997</v>
      </c>
      <c r="AD94">
        <f t="shared" si="28"/>
        <v>0.55070402400000007</v>
      </c>
      <c r="AE94">
        <f t="shared" si="29"/>
        <v>0.66152869428571426</v>
      </c>
      <c r="AF94">
        <f t="shared" si="30"/>
        <v>0.22910026</v>
      </c>
      <c r="AG94">
        <f t="shared" si="31"/>
        <v>0.121163775</v>
      </c>
      <c r="AH94">
        <f t="shared" si="32"/>
        <v>1.4643025000000002E-2</v>
      </c>
      <c r="AI94">
        <f t="shared" si="33"/>
        <v>9.0480540000000012E-2</v>
      </c>
      <c r="AJ94">
        <f t="shared" si="34"/>
        <v>0.19422526333333331</v>
      </c>
      <c r="AK94">
        <f t="shared" si="35"/>
        <v>0.29660922777777776</v>
      </c>
      <c r="AL94">
        <f t="shared" si="36"/>
        <v>0.39765022727272747</v>
      </c>
      <c r="AM94">
        <f t="shared" si="37"/>
        <v>0.4973660975609755</v>
      </c>
      <c r="AN94">
        <f t="shared" si="38"/>
        <v>0.40422613486842113</v>
      </c>
      <c r="AO94">
        <f t="shared" si="39"/>
        <v>0.30710905963302743</v>
      </c>
      <c r="AP94">
        <f t="shared" si="40"/>
        <v>0.21126581304085326</v>
      </c>
      <c r="AQ94">
        <f t="shared" si="41"/>
        <v>0.1166796869565217</v>
      </c>
      <c r="AR94">
        <f t="shared" si="42"/>
        <v>2.3334199999999999E-2</v>
      </c>
      <c r="AS94">
        <f t="shared" si="43"/>
        <v>6.878692938326815E-2</v>
      </c>
      <c r="AT94">
        <f t="shared" si="44"/>
        <v>0.1596997596774194</v>
      </c>
      <c r="AU94">
        <f t="shared" si="45"/>
        <v>0.24942013333333343</v>
      </c>
      <c r="AV94">
        <f t="shared" si="46"/>
        <v>0.33796369999999998</v>
      </c>
      <c r="AW94">
        <f t="shared" si="47"/>
        <v>0.57465411</v>
      </c>
      <c r="AX94">
        <f t="shared" si="48"/>
        <v>0.48841799999999974</v>
      </c>
      <c r="AY94" s="28">
        <f t="shared" si="49"/>
        <v>0.40331312777777789</v>
      </c>
      <c r="AZ94" s="28">
        <f t="shared" si="50"/>
        <v>0.6806755317133959</v>
      </c>
      <c r="BA94" s="28">
        <f t="shared" si="51"/>
        <v>0.76356256070640216</v>
      </c>
    </row>
    <row r="95" spans="1:53" ht="15.75" thickBot="1" x14ac:dyDescent="0.3">
      <c r="A95">
        <v>30</v>
      </c>
      <c r="B95" s="29">
        <f t="shared" si="0"/>
        <v>0.28126742333333349</v>
      </c>
      <c r="C95">
        <f t="shared" si="1"/>
        <v>0.55190810499999998</v>
      </c>
      <c r="D95" s="26">
        <f t="shared" si="2"/>
        <v>0.6</v>
      </c>
      <c r="E95" s="26">
        <f t="shared" si="3"/>
        <v>0.5</v>
      </c>
      <c r="F95">
        <f t="shared" si="4"/>
        <v>6.4449119999999999E-2</v>
      </c>
      <c r="G95">
        <f t="shared" si="5"/>
        <v>9.3793484999999996E-2</v>
      </c>
      <c r="H95">
        <f t="shared" si="6"/>
        <v>0.750039495</v>
      </c>
      <c r="I95">
        <f t="shared" si="7"/>
        <v>0.40407917500000001</v>
      </c>
      <c r="J95">
        <f t="shared" si="8"/>
        <v>0.55617635555555556</v>
      </c>
      <c r="K95">
        <f t="shared" si="9"/>
        <v>0.29372143499999998</v>
      </c>
      <c r="L95">
        <f t="shared" si="10"/>
        <v>0.145588036</v>
      </c>
      <c r="M95">
        <f t="shared" si="11"/>
        <v>6.0238229999999993E-4</v>
      </c>
      <c r="N95">
        <f t="shared" si="12"/>
        <v>0.14487530000000001</v>
      </c>
      <c r="O95">
        <f t="shared" si="13"/>
        <v>0.28725587680000003</v>
      </c>
      <c r="P95">
        <f t="shared" si="14"/>
        <v>0.42776892333333333</v>
      </c>
      <c r="Q95">
        <f t="shared" si="15"/>
        <v>0.43356105805</v>
      </c>
      <c r="R95">
        <f t="shared" si="16"/>
        <v>0.29670989705882339</v>
      </c>
      <c r="S95">
        <f t="shared" si="17"/>
        <v>0.83834626000000012</v>
      </c>
      <c r="T95">
        <f t="shared" si="18"/>
        <v>2.8369029999999976E-2</v>
      </c>
      <c r="U95">
        <f t="shared" si="19"/>
        <v>0.10316745142857144</v>
      </c>
      <c r="V95">
        <f t="shared" si="20"/>
        <v>0.23297864499999998</v>
      </c>
      <c r="W95">
        <f t="shared" si="21"/>
        <v>0.63891282111111114</v>
      </c>
      <c r="X95">
        <f t="shared" si="22"/>
        <v>0.51248461333333339</v>
      </c>
      <c r="Y95">
        <f t="shared" si="23"/>
        <v>0.6122853026666667</v>
      </c>
      <c r="Z95" s="26">
        <f t="shared" si="24"/>
        <v>0.5</v>
      </c>
      <c r="AA95">
        <f t="shared" si="25"/>
        <v>0.14306300714285713</v>
      </c>
      <c r="AB95" s="26">
        <f t="shared" si="26"/>
        <v>0.5</v>
      </c>
      <c r="AC95">
        <f t="shared" si="27"/>
        <v>9.5212857999999997E-2</v>
      </c>
      <c r="AD95">
        <f t="shared" si="28"/>
        <v>0.78798805099999991</v>
      </c>
      <c r="AE95">
        <f t="shared" si="29"/>
        <v>0.67272094785714287</v>
      </c>
      <c r="AF95">
        <f t="shared" si="30"/>
        <v>0.4410342625</v>
      </c>
      <c r="AG95">
        <f t="shared" si="31"/>
        <v>0.55329740875</v>
      </c>
      <c r="AH95">
        <f t="shared" si="32"/>
        <v>0.33591193750000004</v>
      </c>
      <c r="AI95">
        <f t="shared" si="33"/>
        <v>0.22657446272727275</v>
      </c>
      <c r="AJ95">
        <f t="shared" si="34"/>
        <v>0.11867110666666666</v>
      </c>
      <c r="AK95">
        <f t="shared" si="35"/>
        <v>1.2183056666666666E-2</v>
      </c>
      <c r="AL95">
        <f t="shared" si="36"/>
        <v>9.2908250000000053E-2</v>
      </c>
      <c r="AM95">
        <f t="shared" si="37"/>
        <v>0.19662112195121947</v>
      </c>
      <c r="AN95">
        <f t="shared" si="38"/>
        <v>0.29897366776315798</v>
      </c>
      <c r="AO95">
        <f t="shared" si="39"/>
        <v>0.3999837041284402</v>
      </c>
      <c r="AP95">
        <f t="shared" si="40"/>
        <v>0.50033114811833357</v>
      </c>
      <c r="AQ95">
        <f t="shared" si="41"/>
        <v>0.40195352173913029</v>
      </c>
      <c r="AR95">
        <f t="shared" si="42"/>
        <v>0.30486625000000001</v>
      </c>
      <c r="AS95">
        <f t="shared" si="43"/>
        <v>0.20905242220980075</v>
      </c>
      <c r="AT95">
        <f t="shared" si="44"/>
        <v>0.8855046677419357</v>
      </c>
      <c r="AU95">
        <f t="shared" si="45"/>
        <v>2.1178488888888895E-2</v>
      </c>
      <c r="AV95">
        <f t="shared" si="46"/>
        <v>7.0914362499999994E-2</v>
      </c>
      <c r="AW95">
        <f t="shared" si="47"/>
        <v>0.16179928500000001</v>
      </c>
      <c r="AX95">
        <f t="shared" si="48"/>
        <v>0.25149222222222206</v>
      </c>
      <c r="AY95" s="28">
        <f t="shared" si="49"/>
        <v>0.34000851111111124</v>
      </c>
      <c r="AZ95" s="28">
        <f t="shared" si="50"/>
        <v>0.57263611996884756</v>
      </c>
      <c r="BA95" s="28">
        <f t="shared" si="51"/>
        <v>0.48642654304635785</v>
      </c>
    </row>
    <row r="96" spans="1:53" ht="15.75" thickBot="1" x14ac:dyDescent="0.3">
      <c r="A96">
        <v>31</v>
      </c>
      <c r="B96" s="29">
        <f t="shared" si="0"/>
        <v>0.79108310533333381</v>
      </c>
      <c r="C96">
        <f t="shared" si="1"/>
        <v>3.5662950999999998E-2</v>
      </c>
      <c r="D96" s="26">
        <f t="shared" si="2"/>
        <v>0.6</v>
      </c>
      <c r="E96" s="26">
        <f t="shared" si="3"/>
        <v>0.5</v>
      </c>
      <c r="F96">
        <f t="shared" si="4"/>
        <v>0.47058286999999999</v>
      </c>
      <c r="G96">
        <f t="shared" si="5"/>
        <v>0.63492419500000008</v>
      </c>
      <c r="H96">
        <f t="shared" si="6"/>
        <v>0.20289004999999999</v>
      </c>
      <c r="I96">
        <f t="shared" si="7"/>
        <v>4.2831593000000001E-2</v>
      </c>
      <c r="J96">
        <f t="shared" si="8"/>
        <v>0.11512746499999998</v>
      </c>
      <c r="K96">
        <f t="shared" si="9"/>
        <v>0.27101466499999999</v>
      </c>
      <c r="L96">
        <f t="shared" si="10"/>
        <v>0.424857176</v>
      </c>
      <c r="M96">
        <f t="shared" si="11"/>
        <v>0.42331817669999999</v>
      </c>
      <c r="N96">
        <f t="shared" si="12"/>
        <v>0.27348500000000003</v>
      </c>
      <c r="O96">
        <f t="shared" si="13"/>
        <v>0.125616958</v>
      </c>
      <c r="P96">
        <f t="shared" si="14"/>
        <v>2.0311510000000001E-2</v>
      </c>
      <c r="Q96">
        <f t="shared" si="15"/>
        <v>0.1643259182</v>
      </c>
      <c r="R96">
        <f t="shared" si="16"/>
        <v>0.30645136764705871</v>
      </c>
      <c r="S96">
        <f t="shared" si="17"/>
        <v>0.55328736000000012</v>
      </c>
      <c r="T96">
        <f t="shared" si="18"/>
        <v>0.41486581999999966</v>
      </c>
      <c r="U96">
        <f t="shared" si="19"/>
        <v>0.27825987142857139</v>
      </c>
      <c r="V96">
        <f t="shared" si="20"/>
        <v>0.14344571</v>
      </c>
      <c r="W96">
        <f t="shared" si="21"/>
        <v>1.0399828888888889E-2</v>
      </c>
      <c r="X96">
        <f t="shared" si="22"/>
        <v>0.12090096666666666</v>
      </c>
      <c r="Y96">
        <f t="shared" si="23"/>
        <v>0.25047955733333332</v>
      </c>
      <c r="Z96" s="26">
        <f t="shared" si="24"/>
        <v>0.5</v>
      </c>
      <c r="AA96">
        <f t="shared" si="25"/>
        <v>0.50456020714285721</v>
      </c>
      <c r="AB96" s="26">
        <f t="shared" si="26"/>
        <v>0.5</v>
      </c>
      <c r="AC96">
        <f t="shared" si="27"/>
        <v>0.24798069600000003</v>
      </c>
      <c r="AD96">
        <f t="shared" si="28"/>
        <v>0.12668012649999999</v>
      </c>
      <c r="AE96">
        <f t="shared" si="29"/>
        <v>6.9705892857142857E-3</v>
      </c>
      <c r="AF96">
        <f t="shared" si="30"/>
        <v>0.11116878500000001</v>
      </c>
      <c r="AG96">
        <f t="shared" si="31"/>
        <v>0.77224140875000002</v>
      </c>
      <c r="AH96">
        <f t="shared" si="32"/>
        <v>0.34281915000000002</v>
      </c>
      <c r="AI96">
        <f t="shared" si="33"/>
        <v>0.45637053454545462</v>
      </c>
      <c r="AJ96">
        <f t="shared" si="34"/>
        <v>0.56843252333333327</v>
      </c>
      <c r="AK96">
        <f t="shared" si="35"/>
        <v>0.32097534148148149</v>
      </c>
      <c r="AL96">
        <f t="shared" si="36"/>
        <v>0.21183375000000013</v>
      </c>
      <c r="AM96">
        <f t="shared" si="37"/>
        <v>0.10412378048780485</v>
      </c>
      <c r="AN96">
        <f t="shared" si="38"/>
        <v>2.1734703947368424E-3</v>
      </c>
      <c r="AO96">
        <f t="shared" si="39"/>
        <v>0.10707646788990821</v>
      </c>
      <c r="AP96">
        <f t="shared" si="40"/>
        <v>0.2106035117729925</v>
      </c>
      <c r="AQ96">
        <f t="shared" si="41"/>
        <v>0.31277265217391292</v>
      </c>
      <c r="AR96">
        <f t="shared" si="42"/>
        <v>0.41360169583333334</v>
      </c>
      <c r="AS96">
        <f t="shared" si="43"/>
        <v>0.48689177380286958</v>
      </c>
      <c r="AT96">
        <f t="shared" si="44"/>
        <v>0.38869042365591411</v>
      </c>
      <c r="AU96">
        <f t="shared" si="45"/>
        <v>0.2917771222222223</v>
      </c>
      <c r="AV96">
        <f t="shared" si="46"/>
        <v>0.80386502375000002</v>
      </c>
      <c r="AW96">
        <f t="shared" si="47"/>
        <v>0.101747315</v>
      </c>
      <c r="AX96">
        <f t="shared" si="48"/>
        <v>8.5976844444444409E-3</v>
      </c>
      <c r="AY96" s="28">
        <f t="shared" si="49"/>
        <v>8.3330155555555591E-2</v>
      </c>
      <c r="AZ96" s="28">
        <f t="shared" si="50"/>
        <v>0.17405222838006237</v>
      </c>
      <c r="BA96" s="28">
        <f t="shared" si="51"/>
        <v>0.26358435320088314</v>
      </c>
    </row>
    <row r="97" spans="1:53" ht="15.75" thickBot="1" x14ac:dyDescent="0.3">
      <c r="A97">
        <v>32</v>
      </c>
      <c r="B97" s="29">
        <f t="shared" si="0"/>
        <v>0.30089878733333353</v>
      </c>
      <c r="C97">
        <f t="shared" si="1"/>
        <v>0.51941779600000004</v>
      </c>
      <c r="D97" s="26">
        <f t="shared" si="2"/>
        <v>0.6</v>
      </c>
      <c r="E97" s="26">
        <f t="shared" si="3"/>
        <v>0.5</v>
      </c>
      <c r="F97">
        <f t="shared" si="4"/>
        <v>5.6148600000000002E-3</v>
      </c>
      <c r="G97">
        <f t="shared" si="5"/>
        <v>0.17605491000000001</v>
      </c>
      <c r="H97">
        <f t="shared" si="6"/>
        <v>0.65574060499999998</v>
      </c>
      <c r="I97">
        <f t="shared" si="7"/>
        <v>0.51025763899999999</v>
      </c>
      <c r="J97">
        <f t="shared" si="8"/>
        <v>0.32592142555555553</v>
      </c>
      <c r="K97">
        <f t="shared" si="9"/>
        <v>0.16424923499999999</v>
      </c>
      <c r="L97">
        <f t="shared" si="10"/>
        <v>4.6976120000000003E-3</v>
      </c>
      <c r="M97">
        <f t="shared" si="11"/>
        <v>0.15276126440000001</v>
      </c>
      <c r="N97">
        <f t="shared" si="12"/>
        <v>0.30815480000000001</v>
      </c>
      <c r="O97">
        <f t="shared" si="13"/>
        <v>0.46151020720000002</v>
      </c>
      <c r="P97">
        <f t="shared" si="14"/>
        <v>0.38714590333333332</v>
      </c>
      <c r="Q97">
        <f t="shared" si="15"/>
        <v>0.23778710559999999</v>
      </c>
      <c r="R97">
        <f t="shared" si="16"/>
        <v>0.90961263725490149</v>
      </c>
      <c r="S97">
        <f t="shared" si="17"/>
        <v>5.5079020000000013E-2</v>
      </c>
      <c r="T97">
        <f t="shared" si="18"/>
        <v>0.19863739999999983</v>
      </c>
      <c r="U97">
        <f t="shared" si="19"/>
        <v>0.34031280571428574</v>
      </c>
      <c r="V97">
        <f t="shared" si="20"/>
        <v>0.51987006250000001</v>
      </c>
      <c r="W97">
        <f t="shared" si="21"/>
        <v>0.38188683666666667</v>
      </c>
      <c r="X97">
        <f t="shared" si="22"/>
        <v>0.75428654000000006</v>
      </c>
      <c r="Y97">
        <f t="shared" si="23"/>
        <v>0.11132618933333333</v>
      </c>
      <c r="Z97" s="26">
        <f t="shared" si="24"/>
        <v>0.5</v>
      </c>
      <c r="AA97">
        <f t="shared" si="25"/>
        <v>0.15218342142857144</v>
      </c>
      <c r="AB97" s="26">
        <f t="shared" si="26"/>
        <v>0.5</v>
      </c>
      <c r="AC97">
        <f t="shared" si="27"/>
        <v>0.59117424800000007</v>
      </c>
      <c r="AD97">
        <f t="shared" si="28"/>
        <v>0.53462779800000004</v>
      </c>
      <c r="AE97">
        <f t="shared" si="29"/>
        <v>0.65877976928571425</v>
      </c>
      <c r="AF97">
        <f t="shared" si="30"/>
        <v>0.21869669250000001</v>
      </c>
      <c r="AG97">
        <f t="shared" si="31"/>
        <v>9.7780224999999998E-2</v>
      </c>
      <c r="AH97">
        <f t="shared" si="32"/>
        <v>2.1550250000000003E-2</v>
      </c>
      <c r="AI97">
        <f t="shared" si="33"/>
        <v>0.86068446909090923</v>
      </c>
      <c r="AJ97">
        <f t="shared" si="34"/>
        <v>0.25553615333333335</v>
      </c>
      <c r="AK97">
        <f t="shared" si="35"/>
        <v>0.37023237407407406</v>
      </c>
      <c r="AL97">
        <f t="shared" si="36"/>
        <v>0.48342420454545482</v>
      </c>
      <c r="AM97">
        <f t="shared" si="37"/>
        <v>0.40486878048780478</v>
      </c>
      <c r="AN97">
        <f t="shared" si="38"/>
        <v>0.29462672697368431</v>
      </c>
      <c r="AO97">
        <f t="shared" si="39"/>
        <v>0.18583076834862378</v>
      </c>
      <c r="AP97">
        <f t="shared" si="40"/>
        <v>7.846182330448781E-2</v>
      </c>
      <c r="AQ97">
        <f t="shared" si="41"/>
        <v>2.7498826086956515E-2</v>
      </c>
      <c r="AR97">
        <f t="shared" si="42"/>
        <v>0.13206964166666668</v>
      </c>
      <c r="AS97">
        <f t="shared" si="43"/>
        <v>0.23526886528787042</v>
      </c>
      <c r="AT97">
        <f t="shared" si="44"/>
        <v>0.33711448440860226</v>
      </c>
      <c r="AU97">
        <f t="shared" si="45"/>
        <v>0.56237575555555575</v>
      </c>
      <c r="AV97">
        <f t="shared" si="46"/>
        <v>0.46318431499999996</v>
      </c>
      <c r="AW97">
        <f t="shared" si="47"/>
        <v>0.36529391999999999</v>
      </c>
      <c r="AX97">
        <f t="shared" si="48"/>
        <v>0.7313124444444441</v>
      </c>
      <c r="AY97" s="28">
        <f t="shared" si="49"/>
        <v>0.82665179444444481</v>
      </c>
      <c r="AZ97" s="28">
        <f t="shared" si="50"/>
        <v>7.9259423302180707E-2</v>
      </c>
      <c r="BA97" s="28">
        <f t="shared" si="51"/>
        <v>1.3595245033112591E-2</v>
      </c>
    </row>
    <row r="98" spans="1:53" ht="15.75" thickBot="1" x14ac:dyDescent="0.3">
      <c r="A98">
        <v>33</v>
      </c>
      <c r="B98" s="29">
        <f t="shared" si="0"/>
        <v>0.81071446866666708</v>
      </c>
      <c r="C98">
        <f t="shared" si="1"/>
        <v>3.1726419999999998E-3</v>
      </c>
      <c r="D98" s="26">
        <f t="shared" si="2"/>
        <v>0.6</v>
      </c>
      <c r="E98" s="26">
        <f t="shared" si="3"/>
        <v>0.5</v>
      </c>
      <c r="F98">
        <f t="shared" si="4"/>
        <v>0.54064685000000001</v>
      </c>
      <c r="G98">
        <f t="shared" si="5"/>
        <v>0.28281437500000001</v>
      </c>
      <c r="H98">
        <f t="shared" si="6"/>
        <v>0.10859115499999999</v>
      </c>
      <c r="I98">
        <f t="shared" si="7"/>
        <v>6.3346870499999999E-2</v>
      </c>
      <c r="J98">
        <f t="shared" si="8"/>
        <v>0.76697031611111111</v>
      </c>
      <c r="K98">
        <f t="shared" si="9"/>
        <v>0.40048686500000003</v>
      </c>
      <c r="L98">
        <f t="shared" si="10"/>
        <v>0.56574760000000002</v>
      </c>
      <c r="M98">
        <f t="shared" si="11"/>
        <v>0.27115929459999999</v>
      </c>
      <c r="N98">
        <f t="shared" si="12"/>
        <v>0.11020540000000001</v>
      </c>
      <c r="O98">
        <f t="shared" si="13"/>
        <v>4.8637372400000004E-2</v>
      </c>
      <c r="P98">
        <f t="shared" si="14"/>
        <v>0.20539668333333336</v>
      </c>
      <c r="Q98">
        <f t="shared" si="15"/>
        <v>0.36009987064999999</v>
      </c>
      <c r="R98">
        <f t="shared" si="16"/>
        <v>0.48722609803921546</v>
      </c>
      <c r="S98">
        <f t="shared" si="17"/>
        <v>0.33655460000000004</v>
      </c>
      <c r="T98">
        <f t="shared" si="18"/>
        <v>0.81214061999999931</v>
      </c>
      <c r="U98">
        <f t="shared" si="19"/>
        <v>4.1114517142857139E-2</v>
      </c>
      <c r="V98">
        <f t="shared" si="20"/>
        <v>0.10370558249999999</v>
      </c>
      <c r="W98">
        <f t="shared" si="21"/>
        <v>0.24662615555555556</v>
      </c>
      <c r="X98">
        <f t="shared" si="22"/>
        <v>0.61232787999999994</v>
      </c>
      <c r="Y98">
        <f t="shared" si="23"/>
        <v>0.4731319346666667</v>
      </c>
      <c r="Z98" s="26">
        <f t="shared" si="24"/>
        <v>0.5</v>
      </c>
      <c r="AA98">
        <f t="shared" si="25"/>
        <v>0.20019336428571427</v>
      </c>
      <c r="AB98" s="26">
        <f t="shared" si="26"/>
        <v>0.5</v>
      </c>
      <c r="AC98">
        <f t="shared" si="27"/>
        <v>6.5632200000000002E-2</v>
      </c>
      <c r="AD98">
        <f t="shared" si="28"/>
        <v>0.19593572300000001</v>
      </c>
      <c r="AE98">
        <f t="shared" si="29"/>
        <v>0.67546987285714288</v>
      </c>
      <c r="AF98">
        <f t="shared" si="30"/>
        <v>0.45143783250000002</v>
      </c>
      <c r="AG98">
        <f t="shared" si="31"/>
        <v>0.57668095875000003</v>
      </c>
      <c r="AH98">
        <f t="shared" si="32"/>
        <v>0.29971866250000001</v>
      </c>
      <c r="AI98">
        <f t="shared" si="33"/>
        <v>0.17773947181818187</v>
      </c>
      <c r="AJ98">
        <f t="shared" si="34"/>
        <v>5.7360216666666672E-2</v>
      </c>
      <c r="AK98">
        <f t="shared" si="35"/>
        <v>6.1440089259259249E-2</v>
      </c>
      <c r="AL98">
        <f t="shared" si="36"/>
        <v>0.17868215909090918</v>
      </c>
      <c r="AM98">
        <f t="shared" si="37"/>
        <v>0.29438634146341458</v>
      </c>
      <c r="AN98">
        <f t="shared" si="38"/>
        <v>0.40857307401315801</v>
      </c>
      <c r="AO98">
        <f t="shared" si="39"/>
        <v>0.47873800458715582</v>
      </c>
      <c r="AP98">
        <f t="shared" si="40"/>
        <v>0.36752715838196814</v>
      </c>
      <c r="AQ98">
        <f t="shared" si="41"/>
        <v>0.25777500869565206</v>
      </c>
      <c r="AR98">
        <f t="shared" si="42"/>
        <v>0.14946240833333332</v>
      </c>
      <c r="AS98">
        <f t="shared" si="43"/>
        <v>4.2570486305198454E-2</v>
      </c>
      <c r="AT98">
        <f t="shared" si="44"/>
        <v>6.2919393010752708E-2</v>
      </c>
      <c r="AU98">
        <f t="shared" si="45"/>
        <v>0.16702562222222228</v>
      </c>
      <c r="AV98">
        <f t="shared" si="46"/>
        <v>0.26976634624999996</v>
      </c>
      <c r="AW98">
        <f t="shared" si="47"/>
        <v>0.37115947999999999</v>
      </c>
      <c r="AX98">
        <f t="shared" si="48"/>
        <v>0.52877733333333299</v>
      </c>
      <c r="AY98" s="28">
        <f t="shared" si="49"/>
        <v>0.43002656111111132</v>
      </c>
      <c r="AZ98" s="28">
        <f t="shared" si="50"/>
        <v>0.6674289250155766</v>
      </c>
      <c r="BA98" s="28">
        <f t="shared" si="51"/>
        <v>0.76360614128035365</v>
      </c>
    </row>
    <row r="99" spans="1:53" ht="15.75" thickBot="1" x14ac:dyDescent="0.3">
      <c r="A99">
        <v>34</v>
      </c>
      <c r="B99" s="29">
        <f t="shared" si="0"/>
        <v>0.32053015066666685</v>
      </c>
      <c r="C99">
        <f t="shared" si="1"/>
        <v>0.48692748799999996</v>
      </c>
      <c r="D99" s="26">
        <f t="shared" si="2"/>
        <v>0.6</v>
      </c>
      <c r="E99" s="26">
        <f t="shared" si="3"/>
        <v>0.5</v>
      </c>
      <c r="F99">
        <f t="shared" si="4"/>
        <v>7.5678842499999996E-2</v>
      </c>
      <c r="G99">
        <f t="shared" si="5"/>
        <v>0.74168365999999997</v>
      </c>
      <c r="H99">
        <f t="shared" si="6"/>
        <v>0.43855829000000002</v>
      </c>
      <c r="I99">
        <f t="shared" si="7"/>
        <v>0.61643610249999992</v>
      </c>
      <c r="J99">
        <f t="shared" si="8"/>
        <v>0.20801920666666665</v>
      </c>
      <c r="K99">
        <f t="shared" si="9"/>
        <v>3.4777034999999998E-2</v>
      </c>
      <c r="L99">
        <f t="shared" si="10"/>
        <v>0.863807188</v>
      </c>
      <c r="M99">
        <f t="shared" si="11"/>
        <v>0.30492014639999998</v>
      </c>
      <c r="N99">
        <f t="shared" si="12"/>
        <v>0.47143440000000003</v>
      </c>
      <c r="O99">
        <f t="shared" si="13"/>
        <v>0.36423546280000002</v>
      </c>
      <c r="P99">
        <f t="shared" si="14"/>
        <v>0.20206072999999999</v>
      </c>
      <c r="Q99">
        <f t="shared" si="15"/>
        <v>0.95798684685000002</v>
      </c>
      <c r="R99">
        <f t="shared" si="16"/>
        <v>0.1159351715686274</v>
      </c>
      <c r="S99">
        <f t="shared" si="17"/>
        <v>0.27181177000000006</v>
      </c>
      <c r="T99">
        <f t="shared" si="18"/>
        <v>0.5743561699999995</v>
      </c>
      <c r="U99">
        <f t="shared" si="19"/>
        <v>0.42254184</v>
      </c>
      <c r="V99">
        <f t="shared" si="20"/>
        <v>0.72728122750000002</v>
      </c>
      <c r="W99">
        <f t="shared" si="21"/>
        <v>0.12486085222222222</v>
      </c>
      <c r="X99">
        <f t="shared" si="22"/>
        <v>2.1057699999999999E-2</v>
      </c>
      <c r="Y99">
        <f t="shared" si="23"/>
        <v>0.16506231866666668</v>
      </c>
      <c r="Z99" s="26">
        <f t="shared" si="24"/>
        <v>0.5</v>
      </c>
      <c r="AA99">
        <f t="shared" si="25"/>
        <v>0.55257014999999998</v>
      </c>
      <c r="AB99" s="26">
        <f t="shared" si="26"/>
        <v>0.5</v>
      </c>
      <c r="AC99">
        <f t="shared" si="27"/>
        <v>0.27756135199999998</v>
      </c>
      <c r="AD99">
        <f t="shared" si="28"/>
        <v>0.14275635250000002</v>
      </c>
      <c r="AE99">
        <f t="shared" si="29"/>
        <v>9.7195142857142858E-3</v>
      </c>
      <c r="AF99">
        <f t="shared" si="30"/>
        <v>0.12157235499999999</v>
      </c>
      <c r="AG99">
        <f t="shared" si="31"/>
        <v>0.7488578575</v>
      </c>
      <c r="AH99">
        <f t="shared" si="32"/>
        <v>0.37901243750000008</v>
      </c>
      <c r="AI99">
        <f t="shared" si="33"/>
        <v>0.50520552545454556</v>
      </c>
      <c r="AJ99">
        <f t="shared" si="34"/>
        <v>0.37025658666666666</v>
      </c>
      <c r="AK99">
        <f t="shared" si="35"/>
        <v>0.24735219555555554</v>
      </c>
      <c r="AL99">
        <f t="shared" si="36"/>
        <v>0.12605988636363644</v>
      </c>
      <c r="AM99">
        <f t="shared" si="37"/>
        <v>6.3584682926829256E-3</v>
      </c>
      <c r="AN99">
        <f t="shared" si="38"/>
        <v>0.11177287664473688</v>
      </c>
      <c r="AO99">
        <f t="shared" si="39"/>
        <v>0.22835475917431186</v>
      </c>
      <c r="AP99">
        <f t="shared" si="40"/>
        <v>0.34340750654055135</v>
      </c>
      <c r="AQ99">
        <f t="shared" si="41"/>
        <v>0.45695116521739115</v>
      </c>
      <c r="AR99">
        <f t="shared" si="42"/>
        <v>0.43099446250000001</v>
      </c>
      <c r="AS99">
        <f t="shared" si="43"/>
        <v>0.32040983789826732</v>
      </c>
      <c r="AT99">
        <f t="shared" si="44"/>
        <v>0.21127569892473122</v>
      </c>
      <c r="AU99">
        <f t="shared" si="45"/>
        <v>0.89642698888888916</v>
      </c>
      <c r="AV99" s="30">
        <f t="shared" si="46"/>
        <v>2.71700875E-3</v>
      </c>
      <c r="AW99">
        <f t="shared" si="47"/>
        <v>0.10761287999999999</v>
      </c>
      <c r="AX99">
        <f t="shared" si="48"/>
        <v>0.21113288888888879</v>
      </c>
      <c r="AY99" s="28">
        <f t="shared" si="49"/>
        <v>0.31329508333333345</v>
      </c>
      <c r="AZ99" s="28">
        <f t="shared" si="50"/>
        <v>0.58588272663551422</v>
      </c>
      <c r="BA99" s="28">
        <f t="shared" si="51"/>
        <v>0.48638296247240648</v>
      </c>
    </row>
    <row r="100" spans="1:53" ht="15.75" thickBot="1" x14ac:dyDescent="0.3">
      <c r="A100">
        <v>35</v>
      </c>
      <c r="B100" s="29">
        <f t="shared" si="0"/>
        <v>0.83034583200000056</v>
      </c>
      <c r="C100">
        <f t="shared" si="1"/>
        <v>2.9317665999999999E-2</v>
      </c>
      <c r="D100" s="26">
        <f t="shared" si="2"/>
        <v>0.6</v>
      </c>
      <c r="E100" s="26">
        <f t="shared" si="3"/>
        <v>0.5</v>
      </c>
      <c r="F100">
        <f t="shared" si="4"/>
        <v>0.61071083250000002</v>
      </c>
      <c r="G100">
        <f t="shared" si="5"/>
        <v>0.20055294500000001</v>
      </c>
      <c r="H100">
        <f t="shared" si="6"/>
        <v>1.4292265E-2</v>
      </c>
      <c r="I100">
        <f t="shared" si="7"/>
        <v>0.83047466550000004</v>
      </c>
      <c r="J100">
        <f t="shared" si="8"/>
        <v>0.3509319027777778</v>
      </c>
      <c r="K100">
        <f t="shared" si="9"/>
        <v>0.52995906500000001</v>
      </c>
      <c r="L100">
        <f t="shared" si="10"/>
        <v>0.293361975</v>
      </c>
      <c r="M100">
        <f t="shared" si="11"/>
        <v>0.11900041249999999</v>
      </c>
      <c r="N100">
        <f t="shared" si="12"/>
        <v>0.94692580000000004</v>
      </c>
      <c r="O100">
        <f t="shared" si="13"/>
        <v>0.22289170239999997</v>
      </c>
      <c r="P100">
        <f t="shared" si="14"/>
        <v>0.39048185666666663</v>
      </c>
      <c r="Q100">
        <f t="shared" si="15"/>
        <v>0.4441261769</v>
      </c>
      <c r="R100">
        <f t="shared" si="16"/>
        <v>0.28090356372549008</v>
      </c>
      <c r="S100">
        <f t="shared" si="17"/>
        <v>0.88017815000000021</v>
      </c>
      <c r="T100">
        <f t="shared" si="18"/>
        <v>3.9147049999999968E-2</v>
      </c>
      <c r="U100">
        <f t="shared" si="19"/>
        <v>0.19603083714285716</v>
      </c>
      <c r="V100">
        <f t="shared" si="20"/>
        <v>0.35085687249999997</v>
      </c>
      <c r="W100">
        <f t="shared" si="21"/>
        <v>0.49634786111111107</v>
      </c>
      <c r="X100">
        <f t="shared" si="22"/>
        <v>0.65444327999999996</v>
      </c>
      <c r="Y100">
        <f t="shared" si="23"/>
        <v>0.19674342666666667</v>
      </c>
      <c r="Z100" s="26">
        <f t="shared" si="24"/>
        <v>0.5</v>
      </c>
      <c r="AA100">
        <f t="shared" si="25"/>
        <v>9.5053064285714292E-2</v>
      </c>
      <c r="AB100" s="26">
        <f t="shared" si="26"/>
        <v>0.5</v>
      </c>
      <c r="AC100">
        <f t="shared" si="27"/>
        <v>0.620754904</v>
      </c>
      <c r="AD100">
        <f t="shared" si="28"/>
        <v>0.51855157200000002</v>
      </c>
      <c r="AE100">
        <f t="shared" si="29"/>
        <v>0.65603084428571434</v>
      </c>
      <c r="AF100">
        <f t="shared" si="30"/>
        <v>0.20829312250000001</v>
      </c>
      <c r="AG100">
        <f t="shared" si="31"/>
        <v>7.4396674999999995E-2</v>
      </c>
      <c r="AH100">
        <f t="shared" si="32"/>
        <v>5.7743525000000011E-2</v>
      </c>
      <c r="AI100">
        <f t="shared" si="33"/>
        <v>0.81184947727272738</v>
      </c>
      <c r="AJ100">
        <f t="shared" si="34"/>
        <v>0.31684704000000002</v>
      </c>
      <c r="AK100">
        <f t="shared" si="35"/>
        <v>0.44385552</v>
      </c>
      <c r="AL100">
        <f t="shared" si="36"/>
        <v>0.43080193181818205</v>
      </c>
      <c r="AM100">
        <f t="shared" si="37"/>
        <v>0.30710341463414625</v>
      </c>
      <c r="AN100">
        <f t="shared" si="38"/>
        <v>0.18502732072368425</v>
      </c>
      <c r="AO100">
        <f t="shared" si="39"/>
        <v>6.4552477064220154E-2</v>
      </c>
      <c r="AP100">
        <f t="shared" si="40"/>
        <v>5.4342166431877628E-2</v>
      </c>
      <c r="AQ100">
        <f t="shared" si="41"/>
        <v>0.17167733913043473</v>
      </c>
      <c r="AR100">
        <f t="shared" si="42"/>
        <v>0.28747348750000001</v>
      </c>
      <c r="AS100">
        <f t="shared" si="43"/>
        <v>0.4017508011924727</v>
      </c>
      <c r="AT100">
        <f t="shared" si="44"/>
        <v>0.48547079032258078</v>
      </c>
      <c r="AU100">
        <f t="shared" si="45"/>
        <v>0.37417163333333342</v>
      </c>
      <c r="AV100">
        <f t="shared" si="46"/>
        <v>0.26433233</v>
      </c>
      <c r="AW100">
        <f t="shared" si="47"/>
        <v>0.84406627499999998</v>
      </c>
      <c r="AX100">
        <f t="shared" si="48"/>
        <v>4.8956933333333306E-2</v>
      </c>
      <c r="AY100" s="28">
        <f t="shared" si="49"/>
        <v>5.6616722222222242E-2</v>
      </c>
      <c r="AZ100" s="28">
        <f t="shared" si="50"/>
        <v>0.16080562168224305</v>
      </c>
      <c r="BA100" s="28">
        <f t="shared" si="51"/>
        <v>0.26362792935982354</v>
      </c>
    </row>
    <row r="101" spans="1:53" ht="15.75" thickBot="1" x14ac:dyDescent="0.3">
      <c r="A101">
        <v>36</v>
      </c>
      <c r="B101" s="29">
        <f t="shared" si="0"/>
        <v>0.34016151400000022</v>
      </c>
      <c r="C101">
        <f t="shared" si="1"/>
        <v>0.45443718000000005</v>
      </c>
      <c r="D101" s="26">
        <f t="shared" si="2"/>
        <v>0.6</v>
      </c>
      <c r="E101" s="26">
        <f t="shared" si="3"/>
        <v>0.5</v>
      </c>
      <c r="F101">
        <f t="shared" si="4"/>
        <v>0.14574282250000001</v>
      </c>
      <c r="G101">
        <f t="shared" si="5"/>
        <v>0.65942223</v>
      </c>
      <c r="H101">
        <f t="shared" si="6"/>
        <v>0.53285717999999993</v>
      </c>
      <c r="I101">
        <f t="shared" si="7"/>
        <v>0.2773854335</v>
      </c>
      <c r="J101">
        <f t="shared" si="8"/>
        <v>9.0116987777777782E-2</v>
      </c>
      <c r="K101">
        <f t="shared" si="9"/>
        <v>9.4695164999999998E-2</v>
      </c>
      <c r="L101">
        <f t="shared" si="10"/>
        <v>0.27708323700000004</v>
      </c>
      <c r="M101">
        <f t="shared" si="11"/>
        <v>0.45707902850000004</v>
      </c>
      <c r="N101">
        <f t="shared" si="12"/>
        <v>0.36528600000000006</v>
      </c>
      <c r="O101">
        <f t="shared" si="13"/>
        <v>0.1899811324</v>
      </c>
      <c r="P101">
        <f t="shared" si="14"/>
        <v>1.6975556666666666E-2</v>
      </c>
      <c r="Q101">
        <f t="shared" si="15"/>
        <v>0.1537607993</v>
      </c>
      <c r="R101">
        <f t="shared" si="16"/>
        <v>0.32225770588235281</v>
      </c>
      <c r="S101">
        <f t="shared" si="17"/>
        <v>0.51145547000000013</v>
      </c>
      <c r="T101">
        <f t="shared" si="18"/>
        <v>0.34734973999999968</v>
      </c>
      <c r="U101">
        <f t="shared" si="19"/>
        <v>0.81460351428571431</v>
      </c>
      <c r="V101">
        <f t="shared" si="20"/>
        <v>2.5567482499999999E-2</v>
      </c>
      <c r="W101">
        <f t="shared" si="21"/>
        <v>0.13216513111111111</v>
      </c>
      <c r="X101">
        <f t="shared" si="22"/>
        <v>0.28782885333333336</v>
      </c>
      <c r="Y101">
        <f t="shared" si="23"/>
        <v>0.55854917333333332</v>
      </c>
      <c r="Z101" s="26">
        <f t="shared" si="24"/>
        <v>0.5</v>
      </c>
      <c r="AA101">
        <f t="shared" si="25"/>
        <v>0.74267627857142848</v>
      </c>
      <c r="AB101" s="26">
        <f t="shared" si="26"/>
        <v>0.5</v>
      </c>
      <c r="AC101">
        <f t="shared" si="27"/>
        <v>3.6051541999999999E-2</v>
      </c>
      <c r="AD101">
        <f t="shared" si="28"/>
        <v>0.17985949649999999</v>
      </c>
      <c r="AE101">
        <f t="shared" si="29"/>
        <v>0.67821879714285715</v>
      </c>
      <c r="AF101">
        <f t="shared" si="30"/>
        <v>0.46184140000000001</v>
      </c>
      <c r="AG101">
        <f t="shared" si="31"/>
        <v>0.60006450874999995</v>
      </c>
      <c r="AH101">
        <f t="shared" si="32"/>
        <v>0.26352537500000006</v>
      </c>
      <c r="AI101">
        <f t="shared" si="33"/>
        <v>0.12890448090909093</v>
      </c>
      <c r="AJ101">
        <f t="shared" si="34"/>
        <v>3.9506699999999999E-3</v>
      </c>
      <c r="AK101">
        <f t="shared" si="35"/>
        <v>0.86493676481481474</v>
      </c>
      <c r="AL101">
        <f t="shared" si="36"/>
        <v>0.26445602272727287</v>
      </c>
      <c r="AM101">
        <f t="shared" si="37"/>
        <v>0.39215170731707311</v>
      </c>
      <c r="AN101">
        <f t="shared" si="38"/>
        <v>0.51817248190789489</v>
      </c>
      <c r="AO101">
        <f t="shared" si="39"/>
        <v>0.35745971330275217</v>
      </c>
      <c r="AP101">
        <f t="shared" si="40"/>
        <v>0.23472316864560269</v>
      </c>
      <c r="AQ101">
        <f t="shared" si="41"/>
        <v>0.11359649565217388</v>
      </c>
      <c r="AR101">
        <f t="shared" si="42"/>
        <v>5.9414333333333335E-3</v>
      </c>
      <c r="AS101">
        <f t="shared" si="43"/>
        <v>0.12391144959940383</v>
      </c>
      <c r="AT101">
        <f t="shared" si="44"/>
        <v>0.24033411774193553</v>
      </c>
      <c r="AU101">
        <f t="shared" si="45"/>
        <v>0.35522973333333352</v>
      </c>
      <c r="AV101">
        <f t="shared" si="46"/>
        <v>0.53138166874999992</v>
      </c>
      <c r="AW101">
        <f t="shared" si="47"/>
        <v>0.41948032499999999</v>
      </c>
      <c r="AX101">
        <f t="shared" si="48"/>
        <v>0.30904666666666653</v>
      </c>
      <c r="AY101" s="28">
        <f t="shared" si="49"/>
        <v>0.79993836666666696</v>
      </c>
      <c r="AZ101" s="28">
        <f t="shared" si="50"/>
        <v>9.2506029968847367E-2</v>
      </c>
      <c r="BA101" s="28">
        <f t="shared" si="51"/>
        <v>1.3638825607064024E-2</v>
      </c>
    </row>
    <row r="102" spans="1:53" ht="15.75" thickBot="1" x14ac:dyDescent="0.3">
      <c r="A102">
        <v>37</v>
      </c>
      <c r="B102" s="29">
        <f t="shared" si="0"/>
        <v>0.84997719533333382</v>
      </c>
      <c r="C102">
        <f t="shared" si="1"/>
        <v>6.1807974000000002E-2</v>
      </c>
      <c r="D102" s="26">
        <f t="shared" si="2"/>
        <v>0.6</v>
      </c>
      <c r="E102" s="26">
        <f t="shared" si="3"/>
        <v>0.5</v>
      </c>
      <c r="F102">
        <f t="shared" si="4"/>
        <v>0.68077481250000005</v>
      </c>
      <c r="G102">
        <f t="shared" si="5"/>
        <v>0.118291515</v>
      </c>
      <c r="H102">
        <f t="shared" si="6"/>
        <v>8.0006624999999998E-2</v>
      </c>
      <c r="I102">
        <f t="shared" si="7"/>
        <v>0.72429620150000007</v>
      </c>
      <c r="J102">
        <f t="shared" si="8"/>
        <v>0.46883412166666666</v>
      </c>
      <c r="K102">
        <f t="shared" si="9"/>
        <v>0.34056873500000001</v>
      </c>
      <c r="L102">
        <f t="shared" si="10"/>
        <v>0.15247155100000001</v>
      </c>
      <c r="M102">
        <f t="shared" si="11"/>
        <v>3.3158469500000003E-2</v>
      </c>
      <c r="N102">
        <f t="shared" si="12"/>
        <v>0.21635360000000001</v>
      </c>
      <c r="O102">
        <f t="shared" si="13"/>
        <v>0.39714603240000002</v>
      </c>
      <c r="P102">
        <f t="shared" si="14"/>
        <v>0.42443297333333335</v>
      </c>
      <c r="Q102">
        <f t="shared" si="15"/>
        <v>0.24835222444999999</v>
      </c>
      <c r="R102">
        <f t="shared" si="16"/>
        <v>0.92541897058823497</v>
      </c>
      <c r="S102">
        <f t="shared" si="17"/>
        <v>9.6910910000000031E-2</v>
      </c>
      <c r="T102">
        <f t="shared" si="18"/>
        <v>0.26615347999999978</v>
      </c>
      <c r="U102">
        <f t="shared" si="19"/>
        <v>0.56682380857142856</v>
      </c>
      <c r="V102">
        <f t="shared" si="20"/>
        <v>0.40199183749999995</v>
      </c>
      <c r="W102">
        <f t="shared" si="21"/>
        <v>0.76067812333333329</v>
      </c>
      <c r="X102">
        <f t="shared" si="22"/>
        <v>7.8785566666666668E-2</v>
      </c>
      <c r="Y102">
        <f t="shared" si="23"/>
        <v>7.9645079999999993E-2</v>
      </c>
      <c r="Z102" s="26">
        <f t="shared" si="24"/>
        <v>0.5</v>
      </c>
      <c r="AA102">
        <f t="shared" si="25"/>
        <v>0.60970050714285706</v>
      </c>
      <c r="AB102" s="26">
        <f t="shared" si="26"/>
        <v>0.5</v>
      </c>
      <c r="AC102">
        <f t="shared" si="27"/>
        <v>0.69285798999999992</v>
      </c>
      <c r="AD102">
        <f t="shared" si="28"/>
        <v>0.15883257850000002</v>
      </c>
      <c r="AE102">
        <f t="shared" si="29"/>
        <v>1.2468439285714285E-2</v>
      </c>
      <c r="AF102">
        <f t="shared" si="30"/>
        <v>0.13197592499999999</v>
      </c>
      <c r="AG102">
        <f t="shared" si="31"/>
        <v>0.72547430750000008</v>
      </c>
      <c r="AH102">
        <f t="shared" si="32"/>
        <v>0.41520571250000005</v>
      </c>
      <c r="AI102">
        <f t="shared" si="33"/>
        <v>0.55404051636363638</v>
      </c>
      <c r="AJ102">
        <f t="shared" si="34"/>
        <v>0.30894569999999999</v>
      </c>
      <c r="AK102">
        <f t="shared" si="35"/>
        <v>0.17372904925925925</v>
      </c>
      <c r="AL102">
        <f t="shared" si="36"/>
        <v>4.0285954545454569E-2</v>
      </c>
      <c r="AM102">
        <f t="shared" si="37"/>
        <v>9.1406829268292675E-2</v>
      </c>
      <c r="AN102">
        <f t="shared" si="38"/>
        <v>0.22137228453947375</v>
      </c>
      <c r="AO102">
        <f t="shared" si="39"/>
        <v>0.34963305045871546</v>
      </c>
      <c r="AP102">
        <f t="shared" si="40"/>
        <v>0.47621149627691678</v>
      </c>
      <c r="AQ102">
        <f t="shared" si="41"/>
        <v>0.39887032173913028</v>
      </c>
      <c r="AR102">
        <f t="shared" si="42"/>
        <v>0.27559061666666668</v>
      </c>
      <c r="AS102">
        <f t="shared" si="43"/>
        <v>0.15392790199366507</v>
      </c>
      <c r="AT102">
        <f t="shared" si="44"/>
        <v>3.3860973655913985E-2</v>
      </c>
      <c r="AU102">
        <f t="shared" si="45"/>
        <v>8.4631111111111143E-2</v>
      </c>
      <c r="AV102">
        <f t="shared" si="46"/>
        <v>0.20156899249999999</v>
      </c>
      <c r="AW102">
        <f t="shared" si="47"/>
        <v>0.31697307000000002</v>
      </c>
      <c r="AX102">
        <f t="shared" si="48"/>
        <v>0.56913644444444422</v>
      </c>
      <c r="AY102" s="28">
        <f t="shared" si="49"/>
        <v>0.45673998888888906</v>
      </c>
      <c r="AZ102" s="28">
        <f t="shared" si="50"/>
        <v>0.34581768165109039</v>
      </c>
      <c r="BA102" s="28">
        <f t="shared" si="51"/>
        <v>0.76364972185430502</v>
      </c>
    </row>
    <row r="103" spans="1:53" ht="15.75" thickBot="1" x14ac:dyDescent="0.3">
      <c r="A103">
        <v>38</v>
      </c>
      <c r="B103" s="29">
        <f t="shared" si="0"/>
        <v>0.35979287733333354</v>
      </c>
      <c r="C103">
        <f t="shared" si="1"/>
        <v>0.42194687200000003</v>
      </c>
      <c r="D103" s="26">
        <f t="shared" si="2"/>
        <v>0.6</v>
      </c>
      <c r="E103" s="26">
        <f t="shared" si="3"/>
        <v>0.5</v>
      </c>
      <c r="F103">
        <f t="shared" si="4"/>
        <v>0.21580680499999999</v>
      </c>
      <c r="G103">
        <f t="shared" si="5"/>
        <v>0.57716080000000003</v>
      </c>
      <c r="H103">
        <f t="shared" si="6"/>
        <v>0.62715606999999995</v>
      </c>
      <c r="I103">
        <f t="shared" si="7"/>
        <v>0.17120697000000001</v>
      </c>
      <c r="J103">
        <f t="shared" si="8"/>
        <v>2.778523111111111E-2</v>
      </c>
      <c r="K103">
        <f t="shared" si="9"/>
        <v>0.77583263499999999</v>
      </c>
      <c r="L103">
        <f t="shared" si="10"/>
        <v>0.417973661</v>
      </c>
      <c r="M103">
        <f t="shared" si="11"/>
        <v>0.39076208950000002</v>
      </c>
      <c r="N103">
        <f t="shared" si="12"/>
        <v>0.20200660000000001</v>
      </c>
      <c r="O103">
        <f t="shared" si="13"/>
        <v>1.57268024E-2</v>
      </c>
      <c r="P103">
        <f t="shared" si="14"/>
        <v>0.16810961333333332</v>
      </c>
      <c r="Q103">
        <f t="shared" si="15"/>
        <v>0.34953475174999998</v>
      </c>
      <c r="R103">
        <f t="shared" si="16"/>
        <v>0.47141976470588215</v>
      </c>
      <c r="S103">
        <f t="shared" si="17"/>
        <v>0.29472272000000005</v>
      </c>
      <c r="T103">
        <f t="shared" si="18"/>
        <v>0.87965669999999918</v>
      </c>
      <c r="U103">
        <f t="shared" si="19"/>
        <v>5.1748868571428575E-2</v>
      </c>
      <c r="V103">
        <f t="shared" si="20"/>
        <v>0.22158380750000001</v>
      </c>
      <c r="W103">
        <f t="shared" si="21"/>
        <v>0.61080888444444448</v>
      </c>
      <c r="X103">
        <f t="shared" si="22"/>
        <v>0.44539998666666669</v>
      </c>
      <c r="Y103">
        <f t="shared" si="23"/>
        <v>0.71783933466666661</v>
      </c>
      <c r="Z103" s="26">
        <f t="shared" si="24"/>
        <v>0.5</v>
      </c>
      <c r="AA103">
        <f t="shared" si="25"/>
        <v>3.7922707142857143E-2</v>
      </c>
      <c r="AB103" s="26">
        <f t="shared" si="26"/>
        <v>0.5</v>
      </c>
      <c r="AC103">
        <f t="shared" si="27"/>
        <v>0.65033556200000009</v>
      </c>
      <c r="AD103">
        <f t="shared" si="28"/>
        <v>0.50247534599999999</v>
      </c>
      <c r="AE103">
        <f t="shared" si="29"/>
        <v>0.65328191928571422</v>
      </c>
      <c r="AF103">
        <f t="shared" si="30"/>
        <v>0.19788955250000001</v>
      </c>
      <c r="AG103">
        <f t="shared" si="31"/>
        <v>5.1013125000000006E-2</v>
      </c>
      <c r="AH103">
        <f t="shared" si="32"/>
        <v>9.3936812500000022E-2</v>
      </c>
      <c r="AI103">
        <f t="shared" si="33"/>
        <v>0.23698551363636366</v>
      </c>
      <c r="AJ103">
        <f t="shared" si="34"/>
        <v>0.37815792999999998</v>
      </c>
      <c r="AK103">
        <f t="shared" si="35"/>
        <v>0.51747866592592595</v>
      </c>
      <c r="AL103">
        <f t="shared" si="36"/>
        <v>0.34502795454545471</v>
      </c>
      <c r="AM103">
        <f t="shared" si="37"/>
        <v>0.20933807317073169</v>
      </c>
      <c r="AN103">
        <f t="shared" si="38"/>
        <v>7.5427914473684229E-2</v>
      </c>
      <c r="AO103">
        <f t="shared" si="39"/>
        <v>5.6725814220183468E-2</v>
      </c>
      <c r="AP103">
        <f t="shared" si="40"/>
        <v>0.18714615616824307</v>
      </c>
      <c r="AQ103">
        <f t="shared" si="41"/>
        <v>0.31585585217391293</v>
      </c>
      <c r="AR103">
        <f t="shared" si="42"/>
        <v>0.44287732916666672</v>
      </c>
      <c r="AS103">
        <f t="shared" si="43"/>
        <v>0.4317672629029255</v>
      </c>
      <c r="AT103">
        <f t="shared" si="44"/>
        <v>0.30805606559139798</v>
      </c>
      <c r="AU103">
        <f t="shared" si="45"/>
        <v>0.18596752222222229</v>
      </c>
      <c r="AV103">
        <f t="shared" si="46"/>
        <v>6.5480344999999995E-2</v>
      </c>
      <c r="AW103">
        <f t="shared" si="47"/>
        <v>5.3426470000000004E-2</v>
      </c>
      <c r="AX103">
        <f t="shared" si="48"/>
        <v>0.17077364444444437</v>
      </c>
      <c r="AY103" s="28">
        <f t="shared" si="49"/>
        <v>0.28658165000000008</v>
      </c>
      <c r="AZ103" s="28">
        <f t="shared" si="50"/>
        <v>0.59912933330218088</v>
      </c>
      <c r="BA103" s="28">
        <f t="shared" si="51"/>
        <v>0.48633938189845499</v>
      </c>
    </row>
    <row r="104" spans="1:53" ht="15.75" thickBot="1" x14ac:dyDescent="0.3">
      <c r="A104">
        <v>39</v>
      </c>
      <c r="B104" s="29">
        <f t="shared" si="0"/>
        <v>0.13039144133333341</v>
      </c>
      <c r="C104">
        <f t="shared" si="1"/>
        <v>9.4298281999999997E-2</v>
      </c>
      <c r="D104" s="26">
        <f t="shared" si="2"/>
        <v>0.6</v>
      </c>
      <c r="E104" s="26">
        <f t="shared" si="3"/>
        <v>0.5</v>
      </c>
      <c r="F104">
        <f t="shared" si="4"/>
        <v>0.75083879500000006</v>
      </c>
      <c r="G104">
        <f t="shared" si="5"/>
        <v>3.6030084999999996E-2</v>
      </c>
      <c r="H104">
        <f t="shared" si="6"/>
        <v>0.17430551500000002</v>
      </c>
      <c r="I104">
        <f t="shared" si="7"/>
        <v>0.38188226200000003</v>
      </c>
      <c r="J104">
        <f t="shared" si="8"/>
        <v>0.58673634055555557</v>
      </c>
      <c r="K104">
        <f t="shared" si="9"/>
        <v>0.211096535</v>
      </c>
      <c r="L104">
        <f t="shared" si="10"/>
        <v>1.1581127E-2</v>
      </c>
      <c r="M104">
        <f t="shared" si="11"/>
        <v>0.18531735160000001</v>
      </c>
      <c r="N104">
        <f t="shared" si="12"/>
        <v>0.37963320000000006</v>
      </c>
      <c r="O104">
        <f t="shared" si="13"/>
        <v>0.42859963719999994</v>
      </c>
      <c r="P104">
        <f t="shared" si="14"/>
        <v>0.2393478</v>
      </c>
      <c r="Q104">
        <f t="shared" si="15"/>
        <v>5.2578272049999999E-2</v>
      </c>
      <c r="R104">
        <f t="shared" si="16"/>
        <v>0.13174150490196074</v>
      </c>
      <c r="S104">
        <f t="shared" si="17"/>
        <v>0.31364366000000005</v>
      </c>
      <c r="T104">
        <f t="shared" si="18"/>
        <v>0.50684008999999952</v>
      </c>
      <c r="U104">
        <f t="shared" si="19"/>
        <v>0.3296784542857143</v>
      </c>
      <c r="V104">
        <f t="shared" si="20"/>
        <v>0.84515945250000013</v>
      </c>
      <c r="W104">
        <f t="shared" si="21"/>
        <v>1.7704107777777776E-2</v>
      </c>
      <c r="X104">
        <f t="shared" si="22"/>
        <v>0.18798559333333334</v>
      </c>
      <c r="Y104">
        <f t="shared" si="23"/>
        <v>0.64396641200000004</v>
      </c>
      <c r="Z104" s="26">
        <f t="shared" si="24"/>
        <v>0.5</v>
      </c>
      <c r="AA104">
        <f t="shared" si="25"/>
        <v>0.6855459214285714</v>
      </c>
      <c r="AB104" s="26">
        <f t="shared" si="26"/>
        <v>0.5</v>
      </c>
      <c r="AC104">
        <f t="shared" si="27"/>
        <v>6.4708860000000003E-3</v>
      </c>
      <c r="AD104">
        <f t="shared" si="28"/>
        <v>0.16378327050000002</v>
      </c>
      <c r="AE104">
        <f t="shared" si="29"/>
        <v>0.68096772214285717</v>
      </c>
      <c r="AF104">
        <f t="shared" si="30"/>
        <v>0.47224496999999999</v>
      </c>
      <c r="AG104">
        <f t="shared" si="31"/>
        <v>0.62344805874999998</v>
      </c>
      <c r="AH104">
        <f t="shared" si="32"/>
        <v>0.22733210000000004</v>
      </c>
      <c r="AI104">
        <f t="shared" si="33"/>
        <v>8.0069490000000007E-2</v>
      </c>
      <c r="AJ104">
        <f t="shared" si="34"/>
        <v>6.5261559999999996E-2</v>
      </c>
      <c r="AK104">
        <f t="shared" si="35"/>
        <v>0.20868638148148147</v>
      </c>
      <c r="AL104">
        <f t="shared" si="36"/>
        <v>0.35023000000000021</v>
      </c>
      <c r="AM104">
        <f t="shared" si="37"/>
        <v>0.48991707317073158</v>
      </c>
      <c r="AN104">
        <f t="shared" si="38"/>
        <v>0.37222811184210536</v>
      </c>
      <c r="AO104">
        <f t="shared" si="39"/>
        <v>0.23618142201834855</v>
      </c>
      <c r="AP104">
        <f t="shared" si="40"/>
        <v>0.10191917890923725</v>
      </c>
      <c r="AQ104">
        <f t="shared" si="41"/>
        <v>3.058202608695651E-2</v>
      </c>
      <c r="AR104">
        <f t="shared" si="42"/>
        <v>0.16134527916666669</v>
      </c>
      <c r="AS104">
        <f t="shared" si="43"/>
        <v>0.29039338550400612</v>
      </c>
      <c r="AT104">
        <f t="shared" si="44"/>
        <v>0.41774884301075282</v>
      </c>
      <c r="AU104">
        <f t="shared" si="45"/>
        <v>0.45656615555555569</v>
      </c>
      <c r="AV104">
        <f t="shared" si="46"/>
        <v>0.33252968374999997</v>
      </c>
      <c r="AW104">
        <f t="shared" si="47"/>
        <v>0.78987986499999996</v>
      </c>
      <c r="AX104">
        <f t="shared" si="48"/>
        <v>8.9316155555555513E-2</v>
      </c>
      <c r="AY104" s="28">
        <f t="shared" si="49"/>
        <v>2.9903294444444454E-2</v>
      </c>
      <c r="AZ104" s="28">
        <f t="shared" si="50"/>
        <v>0.14755901501557636</v>
      </c>
      <c r="BA104" s="28">
        <f t="shared" si="51"/>
        <v>0.26367150993377497</v>
      </c>
    </row>
    <row r="105" spans="1:53" ht="15.75" thickBot="1" x14ac:dyDescent="0.3">
      <c r="A105">
        <v>40</v>
      </c>
      <c r="B105" s="27">
        <f t="shared" si="0"/>
        <v>0.62057575933333364</v>
      </c>
      <c r="C105" s="25">
        <f t="shared" si="1"/>
        <v>0.38945656400000001</v>
      </c>
      <c r="D105" s="26">
        <f t="shared" si="2"/>
        <v>0.6</v>
      </c>
      <c r="E105" s="26">
        <f t="shared" si="3"/>
        <v>0.5</v>
      </c>
      <c r="F105" s="25">
        <f t="shared" si="4"/>
        <v>0.71412921500000004</v>
      </c>
      <c r="G105" s="25">
        <f t="shared" si="5"/>
        <v>0.50510063000000005</v>
      </c>
      <c r="H105" s="25">
        <f t="shared" si="6"/>
        <v>0.27854503999999997</v>
      </c>
      <c r="I105" s="25">
        <f t="shared" si="7"/>
        <v>6.5028506E-2</v>
      </c>
      <c r="J105" s="25">
        <f t="shared" si="8"/>
        <v>0.14568745</v>
      </c>
      <c r="K105" s="25">
        <f t="shared" si="9"/>
        <v>0.35363956499999999</v>
      </c>
      <c r="L105" s="25">
        <f t="shared" si="10"/>
        <v>0.55886408500000007</v>
      </c>
      <c r="M105" s="25">
        <f t="shared" si="11"/>
        <v>0.23860320739999999</v>
      </c>
      <c r="N105" s="25">
        <f t="shared" si="12"/>
        <v>3.8727000000000004E-2</v>
      </c>
      <c r="O105" s="25">
        <f t="shared" si="13"/>
        <v>0.158527528</v>
      </c>
      <c r="P105" s="25">
        <f t="shared" si="14"/>
        <v>0.35319478666666665</v>
      </c>
      <c r="Q105" s="25">
        <f t="shared" si="15"/>
        <v>0.45469129580000001</v>
      </c>
      <c r="R105" s="25">
        <f t="shared" si="16"/>
        <v>0.26509723039215671</v>
      </c>
      <c r="S105" s="25">
        <f t="shared" si="17"/>
        <v>0.9220100400000002</v>
      </c>
      <c r="T105" s="25">
        <f t="shared" si="18"/>
        <v>0.10666312999999991</v>
      </c>
      <c r="U105" s="25">
        <f t="shared" si="19"/>
        <v>0.28889422285714284</v>
      </c>
      <c r="V105" s="25">
        <f t="shared" si="20"/>
        <v>0.53126490250000002</v>
      </c>
      <c r="W105" s="25">
        <f t="shared" si="21"/>
        <v>0.35378290000000001</v>
      </c>
      <c r="X105" s="25">
        <f t="shared" si="22"/>
        <v>0.82137116666666676</v>
      </c>
      <c r="Y105" s="25">
        <f t="shared" si="23"/>
        <v>5.7721573333333331E-3</v>
      </c>
      <c r="Z105" s="26">
        <f t="shared" si="24"/>
        <v>0.5</v>
      </c>
      <c r="AA105" s="25">
        <f t="shared" si="25"/>
        <v>0.66683086428571425</v>
      </c>
      <c r="AB105" s="26">
        <f t="shared" si="26"/>
        <v>0.5</v>
      </c>
      <c r="AC105" s="25">
        <f t="shared" si="27"/>
        <v>0.66327733199999994</v>
      </c>
      <c r="AD105" s="25">
        <f t="shared" si="28"/>
        <v>0.174908805</v>
      </c>
      <c r="AE105" s="25">
        <f t="shared" si="29"/>
        <v>1.5217364285714286E-2</v>
      </c>
      <c r="AF105" s="25">
        <f t="shared" si="30"/>
        <v>0.14237949499999999</v>
      </c>
      <c r="AG105" s="25">
        <f t="shared" si="31"/>
        <v>0.70209075749999994</v>
      </c>
      <c r="AH105" s="25">
        <f t="shared" si="32"/>
        <v>0.45139900000000005</v>
      </c>
      <c r="AI105" s="25">
        <f t="shared" si="33"/>
        <v>0.60287550727272732</v>
      </c>
      <c r="AJ105" s="25">
        <f t="shared" si="34"/>
        <v>0.24763481333333331</v>
      </c>
      <c r="AK105" s="25">
        <f t="shared" si="35"/>
        <v>0.10010590333333332</v>
      </c>
      <c r="AL105" s="25">
        <f t="shared" si="36"/>
        <v>4.5487954545454568E-2</v>
      </c>
      <c r="AM105" s="25">
        <f t="shared" si="37"/>
        <v>0.18917212195121949</v>
      </c>
      <c r="AN105" s="25">
        <f t="shared" si="38"/>
        <v>0.33097169078947375</v>
      </c>
      <c r="AO105" s="25">
        <f t="shared" si="39"/>
        <v>0.47091134174311911</v>
      </c>
      <c r="AP105" s="25">
        <f t="shared" si="40"/>
        <v>0.39098451398671757</v>
      </c>
      <c r="AQ105" s="25">
        <f t="shared" si="41"/>
        <v>0.25469180869565211</v>
      </c>
      <c r="AR105" s="25">
        <f t="shared" si="42"/>
        <v>0.12018677500000001</v>
      </c>
      <c r="AS105" s="25">
        <f t="shared" si="43"/>
        <v>1.2554033910937215E-2</v>
      </c>
      <c r="AT105" s="25">
        <f t="shared" si="44"/>
        <v>0.14355375107526885</v>
      </c>
      <c r="AU105" s="25">
        <f t="shared" si="45"/>
        <v>0.27283522222222234</v>
      </c>
      <c r="AV105" s="25">
        <f t="shared" si="46"/>
        <v>0.40042097749999994</v>
      </c>
      <c r="AW105" s="25">
        <f t="shared" si="47"/>
        <v>0.47366673500000001</v>
      </c>
      <c r="AX105" s="25">
        <f t="shared" si="48"/>
        <v>0.34940599999999983</v>
      </c>
      <c r="AY105" s="24">
        <f t="shared" si="49"/>
        <v>0.7732249388888891</v>
      </c>
      <c r="AZ105" s="24">
        <f t="shared" si="50"/>
        <v>0.10575263663551404</v>
      </c>
      <c r="BA105" s="24">
        <f t="shared" si="51"/>
        <v>1.3682406181015461E-2</v>
      </c>
    </row>
    <row r="106" spans="1:53" x14ac:dyDescent="0.25">
      <c r="A106" s="7"/>
      <c r="AE106" s="21"/>
    </row>
    <row r="107" spans="1:53" x14ac:dyDescent="0.25">
      <c r="AE107" s="21"/>
      <c r="AV107" s="21"/>
    </row>
    <row r="113" spans="2:44" x14ac:dyDescent="0.25">
      <c r="O113" s="23"/>
      <c r="P113" s="23"/>
      <c r="Q113" s="23"/>
    </row>
    <row r="114" spans="2:44" x14ac:dyDescent="0.25">
      <c r="B114" s="23"/>
      <c r="C114" s="23"/>
      <c r="D114" s="23"/>
    </row>
    <row r="122" spans="2:44" x14ac:dyDescent="0.25">
      <c r="AQ122">
        <v>0</v>
      </c>
      <c r="AR122">
        <v>2.5000000000000001E-3</v>
      </c>
    </row>
    <row r="123" spans="2:44" x14ac:dyDescent="0.25">
      <c r="AQ123">
        <v>52</v>
      </c>
      <c r="AR123">
        <v>2.5000000000000001E-3</v>
      </c>
    </row>
    <row r="131" spans="2:30" x14ac:dyDescent="0.25">
      <c r="AD131" s="7"/>
    </row>
    <row r="135" spans="2:30" x14ac:dyDescent="0.25">
      <c r="B135" s="22"/>
      <c r="C135" s="22"/>
      <c r="D135" s="22"/>
    </row>
  </sheetData>
  <conditionalFormatting sqref="G46:G56">
    <cfRule type="colorScale" priority="9">
      <colorScale>
        <cfvo type="min"/>
        <cfvo type="max"/>
        <color rgb="FFFCFCFF"/>
        <color rgb="FFF8696B"/>
      </colorScale>
    </cfRule>
  </conditionalFormatting>
  <conditionalFormatting sqref="H46:H57 I57">
    <cfRule type="colorScale" priority="8">
      <colorScale>
        <cfvo type="min"/>
        <cfvo type="max"/>
        <color rgb="FFFCFCFF"/>
        <color rgb="FFF8696B"/>
      </colorScale>
    </cfRule>
  </conditionalFormatting>
  <conditionalFormatting sqref="G46:H56">
    <cfRule type="colorScale" priority="7">
      <colorScale>
        <cfvo type="min"/>
        <cfvo type="max"/>
        <color rgb="FFFCFCFF"/>
        <color rgb="FFF8696B"/>
      </colorScale>
    </cfRule>
  </conditionalFormatting>
  <conditionalFormatting sqref="G46:I56">
    <cfRule type="colorScale" priority="6">
      <colorScale>
        <cfvo type="min"/>
        <cfvo type="max"/>
        <color rgb="FFFCFCFF"/>
        <color rgb="FFF8696B"/>
      </colorScale>
    </cfRule>
  </conditionalFormatting>
  <conditionalFormatting sqref="B66:BA105">
    <cfRule type="cellIs" dxfId="1" priority="1" operator="lessThan">
      <formula>1-SQRT(398)/20</formula>
    </cfRule>
    <cfRule type="cellIs" dxfId="0" priority="5" operator="lessThan">
      <formula>0.0025</formula>
    </cfRule>
  </conditionalFormatting>
  <conditionalFormatting sqref="B106:BA106">
    <cfRule type="colorScale" priority="4">
      <colorScale>
        <cfvo type="min"/>
        <cfvo type="max"/>
        <color rgb="FFFCFCFF"/>
        <color rgb="FFF8696B"/>
      </colorScale>
    </cfRule>
  </conditionalFormatting>
  <conditionalFormatting sqref="B106:BA106">
    <cfRule type="colorScale" priority="3">
      <colorScale>
        <cfvo type="min"/>
        <cfvo type="max"/>
        <color rgb="FFFCFCFF"/>
        <color rgb="FFF8696B"/>
      </colorScale>
    </cfRule>
  </conditionalFormatting>
  <conditionalFormatting sqref="B106:BA10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7AB8-3C3F-41C0-B35E-655CBD80D44D}">
  <dimension ref="A1:AZ41"/>
  <sheetViews>
    <sheetView zoomScale="60" zoomScaleNormal="60" workbookViewId="0">
      <selection activeCell="AG2" sqref="AG2"/>
    </sheetView>
  </sheetViews>
  <sheetFormatPr defaultRowHeight="15" x14ac:dyDescent="0.25"/>
  <sheetData>
    <row r="1" spans="1: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  <row r="2" spans="1:52" x14ac:dyDescent="0.25">
      <c r="A2" s="18">
        <v>200.49398619999999</v>
      </c>
      <c r="B2" s="18">
        <v>0.16265119589999999</v>
      </c>
      <c r="C2" s="18">
        <v>38.236201059999999</v>
      </c>
      <c r="D2" s="18">
        <v>22.89492096</v>
      </c>
      <c r="E2" s="18">
        <v>9.8756401810000003E-4</v>
      </c>
      <c r="F2" s="18">
        <v>6.9115590319999997E-4</v>
      </c>
      <c r="G2" s="18">
        <v>3.9352457249999997E-3</v>
      </c>
      <c r="H2" s="18">
        <v>1.6175528929999999E-2</v>
      </c>
      <c r="I2" s="18">
        <v>0.12925188339999999</v>
      </c>
      <c r="J2" s="18">
        <v>9.2871175550000004E-2</v>
      </c>
      <c r="K2" s="18">
        <v>0.30044227480000002</v>
      </c>
      <c r="L2" s="18">
        <v>0.1916544925</v>
      </c>
      <c r="M2" s="18">
        <v>1562.146209</v>
      </c>
      <c r="N2" s="18">
        <v>167.75158690000001</v>
      </c>
      <c r="O2" s="18">
        <v>14.93194896</v>
      </c>
      <c r="P2" s="18">
        <v>22.894400569999998</v>
      </c>
      <c r="Q2" s="18">
        <v>27.03130226</v>
      </c>
      <c r="R2" s="18">
        <v>710.32268039999997</v>
      </c>
      <c r="S2" s="18">
        <v>670.51051949999999</v>
      </c>
      <c r="T2" s="18">
        <v>2.4210145999999999</v>
      </c>
      <c r="U2" s="18">
        <v>0.60971746800000004</v>
      </c>
      <c r="V2" s="18">
        <v>0.66053385649999996</v>
      </c>
      <c r="W2" s="18">
        <v>7339.859539</v>
      </c>
      <c r="X2" s="18">
        <v>183.50378079999999</v>
      </c>
      <c r="Y2" s="18">
        <v>14.97232505</v>
      </c>
      <c r="Z2" s="18">
        <v>1.345399577</v>
      </c>
      <c r="AA2" s="18">
        <v>3.9817067540000002</v>
      </c>
      <c r="AB2" s="18">
        <v>4.6213955520000001</v>
      </c>
      <c r="AC2" s="18">
        <v>22.837737140000002</v>
      </c>
      <c r="AD2" s="18">
        <v>39.507230759999999</v>
      </c>
      <c r="AE2" s="18">
        <v>125.22243709999999</v>
      </c>
      <c r="AF2" s="18">
        <v>30.36182496</v>
      </c>
      <c r="AG2" s="18">
        <v>8976.7214029999996</v>
      </c>
      <c r="AH2" s="18">
        <v>3545.3114449999998</v>
      </c>
      <c r="AI2" s="18">
        <v>0.76242453809999999</v>
      </c>
      <c r="AJ2" s="18">
        <v>95.600764429999998</v>
      </c>
      <c r="AK2" s="18">
        <v>17878.27736</v>
      </c>
      <c r="AL2" s="18">
        <v>1177.779033</v>
      </c>
      <c r="AM2" s="18">
        <v>15.316817459999999</v>
      </c>
      <c r="AN2" s="18">
        <v>17.48760948</v>
      </c>
      <c r="AO2" s="18">
        <v>2.7788564500000001</v>
      </c>
      <c r="AP2" s="18">
        <v>11.51601112</v>
      </c>
      <c r="AQ2" s="18">
        <v>80.381530729999994</v>
      </c>
      <c r="AR2" s="18">
        <v>15.497530660000001</v>
      </c>
      <c r="AS2" s="18">
        <v>67.195310509999999</v>
      </c>
      <c r="AT2" s="18">
        <v>690.22823300000005</v>
      </c>
      <c r="AU2" s="18">
        <v>269.32080050000002</v>
      </c>
      <c r="AV2" s="18">
        <v>0.77005270530000003</v>
      </c>
      <c r="AW2" s="18">
        <v>10922.098249999999</v>
      </c>
      <c r="AX2" s="18">
        <v>1305.823793</v>
      </c>
      <c r="AY2" s="18">
        <v>83.518572689999999</v>
      </c>
      <c r="AZ2" s="18">
        <v>63.834726369999998</v>
      </c>
    </row>
    <row r="3" spans="1:52" x14ac:dyDescent="0.25">
      <c r="A3" s="18">
        <v>1856.311408</v>
      </c>
      <c r="B3" s="18">
        <v>117.5070307</v>
      </c>
      <c r="C3" s="18">
        <v>29.639051500000001</v>
      </c>
      <c r="D3" s="18">
        <v>4.0316951909999998</v>
      </c>
      <c r="E3" s="18">
        <v>1.505597828E-3</v>
      </c>
      <c r="F3" s="18">
        <v>9.6090313890000005E-4</v>
      </c>
      <c r="G3" s="18">
        <v>2.6064315229999999E-2</v>
      </c>
      <c r="H3" s="18">
        <v>8.7510671799999995E-2</v>
      </c>
      <c r="I3" s="18">
        <v>2.2289147759999999E-2</v>
      </c>
      <c r="J3" s="18">
        <v>0.3259872211</v>
      </c>
      <c r="K3" s="18">
        <v>0.1909608052</v>
      </c>
      <c r="L3" s="18">
        <v>0.5584596865</v>
      </c>
      <c r="M3" s="18">
        <v>1579.820455</v>
      </c>
      <c r="N3" s="18">
        <v>197.12509</v>
      </c>
      <c r="O3" s="18">
        <v>57.246010769999998</v>
      </c>
      <c r="P3" s="18">
        <v>3.1463885700000001</v>
      </c>
      <c r="Q3" s="18">
        <v>2.8996528439999998</v>
      </c>
      <c r="R3" s="18">
        <v>27.396070689999998</v>
      </c>
      <c r="S3" s="18">
        <v>41.733793740000003</v>
      </c>
      <c r="T3" s="18">
        <v>0.99946291440000001</v>
      </c>
      <c r="U3" s="18">
        <v>0.1087200794</v>
      </c>
      <c r="V3" s="18">
        <v>0.37040873120000001</v>
      </c>
      <c r="W3" s="18">
        <v>2749.3361949999999</v>
      </c>
      <c r="X3" s="18">
        <v>5.4527950609999998</v>
      </c>
      <c r="Y3" s="18">
        <v>18.456983449999999</v>
      </c>
      <c r="Z3" s="18">
        <v>0.35760731299999998</v>
      </c>
      <c r="AA3" s="18">
        <v>2.253643818</v>
      </c>
      <c r="AB3" s="18">
        <v>0.15062997389999999</v>
      </c>
      <c r="AC3" s="18">
        <v>0.1248137501</v>
      </c>
      <c r="AD3" s="18">
        <v>0.77580025249999995</v>
      </c>
      <c r="AE3" s="18">
        <v>86.416334059999997</v>
      </c>
      <c r="AF3" s="18">
        <v>0.64935742249999995</v>
      </c>
      <c r="AG3" s="18">
        <v>437.85834990000001</v>
      </c>
      <c r="AH3" s="18">
        <v>62.537592660000001</v>
      </c>
      <c r="AI3" s="18">
        <v>0.12435787719999999</v>
      </c>
      <c r="AJ3" s="18">
        <v>0.99390395620000005</v>
      </c>
      <c r="AK3" s="18">
        <v>2383.7949549999998</v>
      </c>
      <c r="AL3" s="18">
        <v>1513.645403</v>
      </c>
      <c r="AM3" s="18">
        <v>1.5009219309999999</v>
      </c>
      <c r="AN3" s="18">
        <v>12.89682882</v>
      </c>
      <c r="AO3" s="18">
        <v>2.7040252539999998</v>
      </c>
      <c r="AP3" s="18">
        <v>8.634040916</v>
      </c>
      <c r="AQ3" s="18">
        <v>29.197901779999999</v>
      </c>
      <c r="AR3" s="18">
        <v>23.028397869999999</v>
      </c>
      <c r="AS3" s="18">
        <v>0.18350775189999999</v>
      </c>
      <c r="AT3" s="18">
        <v>607.01389749999998</v>
      </c>
      <c r="AU3" s="18">
        <v>209.75048749999999</v>
      </c>
      <c r="AV3" s="18">
        <v>0.47953632400000001</v>
      </c>
      <c r="AW3" s="18">
        <v>7748.9582049999999</v>
      </c>
      <c r="AX3" s="18">
        <v>1135.4324819999999</v>
      </c>
      <c r="AY3" s="18">
        <v>119.3248334</v>
      </c>
      <c r="AZ3" s="18">
        <v>66.258569730000005</v>
      </c>
    </row>
    <row r="4" spans="1:52" x14ac:dyDescent="0.25">
      <c r="A4" s="18">
        <v>7.5698642490000001</v>
      </c>
      <c r="B4" s="18">
        <v>3.224960249</v>
      </c>
      <c r="C4" s="18">
        <v>43.74954683</v>
      </c>
      <c r="D4" s="18">
        <v>16.735460499999999</v>
      </c>
      <c r="E4" s="18">
        <v>2.720772151E-3</v>
      </c>
      <c r="F4" s="18">
        <v>7.3291540140000004E-4</v>
      </c>
      <c r="G4" s="18">
        <v>3.0921341160000001E-2</v>
      </c>
      <c r="H4" s="18">
        <v>1.840280306E-2</v>
      </c>
      <c r="I4" s="18">
        <v>4.5961885789999997E-2</v>
      </c>
      <c r="J4" s="18">
        <v>0.36581821860000002</v>
      </c>
      <c r="K4" s="18">
        <v>0.22013344979999999</v>
      </c>
      <c r="L4" s="18">
        <v>0.52541987840000004</v>
      </c>
      <c r="M4" s="18">
        <v>624.52749989999995</v>
      </c>
      <c r="N4" s="18">
        <v>139.34422040000001</v>
      </c>
      <c r="O4" s="18">
        <v>39.27009279</v>
      </c>
      <c r="P4" s="18">
        <v>2.3129340439999999</v>
      </c>
      <c r="Q4" s="18">
        <v>2.960585853</v>
      </c>
      <c r="R4" s="18">
        <v>62.440324959999998</v>
      </c>
      <c r="S4" s="18">
        <v>1.899655391</v>
      </c>
      <c r="T4" s="18">
        <v>4.7681844469999998E-2</v>
      </c>
      <c r="U4" s="18">
        <v>0.4874226539</v>
      </c>
      <c r="V4" s="18">
        <v>0.38844690479999999</v>
      </c>
      <c r="W4" s="18">
        <v>5.5065015129999999</v>
      </c>
      <c r="X4" s="18">
        <v>7.9730868600000004</v>
      </c>
      <c r="Y4" s="18">
        <v>2.9992146169999998</v>
      </c>
      <c r="Z4" s="18">
        <v>7.6312407339999997E-3</v>
      </c>
      <c r="AA4" s="18">
        <v>2.0579386529999999</v>
      </c>
      <c r="AB4" s="18">
        <v>4.7624976049999998E-3</v>
      </c>
      <c r="AC4" s="18">
        <v>0.48049212870000002</v>
      </c>
      <c r="AD4" s="18">
        <v>0.34126059349999999</v>
      </c>
      <c r="AE4" s="18">
        <v>193.19047560000001</v>
      </c>
      <c r="AF4" s="18">
        <v>0.69578438639999995</v>
      </c>
      <c r="AG4" s="18">
        <v>59.900091340000003</v>
      </c>
      <c r="AH4" s="18">
        <v>19.028082990000001</v>
      </c>
      <c r="AI4" s="18">
        <v>5.5449921239999998E-2</v>
      </c>
      <c r="AJ4" s="18">
        <v>108.4920475</v>
      </c>
      <c r="AK4" s="18">
        <v>8278.3825250000009</v>
      </c>
      <c r="AL4" s="18">
        <v>1812.8820430000001</v>
      </c>
      <c r="AM4" s="18">
        <v>4.2565043640000004</v>
      </c>
      <c r="AN4" s="18">
        <v>8.8943233330000009</v>
      </c>
      <c r="AO4" s="18">
        <v>1.997640428</v>
      </c>
      <c r="AP4" s="18">
        <v>13.17591743</v>
      </c>
      <c r="AQ4" s="18">
        <v>53.617468469999999</v>
      </c>
      <c r="AR4" s="18">
        <v>6.3397471459999997</v>
      </c>
      <c r="AS4" s="18">
        <v>0.87823237610000005</v>
      </c>
      <c r="AT4" s="18">
        <v>1098.924763</v>
      </c>
      <c r="AU4" s="18">
        <v>289.17133239999998</v>
      </c>
      <c r="AV4" s="18">
        <v>8.3582648179999997E-2</v>
      </c>
      <c r="AW4" s="18">
        <v>12849.070239999999</v>
      </c>
      <c r="AX4" s="18">
        <v>1608.9871969999999</v>
      </c>
      <c r="AY4" s="18">
        <v>188.42480459999999</v>
      </c>
      <c r="AZ4" s="18">
        <v>98.961562720000003</v>
      </c>
    </row>
    <row r="5" spans="1:52" x14ac:dyDescent="0.25">
      <c r="A5" s="18">
        <v>297.94280750000001</v>
      </c>
      <c r="B5" s="18">
        <v>5.7993786399999996</v>
      </c>
      <c r="C5" s="18">
        <v>33.495136330000001</v>
      </c>
      <c r="D5" s="18">
        <v>9.4301389859999993</v>
      </c>
      <c r="E5" s="18">
        <v>8.0259900530000004E-3</v>
      </c>
      <c r="F5" s="18">
        <v>2.1202709430000001E-4</v>
      </c>
      <c r="G5" s="18">
        <v>2.3493023969999999E-2</v>
      </c>
      <c r="H5" s="18">
        <v>3.9490934419999998E-2</v>
      </c>
      <c r="I5" s="18">
        <v>7.9642535319999999E-2</v>
      </c>
      <c r="J5" s="18">
        <v>0.3232137397</v>
      </c>
      <c r="K5" s="18">
        <v>0.56139819940000002</v>
      </c>
      <c r="L5" s="18">
        <v>0.23637307290000001</v>
      </c>
      <c r="M5" s="18">
        <v>2797.1893209999998</v>
      </c>
      <c r="N5" s="18">
        <v>6.6934585350000004</v>
      </c>
      <c r="O5" s="18">
        <v>87.505456219999999</v>
      </c>
      <c r="P5" s="18">
        <v>0.31263297200000001</v>
      </c>
      <c r="Q5" s="18">
        <v>19.126728409999998</v>
      </c>
      <c r="R5" s="18">
        <v>241.3464845</v>
      </c>
      <c r="S5" s="18">
        <v>234.89395200000001</v>
      </c>
      <c r="T5" s="18">
        <v>0.96956288099999999</v>
      </c>
      <c r="U5" s="18">
        <v>1.553830308</v>
      </c>
      <c r="V5" s="18">
        <v>0.59808270760000004</v>
      </c>
      <c r="W5" s="18">
        <v>2242.8752890000001</v>
      </c>
      <c r="X5" s="18">
        <v>44.577640789999997</v>
      </c>
      <c r="Y5" s="18">
        <v>0.87994787640000005</v>
      </c>
      <c r="Z5" s="18">
        <v>0.1268369557</v>
      </c>
      <c r="AA5" s="18">
        <v>0.35062259680000002</v>
      </c>
      <c r="AB5" s="18">
        <v>0.63944784560000001</v>
      </c>
      <c r="AC5" s="18">
        <v>14.618120879999999</v>
      </c>
      <c r="AD5" s="18">
        <v>11.39676188</v>
      </c>
      <c r="AE5" s="18">
        <v>106.5392959</v>
      </c>
      <c r="AF5" s="18">
        <v>0.2069494881</v>
      </c>
      <c r="AG5" s="18">
        <v>764.45909129999995</v>
      </c>
      <c r="AH5" s="18">
        <v>228.0186731</v>
      </c>
      <c r="AI5" s="18">
        <v>1.49978984</v>
      </c>
      <c r="AJ5" s="18">
        <v>291.0057104</v>
      </c>
      <c r="AK5" s="18">
        <v>2671.6843090000002</v>
      </c>
      <c r="AL5" s="18">
        <v>342.98789629999999</v>
      </c>
      <c r="AM5" s="18">
        <v>5.7096395920000003</v>
      </c>
      <c r="AN5" s="18">
        <v>73.391769499999995</v>
      </c>
      <c r="AO5" s="18">
        <v>1.015928927</v>
      </c>
      <c r="AP5" s="18">
        <v>3.9134081759999999</v>
      </c>
      <c r="AQ5" s="18">
        <v>48.217980910000001</v>
      </c>
      <c r="AR5" s="18">
        <v>51.163586840000001</v>
      </c>
      <c r="AS5" s="18">
        <v>27.992356619999999</v>
      </c>
      <c r="AT5" s="18">
        <v>1410.949335</v>
      </c>
      <c r="AU5" s="18">
        <v>77.320674859999997</v>
      </c>
      <c r="AV5" s="18">
        <v>0.50110729570000001</v>
      </c>
      <c r="AW5" s="18">
        <v>18612.644939999998</v>
      </c>
      <c r="AX5" s="18">
        <v>722.24224170000002</v>
      </c>
      <c r="AY5" s="18">
        <v>9.0559683139999994</v>
      </c>
      <c r="AZ5" s="18">
        <v>108.919674</v>
      </c>
    </row>
    <row r="6" spans="1:52" x14ac:dyDescent="0.25">
      <c r="A6" s="18">
        <v>15.21650129</v>
      </c>
      <c r="B6" s="18">
        <v>1.407954307</v>
      </c>
      <c r="C6" s="18">
        <v>37.841242710000003</v>
      </c>
      <c r="D6" s="18">
        <v>13.84694605</v>
      </c>
      <c r="E6" s="18">
        <v>2.35214119E-3</v>
      </c>
      <c r="F6" s="18">
        <v>6.5502229369999998E-4</v>
      </c>
      <c r="G6" s="18">
        <v>3.6243910820000003E-2</v>
      </c>
      <c r="H6" s="18">
        <v>8.2425159669999998E-3</v>
      </c>
      <c r="I6" s="18">
        <v>5.2328580460000003E-2</v>
      </c>
      <c r="J6" s="18">
        <v>0.31097781870000002</v>
      </c>
      <c r="K6" s="18">
        <v>0.35231701640000002</v>
      </c>
      <c r="L6" s="18">
        <v>0.3627612871</v>
      </c>
      <c r="M6" s="18">
        <v>363.6218624</v>
      </c>
      <c r="N6" s="18">
        <v>118.68369269999999</v>
      </c>
      <c r="O6" s="18">
        <v>47.559187000000001</v>
      </c>
      <c r="P6" s="18">
        <v>6.1516859019999997</v>
      </c>
      <c r="Q6" s="18">
        <v>7.2972901630000004</v>
      </c>
      <c r="R6" s="18">
        <v>20.274966429999999</v>
      </c>
      <c r="S6" s="18">
        <v>19.743786490000002</v>
      </c>
      <c r="T6" s="18">
        <v>0.74896166480000004</v>
      </c>
      <c r="U6" s="18">
        <v>0.1536090148</v>
      </c>
      <c r="V6" s="18">
        <v>0.27064247679999998</v>
      </c>
      <c r="W6" s="18">
        <v>544.87272489999998</v>
      </c>
      <c r="X6" s="18">
        <v>3.0036229159999999</v>
      </c>
      <c r="Y6" s="18">
        <v>3.669720597</v>
      </c>
      <c r="Z6" s="18">
        <v>0.1011725631</v>
      </c>
      <c r="AA6" s="18">
        <v>1.383744758</v>
      </c>
      <c r="AB6" s="18">
        <v>0.46037586819999998</v>
      </c>
      <c r="AC6" s="18">
        <v>0.17926838989999999</v>
      </c>
      <c r="AD6" s="18">
        <v>6.605726512E-2</v>
      </c>
      <c r="AE6" s="18">
        <v>144.07495879999999</v>
      </c>
      <c r="AF6" s="18">
        <v>9.5218889949999996E-2</v>
      </c>
      <c r="AG6" s="18">
        <v>114.86014470000001</v>
      </c>
      <c r="AH6" s="18">
        <v>96.055812290000006</v>
      </c>
      <c r="AI6" s="18">
        <v>4.9142490599999998E-2</v>
      </c>
      <c r="AJ6" s="18">
        <v>9.3784372489999992</v>
      </c>
      <c r="AK6" s="18">
        <v>4380.9834129999999</v>
      </c>
      <c r="AL6" s="18">
        <v>2048.097726</v>
      </c>
      <c r="AM6" s="18">
        <v>0.83642869320000002</v>
      </c>
      <c r="AN6" s="18">
        <v>9.6416590519999996</v>
      </c>
      <c r="AO6" s="18">
        <v>1.923327274</v>
      </c>
      <c r="AP6" s="18">
        <v>1.3336838019999999</v>
      </c>
      <c r="AQ6" s="18">
        <v>81.530807350000003</v>
      </c>
      <c r="AR6" s="18">
        <v>9.7552001530000005</v>
      </c>
      <c r="AS6" s="18">
        <v>68.89053054</v>
      </c>
      <c r="AT6" s="18">
        <v>924.68391459999998</v>
      </c>
      <c r="AU6" s="18">
        <v>238.4978122</v>
      </c>
      <c r="AV6" s="18">
        <v>0.18965944730000001</v>
      </c>
      <c r="AW6" s="18">
        <v>6790.6900450000003</v>
      </c>
      <c r="AX6" s="18">
        <v>480.67926549999999</v>
      </c>
      <c r="AY6" s="18">
        <v>156.56123170000001</v>
      </c>
      <c r="AZ6" s="18">
        <v>69.859359280000007</v>
      </c>
    </row>
    <row r="7" spans="1:52" x14ac:dyDescent="0.25">
      <c r="A7" s="18">
        <v>201.80334819999999</v>
      </c>
      <c r="B7" s="18">
        <v>2.4330122909999998</v>
      </c>
      <c r="C7" s="18">
        <v>13.592682330000001</v>
      </c>
      <c r="D7" s="18">
        <v>74.502547609999993</v>
      </c>
      <c r="E7" s="18">
        <v>4.0814555690000002E-3</v>
      </c>
      <c r="F7" s="18">
        <v>1.4362797659999999E-3</v>
      </c>
      <c r="G7" s="18">
        <v>5.4206533940000003E-2</v>
      </c>
      <c r="H7" s="18">
        <v>3.6064867930000001E-2</v>
      </c>
      <c r="I7" s="18">
        <v>0.31200867030000001</v>
      </c>
      <c r="J7" s="18">
        <v>0.1864369521</v>
      </c>
      <c r="K7" s="18">
        <v>0.47493514650000002</v>
      </c>
      <c r="L7" s="18">
        <v>2.1797479900000001</v>
      </c>
      <c r="M7" s="18">
        <v>1025.729808</v>
      </c>
      <c r="N7" s="18">
        <v>294.90809539999998</v>
      </c>
      <c r="O7" s="18">
        <v>38.49949831</v>
      </c>
      <c r="P7" s="18">
        <v>1.0862761700000001</v>
      </c>
      <c r="Q7" s="18">
        <v>46.487032769999999</v>
      </c>
      <c r="R7" s="18">
        <v>570.82930069999998</v>
      </c>
      <c r="S7" s="18">
        <v>351.79391609999999</v>
      </c>
      <c r="T7" s="18">
        <v>2.5180352539999999</v>
      </c>
      <c r="U7" s="18">
        <v>1.7163236770000001</v>
      </c>
      <c r="V7" s="18">
        <v>0.33836616359999999</v>
      </c>
      <c r="W7" s="18">
        <v>298.84235940000002</v>
      </c>
      <c r="X7" s="18">
        <v>3.9701152940000002</v>
      </c>
      <c r="Y7" s="18">
        <v>28.150057230000002</v>
      </c>
      <c r="Z7" s="18">
        <v>0.54282009549999999</v>
      </c>
      <c r="AA7" s="18">
        <v>2.9349517870000001</v>
      </c>
      <c r="AB7" s="18">
        <v>0.29257740719999997</v>
      </c>
      <c r="AC7" s="18">
        <v>1.2494033470000001</v>
      </c>
      <c r="AD7" s="18">
        <v>3.9193128150000001</v>
      </c>
      <c r="AE7" s="18">
        <v>36.206326969999999</v>
      </c>
      <c r="AF7" s="18">
        <v>0.81220420699999996</v>
      </c>
      <c r="AG7" s="18">
        <v>313.75006969999998</v>
      </c>
      <c r="AH7" s="18">
        <v>283.86069040000001</v>
      </c>
      <c r="AI7" s="18">
        <v>0.14402203860000001</v>
      </c>
      <c r="AJ7" s="18">
        <v>22.219943199999999</v>
      </c>
      <c r="AK7" s="18">
        <v>3015.141693</v>
      </c>
      <c r="AL7" s="18">
        <v>4450.450707</v>
      </c>
      <c r="AM7" s="18">
        <v>6.3341683999999995E-2</v>
      </c>
      <c r="AN7" s="18">
        <v>46.056723740000002</v>
      </c>
      <c r="AO7" s="18">
        <v>5.1205349150000004</v>
      </c>
      <c r="AP7" s="18">
        <v>26.806908440000001</v>
      </c>
      <c r="AQ7" s="18">
        <v>200.2321565</v>
      </c>
      <c r="AR7" s="18">
        <v>11.288966370000001</v>
      </c>
      <c r="AS7" s="18">
        <v>111.46143259999999</v>
      </c>
      <c r="AT7" s="18">
        <v>2565.8083390000002</v>
      </c>
      <c r="AU7" s="18">
        <v>419.6309091</v>
      </c>
      <c r="AV7" s="18">
        <v>1.6548767959999999</v>
      </c>
      <c r="AW7" s="18">
        <v>14033.07063</v>
      </c>
      <c r="AX7" s="18">
        <v>788.61761409999997</v>
      </c>
      <c r="AY7" s="18">
        <v>56.956468569999998</v>
      </c>
      <c r="AZ7" s="18">
        <v>19.954071200000001</v>
      </c>
    </row>
    <row r="8" spans="1:52" x14ac:dyDescent="0.25">
      <c r="A8" s="18">
        <v>25.099450879999999</v>
      </c>
      <c r="B8" s="18">
        <v>8.2958570169999996E-2</v>
      </c>
      <c r="C8" s="18">
        <v>37.969603149999998</v>
      </c>
      <c r="D8" s="18">
        <v>12.08813282</v>
      </c>
      <c r="E8" s="18">
        <v>1.4659421299999999E-3</v>
      </c>
      <c r="F8" s="18">
        <v>4.2604973350000001E-4</v>
      </c>
      <c r="G8" s="18">
        <v>2.0681405050000001E-2</v>
      </c>
      <c r="H8" s="18">
        <v>7.4252864189999995E-4</v>
      </c>
      <c r="I8" s="18">
        <v>1.1308938500000001E-2</v>
      </c>
      <c r="J8" s="18">
        <v>0.26350685670000001</v>
      </c>
      <c r="K8" s="18">
        <v>2.9220923100000001E-2</v>
      </c>
      <c r="L8" s="18">
        <v>3.5494865260000001E-2</v>
      </c>
      <c r="M8" s="18">
        <v>760.83000200000004</v>
      </c>
      <c r="N8" s="18">
        <v>155.6579686</v>
      </c>
      <c r="O8" s="18">
        <v>37.579755480000003</v>
      </c>
      <c r="P8" s="18">
        <v>1.4889648090000001</v>
      </c>
      <c r="Q8" s="18">
        <v>6.2246133859999997</v>
      </c>
      <c r="R8" s="18">
        <v>13.779336689999999</v>
      </c>
      <c r="S8" s="18">
        <v>316.76572829999998</v>
      </c>
      <c r="T8" s="18">
        <v>0.63095426759999995</v>
      </c>
      <c r="U8" s="18">
        <v>0.96836848480000004</v>
      </c>
      <c r="V8" s="18">
        <v>0.11224878420000001</v>
      </c>
      <c r="W8" s="18">
        <v>1304.3431820000001</v>
      </c>
      <c r="X8" s="18">
        <v>32.358174849999997</v>
      </c>
      <c r="Y8" s="18">
        <v>0.4454256426</v>
      </c>
      <c r="Z8" s="18">
        <v>0.92337388909999996</v>
      </c>
      <c r="AA8" s="18">
        <v>0.20944236359999999</v>
      </c>
      <c r="AB8" s="18">
        <v>5.8956269260000003</v>
      </c>
      <c r="AC8" s="18">
        <v>61.0135845</v>
      </c>
      <c r="AD8" s="18">
        <v>8.184905895</v>
      </c>
      <c r="AE8" s="18">
        <v>122.7986143</v>
      </c>
      <c r="AF8" s="18">
        <v>1.9964916429999999</v>
      </c>
      <c r="AG8" s="18">
        <v>293.27616399999999</v>
      </c>
      <c r="AH8" s="18">
        <v>24.141731650000001</v>
      </c>
      <c r="AI8" s="18">
        <v>0.14363317819999999</v>
      </c>
      <c r="AJ8" s="18">
        <v>151.4472427</v>
      </c>
      <c r="AK8" s="18">
        <v>5021.6326490000001</v>
      </c>
      <c r="AL8" s="18">
        <v>1580.9792210000001</v>
      </c>
      <c r="AM8" s="18">
        <v>3.5227354160000002</v>
      </c>
      <c r="AN8" s="18">
        <v>12.99532501</v>
      </c>
      <c r="AO8" s="18">
        <v>3.1727768730000001</v>
      </c>
      <c r="AP8" s="18">
        <v>22.833217359999999</v>
      </c>
      <c r="AQ8" s="18">
        <v>60.162194640000003</v>
      </c>
      <c r="AR8" s="18">
        <v>19.403656380000001</v>
      </c>
      <c r="AS8" s="18">
        <v>83.322540669999995</v>
      </c>
      <c r="AT8" s="18">
        <v>1223.5706339999999</v>
      </c>
      <c r="AU8" s="18">
        <v>252.65325999999999</v>
      </c>
      <c r="AV8" s="18">
        <v>0.65748042529999995</v>
      </c>
      <c r="AW8" s="18">
        <v>16237.2521</v>
      </c>
      <c r="AX8" s="18">
        <v>1422.204025</v>
      </c>
      <c r="AY8" s="18">
        <v>120.1903635</v>
      </c>
      <c r="AZ8" s="18">
        <v>63.485264700000002</v>
      </c>
    </row>
    <row r="9" spans="1:52" x14ac:dyDescent="0.25">
      <c r="A9" s="18">
        <v>381.92342669999999</v>
      </c>
      <c r="B9" s="18">
        <v>14.005424140000001</v>
      </c>
      <c r="C9" s="18">
        <v>23.806645920000001</v>
      </c>
      <c r="D9" s="18">
        <v>6.968556693</v>
      </c>
      <c r="E9" s="18">
        <v>1.95325243E-3</v>
      </c>
      <c r="F9" s="18">
        <v>8.7616219939999998E-4</v>
      </c>
      <c r="G9" s="18">
        <v>3.4184941789999999E-3</v>
      </c>
      <c r="H9" s="18">
        <v>4.8057622539999997E-2</v>
      </c>
      <c r="I9" s="18">
        <v>4.3098809320000001E-5</v>
      </c>
      <c r="J9" s="18">
        <v>0.18915352990000001</v>
      </c>
      <c r="K9" s="18">
        <v>0.40532015440000002</v>
      </c>
      <c r="L9" s="18">
        <v>1.5929189369999999E-2</v>
      </c>
      <c r="M9" s="18">
        <v>1017.300143</v>
      </c>
      <c r="N9" s="18">
        <v>206.8389382</v>
      </c>
      <c r="O9" s="18">
        <v>82.030552400000005</v>
      </c>
      <c r="P9" s="18">
        <v>8.5990273859999995</v>
      </c>
      <c r="Q9" s="18">
        <v>1.4104500470000001</v>
      </c>
      <c r="R9" s="18">
        <v>210.52482230000001</v>
      </c>
      <c r="S9" s="18">
        <v>174.41949450000001</v>
      </c>
      <c r="T9" s="18">
        <v>4.6738649569999999E-2</v>
      </c>
      <c r="U9" s="18">
        <v>0.27214268530000002</v>
      </c>
      <c r="V9" s="18">
        <v>2.4370161580000001E-2</v>
      </c>
      <c r="W9" s="18">
        <v>1240.2198100000001</v>
      </c>
      <c r="X9" s="18">
        <v>26.59772139</v>
      </c>
      <c r="Y9" s="18">
        <v>0.79933769600000004</v>
      </c>
      <c r="Z9" s="18">
        <v>3.8556592600000002E-2</v>
      </c>
      <c r="AA9" s="18">
        <v>1.550717194</v>
      </c>
      <c r="AB9" s="18">
        <v>0.38236812240000001</v>
      </c>
      <c r="AC9" s="18">
        <v>0.38083383879999999</v>
      </c>
      <c r="AD9" s="18">
        <v>3.1456127989999998</v>
      </c>
      <c r="AE9" s="18">
        <v>93.571792180000003</v>
      </c>
      <c r="AF9" s="18">
        <v>0.6457097087</v>
      </c>
      <c r="AG9" s="18">
        <v>386.78021999999999</v>
      </c>
      <c r="AH9" s="18">
        <v>86.475865709999994</v>
      </c>
      <c r="AI9" s="18">
        <v>0.1100605328</v>
      </c>
      <c r="AJ9" s="18">
        <v>21.907822490000001</v>
      </c>
      <c r="AK9" s="18">
        <v>484.39781449999998</v>
      </c>
      <c r="AL9" s="18">
        <v>1328.384918</v>
      </c>
      <c r="AM9" s="18">
        <v>1.47145349</v>
      </c>
      <c r="AN9" s="18">
        <v>93.519061719999996</v>
      </c>
      <c r="AO9" s="18">
        <v>6.56126772</v>
      </c>
      <c r="AP9" s="18">
        <v>5.8832598599999999</v>
      </c>
      <c r="AQ9" s="18">
        <v>36.726595539999998</v>
      </c>
      <c r="AR9" s="18">
        <v>72.715815370000001</v>
      </c>
      <c r="AS9" s="18">
        <v>67.518252279999999</v>
      </c>
      <c r="AT9" s="18">
        <v>1368.2184500000001</v>
      </c>
      <c r="AU9" s="18">
        <v>114.800343</v>
      </c>
      <c r="AV9" s="18">
        <v>14.44338978</v>
      </c>
      <c r="AW9" s="18">
        <v>22103.255720000001</v>
      </c>
      <c r="AX9" s="18">
        <v>3385.7228829999999</v>
      </c>
      <c r="AY9" s="18">
        <v>9601.166894</v>
      </c>
      <c r="AZ9" s="18">
        <v>54.278252139999999</v>
      </c>
    </row>
    <row r="10" spans="1:52" x14ac:dyDescent="0.25">
      <c r="A10" s="18">
        <v>146.33697660000001</v>
      </c>
      <c r="B10" s="18">
        <v>3.2790804609999999</v>
      </c>
      <c r="C10" s="18">
        <v>35.414395089999999</v>
      </c>
      <c r="D10" s="18">
        <v>43.729895450000001</v>
      </c>
      <c r="E10" s="18">
        <v>5.1809299760000004E-3</v>
      </c>
      <c r="F10" s="18">
        <v>5.0525071930000004E-4</v>
      </c>
      <c r="G10" s="18">
        <v>5.357166436E-2</v>
      </c>
      <c r="H10" s="18">
        <v>4.2363054360000001E-3</v>
      </c>
      <c r="I10" s="18">
        <v>6.026733494E-2</v>
      </c>
      <c r="J10" s="18">
        <v>0.53976723120000003</v>
      </c>
      <c r="K10" s="18">
        <v>0.57303122660000005</v>
      </c>
      <c r="L10" s="18">
        <v>2.3369542230000002</v>
      </c>
      <c r="M10" s="18">
        <v>1723.325924</v>
      </c>
      <c r="N10" s="18">
        <v>18.32319772</v>
      </c>
      <c r="O10" s="18">
        <v>291.48415679999999</v>
      </c>
      <c r="P10" s="18">
        <v>504.9146624</v>
      </c>
      <c r="Q10" s="18">
        <v>154.69406380000001</v>
      </c>
      <c r="R10" s="18">
        <v>1230.277499</v>
      </c>
      <c r="S10" s="18">
        <v>376.49514820000002</v>
      </c>
      <c r="T10" s="18">
        <v>7.1761125359999998</v>
      </c>
      <c r="U10" s="18">
        <v>0.9877431445</v>
      </c>
      <c r="V10" s="18">
        <v>0.82278189030000004</v>
      </c>
      <c r="W10" s="18">
        <v>5693.6815450000004</v>
      </c>
      <c r="X10" s="18">
        <v>12.250790930000001</v>
      </c>
      <c r="Y10" s="18">
        <v>7.2756740410000003</v>
      </c>
      <c r="Z10" s="18">
        <v>0.25570531219999998</v>
      </c>
      <c r="AA10" s="18">
        <v>1.080763227</v>
      </c>
      <c r="AB10" s="18">
        <v>4.8673381410000001E-2</v>
      </c>
      <c r="AC10" s="18">
        <v>1.533325509</v>
      </c>
      <c r="AD10" s="18">
        <v>1.5630066199999999</v>
      </c>
      <c r="AE10" s="18">
        <v>165.5721369</v>
      </c>
      <c r="AF10" s="18">
        <v>0.7204913677</v>
      </c>
      <c r="AG10" s="18">
        <v>420.40073769999998</v>
      </c>
      <c r="AH10" s="18">
        <v>252.9561454</v>
      </c>
      <c r="AI10" s="18">
        <v>0.14078332330000001</v>
      </c>
      <c r="AJ10" s="18">
        <v>5.9268754489999997</v>
      </c>
      <c r="AK10" s="18">
        <v>11587.366900000001</v>
      </c>
      <c r="AL10" s="18">
        <v>1995.344527</v>
      </c>
      <c r="AM10" s="18">
        <v>3.173592996</v>
      </c>
      <c r="AN10" s="18">
        <v>34.623746629999999</v>
      </c>
      <c r="AO10" s="18">
        <v>1.1082696780000001</v>
      </c>
      <c r="AP10" s="18">
        <v>33.633452149999997</v>
      </c>
      <c r="AQ10" s="18">
        <v>45.929889269999997</v>
      </c>
      <c r="AR10" s="18">
        <v>22.467436169999999</v>
      </c>
      <c r="AS10" s="18">
        <v>145.7113094</v>
      </c>
      <c r="AT10" s="18">
        <v>2171.3971449999999</v>
      </c>
      <c r="AU10" s="18">
        <v>522.22267079999995</v>
      </c>
      <c r="AV10" s="18">
        <v>0.32527220610000002</v>
      </c>
      <c r="AW10" s="18">
        <v>12463.27708</v>
      </c>
      <c r="AX10" s="18">
        <v>2354.6391840000001</v>
      </c>
      <c r="AY10" s="18">
        <v>81.467372679999997</v>
      </c>
      <c r="AZ10" s="18">
        <v>43.674671629999999</v>
      </c>
    </row>
    <row r="11" spans="1:52" x14ac:dyDescent="0.25">
      <c r="A11" s="18">
        <v>450.8094681</v>
      </c>
      <c r="B11" s="18">
        <v>4.5525354</v>
      </c>
      <c r="C11" s="18">
        <v>23.741617510000001</v>
      </c>
      <c r="D11" s="18">
        <v>43.025881779999999</v>
      </c>
      <c r="E11" s="18">
        <v>7.1840513070000004E-3</v>
      </c>
      <c r="F11" s="18">
        <v>1.346898038E-5</v>
      </c>
      <c r="G11" s="18">
        <v>3.1592464639999998E-2</v>
      </c>
      <c r="H11" s="18">
        <v>9.2394503739999995E-2</v>
      </c>
      <c r="I11" s="18">
        <v>0.28684434879999998</v>
      </c>
      <c r="J11" s="18">
        <v>0.73525761150000002</v>
      </c>
      <c r="K11" s="18">
        <v>0.20241079579999999</v>
      </c>
      <c r="L11" s="18">
        <v>2.1669110819999999</v>
      </c>
      <c r="M11" s="18">
        <v>972.70000089999996</v>
      </c>
      <c r="N11" s="18">
        <v>291.6943172</v>
      </c>
      <c r="O11" s="18">
        <v>176.84437510000001</v>
      </c>
      <c r="P11" s="18">
        <v>15.92350323</v>
      </c>
      <c r="Q11" s="18">
        <v>12.445784919999999</v>
      </c>
      <c r="R11" s="18">
        <v>19.750481919999999</v>
      </c>
      <c r="S11" s="18">
        <v>249.22050400000001</v>
      </c>
      <c r="T11" s="18">
        <v>0.19680054929999999</v>
      </c>
      <c r="U11" s="18">
        <v>1.00643639</v>
      </c>
      <c r="V11" s="18">
        <v>1.3564244350000001</v>
      </c>
      <c r="W11" s="18">
        <v>176.83989149999999</v>
      </c>
      <c r="X11" s="18">
        <v>28.661088979999999</v>
      </c>
      <c r="Y11" s="18">
        <v>26.671256469999999</v>
      </c>
      <c r="Z11" s="18">
        <v>10.30765525</v>
      </c>
      <c r="AA11" s="18">
        <v>2.1375199120000001</v>
      </c>
      <c r="AB11" s="18">
        <v>1.7074755210000001</v>
      </c>
      <c r="AC11" s="18">
        <v>16.05855712</v>
      </c>
      <c r="AD11" s="18">
        <v>79.903502579999994</v>
      </c>
      <c r="AE11" s="18">
        <v>179.23765320000001</v>
      </c>
      <c r="AF11" s="18">
        <v>9.3331273630000003E-2</v>
      </c>
      <c r="AG11" s="18">
        <v>38.997401330000002</v>
      </c>
      <c r="AH11" s="18">
        <v>352.65880529999998</v>
      </c>
      <c r="AI11" s="18">
        <v>0.69929982540000002</v>
      </c>
      <c r="AJ11" s="18">
        <v>578.40833310000005</v>
      </c>
      <c r="AK11" s="18">
        <v>1320.0139879999999</v>
      </c>
      <c r="AL11" s="18">
        <v>3076.3642730000001</v>
      </c>
      <c r="AM11" s="18">
        <v>0.93847945229999996</v>
      </c>
      <c r="AN11" s="18">
        <v>1.079930751</v>
      </c>
      <c r="AO11" s="18">
        <v>5.9274399630000003</v>
      </c>
      <c r="AP11" s="18">
        <v>4.928901497</v>
      </c>
      <c r="AQ11" s="18">
        <v>67.968188240000003</v>
      </c>
      <c r="AR11" s="18">
        <v>16.512348060000001</v>
      </c>
      <c r="AS11" s="18">
        <v>14.61512619</v>
      </c>
      <c r="AT11" s="18">
        <v>2603.1689940000001</v>
      </c>
      <c r="AU11" s="18">
        <v>517.53080480000006</v>
      </c>
      <c r="AV11" s="18">
        <v>0.16215611769999999</v>
      </c>
      <c r="AW11" s="18">
        <v>21578.8982</v>
      </c>
      <c r="AX11" s="18">
        <v>2579.742866</v>
      </c>
      <c r="AY11" s="18">
        <v>61.35584618</v>
      </c>
      <c r="AZ11" s="18">
        <v>63.560326609999997</v>
      </c>
    </row>
    <row r="12" spans="1:52" x14ac:dyDescent="0.25">
      <c r="A12" s="18">
        <v>6.3150243059999998</v>
      </c>
      <c r="B12" s="18">
        <v>5.2024054919999996</v>
      </c>
      <c r="C12" s="18">
        <v>33.665966079999997</v>
      </c>
      <c r="D12" s="18">
        <v>35.568901920000002</v>
      </c>
      <c r="E12" s="18">
        <v>3.286549692E-3</v>
      </c>
      <c r="F12" s="18">
        <v>5.6846274040000004E-4</v>
      </c>
      <c r="G12" s="18">
        <v>1.7713907519999999E-2</v>
      </c>
      <c r="H12" s="18">
        <v>1.9114621670000002E-2</v>
      </c>
      <c r="I12" s="18">
        <v>0.1372790458</v>
      </c>
      <c r="J12" s="18">
        <v>1.5530110500000001</v>
      </c>
      <c r="K12" s="18">
        <v>0.53154630869999997</v>
      </c>
      <c r="L12" s="18">
        <v>1.351172633</v>
      </c>
      <c r="M12" s="18">
        <v>212.23356240000001</v>
      </c>
      <c r="N12" s="18">
        <v>140.68048719999999</v>
      </c>
      <c r="O12" s="18">
        <v>98.855511509999999</v>
      </c>
      <c r="P12" s="18">
        <v>1.4951473260000001</v>
      </c>
      <c r="Q12" s="18">
        <v>9.3683424259999999</v>
      </c>
      <c r="R12" s="18">
        <v>70.057430519999997</v>
      </c>
      <c r="S12" s="18">
        <v>45.462412039999997</v>
      </c>
      <c r="T12" s="18">
        <v>1.5484950239999999</v>
      </c>
      <c r="U12" s="18">
        <v>7.6194857199999994E-2</v>
      </c>
      <c r="V12" s="18">
        <v>0.4343113643</v>
      </c>
      <c r="W12" s="18">
        <v>637.58157159999996</v>
      </c>
      <c r="X12" s="18">
        <v>3.0827107229999999</v>
      </c>
      <c r="Y12" s="18">
        <v>7.0419633460000002</v>
      </c>
      <c r="Z12" s="18">
        <v>0.17279537310000001</v>
      </c>
      <c r="AA12" s="18">
        <v>2.1180040170000001</v>
      </c>
      <c r="AB12" s="18">
        <v>0.40193992160000003</v>
      </c>
      <c r="AC12" s="18">
        <v>0.36791045020000002</v>
      </c>
      <c r="AD12" s="18">
        <v>1.301741096</v>
      </c>
      <c r="AE12" s="18">
        <v>111.0000651</v>
      </c>
      <c r="AF12" s="18">
        <v>0.58044908780000004</v>
      </c>
      <c r="AG12" s="18">
        <v>395.35881769999997</v>
      </c>
      <c r="AH12" s="18">
        <v>139.2934904</v>
      </c>
      <c r="AI12" s="18">
        <v>0.12202192639999999</v>
      </c>
      <c r="AJ12" s="18">
        <v>10.644843509999999</v>
      </c>
      <c r="AK12" s="18">
        <v>1535.744586</v>
      </c>
      <c r="AL12" s="18">
        <v>3253.3011299999998</v>
      </c>
      <c r="AM12" s="18">
        <v>7.1806239420000004</v>
      </c>
      <c r="AN12" s="18">
        <v>329.87129340000001</v>
      </c>
      <c r="AO12" s="18">
        <v>67.888460129999999</v>
      </c>
      <c r="AP12" s="18">
        <v>87.582058160000003</v>
      </c>
      <c r="AQ12" s="18">
        <v>262.27313329999998</v>
      </c>
      <c r="AR12" s="18">
        <v>15.941302589999999</v>
      </c>
      <c r="AS12" s="18">
        <v>13.97472838</v>
      </c>
      <c r="AT12" s="18">
        <v>925.9321903</v>
      </c>
      <c r="AU12" s="18">
        <v>257.97406549999999</v>
      </c>
      <c r="AV12" s="18">
        <v>0.90155238689999995</v>
      </c>
      <c r="AW12" s="18">
        <v>9436.5303070000009</v>
      </c>
      <c r="AX12" s="18">
        <v>1334.0998770000001</v>
      </c>
      <c r="AY12" s="18">
        <v>143.07928530000001</v>
      </c>
      <c r="AZ12" s="18">
        <v>41.458754769999999</v>
      </c>
    </row>
    <row r="13" spans="1:52" x14ac:dyDescent="0.25">
      <c r="A13" s="18">
        <v>71.681078729999996</v>
      </c>
      <c r="B13" s="18">
        <v>9.7405045179999998</v>
      </c>
      <c r="C13" s="18">
        <v>43.927549710000001</v>
      </c>
      <c r="D13" s="18">
        <v>3.4977150699999999</v>
      </c>
      <c r="E13" s="18">
        <v>8.3763203050000005E-3</v>
      </c>
      <c r="F13" s="18">
        <v>2.091393653E-4</v>
      </c>
      <c r="G13" s="18">
        <v>1.358874985E-2</v>
      </c>
      <c r="H13" s="18">
        <v>7.5584055979999995E-2</v>
      </c>
      <c r="I13" s="18">
        <v>0.2463861641</v>
      </c>
      <c r="J13" s="18">
        <v>0.40875305090000003</v>
      </c>
      <c r="K13" s="18">
        <v>8.2555632650000002E-2</v>
      </c>
      <c r="L13" s="18">
        <v>1.141752758</v>
      </c>
      <c r="M13" s="18">
        <v>1567.5682280000001</v>
      </c>
      <c r="N13" s="18">
        <v>47.487568469999999</v>
      </c>
      <c r="O13" s="18">
        <v>228.69093570000001</v>
      </c>
      <c r="P13" s="18">
        <v>6.457114829</v>
      </c>
      <c r="Q13" s="18">
        <v>2.2960242339999999</v>
      </c>
      <c r="R13" s="18">
        <v>119.8149226</v>
      </c>
      <c r="S13" s="18">
        <v>68.169374509999997</v>
      </c>
      <c r="T13" s="18">
        <v>9.2041091719999996E-2</v>
      </c>
      <c r="U13" s="18">
        <v>3.294758442</v>
      </c>
      <c r="V13" s="18">
        <v>0.44150767130000002</v>
      </c>
      <c r="W13" s="18">
        <v>430.43346759999997</v>
      </c>
      <c r="X13" s="18">
        <v>17.02912366</v>
      </c>
      <c r="Y13" s="18">
        <v>1.8320978969999999</v>
      </c>
      <c r="Z13" s="18">
        <v>8.6636489299999994E-2</v>
      </c>
      <c r="AA13" s="18">
        <v>0.98032141920000004</v>
      </c>
      <c r="AB13" s="18">
        <v>0.53623284689999995</v>
      </c>
      <c r="AC13" s="18">
        <v>4.2982621569999999</v>
      </c>
      <c r="AD13" s="18">
        <v>4.3580714350000003</v>
      </c>
      <c r="AE13" s="18">
        <v>27.91346064</v>
      </c>
      <c r="AF13" s="18">
        <v>4.1877647820000002E-2</v>
      </c>
      <c r="AG13" s="18">
        <v>74.011665429999994</v>
      </c>
      <c r="AH13" s="18">
        <v>31.10080524</v>
      </c>
      <c r="AI13" s="18">
        <v>1.992274332</v>
      </c>
      <c r="AJ13" s="18">
        <v>504.48181970000002</v>
      </c>
      <c r="AK13" s="18">
        <v>169.03043919999999</v>
      </c>
      <c r="AL13" s="18">
        <v>377.72785190000002</v>
      </c>
      <c r="AM13" s="18">
        <v>0.50427176360000003</v>
      </c>
      <c r="AN13" s="18">
        <v>3.3666389140000001</v>
      </c>
      <c r="AO13" s="18">
        <v>0.61773787420000004</v>
      </c>
      <c r="AP13" s="18">
        <v>2.14093424</v>
      </c>
      <c r="AQ13" s="18">
        <v>101.6863876</v>
      </c>
      <c r="AR13" s="18">
        <v>4.0967798469999996</v>
      </c>
      <c r="AS13" s="18">
        <v>6.9939808829999999</v>
      </c>
      <c r="AT13" s="18">
        <v>1043.927964</v>
      </c>
      <c r="AU13" s="18">
        <v>123.6021015</v>
      </c>
      <c r="AV13" s="18">
        <v>0.33559436050000002</v>
      </c>
      <c r="AW13" s="18">
        <v>11695.59107</v>
      </c>
      <c r="AX13" s="18">
        <v>927.41971779999994</v>
      </c>
      <c r="AY13" s="18">
        <v>59.78949411</v>
      </c>
      <c r="AZ13" s="18">
        <v>22.40634992</v>
      </c>
    </row>
    <row r="14" spans="1:52" x14ac:dyDescent="0.25">
      <c r="A14" s="18">
        <v>6.0867540509999998</v>
      </c>
      <c r="B14" s="18">
        <v>2.6998594640000002</v>
      </c>
      <c r="C14" s="18">
        <v>35.39820632</v>
      </c>
      <c r="D14" s="18">
        <v>2.2238765410000001</v>
      </c>
      <c r="E14" s="18">
        <v>7.737214227E-4</v>
      </c>
      <c r="F14" s="18">
        <v>3.0920020349999998E-4</v>
      </c>
      <c r="G14" s="18">
        <v>1.869169654E-2</v>
      </c>
      <c r="H14" s="18">
        <v>0.85830994569999997</v>
      </c>
      <c r="I14" s="18">
        <v>0.29412421220000001</v>
      </c>
      <c r="J14" s="18">
        <v>0.18209474379999999</v>
      </c>
      <c r="K14" s="18">
        <v>0.3329240685</v>
      </c>
      <c r="L14" s="18">
        <v>0.30110971959999999</v>
      </c>
      <c r="M14" s="18">
        <v>999.20516799999996</v>
      </c>
      <c r="N14" s="18">
        <v>93.539910699999993</v>
      </c>
      <c r="O14" s="18">
        <v>11.155142209999999</v>
      </c>
      <c r="P14" s="18">
        <v>0.85765904339999999</v>
      </c>
      <c r="Q14" s="18">
        <v>1.719685921</v>
      </c>
      <c r="R14" s="18">
        <v>30.963608820000001</v>
      </c>
      <c r="S14" s="18">
        <v>91.662799269999994</v>
      </c>
      <c r="T14" s="18">
        <v>0.12355780700000001</v>
      </c>
      <c r="U14" s="18">
        <v>8.4270175870000005E-2</v>
      </c>
      <c r="V14" s="18">
        <v>0.1053729696</v>
      </c>
      <c r="W14" s="18">
        <v>263.08178020000003</v>
      </c>
      <c r="X14" s="18">
        <v>28.87989026</v>
      </c>
      <c r="Y14" s="18">
        <v>1.9727173549999999</v>
      </c>
      <c r="Z14" s="18">
        <v>0.1047517973</v>
      </c>
      <c r="AA14" s="18">
        <v>1.18360976</v>
      </c>
      <c r="AB14" s="18">
        <v>0.57726386500000004</v>
      </c>
      <c r="AC14" s="18">
        <v>0.54010862979999996</v>
      </c>
      <c r="AD14" s="18">
        <v>24.455508609999999</v>
      </c>
      <c r="AE14" s="18">
        <v>94.219613980000005</v>
      </c>
      <c r="AF14" s="18">
        <v>0.96974503479999996</v>
      </c>
      <c r="AG14" s="18">
        <v>24.80943212</v>
      </c>
      <c r="AH14" s="18">
        <v>191.6001382</v>
      </c>
      <c r="AI14" s="18">
        <v>0.25562609619999999</v>
      </c>
      <c r="AJ14" s="18">
        <v>13.22503858</v>
      </c>
      <c r="AK14" s="18">
        <v>85.212107239999995</v>
      </c>
      <c r="AL14" s="18">
        <v>1470.4568400000001</v>
      </c>
      <c r="AM14" s="18">
        <v>0.78051268380000005</v>
      </c>
      <c r="AN14" s="18">
        <v>0.51369904229999996</v>
      </c>
      <c r="AO14" s="18">
        <v>1.8783302609999999</v>
      </c>
      <c r="AP14" s="18">
        <v>9.3738805549999995</v>
      </c>
      <c r="AQ14" s="18">
        <v>0.16878011170000001</v>
      </c>
      <c r="AR14" s="18">
        <v>12.49720479</v>
      </c>
      <c r="AS14" s="18">
        <v>7.0378404999999997</v>
      </c>
      <c r="AT14" s="18">
        <v>474.57032229999999</v>
      </c>
      <c r="AU14" s="18">
        <v>225.8921407</v>
      </c>
      <c r="AV14" s="18">
        <v>0.61783328329999998</v>
      </c>
      <c r="AW14" s="18">
        <v>9627.1705540000003</v>
      </c>
      <c r="AX14" s="18">
        <v>641.25441990000002</v>
      </c>
      <c r="AY14" s="18">
        <v>104.33407699999999</v>
      </c>
      <c r="AZ14" s="18">
        <v>68.881277420000004</v>
      </c>
    </row>
    <row r="15" spans="1:52" x14ac:dyDescent="0.25">
      <c r="A15" s="18">
        <v>261.44592990000001</v>
      </c>
      <c r="B15" s="18">
        <v>1.838994985</v>
      </c>
      <c r="C15" s="18">
        <v>28.3734438</v>
      </c>
      <c r="D15" s="18">
        <v>12.57285418</v>
      </c>
      <c r="E15" s="18">
        <v>2.4593698869999998E-3</v>
      </c>
      <c r="F15" s="18">
        <v>5.2808610770000005E-4</v>
      </c>
      <c r="G15" s="18">
        <v>3.430152987E-2</v>
      </c>
      <c r="H15" s="18">
        <v>2.8590558019999999E-3</v>
      </c>
      <c r="I15" s="18">
        <v>6.1690387419999999E-2</v>
      </c>
      <c r="J15" s="18">
        <v>0.36353544209999999</v>
      </c>
      <c r="K15" s="18">
        <v>0.1022606118</v>
      </c>
      <c r="L15" s="18">
        <v>0.60388600930000003</v>
      </c>
      <c r="M15" s="18">
        <v>678.60496560000001</v>
      </c>
      <c r="N15" s="18">
        <v>203.70805129999999</v>
      </c>
      <c r="O15" s="18">
        <v>74.511268020000003</v>
      </c>
      <c r="P15" s="18">
        <v>11815.238139999999</v>
      </c>
      <c r="Q15" s="18">
        <v>484.28250100000002</v>
      </c>
      <c r="R15" s="18">
        <v>655.8674542</v>
      </c>
      <c r="S15" s="18">
        <v>441.56353810000002</v>
      </c>
      <c r="T15" s="18">
        <v>0.77240149069999997</v>
      </c>
      <c r="U15" s="18">
        <v>0.97589866589999996</v>
      </c>
      <c r="V15" s="18">
        <v>0.17525400690000001</v>
      </c>
      <c r="W15" s="18">
        <v>1229.0225290000001</v>
      </c>
      <c r="X15" s="18">
        <v>8.5725278290000002</v>
      </c>
      <c r="Y15" s="18">
        <v>6.0248447980000002</v>
      </c>
      <c r="Z15" s="18">
        <v>7.8901136509999997E-2</v>
      </c>
      <c r="AA15" s="18">
        <v>3.8735363440000001</v>
      </c>
      <c r="AB15" s="18">
        <v>0.2874437071</v>
      </c>
      <c r="AC15" s="18">
        <v>0.55618431690000003</v>
      </c>
      <c r="AD15" s="18">
        <v>0.89054151690000005</v>
      </c>
      <c r="AE15" s="18">
        <v>109.47500359999999</v>
      </c>
      <c r="AF15" s="18">
        <v>1.4659655819999999</v>
      </c>
      <c r="AG15" s="18">
        <v>532.75121960000001</v>
      </c>
      <c r="AH15" s="18">
        <v>373.86696069999999</v>
      </c>
      <c r="AI15" s="18">
        <v>8.270070664E-3</v>
      </c>
      <c r="AJ15" s="18">
        <v>62.667700320000002</v>
      </c>
      <c r="AK15" s="18">
        <v>18156.967489999999</v>
      </c>
      <c r="AL15" s="18">
        <v>24242.928899999999</v>
      </c>
      <c r="AM15" s="18">
        <v>30.35078906</v>
      </c>
      <c r="AN15" s="18">
        <v>106.7823384</v>
      </c>
      <c r="AO15" s="18">
        <v>3.213362724</v>
      </c>
      <c r="AP15" s="18">
        <v>39.952855730000003</v>
      </c>
      <c r="AQ15" s="18">
        <v>95.66805162</v>
      </c>
      <c r="AR15" s="18">
        <v>17.105365410000001</v>
      </c>
      <c r="AS15" s="18">
        <v>187.12435479999999</v>
      </c>
      <c r="AT15" s="18">
        <v>933.19904859999997</v>
      </c>
      <c r="AU15" s="18">
        <v>224.7619804</v>
      </c>
      <c r="AV15" s="18">
        <v>0.60774825239999997</v>
      </c>
      <c r="AW15" s="18">
        <v>15289.65912</v>
      </c>
      <c r="AX15" s="18">
        <v>993.76463420000005</v>
      </c>
      <c r="AY15" s="18">
        <v>140.40663169999999</v>
      </c>
      <c r="AZ15" s="18">
        <v>70.264204759999998</v>
      </c>
    </row>
    <row r="16" spans="1:52" x14ac:dyDescent="0.25">
      <c r="A16" s="18">
        <v>95.267500049999995</v>
      </c>
      <c r="B16" s="18">
        <v>0.83617152939999995</v>
      </c>
      <c r="C16" s="18">
        <v>31.172218350000001</v>
      </c>
      <c r="D16" s="18">
        <v>7.437745585</v>
      </c>
      <c r="E16" s="18">
        <v>1.859939414E-3</v>
      </c>
      <c r="F16" s="18">
        <v>4.9481116099999996E-4</v>
      </c>
      <c r="G16" s="18">
        <v>8.3948467609999994E-2</v>
      </c>
      <c r="H16" s="18">
        <v>1.0042890780000001E-2</v>
      </c>
      <c r="I16" s="18">
        <v>9.9562249929999999E-2</v>
      </c>
      <c r="J16" s="18">
        <v>0.21711580120000001</v>
      </c>
      <c r="K16" s="18">
        <v>6.4825434020000003E-2</v>
      </c>
      <c r="L16" s="18">
        <v>0.18888907059999999</v>
      </c>
      <c r="M16" s="18">
        <v>305.27593230000002</v>
      </c>
      <c r="N16" s="18">
        <v>78.615766640000004</v>
      </c>
      <c r="O16" s="18">
        <v>31.278698760000001</v>
      </c>
      <c r="P16" s="18">
        <v>6.3886554840000001</v>
      </c>
      <c r="Q16" s="18">
        <v>4.9476003889999998</v>
      </c>
      <c r="R16" s="18">
        <v>235.41705160000001</v>
      </c>
      <c r="S16" s="18">
        <v>180.16650509999999</v>
      </c>
      <c r="T16" s="18">
        <v>0.65623339039999995</v>
      </c>
      <c r="U16" s="18">
        <v>1.310769042</v>
      </c>
      <c r="V16" s="18">
        <v>1.5013691309999999</v>
      </c>
      <c r="W16" s="18">
        <v>27116.707269999999</v>
      </c>
      <c r="X16" s="18">
        <v>392.44429389999999</v>
      </c>
      <c r="Y16" s="18">
        <v>3.9348260050000001</v>
      </c>
      <c r="Z16" s="18">
        <v>0.61642207270000005</v>
      </c>
      <c r="AA16" s="18">
        <v>2.4707477930000001</v>
      </c>
      <c r="AB16" s="18">
        <v>4.6845745139999999E-2</v>
      </c>
      <c r="AC16" s="18">
        <v>9.3891937310000007E-2</v>
      </c>
      <c r="AD16" s="18">
        <v>0.74877732900000005</v>
      </c>
      <c r="AE16" s="18">
        <v>146.8773344</v>
      </c>
      <c r="AF16" s="18">
        <v>0.45546893150000001</v>
      </c>
      <c r="AG16" s="18">
        <v>175.4086255</v>
      </c>
      <c r="AH16" s="18">
        <v>158.4129107</v>
      </c>
      <c r="AI16" s="18">
        <v>0.47687418879999999</v>
      </c>
      <c r="AJ16" s="18">
        <v>56.0926993</v>
      </c>
      <c r="AK16" s="18">
        <v>1581.6240499999999</v>
      </c>
      <c r="AL16" s="18">
        <v>751.15905269999996</v>
      </c>
      <c r="AM16" s="18">
        <v>4.3885550990000004</v>
      </c>
      <c r="AN16" s="18">
        <v>66.572189879999996</v>
      </c>
      <c r="AO16" s="18">
        <v>1.7005029549999999</v>
      </c>
      <c r="AP16" s="18">
        <v>6.5481887370000003</v>
      </c>
      <c r="AQ16" s="18">
        <v>58.654902880000002</v>
      </c>
      <c r="AR16" s="18">
        <v>25.602968449999999</v>
      </c>
      <c r="AS16" s="18">
        <v>12218.435750000001</v>
      </c>
      <c r="AT16" s="18">
        <v>2618.6312339999999</v>
      </c>
      <c r="AU16" s="18">
        <v>89.430746940000006</v>
      </c>
      <c r="AV16" s="18">
        <v>0.93358226359999996</v>
      </c>
      <c r="AW16" s="18">
        <v>5572.1032070000001</v>
      </c>
      <c r="AX16" s="18">
        <v>992.82303300000001</v>
      </c>
      <c r="AY16" s="18">
        <v>176.75053829999999</v>
      </c>
      <c r="AZ16" s="18">
        <v>95.588554520000002</v>
      </c>
    </row>
    <row r="17" spans="1:52" x14ac:dyDescent="0.25">
      <c r="A17" s="18">
        <v>3.146023209</v>
      </c>
      <c r="B17" s="18">
        <v>3.4786771399999998</v>
      </c>
      <c r="C17" s="18">
        <v>21.643011359999999</v>
      </c>
      <c r="D17" s="18">
        <v>9.7912075460000008</v>
      </c>
      <c r="E17" s="18">
        <v>1.8900815400000001E-3</v>
      </c>
      <c r="F17" s="18">
        <v>5.9705735559999998E-4</v>
      </c>
      <c r="G17" s="18">
        <v>1.4396002369999999E-2</v>
      </c>
      <c r="H17" s="18">
        <v>1.3562243789999999E-2</v>
      </c>
      <c r="I17" s="18">
        <v>2.3868262540000001E-2</v>
      </c>
      <c r="J17" s="18">
        <v>0.21182232109999999</v>
      </c>
      <c r="K17" s="18">
        <v>0.19602047710000001</v>
      </c>
      <c r="L17" s="18">
        <v>0.82682067479999999</v>
      </c>
      <c r="M17" s="18">
        <v>19644.21442</v>
      </c>
      <c r="N17" s="18">
        <v>168.59174780000001</v>
      </c>
      <c r="O17" s="18">
        <v>12.22798854</v>
      </c>
      <c r="P17" s="18">
        <v>13.800428780000001</v>
      </c>
      <c r="Q17" s="18">
        <v>11.725327160000001</v>
      </c>
      <c r="R17" s="18">
        <v>323.66032769999998</v>
      </c>
      <c r="S17" s="18">
        <v>39.346671149999999</v>
      </c>
      <c r="T17" s="18">
        <v>0.56644902180000001</v>
      </c>
      <c r="U17" s="18">
        <v>0.7677308961</v>
      </c>
      <c r="V17" s="18">
        <v>3.8873372189999998E-2</v>
      </c>
      <c r="W17" s="18">
        <v>1579.003254</v>
      </c>
      <c r="X17" s="18">
        <v>39.502959230000002</v>
      </c>
      <c r="Y17" s="18">
        <v>9.8395569710000004</v>
      </c>
      <c r="Z17" s="18">
        <v>0.2351406908</v>
      </c>
      <c r="AA17" s="18">
        <v>3.3882958300000001</v>
      </c>
      <c r="AB17" s="18">
        <v>1.9485494590000001</v>
      </c>
      <c r="AC17" s="18">
        <v>8.3157217849999991</v>
      </c>
      <c r="AD17" s="18">
        <v>6.3138821419999998</v>
      </c>
      <c r="AE17" s="18">
        <v>4.9809324699999999</v>
      </c>
      <c r="AF17" s="18">
        <v>1.653396665</v>
      </c>
      <c r="AG17" s="18">
        <v>175.66916019999999</v>
      </c>
      <c r="AH17" s="18">
        <v>142.41248909999999</v>
      </c>
      <c r="AI17" s="18">
        <v>0.25425820069999999</v>
      </c>
      <c r="AJ17" s="18">
        <v>139.33021790000001</v>
      </c>
      <c r="AK17" s="18">
        <v>7362.1391450000001</v>
      </c>
      <c r="AL17" s="18">
        <v>3591.9874359999999</v>
      </c>
      <c r="AM17" s="18">
        <v>0.68429006400000003</v>
      </c>
      <c r="AN17" s="18">
        <v>4.081696472</v>
      </c>
      <c r="AO17" s="18">
        <v>1.8729727220000001</v>
      </c>
      <c r="AP17" s="18">
        <v>11.9913965</v>
      </c>
      <c r="AQ17" s="18">
        <v>41.313888149999997</v>
      </c>
      <c r="AR17" s="18">
        <v>0.76984461189999998</v>
      </c>
      <c r="AS17" s="18">
        <v>105.3365774</v>
      </c>
      <c r="AT17" s="18">
        <v>930.74266939999995</v>
      </c>
      <c r="AU17" s="18">
        <v>305.36127349999998</v>
      </c>
      <c r="AV17" s="18">
        <v>3.675914444</v>
      </c>
      <c r="AW17" s="18">
        <v>38994.651429999998</v>
      </c>
      <c r="AX17" s="18">
        <v>1083.574159</v>
      </c>
      <c r="AY17" s="18">
        <v>69.021192940000006</v>
      </c>
      <c r="AZ17" s="18">
        <v>25.145308830000001</v>
      </c>
    </row>
    <row r="18" spans="1:52" x14ac:dyDescent="0.25">
      <c r="A18" s="18">
        <v>46.748542559999997</v>
      </c>
      <c r="B18" s="18">
        <v>3.0987240059999999</v>
      </c>
      <c r="C18" s="18">
        <v>33.558499189999999</v>
      </c>
      <c r="D18" s="18">
        <v>7.0439619789999997</v>
      </c>
      <c r="E18" s="18">
        <v>3.0596587110000002E-4</v>
      </c>
      <c r="F18" s="18">
        <v>6.8037984710000001E-4</v>
      </c>
      <c r="G18" s="18">
        <v>2.058684832E-2</v>
      </c>
      <c r="H18" s="18">
        <v>5.3212606170000001E-3</v>
      </c>
      <c r="I18" s="18">
        <v>7.7518605499999997E-3</v>
      </c>
      <c r="J18" s="18">
        <v>0.2279408275</v>
      </c>
      <c r="K18" s="18">
        <v>3.2529699510000003E-2</v>
      </c>
      <c r="L18" s="18">
        <v>8.7850486029999994E-2</v>
      </c>
      <c r="M18" s="18">
        <v>290.88748559999999</v>
      </c>
      <c r="N18" s="18">
        <v>52.166166029999999</v>
      </c>
      <c r="O18" s="18">
        <v>6.3801063229999997</v>
      </c>
      <c r="P18" s="18">
        <v>0.46753509069999999</v>
      </c>
      <c r="Q18" s="18">
        <v>9.8988046999999996E-2</v>
      </c>
      <c r="R18" s="18">
        <v>474.86012729999999</v>
      </c>
      <c r="S18" s="18">
        <v>5864.8375310000001</v>
      </c>
      <c r="T18" s="18">
        <v>0.2418061759</v>
      </c>
      <c r="U18" s="18">
        <v>0.67646025320000003</v>
      </c>
      <c r="V18" s="18">
        <v>0.15379934449999999</v>
      </c>
      <c r="W18" s="18">
        <v>687.10359549999998</v>
      </c>
      <c r="X18" s="18">
        <v>9.2939905199999995</v>
      </c>
      <c r="Y18" s="18">
        <v>4.2633990900000001</v>
      </c>
      <c r="Z18" s="18">
        <v>0.1082638001</v>
      </c>
      <c r="AA18" s="18">
        <v>1.9651870669999998E-2</v>
      </c>
      <c r="AB18" s="18">
        <v>0.1169944287</v>
      </c>
      <c r="AC18" s="18">
        <v>0.1172487664</v>
      </c>
      <c r="AD18" s="18">
        <v>1.4493941959999999E-2</v>
      </c>
      <c r="AE18" s="18">
        <v>140.80104600000001</v>
      </c>
      <c r="AF18" s="18">
        <v>0.31135974830000002</v>
      </c>
      <c r="AG18" s="18">
        <v>189.59717430000001</v>
      </c>
      <c r="AH18" s="18">
        <v>251.04562619999999</v>
      </c>
      <c r="AI18" s="18">
        <v>5.0322414529999998E-2</v>
      </c>
      <c r="AJ18" s="18">
        <v>64.141914990000004</v>
      </c>
      <c r="AK18" s="18">
        <v>4054.0163739999998</v>
      </c>
      <c r="AL18" s="18">
        <v>575.46984469999995</v>
      </c>
      <c r="AM18" s="18">
        <v>2.544216188</v>
      </c>
      <c r="AN18" s="18">
        <v>17.816703199999999</v>
      </c>
      <c r="AO18" s="18">
        <v>0.59303327880000001</v>
      </c>
      <c r="AP18" s="18">
        <v>3.2123214760000001</v>
      </c>
      <c r="AQ18" s="18">
        <v>20.227012259999999</v>
      </c>
      <c r="AR18" s="18">
        <v>7.1089958519999996</v>
      </c>
      <c r="AS18" s="18">
        <v>17.159859480000001</v>
      </c>
      <c r="AT18" s="18">
        <v>218.76158820000001</v>
      </c>
      <c r="AU18" s="18">
        <v>74.480241969999994</v>
      </c>
      <c r="AV18" s="18">
        <v>0.24686834669999999</v>
      </c>
      <c r="AW18" s="18">
        <v>2939.7956810000001</v>
      </c>
      <c r="AX18" s="18">
        <v>257.72932179999998</v>
      </c>
      <c r="AY18" s="18">
        <v>153.97631659999999</v>
      </c>
      <c r="AZ18" s="18">
        <v>83.695395509999997</v>
      </c>
    </row>
    <row r="19" spans="1:52" x14ac:dyDescent="0.25">
      <c r="A19" s="18">
        <v>415.8457851</v>
      </c>
      <c r="B19" s="18">
        <v>12.305348479999999</v>
      </c>
      <c r="C19" s="18">
        <v>33.354081800000003</v>
      </c>
      <c r="D19" s="18">
        <v>21.524025259999998</v>
      </c>
      <c r="E19" s="18">
        <v>8.9315932020000001E-4</v>
      </c>
      <c r="F19" s="18">
        <v>1.0241414849999999E-3</v>
      </c>
      <c r="G19" s="18">
        <v>4.0929546599999998E-2</v>
      </c>
      <c r="H19" s="18">
        <v>9.077013012E-3</v>
      </c>
      <c r="I19" s="18">
        <v>8.0065474040000001E-2</v>
      </c>
      <c r="J19" s="18">
        <v>0.3952428234</v>
      </c>
      <c r="K19" s="18">
        <v>5.6495670459999996</v>
      </c>
      <c r="L19" s="18">
        <v>1.31984506</v>
      </c>
      <c r="M19" s="18">
        <v>655.33580529999995</v>
      </c>
      <c r="N19" s="18">
        <v>64.675577759999996</v>
      </c>
      <c r="O19" s="18">
        <v>29.152387310000002</v>
      </c>
      <c r="P19" s="18">
        <v>9.1252695460000002</v>
      </c>
      <c r="Q19" s="18">
        <v>12.3943466</v>
      </c>
      <c r="R19" s="18">
        <v>423.43574289999998</v>
      </c>
      <c r="S19" s="18">
        <v>200.99863189999999</v>
      </c>
      <c r="T19" s="18">
        <v>1.989892408</v>
      </c>
      <c r="U19" s="18">
        <v>0.1563952649</v>
      </c>
      <c r="V19" s="18">
        <v>0.83426852240000005</v>
      </c>
      <c r="W19" s="18">
        <v>5723.4775769999997</v>
      </c>
      <c r="X19" s="18">
        <v>628.43439780000006</v>
      </c>
      <c r="Y19" s="18">
        <v>7.7840463189999998</v>
      </c>
      <c r="Z19" s="18">
        <v>0.28609813229999997</v>
      </c>
      <c r="AA19" s="18">
        <v>4.8365468260000002</v>
      </c>
      <c r="AB19" s="18">
        <v>0.21648078649999999</v>
      </c>
      <c r="AC19" s="18">
        <v>0.67413653979999999</v>
      </c>
      <c r="AD19" s="18">
        <v>1.755858111</v>
      </c>
      <c r="AE19" s="18">
        <v>114.8412391</v>
      </c>
      <c r="AF19" s="18">
        <v>2.0553781469999999</v>
      </c>
      <c r="AG19" s="18">
        <v>255.86362159999999</v>
      </c>
      <c r="AH19" s="18">
        <v>249.653007</v>
      </c>
      <c r="AI19" s="18">
        <v>6.5086820850000005E-2</v>
      </c>
      <c r="AJ19" s="18">
        <v>6.4293449359999997</v>
      </c>
      <c r="AK19" s="18">
        <v>3318.8091399999998</v>
      </c>
      <c r="AL19" s="18">
        <v>2521.576611</v>
      </c>
      <c r="AM19" s="18">
        <v>18.29567857</v>
      </c>
      <c r="AN19" s="18">
        <v>119.7422289</v>
      </c>
      <c r="AO19" s="18">
        <v>2.8515348820000002</v>
      </c>
      <c r="AP19" s="18">
        <v>118.3795994</v>
      </c>
      <c r="AQ19" s="18">
        <v>233.38450900000001</v>
      </c>
      <c r="AR19" s="18">
        <v>6.6719495310000001</v>
      </c>
      <c r="AS19" s="18">
        <v>285.8095988</v>
      </c>
      <c r="AT19" s="18">
        <v>776.78795630000002</v>
      </c>
      <c r="AU19" s="18">
        <v>60.656160929999999</v>
      </c>
      <c r="AV19" s="18">
        <v>0.150451524</v>
      </c>
      <c r="AW19" s="18">
        <v>10232.26333</v>
      </c>
      <c r="AX19" s="18">
        <v>627.2547366</v>
      </c>
      <c r="AY19" s="18">
        <v>124.8476606</v>
      </c>
      <c r="AZ19" s="18">
        <v>52.530289709999998</v>
      </c>
    </row>
    <row r="20" spans="1:52" x14ac:dyDescent="0.25">
      <c r="A20" s="18">
        <v>92.431963330000002</v>
      </c>
      <c r="B20" s="18">
        <v>4.0419992569999996</v>
      </c>
      <c r="C20" s="18">
        <v>29.109438430000001</v>
      </c>
      <c r="D20" s="18">
        <v>21.392621080000001</v>
      </c>
      <c r="E20" s="18">
        <v>3.7470075340000002E-3</v>
      </c>
      <c r="F20" s="18">
        <v>5.2568593459999995E-4</v>
      </c>
      <c r="G20" s="18">
        <v>2.168067144E-2</v>
      </c>
      <c r="H20" s="18">
        <v>4.1597244700000001E-2</v>
      </c>
      <c r="I20" s="18">
        <v>5.0108879539999998E-2</v>
      </c>
      <c r="J20" s="18">
        <v>0.30579961309999998</v>
      </c>
      <c r="K20" s="18">
        <v>2.1588807620000001E-2</v>
      </c>
      <c r="L20" s="18">
        <v>0.45577465499999997</v>
      </c>
      <c r="M20" s="18">
        <v>1646.2538010000001</v>
      </c>
      <c r="N20" s="18">
        <v>128.74938159999999</v>
      </c>
      <c r="O20" s="18">
        <v>15.337847419999999</v>
      </c>
      <c r="P20" s="18">
        <v>191.7097761</v>
      </c>
      <c r="Q20" s="18">
        <v>49.943374589999998</v>
      </c>
      <c r="R20" s="18">
        <v>268.83712889999998</v>
      </c>
      <c r="S20" s="18">
        <v>184.858216</v>
      </c>
      <c r="T20" s="18">
        <v>1.498958266</v>
      </c>
      <c r="U20" s="18">
        <v>0.15663871309999999</v>
      </c>
      <c r="V20" s="18">
        <v>0.40536516389999999</v>
      </c>
      <c r="W20" s="18">
        <v>231.82017540000001</v>
      </c>
      <c r="X20" s="18">
        <v>14.10782255</v>
      </c>
      <c r="Y20" s="18">
        <v>3.3050592719999998</v>
      </c>
      <c r="Z20" s="18">
        <v>0.18213818919999999</v>
      </c>
      <c r="AA20" s="18">
        <v>2.4281416400000002</v>
      </c>
      <c r="AB20" s="18">
        <v>0.35222045499999999</v>
      </c>
      <c r="AC20" s="18">
        <v>7.5109006410000001</v>
      </c>
      <c r="AD20" s="18">
        <v>273.3886971</v>
      </c>
      <c r="AE20" s="18">
        <v>125.11435760000001</v>
      </c>
      <c r="AF20" s="18">
        <v>0.77675368339999995</v>
      </c>
      <c r="AG20" s="18">
        <v>705.71161930000005</v>
      </c>
      <c r="AH20" s="18">
        <v>311.17586110000002</v>
      </c>
      <c r="AI20" s="18">
        <v>7.2932759350000001E-2</v>
      </c>
      <c r="AJ20" s="18">
        <v>0.44189187320000001</v>
      </c>
      <c r="AK20" s="18">
        <v>414.18181900000002</v>
      </c>
      <c r="AL20" s="18">
        <v>1072.058147</v>
      </c>
      <c r="AM20" s="18">
        <v>1.2410690120000001</v>
      </c>
      <c r="AN20" s="18">
        <v>13.691520909999999</v>
      </c>
      <c r="AO20" s="18">
        <v>0.43430107530000001</v>
      </c>
      <c r="AP20" s="18">
        <v>37.363721550000001</v>
      </c>
      <c r="AQ20" s="18">
        <v>85.185147180000001</v>
      </c>
      <c r="AR20" s="18">
        <v>6.2274102310000004</v>
      </c>
      <c r="AS20" s="18">
        <v>1182.060119</v>
      </c>
      <c r="AT20" s="18">
        <v>359.6321332</v>
      </c>
      <c r="AU20" s="18">
        <v>1754.760309</v>
      </c>
      <c r="AV20" s="18">
        <v>12.36635673</v>
      </c>
      <c r="AW20" s="18">
        <v>2529.3560440000001</v>
      </c>
      <c r="AX20" s="18">
        <v>46.756858370000003</v>
      </c>
      <c r="AY20" s="18">
        <v>88.924430830000006</v>
      </c>
      <c r="AZ20" s="18">
        <v>36.417388840000001</v>
      </c>
    </row>
    <row r="21" spans="1:52" x14ac:dyDescent="0.25">
      <c r="A21" s="18">
        <v>9.0044710210000005</v>
      </c>
      <c r="B21" s="18">
        <v>4.8543677049999996</v>
      </c>
      <c r="C21" s="18">
        <v>18.84975961</v>
      </c>
      <c r="D21" s="18">
        <v>28.658920160000001</v>
      </c>
      <c r="E21" s="18">
        <v>5.7136280850000002E-3</v>
      </c>
      <c r="F21" s="18">
        <v>2.093546043E-5</v>
      </c>
      <c r="G21" s="18">
        <v>2.192258695E-2</v>
      </c>
      <c r="H21" s="18">
        <v>7.1180623849999999E-2</v>
      </c>
      <c r="I21" s="18">
        <v>0.1169144622</v>
      </c>
      <c r="J21" s="18">
        <v>7.6938393450000003E-2</v>
      </c>
      <c r="K21" s="18">
        <v>0.17441229820000001</v>
      </c>
      <c r="L21" s="18">
        <v>0.963642624</v>
      </c>
      <c r="M21" s="18">
        <v>1488.002072</v>
      </c>
      <c r="N21" s="18">
        <v>32.305975859999997</v>
      </c>
      <c r="O21" s="18">
        <v>108.97246749999999</v>
      </c>
      <c r="P21" s="18">
        <v>0.177231465</v>
      </c>
      <c r="Q21" s="18">
        <v>2.5404047350000001</v>
      </c>
      <c r="R21" s="18">
        <v>39.589865279999998</v>
      </c>
      <c r="S21" s="18">
        <v>8.2187407120000007</v>
      </c>
      <c r="T21" s="18">
        <v>0.87849662809999995</v>
      </c>
      <c r="U21" s="18">
        <v>11.166706960000001</v>
      </c>
      <c r="V21" s="18">
        <v>0.13397493969999999</v>
      </c>
      <c r="W21" s="18">
        <v>964.46841549999999</v>
      </c>
      <c r="X21" s="18">
        <v>5.4967345229999998</v>
      </c>
      <c r="Y21" s="18">
        <v>3.5352842880000002</v>
      </c>
      <c r="Z21" s="18">
        <v>0.13176479099999999</v>
      </c>
      <c r="AA21" s="18">
        <v>1.373892114</v>
      </c>
      <c r="AB21" s="18">
        <v>0.5225891466</v>
      </c>
      <c r="AC21" s="18">
        <v>3.3824629449999999</v>
      </c>
      <c r="AD21" s="18">
        <v>6.364248656</v>
      </c>
      <c r="AE21" s="18">
        <v>17.683087329999999</v>
      </c>
      <c r="AF21" s="18">
        <v>7.3745856149999997E-2</v>
      </c>
      <c r="AG21" s="18">
        <v>52.887086770000003</v>
      </c>
      <c r="AH21" s="18">
        <v>138.47102649999999</v>
      </c>
      <c r="AI21" s="18">
        <v>2.1739853899999999</v>
      </c>
      <c r="AJ21" s="18">
        <v>117.1812292</v>
      </c>
      <c r="AK21" s="18">
        <v>1289.6248929999999</v>
      </c>
      <c r="AL21" s="18">
        <v>460.13814400000001</v>
      </c>
      <c r="AM21" s="18">
        <v>9.1068403029999995E-2</v>
      </c>
      <c r="AN21" s="18">
        <v>0.64806442360000005</v>
      </c>
      <c r="AO21" s="18">
        <v>0.52835420889999996</v>
      </c>
      <c r="AP21" s="18">
        <v>1.612207886</v>
      </c>
      <c r="AQ21" s="18">
        <v>140.54782969999999</v>
      </c>
      <c r="AR21" s="18">
        <v>2.1750373500000002</v>
      </c>
      <c r="AS21" s="18">
        <v>3.9774780750000001</v>
      </c>
      <c r="AT21" s="18">
        <v>1528.865411</v>
      </c>
      <c r="AU21" s="18">
        <v>131.56700860000001</v>
      </c>
      <c r="AV21" s="18">
        <v>1.273251446E-2</v>
      </c>
      <c r="AW21" s="18">
        <v>13811.517690000001</v>
      </c>
      <c r="AX21" s="18">
        <v>1230.5765779999999</v>
      </c>
      <c r="AY21" s="18">
        <v>55.117042140000002</v>
      </c>
      <c r="AZ21" s="18">
        <v>4137.9275420000004</v>
      </c>
    </row>
    <row r="22" spans="1:52" x14ac:dyDescent="0.25">
      <c r="A22" s="18">
        <v>10.606195899999999</v>
      </c>
      <c r="B22" s="18">
        <v>2.7083650029999999</v>
      </c>
      <c r="C22" s="18">
        <v>38.559296490000001</v>
      </c>
      <c r="D22" s="18">
        <v>3.3266095899999999</v>
      </c>
      <c r="E22" s="18">
        <v>2.9132222070000001E-3</v>
      </c>
      <c r="F22" s="18">
        <v>7.7091367890000004E-4</v>
      </c>
      <c r="G22" s="18">
        <v>3.6112591460000003E-2</v>
      </c>
      <c r="H22" s="18">
        <v>1.676475023E-2</v>
      </c>
      <c r="I22" s="18">
        <v>2.3476778989999999E-2</v>
      </c>
      <c r="J22" s="18">
        <v>0.25457752579999998</v>
      </c>
      <c r="K22" s="18">
        <v>0.19302963179999999</v>
      </c>
      <c r="L22" s="18">
        <v>0.3043034006</v>
      </c>
      <c r="M22" s="18">
        <v>162.1223736</v>
      </c>
      <c r="N22" s="18">
        <v>282.89425560000001</v>
      </c>
      <c r="O22" s="18">
        <v>34.733601229999998</v>
      </c>
      <c r="P22" s="18">
        <v>13.64946185</v>
      </c>
      <c r="Q22" s="18">
        <v>1.923142728</v>
      </c>
      <c r="R22" s="18">
        <v>144.16230229999999</v>
      </c>
      <c r="S22" s="18">
        <v>107.0600725</v>
      </c>
      <c r="T22" s="18">
        <v>1.212237915</v>
      </c>
      <c r="U22" s="18">
        <v>1.1143293649999999</v>
      </c>
      <c r="V22" s="18">
        <v>1.457582579E-2</v>
      </c>
      <c r="W22" s="18">
        <v>261.74060259999999</v>
      </c>
      <c r="X22" s="18">
        <v>31.37979962</v>
      </c>
      <c r="Y22" s="18">
        <v>4.5834986029999998</v>
      </c>
      <c r="Z22" s="18">
        <v>0.86619727980000005</v>
      </c>
      <c r="AA22" s="18">
        <v>3.921696598</v>
      </c>
      <c r="AB22" s="18">
        <v>0.44652947539999999</v>
      </c>
      <c r="AC22" s="18">
        <v>0.22251524010000001</v>
      </c>
      <c r="AD22" s="18">
        <v>2.291686033E-2</v>
      </c>
      <c r="AE22" s="18">
        <v>139.41608450000001</v>
      </c>
      <c r="AF22" s="18">
        <v>0.77897142429999999</v>
      </c>
      <c r="AG22" s="18">
        <v>26.072373930000001</v>
      </c>
      <c r="AH22" s="18">
        <v>0.61476752420000003</v>
      </c>
      <c r="AI22" s="18">
        <v>8.9421612090000005E-2</v>
      </c>
      <c r="AJ22" s="18">
        <v>5.6250691540000002</v>
      </c>
      <c r="AK22" s="18">
        <v>9478.0009329999993</v>
      </c>
      <c r="AL22" s="18">
        <v>1232.8765310000001</v>
      </c>
      <c r="AM22" s="18">
        <v>19.546246929999999</v>
      </c>
      <c r="AN22" s="18">
        <v>156.0117358</v>
      </c>
      <c r="AO22" s="18">
        <v>4.567041476</v>
      </c>
      <c r="AP22" s="18">
        <v>47.553352480000001</v>
      </c>
      <c r="AQ22" s="18">
        <v>108.1498023</v>
      </c>
      <c r="AR22" s="18">
        <v>30.711738400000002</v>
      </c>
      <c r="AS22" s="18">
        <v>102.65257800000001</v>
      </c>
      <c r="AT22" s="18">
        <v>432.1654236</v>
      </c>
      <c r="AU22" s="18">
        <v>178.7578595</v>
      </c>
      <c r="AV22" s="18">
        <v>0.25583851219999998</v>
      </c>
      <c r="AW22" s="18">
        <v>5868.2779430000001</v>
      </c>
      <c r="AX22" s="18">
        <v>932.95161580000001</v>
      </c>
      <c r="AY22" s="18">
        <v>129.4477703</v>
      </c>
      <c r="AZ22" s="18">
        <v>70.85733218</v>
      </c>
    </row>
    <row r="23" spans="1:52" x14ac:dyDescent="0.25">
      <c r="A23" s="18">
        <v>218.0532269</v>
      </c>
      <c r="B23" s="18">
        <v>8.8876654429999995</v>
      </c>
      <c r="C23" s="18">
        <v>14.419100029999999</v>
      </c>
      <c r="D23" s="18">
        <v>26.82526974</v>
      </c>
      <c r="E23" s="18">
        <v>2.569176403E-3</v>
      </c>
      <c r="F23" s="18">
        <v>1.1545037080000001E-3</v>
      </c>
      <c r="G23" s="18">
        <v>7.203396194E-3</v>
      </c>
      <c r="H23" s="18">
        <v>0.10573315010000001</v>
      </c>
      <c r="I23" s="18">
        <v>0.14153677009999999</v>
      </c>
      <c r="J23" s="18">
        <v>0.40386836059999998</v>
      </c>
      <c r="K23" s="18">
        <v>0.31961762980000002</v>
      </c>
      <c r="L23" s="18">
        <v>0.19100554110000001</v>
      </c>
      <c r="M23" s="18">
        <v>499.81327140000002</v>
      </c>
      <c r="N23" s="18">
        <v>182.9511487</v>
      </c>
      <c r="O23" s="18">
        <v>33.346534370000001</v>
      </c>
      <c r="P23" s="18">
        <v>21.535768390000001</v>
      </c>
      <c r="Q23" s="18">
        <v>1.1324326440000001</v>
      </c>
      <c r="R23" s="18">
        <v>122.3469582</v>
      </c>
      <c r="S23" s="18">
        <v>1231.4248130000001</v>
      </c>
      <c r="T23" s="18">
        <v>1.153835127</v>
      </c>
      <c r="U23" s="18">
        <v>0.95017239200000003</v>
      </c>
      <c r="V23" s="18">
        <v>0.56865504089999996</v>
      </c>
      <c r="W23" s="18">
        <v>1144.7456729999999</v>
      </c>
      <c r="X23" s="18">
        <v>34.648521010000003</v>
      </c>
      <c r="Y23" s="18">
        <v>1.906705147</v>
      </c>
      <c r="Z23" s="18">
        <v>0.16608485919999999</v>
      </c>
      <c r="AA23" s="18">
        <v>3.3543687009999998</v>
      </c>
      <c r="AB23" s="18">
        <v>0.25850196219999999</v>
      </c>
      <c r="AC23" s="18">
        <v>6.1092068560000001</v>
      </c>
      <c r="AD23" s="18">
        <v>248.90430760000001</v>
      </c>
      <c r="AE23" s="18">
        <v>25.115329979999998</v>
      </c>
      <c r="AF23" s="18">
        <v>2.0362148210000002</v>
      </c>
      <c r="AG23" s="18">
        <v>268.25773120000002</v>
      </c>
      <c r="AH23" s="18">
        <v>431.00743870000002</v>
      </c>
      <c r="AI23" s="18">
        <v>9.0836714870000002E-2</v>
      </c>
      <c r="AJ23" s="18">
        <v>31.790843679999998</v>
      </c>
      <c r="AK23" s="18">
        <v>6817.3192429999999</v>
      </c>
      <c r="AL23" s="18">
        <v>2945.416025</v>
      </c>
      <c r="AM23" s="18">
        <v>4.895878884</v>
      </c>
      <c r="AN23" s="18">
        <v>36.807167329999999</v>
      </c>
      <c r="AO23" s="18">
        <v>4.4912662330000002</v>
      </c>
      <c r="AP23" s="18">
        <v>35.77712022</v>
      </c>
      <c r="AQ23" s="18">
        <v>497.56284290000002</v>
      </c>
      <c r="AR23" s="18">
        <v>220.3308668</v>
      </c>
      <c r="AS23" s="18">
        <v>84.683468210000001</v>
      </c>
      <c r="AT23" s="18">
        <v>1879.4146639999999</v>
      </c>
      <c r="AU23" s="18">
        <v>315.46755719999999</v>
      </c>
      <c r="AV23" s="18">
        <v>0.27986117630000001</v>
      </c>
      <c r="AW23" s="18">
        <v>22418.5566</v>
      </c>
      <c r="AX23" s="18">
        <v>1513.618322</v>
      </c>
      <c r="AY23" s="18">
        <v>32.913124099999997</v>
      </c>
      <c r="AZ23" s="18">
        <v>46.198656210000003</v>
      </c>
    </row>
    <row r="24" spans="1:52" x14ac:dyDescent="0.25">
      <c r="A24" s="18">
        <v>38.954682939999998</v>
      </c>
      <c r="B24" s="18">
        <v>1.746035335</v>
      </c>
      <c r="C24" s="18">
        <v>38.876018690000002</v>
      </c>
      <c r="D24" s="18">
        <v>28.017324370000001</v>
      </c>
      <c r="E24" s="18">
        <v>7.1142655849999997E-4</v>
      </c>
      <c r="F24" s="18">
        <v>5.9194277320000004E-4</v>
      </c>
      <c r="G24" s="18">
        <v>3.8147128689999997E-2</v>
      </c>
      <c r="H24" s="18">
        <v>1.8175011299999999E-3</v>
      </c>
      <c r="I24" s="18">
        <v>3.8968320809999998E-2</v>
      </c>
      <c r="J24" s="18">
        <v>0.37269980759999999</v>
      </c>
      <c r="K24" s="18">
        <v>6.6056432600000006E-2</v>
      </c>
      <c r="L24" s="18">
        <v>0.22544372830000001</v>
      </c>
      <c r="M24" s="18">
        <v>94.440077579999993</v>
      </c>
      <c r="N24" s="18">
        <v>75.668083820000007</v>
      </c>
      <c r="O24" s="18">
        <v>31.770909159999999</v>
      </c>
      <c r="P24" s="18">
        <v>1.3512564579999999</v>
      </c>
      <c r="Q24" s="18">
        <v>0.27405756749999999</v>
      </c>
      <c r="R24" s="18">
        <v>103.7370099</v>
      </c>
      <c r="S24" s="18">
        <v>104.7814042</v>
      </c>
      <c r="T24" s="18">
        <v>0.2361406016</v>
      </c>
      <c r="U24" s="18">
        <v>5.9967576609999997E-2</v>
      </c>
      <c r="V24" s="18">
        <v>0.27441292270000001</v>
      </c>
      <c r="W24" s="18">
        <v>5493.4775749999999</v>
      </c>
      <c r="X24" s="18">
        <v>54.39233265</v>
      </c>
      <c r="Y24" s="18">
        <v>6.7740957420000001</v>
      </c>
      <c r="Z24" s="18">
        <v>0.11723702630000001</v>
      </c>
      <c r="AA24" s="18">
        <v>0.92899493799999999</v>
      </c>
      <c r="AB24" s="18">
        <v>0.19613608690000001</v>
      </c>
      <c r="AC24" s="18">
        <v>0.46104373770000001</v>
      </c>
      <c r="AD24" s="18">
        <v>0.79609566229999995</v>
      </c>
      <c r="AE24" s="18">
        <v>126.27733019999999</v>
      </c>
      <c r="AF24" s="18">
        <v>0.63628044240000003</v>
      </c>
      <c r="AG24" s="18">
        <v>643.54199570000003</v>
      </c>
      <c r="AH24" s="18">
        <v>2990.4615859999999</v>
      </c>
      <c r="AI24" s="18">
        <v>0.47126797539999998</v>
      </c>
      <c r="AJ24" s="18">
        <v>126.56731240000001</v>
      </c>
      <c r="AK24" s="18">
        <v>2753.87093</v>
      </c>
      <c r="AL24" s="18">
        <v>1491.5423519999999</v>
      </c>
      <c r="AM24" s="18">
        <v>0.87491129190000005</v>
      </c>
      <c r="AN24" s="18">
        <v>7.5386716030000001</v>
      </c>
      <c r="AO24" s="18">
        <v>0.96003429870000001</v>
      </c>
      <c r="AP24" s="18">
        <v>4.3289119249999999</v>
      </c>
      <c r="AQ24" s="18">
        <v>9.6623430750000008</v>
      </c>
      <c r="AR24" s="18">
        <v>2.4561707720000001</v>
      </c>
      <c r="AS24" s="18">
        <v>29.448298600000001</v>
      </c>
      <c r="AT24" s="18">
        <v>722.2733743</v>
      </c>
      <c r="AU24" s="18">
        <v>259.2339776</v>
      </c>
      <c r="AV24" s="18">
        <v>34.665065980000001</v>
      </c>
      <c r="AW24" s="18">
        <v>5776.1024960000004</v>
      </c>
      <c r="AX24" s="18">
        <v>1089.672288</v>
      </c>
      <c r="AY24" s="18">
        <v>141.46098470000001</v>
      </c>
      <c r="AZ24" s="18">
        <v>78.857168549999997</v>
      </c>
    </row>
    <row r="25" spans="1:52" x14ac:dyDescent="0.25">
      <c r="A25" s="18">
        <v>152.97624569999999</v>
      </c>
      <c r="B25" s="18">
        <v>3.4169751420000001</v>
      </c>
      <c r="C25" s="18">
        <v>9.1781544369999999</v>
      </c>
      <c r="D25" s="18">
        <v>13.11207023</v>
      </c>
      <c r="E25" s="18">
        <v>2.890995515E-3</v>
      </c>
      <c r="F25" s="18">
        <v>1.1070447119999999E-3</v>
      </c>
      <c r="G25" s="18">
        <v>0.13543950760000001</v>
      </c>
      <c r="H25" s="18">
        <v>4.6721881349999998E-3</v>
      </c>
      <c r="I25" s="18">
        <v>0.20536274909999999</v>
      </c>
      <c r="J25" s="18">
        <v>4.573818575E-2</v>
      </c>
      <c r="K25" s="18">
        <v>0.1077944362</v>
      </c>
      <c r="L25" s="18">
        <v>0.84074544380000005</v>
      </c>
      <c r="M25" s="18">
        <v>1444.576894</v>
      </c>
      <c r="N25" s="18">
        <v>163.970359</v>
      </c>
      <c r="O25" s="18">
        <v>62.973532820000003</v>
      </c>
      <c r="P25" s="18">
        <v>47.180493900000002</v>
      </c>
      <c r="Q25" s="18">
        <v>7.1161678789999998</v>
      </c>
      <c r="R25" s="18">
        <v>219.2301831</v>
      </c>
      <c r="S25" s="18">
        <v>216.18148070000001</v>
      </c>
      <c r="T25" s="18">
        <v>1.1156898959999999</v>
      </c>
      <c r="U25" s="18">
        <v>0.30535481840000001</v>
      </c>
      <c r="V25" s="18">
        <v>2.9329718899999998E-3</v>
      </c>
      <c r="W25" s="18">
        <v>1209.3829370000001</v>
      </c>
      <c r="X25" s="18">
        <v>33.608189000000003</v>
      </c>
      <c r="Y25" s="18">
        <v>3.7108636609999999</v>
      </c>
      <c r="Z25" s="18">
        <v>0.6608216616</v>
      </c>
      <c r="AA25" s="18">
        <v>3.7350535699999998</v>
      </c>
      <c r="AB25" s="18">
        <v>0.89100177940000003</v>
      </c>
      <c r="AC25" s="18">
        <v>0.65228758949999999</v>
      </c>
      <c r="AD25" s="18">
        <v>0.80683350409999999</v>
      </c>
      <c r="AE25" s="18">
        <v>75.0425757</v>
      </c>
      <c r="AF25" s="18">
        <v>1.6067702930000001</v>
      </c>
      <c r="AG25" s="18">
        <v>95.37877417</v>
      </c>
      <c r="AH25" s="18">
        <v>22.97567372</v>
      </c>
      <c r="AI25" s="18">
        <v>7.1320555229999999E-2</v>
      </c>
      <c r="AJ25" s="18">
        <v>12.088886909999999</v>
      </c>
      <c r="AK25" s="18">
        <v>14200.283079999999</v>
      </c>
      <c r="AL25" s="18">
        <v>8400.7435160000005</v>
      </c>
      <c r="AM25" s="18">
        <v>12.887996640000001</v>
      </c>
      <c r="AN25" s="18">
        <v>27.778528219999998</v>
      </c>
      <c r="AO25" s="18">
        <v>4.2803951509999996</v>
      </c>
      <c r="AP25" s="18">
        <v>14.257161699999999</v>
      </c>
      <c r="AQ25" s="18">
        <v>67.073780339999999</v>
      </c>
      <c r="AR25" s="18">
        <v>7.679599391</v>
      </c>
      <c r="AS25" s="18">
        <v>44.998903210000002</v>
      </c>
      <c r="AT25" s="18">
        <v>1358.622351</v>
      </c>
      <c r="AU25" s="18">
        <v>331.2097842</v>
      </c>
      <c r="AV25" s="18">
        <v>9.2253778440000003E-2</v>
      </c>
      <c r="AW25" s="18">
        <v>18245.14502</v>
      </c>
      <c r="AX25" s="18">
        <v>1809.451568</v>
      </c>
      <c r="AY25" s="18">
        <v>89.984506580000001</v>
      </c>
      <c r="AZ25" s="18">
        <v>51.11898849</v>
      </c>
    </row>
    <row r="26" spans="1:52" x14ac:dyDescent="0.25">
      <c r="A26" s="18">
        <v>6.1792519639999997</v>
      </c>
      <c r="B26" s="18">
        <v>5.4106425959999997</v>
      </c>
      <c r="C26" s="18">
        <v>24.43226786</v>
      </c>
      <c r="D26" s="18">
        <v>12.46141549</v>
      </c>
      <c r="E26" s="18">
        <v>1.197436391E-3</v>
      </c>
      <c r="F26" s="18">
        <v>4.0139835189999999E-4</v>
      </c>
      <c r="G26" s="18">
        <v>1.903896963E-3</v>
      </c>
      <c r="H26" s="18">
        <v>1.8493233410000001E-3</v>
      </c>
      <c r="I26" s="18">
        <v>0.1236436108</v>
      </c>
      <c r="J26" s="18">
        <v>0.27481951199999999</v>
      </c>
      <c r="K26" s="18">
        <v>18.289415219999999</v>
      </c>
      <c r="L26" s="18">
        <v>1.1252534300000001</v>
      </c>
      <c r="M26" s="18">
        <v>557.24929940000004</v>
      </c>
      <c r="N26" s="18">
        <v>129.6536672</v>
      </c>
      <c r="O26" s="18">
        <v>27.291879439999999</v>
      </c>
      <c r="P26" s="18">
        <v>0.87801933050000003</v>
      </c>
      <c r="Q26" s="18">
        <v>21.024277640000001</v>
      </c>
      <c r="R26" s="18">
        <v>238.04767889999999</v>
      </c>
      <c r="S26" s="18">
        <v>2.1637877269999999</v>
      </c>
      <c r="T26" s="18">
        <v>5.1073458199999999</v>
      </c>
      <c r="U26" s="18">
        <v>1.068909745</v>
      </c>
      <c r="V26" s="18">
        <v>0.39812914420000001</v>
      </c>
      <c r="W26" s="18">
        <v>444.7402156</v>
      </c>
      <c r="X26" s="18">
        <v>20.28039794</v>
      </c>
      <c r="Y26" s="18">
        <v>0.35798037110000003</v>
      </c>
      <c r="Z26" s="18">
        <v>0.2153351252</v>
      </c>
      <c r="AA26" s="18">
        <v>2.034359341</v>
      </c>
      <c r="AB26" s="18">
        <v>0.72762756679999996</v>
      </c>
      <c r="AC26" s="18">
        <v>0.48096435339999999</v>
      </c>
      <c r="AD26" s="18">
        <v>369.55538819999998</v>
      </c>
      <c r="AE26" s="18">
        <v>88.106287899999998</v>
      </c>
      <c r="AF26" s="18">
        <v>1.0486370759999999</v>
      </c>
      <c r="AG26" s="18">
        <v>361.93403530000001</v>
      </c>
      <c r="AH26" s="18">
        <v>252.64153959999999</v>
      </c>
      <c r="AI26" s="18">
        <v>5.029109985E-2</v>
      </c>
      <c r="AJ26" s="18">
        <v>17.283139640000002</v>
      </c>
      <c r="AK26" s="18">
        <v>4263.6943220000003</v>
      </c>
      <c r="AL26" s="18">
        <v>1560.3300300000001</v>
      </c>
      <c r="AM26" s="18">
        <v>5.7147851190000001</v>
      </c>
      <c r="AN26" s="18">
        <v>28.450076360000001</v>
      </c>
      <c r="AO26" s="18">
        <v>3.0195956129999999</v>
      </c>
      <c r="AP26" s="18">
        <v>90.338995999999995</v>
      </c>
      <c r="AQ26" s="18">
        <v>43.80829404</v>
      </c>
      <c r="AR26" s="18">
        <v>20.11747188</v>
      </c>
      <c r="AS26" s="18">
        <v>58.759516509999997</v>
      </c>
      <c r="AT26" s="18">
        <v>1082.138659</v>
      </c>
      <c r="AU26" s="18">
        <v>233.2543407</v>
      </c>
      <c r="AV26" s="18">
        <v>1.0194877339999999</v>
      </c>
      <c r="AW26" s="18">
        <v>8051.4808849999999</v>
      </c>
      <c r="AX26" s="18">
        <v>991.02192990000003</v>
      </c>
      <c r="AY26" s="18">
        <v>29.11209693</v>
      </c>
      <c r="AZ26" s="18">
        <v>16.12256992</v>
      </c>
    </row>
    <row r="27" spans="1:52" x14ac:dyDescent="0.25">
      <c r="A27" s="18">
        <v>20.514398629999999</v>
      </c>
      <c r="B27" s="18">
        <v>8.3134169119999992</v>
      </c>
      <c r="C27" s="18">
        <v>24.508967609999999</v>
      </c>
      <c r="D27" s="18">
        <v>29.098322270000001</v>
      </c>
      <c r="E27" s="18">
        <v>3.2065906140000002E-3</v>
      </c>
      <c r="F27" s="18">
        <v>5.7059260659999997E-5</v>
      </c>
      <c r="G27" s="18">
        <v>3.3979083960000003E-2</v>
      </c>
      <c r="H27" s="18">
        <v>0.12713884559999999</v>
      </c>
      <c r="I27" s="18">
        <v>0.127687839</v>
      </c>
      <c r="J27" s="18">
        <v>2.884803121E-2</v>
      </c>
      <c r="K27" s="18">
        <v>0.22123448879999999</v>
      </c>
      <c r="L27" s="18">
        <v>0.78777248330000005</v>
      </c>
      <c r="M27" s="18">
        <v>162.25415100000001</v>
      </c>
      <c r="N27" s="18">
        <v>468.62493069999999</v>
      </c>
      <c r="O27" s="18">
        <v>140.60514860000001</v>
      </c>
      <c r="P27" s="18">
        <v>7.5989490110000002</v>
      </c>
      <c r="Q27" s="18">
        <v>28.307937280000001</v>
      </c>
      <c r="R27" s="18">
        <v>4.4027369700000003</v>
      </c>
      <c r="S27" s="18">
        <v>166.8143719</v>
      </c>
      <c r="T27" s="18">
        <v>0.29200480049999999</v>
      </c>
      <c r="U27" s="18">
        <v>0.72824003640000001</v>
      </c>
      <c r="V27" s="18">
        <v>0.71904599189999996</v>
      </c>
      <c r="W27" s="18">
        <v>8542.2859129999997</v>
      </c>
      <c r="X27" s="18">
        <v>80.654375889999997</v>
      </c>
      <c r="Y27" s="18">
        <v>11.50533933</v>
      </c>
      <c r="Z27" s="18">
        <v>0.16403888489999999</v>
      </c>
      <c r="AA27" s="18">
        <v>4.1514946909999999</v>
      </c>
      <c r="AB27" s="18">
        <v>0.57143822280000001</v>
      </c>
      <c r="AC27" s="18">
        <v>1.378321616</v>
      </c>
      <c r="AD27" s="18">
        <v>4.4480450630000004</v>
      </c>
      <c r="AE27" s="18">
        <v>11.9286028</v>
      </c>
      <c r="AF27" s="18">
        <v>1.524277536</v>
      </c>
      <c r="AG27" s="18">
        <v>739.90496180000002</v>
      </c>
      <c r="AH27" s="18">
        <v>215.23529569999999</v>
      </c>
      <c r="AI27" s="18">
        <v>0.24249802170000001</v>
      </c>
      <c r="AJ27" s="18">
        <v>54.661658699999997</v>
      </c>
      <c r="AK27" s="18">
        <v>6146.2657749999998</v>
      </c>
      <c r="AL27" s="18">
        <v>2295.095245</v>
      </c>
      <c r="AM27" s="18">
        <v>3.8729977020000002</v>
      </c>
      <c r="AN27" s="18">
        <v>25.48478866</v>
      </c>
      <c r="AO27" s="18">
        <v>5.3530574260000003</v>
      </c>
      <c r="AP27" s="18">
        <v>22.253820409999999</v>
      </c>
      <c r="AQ27" s="18">
        <v>76.628894579999994</v>
      </c>
      <c r="AR27" s="18">
        <v>1.872608665</v>
      </c>
      <c r="AS27" s="18">
        <v>1438.033081</v>
      </c>
      <c r="AT27" s="18">
        <v>882.55580210000005</v>
      </c>
      <c r="AU27" s="18">
        <v>347.59527300000002</v>
      </c>
      <c r="AV27" s="18">
        <v>0.67101575560000004</v>
      </c>
      <c r="AW27" s="18">
        <v>11953.79486</v>
      </c>
      <c r="AX27" s="18">
        <v>2120.4054599999999</v>
      </c>
      <c r="AY27" s="18">
        <v>101.47851129999999</v>
      </c>
      <c r="AZ27" s="18">
        <v>42.01890401</v>
      </c>
    </row>
    <row r="28" spans="1:52" x14ac:dyDescent="0.25">
      <c r="A28" s="18">
        <v>26.059768930000001</v>
      </c>
      <c r="B28" s="18">
        <v>4.7020786589999997</v>
      </c>
      <c r="C28" s="18">
        <v>42.633466550000001</v>
      </c>
      <c r="D28" s="18">
        <v>11.124017289999999</v>
      </c>
      <c r="E28" s="18">
        <v>2.2323742889999998E-3</v>
      </c>
      <c r="F28" s="18">
        <v>8.2889844049999998E-4</v>
      </c>
      <c r="G28" s="18">
        <v>4.7923255319999997E-2</v>
      </c>
      <c r="H28" s="18">
        <v>9.28516543E-4</v>
      </c>
      <c r="I28" s="18">
        <v>8.7091944589999994E-3</v>
      </c>
      <c r="J28" s="18">
        <v>0.8461248737</v>
      </c>
      <c r="K28" s="18">
        <v>0.83124354970000003</v>
      </c>
      <c r="L28" s="18">
        <v>0.68355964339999997</v>
      </c>
      <c r="M28" s="18">
        <v>116.11625239999999</v>
      </c>
      <c r="N28" s="18">
        <v>182.71001630000001</v>
      </c>
      <c r="O28" s="18">
        <v>65.052213829999999</v>
      </c>
      <c r="P28" s="18">
        <v>4.9736330479999999</v>
      </c>
      <c r="Q28" s="18">
        <v>4.4954565320000004</v>
      </c>
      <c r="R28" s="18">
        <v>678.19506039999999</v>
      </c>
      <c r="S28" s="18">
        <v>601.84741299999996</v>
      </c>
      <c r="T28" s="18">
        <v>0.72934922270000002</v>
      </c>
      <c r="U28" s="18">
        <v>0.41018139749999999</v>
      </c>
      <c r="V28" s="18">
        <v>0.34936785799999998</v>
      </c>
      <c r="W28" s="18">
        <v>406.97446350000001</v>
      </c>
      <c r="X28" s="18">
        <v>16.086729030000001</v>
      </c>
      <c r="Y28" s="18">
        <v>1.6125554369999999</v>
      </c>
      <c r="Z28" s="18">
        <v>0.18376810630000001</v>
      </c>
      <c r="AA28" s="18">
        <v>3.2314234640000001</v>
      </c>
      <c r="AB28" s="18">
        <v>1.702085423</v>
      </c>
      <c r="AC28" s="18">
        <v>0.15965661619999999</v>
      </c>
      <c r="AD28" s="18">
        <v>2.1460757309999998</v>
      </c>
      <c r="AE28" s="18">
        <v>183.6732963</v>
      </c>
      <c r="AF28" s="18">
        <v>1.1463427719999999</v>
      </c>
      <c r="AG28" s="18">
        <v>171.93497859999999</v>
      </c>
      <c r="AH28" s="18">
        <v>1303.5003830000001</v>
      </c>
      <c r="AI28" s="18">
        <v>0.1071100223</v>
      </c>
      <c r="AJ28" s="18">
        <v>13.508547780000001</v>
      </c>
      <c r="AK28" s="18">
        <v>16216.767159999999</v>
      </c>
      <c r="AL28" s="18">
        <v>462.4063577</v>
      </c>
      <c r="AM28" s="18">
        <v>3.035109506</v>
      </c>
      <c r="AN28" s="18">
        <v>21.854155729999999</v>
      </c>
      <c r="AO28" s="18">
        <v>2.4437096380000001</v>
      </c>
      <c r="AP28" s="18">
        <v>6.1322913029999997</v>
      </c>
      <c r="AQ28" s="18">
        <v>29.04922496</v>
      </c>
      <c r="AR28" s="18">
        <v>5.563434204</v>
      </c>
      <c r="AS28" s="18">
        <v>50.443888880000003</v>
      </c>
      <c r="AT28" s="18">
        <v>1954.0190379999999</v>
      </c>
      <c r="AU28" s="18">
        <v>357.84836960000001</v>
      </c>
      <c r="AV28" s="18">
        <v>8.1309179839999999</v>
      </c>
      <c r="AW28" s="18">
        <v>99452.542990000002</v>
      </c>
      <c r="AX28" s="18">
        <v>1663.0540229999999</v>
      </c>
      <c r="AY28" s="18">
        <v>137.40469949999999</v>
      </c>
      <c r="AZ28" s="18">
        <v>52.998986739999999</v>
      </c>
    </row>
    <row r="29" spans="1:52" x14ac:dyDescent="0.25">
      <c r="A29" s="18">
        <v>14.92987415</v>
      </c>
      <c r="B29" s="18">
        <v>7.8664406219999998</v>
      </c>
      <c r="C29" s="18">
        <v>16.919467409999999</v>
      </c>
      <c r="D29" s="18">
        <v>21.24020805</v>
      </c>
      <c r="E29" s="18">
        <v>8.2135791820000005E-3</v>
      </c>
      <c r="F29" s="18">
        <v>3.9419896119999999E-5</v>
      </c>
      <c r="G29" s="18">
        <v>1.81479456E-2</v>
      </c>
      <c r="H29" s="18">
        <v>8.2795419140000007E-2</v>
      </c>
      <c r="I29" s="18">
        <v>0.2878931931</v>
      </c>
      <c r="J29" s="18">
        <v>0.54173231980000003</v>
      </c>
      <c r="K29" s="18">
        <v>7.882610978E-2</v>
      </c>
      <c r="L29" s="18">
        <v>1.019211723</v>
      </c>
      <c r="M29" s="18">
        <v>6361.380956</v>
      </c>
      <c r="N29" s="18">
        <v>21.147532429999998</v>
      </c>
      <c r="O29" s="18">
        <v>227.86093249999999</v>
      </c>
      <c r="P29" s="18">
        <v>7.0371702750000003</v>
      </c>
      <c r="Q29" s="18">
        <v>3.9772849090000002</v>
      </c>
      <c r="R29" s="18">
        <v>21.432131999999999</v>
      </c>
      <c r="S29" s="18">
        <v>16.84144465</v>
      </c>
      <c r="T29" s="18">
        <v>0.53525596600000003</v>
      </c>
      <c r="U29" s="18">
        <v>2.1014464749999999</v>
      </c>
      <c r="V29" s="18">
        <v>0.1729339107</v>
      </c>
      <c r="W29" s="18">
        <v>1904.700351</v>
      </c>
      <c r="X29" s="18">
        <v>0.20765779619999999</v>
      </c>
      <c r="Y29" s="18">
        <v>0.25642382749999998</v>
      </c>
      <c r="Z29" s="18">
        <v>0.10689790120000001</v>
      </c>
      <c r="AA29" s="18">
        <v>5.4691625129999997</v>
      </c>
      <c r="AB29" s="18">
        <v>0.99716104059999999</v>
      </c>
      <c r="AC29" s="18">
        <v>6.3219341440000001</v>
      </c>
      <c r="AD29" s="18">
        <v>38.326883610000003</v>
      </c>
      <c r="AE29" s="18">
        <v>47.064898650000003</v>
      </c>
      <c r="AF29" s="18">
        <v>2.0715216049999999E-2</v>
      </c>
      <c r="AG29" s="18">
        <v>13.56828251</v>
      </c>
      <c r="AH29" s="18">
        <v>29.92736154</v>
      </c>
      <c r="AI29" s="18">
        <v>1.7005496099999999</v>
      </c>
      <c r="AJ29" s="18">
        <v>344.62522910000001</v>
      </c>
      <c r="AK29" s="18">
        <v>1796.263637</v>
      </c>
      <c r="AL29" s="18">
        <v>1022.695755</v>
      </c>
      <c r="AM29" s="18">
        <v>1.137628409</v>
      </c>
      <c r="AN29" s="18">
        <v>0.59767912469999995</v>
      </c>
      <c r="AO29" s="18">
        <v>1.186263225</v>
      </c>
      <c r="AP29" s="18">
        <v>4.7764912170000002</v>
      </c>
      <c r="AQ29" s="18">
        <v>181.80117329999999</v>
      </c>
      <c r="AR29" s="18">
        <v>3.6602269399999998</v>
      </c>
      <c r="AS29" s="18">
        <v>4.5638506850000002</v>
      </c>
      <c r="AT29" s="18">
        <v>2143.9025139999999</v>
      </c>
      <c r="AU29" s="18">
        <v>111.48072209999999</v>
      </c>
      <c r="AV29" s="18">
        <v>0.42946564990000002</v>
      </c>
      <c r="AW29" s="18">
        <v>15373.50229</v>
      </c>
      <c r="AX29" s="18">
        <v>2049.2850410000001</v>
      </c>
      <c r="AY29" s="18">
        <v>32.702456470000001</v>
      </c>
      <c r="AZ29" s="18">
        <v>79.02429626</v>
      </c>
    </row>
    <row r="30" spans="1:52" x14ac:dyDescent="0.25">
      <c r="A30" s="18">
        <v>31.032681440000001</v>
      </c>
      <c r="B30" s="18">
        <v>2.753085853</v>
      </c>
      <c r="C30" s="18">
        <v>40.247543489999998</v>
      </c>
      <c r="D30" s="18">
        <v>10.93077315</v>
      </c>
      <c r="E30" s="18">
        <v>1.5004614009999999E-3</v>
      </c>
      <c r="F30" s="18">
        <v>9.0044826540000003E-4</v>
      </c>
      <c r="G30" s="18">
        <v>2.3710816940000001E-2</v>
      </c>
      <c r="H30" s="18">
        <v>1.895568056E-2</v>
      </c>
      <c r="I30" s="18">
        <v>1.050045814</v>
      </c>
      <c r="J30" s="18">
        <v>0.45672928750000003</v>
      </c>
      <c r="K30" s="18">
        <v>0.1766126197</v>
      </c>
      <c r="L30" s="18">
        <v>2.220444513E-2</v>
      </c>
      <c r="M30" s="18">
        <v>837.40315829999997</v>
      </c>
      <c r="N30" s="18">
        <v>63.486900130000002</v>
      </c>
      <c r="O30" s="18">
        <v>21.439683540000001</v>
      </c>
      <c r="P30" s="18">
        <v>21.747284440000001</v>
      </c>
      <c r="Q30" s="18">
        <v>2.7580675190000001E-2</v>
      </c>
      <c r="R30" s="18">
        <v>201.66765190000001</v>
      </c>
      <c r="S30" s="18">
        <v>21.11362433</v>
      </c>
      <c r="T30" s="18">
        <v>0.4141598621</v>
      </c>
      <c r="U30" s="18">
        <v>0.57434517569999999</v>
      </c>
      <c r="V30" s="18">
        <v>5.7443788039999999E-2</v>
      </c>
      <c r="W30" s="18">
        <v>531.24056659999997</v>
      </c>
      <c r="X30" s="18">
        <v>59.580611660000002</v>
      </c>
      <c r="Y30" s="18">
        <v>2.782800961</v>
      </c>
      <c r="Z30" s="18">
        <v>0.12992059510000001</v>
      </c>
      <c r="AA30" s="18">
        <v>0.70305357550000003</v>
      </c>
      <c r="AB30" s="18">
        <v>0.2343653289</v>
      </c>
      <c r="AC30" s="18">
        <v>3.3112787749999999</v>
      </c>
      <c r="AD30" s="18">
        <v>4.1656218689999998</v>
      </c>
      <c r="AE30" s="18">
        <v>203.47366510000001</v>
      </c>
      <c r="AF30" s="18">
        <v>1.3056529889999999</v>
      </c>
      <c r="AG30" s="18">
        <v>1642.30934</v>
      </c>
      <c r="AH30" s="18">
        <v>75.611765489999996</v>
      </c>
      <c r="AI30" s="18">
        <v>7.9161133100000003E-2</v>
      </c>
      <c r="AJ30" s="18">
        <v>23.807439250000002</v>
      </c>
      <c r="AK30" s="18">
        <v>4621.1098739999998</v>
      </c>
      <c r="AL30" s="18">
        <v>1573.6062429999999</v>
      </c>
      <c r="AM30" s="18">
        <v>0.25616397600000002</v>
      </c>
      <c r="AN30" s="18">
        <v>5.20621489</v>
      </c>
      <c r="AO30" s="18">
        <v>0.77585480259999995</v>
      </c>
      <c r="AP30" s="18">
        <v>7.0120229759999999</v>
      </c>
      <c r="AQ30" s="18">
        <v>92.864455050000004</v>
      </c>
      <c r="AR30" s="18">
        <v>5.3587814590000002</v>
      </c>
      <c r="AS30" s="18">
        <v>33.981502149999997</v>
      </c>
      <c r="AT30" s="18">
        <v>586.96624810000003</v>
      </c>
      <c r="AU30" s="18">
        <v>161.9569434</v>
      </c>
      <c r="AV30" s="18">
        <v>9.8735557109999997E-2</v>
      </c>
      <c r="AW30" s="18">
        <v>9866.4611640000003</v>
      </c>
      <c r="AX30" s="18">
        <v>657.97392239999999</v>
      </c>
      <c r="AY30" s="18">
        <v>210.7398743</v>
      </c>
      <c r="AZ30" s="18">
        <v>135.5000909</v>
      </c>
    </row>
    <row r="31" spans="1:52" x14ac:dyDescent="0.25">
      <c r="A31" s="18">
        <v>128.72153270000001</v>
      </c>
      <c r="B31" s="18">
        <v>0.64824812330000003</v>
      </c>
      <c r="C31" s="18">
        <v>18.094343609999999</v>
      </c>
      <c r="D31" s="18">
        <v>33.408391309999999</v>
      </c>
      <c r="E31" s="18">
        <v>8.4738704959999994E-3</v>
      </c>
      <c r="F31" s="18">
        <v>1.7704403069999999E-3</v>
      </c>
      <c r="G31" s="18">
        <v>2.8099422200000002E-2</v>
      </c>
      <c r="H31" s="18">
        <v>1.4100393699999999E-3</v>
      </c>
      <c r="I31" s="18">
        <v>3.4821353050000003E-2</v>
      </c>
      <c r="J31" s="18">
        <v>0.27075221090000001</v>
      </c>
      <c r="K31" s="18">
        <v>0.39930940390000003</v>
      </c>
      <c r="L31" s="18">
        <v>248.68701010000001</v>
      </c>
      <c r="M31" s="18">
        <v>2403.3458009999999</v>
      </c>
      <c r="N31" s="18">
        <v>133.21138379999999</v>
      </c>
      <c r="O31" s="18">
        <v>4.9010290899999998</v>
      </c>
      <c r="P31" s="18">
        <v>2.162379439</v>
      </c>
      <c r="Q31" s="18">
        <v>6.6476668090000004</v>
      </c>
      <c r="R31" s="18">
        <v>79.29329328</v>
      </c>
      <c r="S31" s="18">
        <v>4139.4665770000001</v>
      </c>
      <c r="T31" s="18">
        <v>4.1633408190000001</v>
      </c>
      <c r="U31" s="18">
        <v>1.4879494790000001</v>
      </c>
      <c r="V31" s="18">
        <v>0.30599719910000001</v>
      </c>
      <c r="W31" s="18">
        <v>1138.3866089999999</v>
      </c>
      <c r="X31" s="18">
        <v>1.4833512310000001</v>
      </c>
      <c r="Y31" s="18">
        <v>5.7303358549999999</v>
      </c>
      <c r="Z31" s="18">
        <v>0.85987190970000005</v>
      </c>
      <c r="AA31" s="18">
        <v>10.213716809999999</v>
      </c>
      <c r="AB31" s="18">
        <v>0.56948669220000003</v>
      </c>
      <c r="AC31" s="18">
        <v>0.25233516109999998</v>
      </c>
      <c r="AD31" s="18">
        <v>42.94813508</v>
      </c>
      <c r="AE31" s="18">
        <v>51.692900979999997</v>
      </c>
      <c r="AF31" s="18">
        <v>0.95979262480000005</v>
      </c>
      <c r="AG31" s="18">
        <v>157.0559073</v>
      </c>
      <c r="AH31" s="18">
        <v>123.34001929999999</v>
      </c>
      <c r="AI31" s="18">
        <v>0.15139948559999999</v>
      </c>
      <c r="AJ31" s="18">
        <v>436.00853910000001</v>
      </c>
      <c r="AK31" s="18">
        <v>17758.209709999999</v>
      </c>
      <c r="AL31" s="18">
        <v>2617.9372899999998</v>
      </c>
      <c r="AM31" s="18">
        <v>7.8715400960000004</v>
      </c>
      <c r="AN31" s="18">
        <v>0.19114854910000001</v>
      </c>
      <c r="AO31" s="18">
        <v>3.7171870239999998</v>
      </c>
      <c r="AP31" s="18">
        <v>13.185571599999999</v>
      </c>
      <c r="AQ31" s="18">
        <v>101.5204444</v>
      </c>
      <c r="AR31" s="18">
        <v>36.694864930000001</v>
      </c>
      <c r="AS31" s="18">
        <v>88.726785879999994</v>
      </c>
      <c r="AT31" s="18">
        <v>2170.586182</v>
      </c>
      <c r="AU31" s="18">
        <v>249.1611231</v>
      </c>
      <c r="AV31" s="18">
        <v>0.90147393099999995</v>
      </c>
      <c r="AW31" s="18">
        <v>9709.8508829999992</v>
      </c>
      <c r="AX31" s="18">
        <v>1241.8210630000001</v>
      </c>
      <c r="AY31" s="18">
        <v>66.529589389999998</v>
      </c>
      <c r="AZ31" s="18">
        <v>5.1032819820000004</v>
      </c>
    </row>
    <row r="32" spans="1:52" x14ac:dyDescent="0.25">
      <c r="A32" s="18">
        <v>17.21445095</v>
      </c>
      <c r="B32" s="18">
        <v>9.5648054830000007</v>
      </c>
      <c r="C32" s="18">
        <v>22.901625330000002</v>
      </c>
      <c r="D32" s="18">
        <v>29.909099699999999</v>
      </c>
      <c r="E32" s="18">
        <v>6.5026250960000002E-3</v>
      </c>
      <c r="F32" s="18">
        <v>3.0426740930000003E-4</v>
      </c>
      <c r="G32" s="18">
        <v>2.1294367799999998E-2</v>
      </c>
      <c r="H32" s="18">
        <v>5.0510685639999997E-2</v>
      </c>
      <c r="I32" s="18">
        <v>0.18083207870000001</v>
      </c>
      <c r="J32" s="18">
        <v>0.1499728498</v>
      </c>
      <c r="K32" s="18">
        <v>0.19482987409999999</v>
      </c>
      <c r="L32" s="18">
        <v>0.80034040279999996</v>
      </c>
      <c r="M32" s="18">
        <v>3469.1822550000002</v>
      </c>
      <c r="N32" s="18">
        <v>87.18482453</v>
      </c>
      <c r="O32" s="18">
        <v>73.870961070000007</v>
      </c>
      <c r="P32" s="18">
        <v>9.9598480679999994</v>
      </c>
      <c r="Q32" s="18">
        <v>9.6309222590000001</v>
      </c>
      <c r="R32" s="18">
        <v>138.84085680000001</v>
      </c>
      <c r="S32" s="18">
        <v>17.505190979999998</v>
      </c>
      <c r="T32" s="18">
        <v>0.4127563085</v>
      </c>
      <c r="U32" s="18">
        <v>1.7522852839999999E-2</v>
      </c>
      <c r="V32" s="18">
        <v>1.946714198</v>
      </c>
      <c r="W32" s="18">
        <v>2039.6732460000001</v>
      </c>
      <c r="X32" s="18">
        <v>2.3898171459999999</v>
      </c>
      <c r="Y32" s="18">
        <v>20.17904132</v>
      </c>
      <c r="Z32" s="18">
        <v>0.82966130140000005</v>
      </c>
      <c r="AA32" s="18">
        <v>1.4959848579999999</v>
      </c>
      <c r="AB32" s="18">
        <v>0.31684394519999998</v>
      </c>
      <c r="AC32" s="18">
        <v>7.9740392010000001</v>
      </c>
      <c r="AD32" s="18">
        <v>33.856758059999997</v>
      </c>
      <c r="AE32" s="18">
        <v>6.6033853599999999</v>
      </c>
      <c r="AF32" s="18">
        <v>0.12988163929999999</v>
      </c>
      <c r="AG32" s="18">
        <v>70.084419519999997</v>
      </c>
      <c r="AH32" s="18">
        <v>48.848716830000001</v>
      </c>
      <c r="AI32" s="18">
        <v>1.204814598</v>
      </c>
      <c r="AJ32" s="18">
        <v>265.07401709999999</v>
      </c>
      <c r="AK32" s="18">
        <v>471.0267154</v>
      </c>
      <c r="AL32" s="18">
        <v>797.67710290000002</v>
      </c>
      <c r="AM32" s="18">
        <v>12.41681595</v>
      </c>
      <c r="AN32" s="18">
        <v>16.43649915</v>
      </c>
      <c r="AO32" s="18">
        <v>1.391689824</v>
      </c>
      <c r="AP32" s="18">
        <v>6.369765267</v>
      </c>
      <c r="AQ32" s="18">
        <v>139.7057643</v>
      </c>
      <c r="AR32" s="18">
        <v>11.49673095</v>
      </c>
      <c r="AS32" s="18">
        <v>32.682535700000003</v>
      </c>
      <c r="AT32" s="18">
        <v>1440.307881</v>
      </c>
      <c r="AU32" s="18">
        <v>190.03944150000001</v>
      </c>
      <c r="AV32" s="18">
        <v>0.11693785650000001</v>
      </c>
      <c r="AW32" s="18">
        <v>57362.363129999998</v>
      </c>
      <c r="AX32" s="18">
        <v>1515.8558310000001</v>
      </c>
      <c r="AY32" s="18">
        <v>14.26709088</v>
      </c>
      <c r="AZ32" s="18">
        <v>19.951882229999999</v>
      </c>
    </row>
    <row r="33" spans="1:52" x14ac:dyDescent="0.25">
      <c r="A33" s="18">
        <v>30.592740460000002</v>
      </c>
      <c r="B33" s="18">
        <v>4.1119216730000003</v>
      </c>
      <c r="C33" s="18">
        <v>16.594648580000001</v>
      </c>
      <c r="D33" s="18">
        <v>5.3435846590000002</v>
      </c>
      <c r="E33" s="18">
        <v>4.5115626080000004E-3</v>
      </c>
      <c r="F33" s="18">
        <v>3.2688582090000001E-4</v>
      </c>
      <c r="G33" s="18">
        <v>9.0573819399999995E-3</v>
      </c>
      <c r="H33" s="18">
        <v>5.0690211659999998E-2</v>
      </c>
      <c r="I33" s="18">
        <v>0.14693453040000001</v>
      </c>
      <c r="J33" s="18">
        <v>0.237531199</v>
      </c>
      <c r="K33" s="18">
        <v>2.8010036899999999</v>
      </c>
      <c r="L33" s="18">
        <v>0.72634083650000003</v>
      </c>
      <c r="M33" s="18">
        <v>2256.3185199999998</v>
      </c>
      <c r="N33" s="18">
        <v>315.64670589999997</v>
      </c>
      <c r="O33" s="18">
        <v>166.52746500000001</v>
      </c>
      <c r="P33" s="18">
        <v>2.39933693</v>
      </c>
      <c r="Q33" s="18">
        <v>0.1771464136</v>
      </c>
      <c r="R33" s="18">
        <v>317.0990367</v>
      </c>
      <c r="S33" s="18">
        <v>90.240394409999993</v>
      </c>
      <c r="T33" s="18">
        <v>2.4396058319999998</v>
      </c>
      <c r="U33" s="18">
        <v>1.6904301230000001</v>
      </c>
      <c r="V33" s="18">
        <v>1.3261281009999999</v>
      </c>
      <c r="W33" s="18">
        <v>309.93820920000002</v>
      </c>
      <c r="X33" s="18">
        <v>22.731256139999999</v>
      </c>
      <c r="Y33" s="18">
        <v>3.2297654709999999</v>
      </c>
      <c r="Z33" s="18">
        <v>0.1790763158</v>
      </c>
      <c r="AA33" s="18">
        <v>1.161488479</v>
      </c>
      <c r="AB33" s="18">
        <v>0.41927743020000002</v>
      </c>
      <c r="AC33" s="18">
        <v>8.3823362170000006</v>
      </c>
      <c r="AD33" s="18">
        <v>8.5312234670000002</v>
      </c>
      <c r="AE33" s="18">
        <v>12.225614739999999</v>
      </c>
      <c r="AF33" s="18">
        <v>0.70487146590000005</v>
      </c>
      <c r="AG33" s="18">
        <v>1889.287822</v>
      </c>
      <c r="AH33" s="18">
        <v>54.535829919999998</v>
      </c>
      <c r="AI33" s="18">
        <v>6.2111224780000002E-2</v>
      </c>
      <c r="AJ33" s="18">
        <v>11.434114210000001</v>
      </c>
      <c r="AK33" s="18">
        <v>311.31214690000002</v>
      </c>
      <c r="AL33" s="18">
        <v>1648.824433</v>
      </c>
      <c r="AM33" s="18">
        <v>1.517790218</v>
      </c>
      <c r="AN33" s="18">
        <v>3.4555090179999999</v>
      </c>
      <c r="AO33" s="18">
        <v>4.983091935</v>
      </c>
      <c r="AP33" s="18">
        <v>110.5740967</v>
      </c>
      <c r="AQ33" s="18">
        <v>103.2239266</v>
      </c>
      <c r="AR33" s="18">
        <v>17.226677410000001</v>
      </c>
      <c r="AS33" s="18">
        <v>70.26726094</v>
      </c>
      <c r="AT33" s="18">
        <v>1586.3771509999999</v>
      </c>
      <c r="AU33" s="18">
        <v>402.6662958</v>
      </c>
      <c r="AV33" s="18">
        <v>0.28514435430000001</v>
      </c>
      <c r="AW33" s="18">
        <v>10166.02044</v>
      </c>
      <c r="AX33" s="18">
        <v>2072.016275</v>
      </c>
      <c r="AY33" s="18">
        <v>24.643009330000002</v>
      </c>
      <c r="AZ33" s="18">
        <v>48.039621109999999</v>
      </c>
    </row>
    <row r="34" spans="1:52" x14ac:dyDescent="0.25">
      <c r="A34" s="18">
        <v>11.698711400000001</v>
      </c>
      <c r="B34" s="18">
        <v>40.388608750000003</v>
      </c>
      <c r="C34" s="18">
        <v>50.17669764</v>
      </c>
      <c r="D34" s="18">
        <v>25.116579359999999</v>
      </c>
      <c r="E34" s="18">
        <v>2.6027959509999999E-3</v>
      </c>
      <c r="F34" s="18">
        <v>6.5037556049999995E-4</v>
      </c>
      <c r="G34" s="18">
        <v>3.2941499790000002E-2</v>
      </c>
      <c r="H34" s="18">
        <v>4.076251484E-2</v>
      </c>
      <c r="I34" s="18">
        <v>8.194389077E-2</v>
      </c>
      <c r="J34" s="18">
        <v>0.21833254499999999</v>
      </c>
      <c r="K34" s="18">
        <v>7.61975228E-2</v>
      </c>
      <c r="L34" s="18">
        <v>0.55083394569999999</v>
      </c>
      <c r="M34" s="18">
        <v>291.51259240000002</v>
      </c>
      <c r="N34" s="18">
        <v>152.1145745</v>
      </c>
      <c r="O34" s="18">
        <v>61.539359670000003</v>
      </c>
      <c r="P34" s="18">
        <v>4.2795875069999996</v>
      </c>
      <c r="Q34" s="18">
        <v>3.6774236949999999</v>
      </c>
      <c r="R34" s="18">
        <v>130.79067739999999</v>
      </c>
      <c r="S34" s="18">
        <v>84.946390160000007</v>
      </c>
      <c r="T34" s="18">
        <v>0.82496101229999996</v>
      </c>
      <c r="U34" s="18">
        <v>1.0585846029999999</v>
      </c>
      <c r="V34" s="18">
        <v>1.045571407</v>
      </c>
      <c r="W34" s="18">
        <v>794.92379170000004</v>
      </c>
      <c r="X34" s="18">
        <v>4.2546980000000003</v>
      </c>
      <c r="Y34" s="18">
        <v>1.2201570070000001</v>
      </c>
      <c r="Z34" s="18">
        <v>0.1366942729</v>
      </c>
      <c r="AA34" s="18">
        <v>1.26884971</v>
      </c>
      <c r="AB34" s="18">
        <v>0.53190343549999997</v>
      </c>
      <c r="AC34" s="18">
        <v>0.18604356029999999</v>
      </c>
      <c r="AD34" s="18">
        <v>2.7755148100000002</v>
      </c>
      <c r="AE34" s="18">
        <v>168.37550640000001</v>
      </c>
      <c r="AF34" s="18">
        <v>1.00499933</v>
      </c>
      <c r="AG34" s="18">
        <v>81.306974170000004</v>
      </c>
      <c r="AH34" s="18">
        <v>31.85030398</v>
      </c>
      <c r="AI34" s="18">
        <v>0.46933296050000001</v>
      </c>
      <c r="AJ34" s="18">
        <v>37.185480030000001</v>
      </c>
      <c r="AK34" s="18">
        <v>7439.6808430000001</v>
      </c>
      <c r="AL34" s="18">
        <v>3418.9195399999999</v>
      </c>
      <c r="AM34" s="18">
        <v>0.66198292589999996</v>
      </c>
      <c r="AN34" s="18">
        <v>10.46371435</v>
      </c>
      <c r="AO34" s="18">
        <v>3.2088264670000002</v>
      </c>
      <c r="AP34" s="18">
        <v>4.8662620509999996</v>
      </c>
      <c r="AQ34" s="18">
        <v>76.025010609999995</v>
      </c>
      <c r="AR34" s="18">
        <v>78.001839309999994</v>
      </c>
      <c r="AS34" s="18">
        <v>69.375451569999996</v>
      </c>
      <c r="AT34" s="18">
        <v>1323.859132</v>
      </c>
      <c r="AU34" s="18">
        <v>450.97975059999999</v>
      </c>
      <c r="AV34" s="18">
        <v>0.72557833049999998</v>
      </c>
      <c r="AW34" s="18">
        <v>27303.666399999998</v>
      </c>
      <c r="AX34" s="18">
        <v>1789.3919840000001</v>
      </c>
      <c r="AY34" s="18">
        <v>55.050036460000001</v>
      </c>
      <c r="AZ34" s="18">
        <v>34.156438909999999</v>
      </c>
    </row>
    <row r="35" spans="1:52" x14ac:dyDescent="0.25">
      <c r="A35" s="18">
        <v>72.829588490000006</v>
      </c>
      <c r="B35" s="18">
        <v>3.371500862</v>
      </c>
      <c r="C35" s="18">
        <v>4.218471461</v>
      </c>
      <c r="D35" s="18">
        <v>9.8012190970000006</v>
      </c>
      <c r="E35" s="18">
        <v>2.504626066E-3</v>
      </c>
      <c r="F35" s="18">
        <v>7.5460870379999998E-4</v>
      </c>
      <c r="G35" s="18">
        <v>1.458249036E-2</v>
      </c>
      <c r="H35" s="18">
        <v>1.7489851050000001E-2</v>
      </c>
      <c r="I35" s="18">
        <v>4.6097707660000001E-2</v>
      </c>
      <c r="J35" s="18">
        <v>0.83824449010000002</v>
      </c>
      <c r="K35" s="18">
        <v>0.1056574711</v>
      </c>
      <c r="L35" s="18">
        <v>0.92003229860000002</v>
      </c>
      <c r="M35" s="18">
        <v>1634.0305330000001</v>
      </c>
      <c r="N35" s="18">
        <v>236.7219795</v>
      </c>
      <c r="O35" s="18">
        <v>90.1055305</v>
      </c>
      <c r="P35" s="18">
        <v>56.061271009999999</v>
      </c>
      <c r="Q35" s="18">
        <v>20.38543898</v>
      </c>
      <c r="R35" s="18">
        <v>326.81017359999998</v>
      </c>
      <c r="S35" s="18">
        <v>83.702444060000005</v>
      </c>
      <c r="T35" s="18">
        <v>0.51746188660000003</v>
      </c>
      <c r="U35" s="18">
        <v>0.33031946969999998</v>
      </c>
      <c r="V35" s="18">
        <v>1.7270216730000001</v>
      </c>
      <c r="W35" s="18">
        <v>37805.138339999998</v>
      </c>
      <c r="X35" s="18">
        <v>39.937301920000003</v>
      </c>
      <c r="Y35" s="18">
        <v>1.0518617050000001</v>
      </c>
      <c r="Z35" s="18">
        <v>0.19457939499999999</v>
      </c>
      <c r="AA35" s="18">
        <v>5.2960999559999999</v>
      </c>
      <c r="AB35" s="18">
        <v>0.31667782560000002</v>
      </c>
      <c r="AC35" s="18">
        <v>0.31890154170000001</v>
      </c>
      <c r="AD35" s="18">
        <v>10.97819938</v>
      </c>
      <c r="AE35" s="18">
        <v>63.537273849999998</v>
      </c>
      <c r="AF35" s="18">
        <v>0.68496523090000005</v>
      </c>
      <c r="AG35" s="18">
        <v>506.10646309999998</v>
      </c>
      <c r="AH35" s="18">
        <v>88.843677369999995</v>
      </c>
      <c r="AI35" s="18">
        <v>5.1335875320000002E-2</v>
      </c>
      <c r="AJ35" s="18">
        <v>28.285896650000002</v>
      </c>
      <c r="AK35" s="18">
        <v>5514.0506619999996</v>
      </c>
      <c r="AL35" s="18">
        <v>31760.97999</v>
      </c>
      <c r="AM35" s="18">
        <v>15.79918247</v>
      </c>
      <c r="AN35" s="18">
        <v>75.727455269999993</v>
      </c>
      <c r="AO35" s="18">
        <v>3.994649458</v>
      </c>
      <c r="AP35" s="18">
        <v>4.7379139590000001</v>
      </c>
      <c r="AQ35" s="18">
        <v>110.00740399999999</v>
      </c>
      <c r="AR35" s="18">
        <v>3.4453395229999999</v>
      </c>
      <c r="AS35" s="18">
        <v>167.04059620000001</v>
      </c>
      <c r="AT35" s="18">
        <v>1534.9945949999999</v>
      </c>
      <c r="AU35" s="18">
        <v>2777.7409339999999</v>
      </c>
      <c r="AV35" s="18">
        <v>3.9484314920000001</v>
      </c>
      <c r="AW35" s="18">
        <v>14961.17187</v>
      </c>
      <c r="AX35" s="18">
        <v>1978.961898</v>
      </c>
      <c r="AY35" s="18">
        <v>36.83428249</v>
      </c>
      <c r="AZ35" s="18">
        <v>49.634499079999998</v>
      </c>
    </row>
    <row r="36" spans="1:52" x14ac:dyDescent="0.25">
      <c r="A36" s="18">
        <v>31.583037430000001</v>
      </c>
      <c r="B36" s="18">
        <v>2.8395674560000002</v>
      </c>
      <c r="C36" s="18">
        <v>46.91248444</v>
      </c>
      <c r="D36" s="18">
        <v>1.417007656</v>
      </c>
      <c r="E36" s="18">
        <v>1.7930238350000001E-3</v>
      </c>
      <c r="F36" s="18">
        <v>6.8906134660000004E-4</v>
      </c>
      <c r="G36" s="18">
        <v>0.1088325543</v>
      </c>
      <c r="H36" s="18">
        <v>3.9785773049999997E-3</v>
      </c>
      <c r="I36" s="18">
        <v>4.0220824319999997E-3</v>
      </c>
      <c r="J36" s="18">
        <v>0.32439866740000001</v>
      </c>
      <c r="K36" s="18">
        <v>0.30693968259999999</v>
      </c>
      <c r="L36" s="18">
        <v>0.1768542719</v>
      </c>
      <c r="M36" s="18">
        <v>827.62642549999998</v>
      </c>
      <c r="N36" s="18">
        <v>154.87225079999999</v>
      </c>
      <c r="O36" s="18">
        <v>33.531967520000002</v>
      </c>
      <c r="P36" s="18">
        <v>4.01676476</v>
      </c>
      <c r="Q36" s="18">
        <v>4.3952251970000003</v>
      </c>
      <c r="R36" s="18">
        <v>26.006216559999999</v>
      </c>
      <c r="S36" s="18">
        <v>432.35272659999998</v>
      </c>
      <c r="T36" s="18">
        <v>0.17511304280000001</v>
      </c>
      <c r="U36" s="18">
        <v>0.18882875129999999</v>
      </c>
      <c r="V36" s="18">
        <v>0.2257479976</v>
      </c>
      <c r="W36" s="18">
        <v>974.69903499999998</v>
      </c>
      <c r="X36" s="18">
        <v>19.480222349999998</v>
      </c>
      <c r="Y36" s="18">
        <v>3.1456451539999999</v>
      </c>
      <c r="Z36" s="18">
        <v>0.1439345269</v>
      </c>
      <c r="AA36" s="18">
        <v>8.3703275179999995E-2</v>
      </c>
      <c r="AB36" s="18">
        <v>6.8417589860000003E-2</v>
      </c>
      <c r="AC36" s="18">
        <v>5.3942413939999998</v>
      </c>
      <c r="AD36" s="18">
        <v>2.4306701579999999</v>
      </c>
      <c r="AE36" s="18">
        <v>165.40012960000001</v>
      </c>
      <c r="AF36" s="18">
        <v>0.8390042513</v>
      </c>
      <c r="AG36" s="18">
        <v>708.02870710000002</v>
      </c>
      <c r="AH36" s="18">
        <v>1.5885475870000001</v>
      </c>
      <c r="AI36" s="18">
        <v>6.6257163029999996E-2</v>
      </c>
      <c r="AJ36" s="18">
        <v>33.268394139999998</v>
      </c>
      <c r="AK36" s="18">
        <v>5207.1799010000004</v>
      </c>
      <c r="AL36" s="18">
        <v>2692.40859</v>
      </c>
      <c r="AM36" s="18">
        <v>1.0479473560000001</v>
      </c>
      <c r="AN36" s="18">
        <v>13.407637230000001</v>
      </c>
      <c r="AO36" s="18">
        <v>2.0193383850000002</v>
      </c>
      <c r="AP36" s="18">
        <v>0.1906898041</v>
      </c>
      <c r="AQ36" s="18">
        <v>24.71398039</v>
      </c>
      <c r="AR36" s="18">
        <v>8.1395039269999998</v>
      </c>
      <c r="AS36" s="18">
        <v>22.829106299999999</v>
      </c>
      <c r="AT36" s="18">
        <v>1151.4503629999999</v>
      </c>
      <c r="AU36" s="18">
        <v>402.53274249999998</v>
      </c>
      <c r="AV36" s="18">
        <v>5.4611174550000002E-2</v>
      </c>
      <c r="AW36" s="18">
        <v>34061.734069999999</v>
      </c>
      <c r="AX36" s="18">
        <v>1163.765799</v>
      </c>
      <c r="AY36" s="18">
        <v>161.6066582</v>
      </c>
      <c r="AZ36" s="18">
        <v>81.734936219999994</v>
      </c>
    </row>
    <row r="37" spans="1:52" x14ac:dyDescent="0.25">
      <c r="A37" s="18">
        <v>35.581699370000003</v>
      </c>
      <c r="B37" s="18">
        <v>1.236339297</v>
      </c>
      <c r="C37" s="18">
        <v>1.770710727</v>
      </c>
      <c r="D37" s="18">
        <v>21.86563941</v>
      </c>
      <c r="E37" s="18">
        <v>4.537574971E-3</v>
      </c>
      <c r="F37" s="18">
        <v>7.3161614119999997E-5</v>
      </c>
      <c r="G37" s="18">
        <v>1.4820727860000001E-2</v>
      </c>
      <c r="H37" s="18">
        <v>3.4907074480000001E-2</v>
      </c>
      <c r="I37" s="18">
        <v>6.0629990289999998E-2</v>
      </c>
      <c r="J37" s="18">
        <v>0.5192126655</v>
      </c>
      <c r="K37" s="18">
        <v>6.3540096860000006E-2</v>
      </c>
      <c r="L37" s="18">
        <v>0.935000516</v>
      </c>
      <c r="M37" s="18">
        <v>55.993964310000003</v>
      </c>
      <c r="N37" s="18">
        <v>114.0023262</v>
      </c>
      <c r="O37" s="18">
        <v>174.00333850000001</v>
      </c>
      <c r="P37" s="18">
        <v>6.4779914390000002</v>
      </c>
      <c r="Q37" s="18">
        <v>6.5008206419999999</v>
      </c>
      <c r="R37" s="18">
        <v>72.527342860000005</v>
      </c>
      <c r="S37" s="18">
        <v>59.99768014</v>
      </c>
      <c r="T37" s="18">
        <v>0.75255003890000005</v>
      </c>
      <c r="U37" s="18">
        <v>2.0349587730000001</v>
      </c>
      <c r="V37" s="18">
        <v>0.34407183429999999</v>
      </c>
      <c r="W37" s="18">
        <v>2107.0076869999998</v>
      </c>
      <c r="X37" s="18">
        <v>1.048471355</v>
      </c>
      <c r="Y37" s="18">
        <v>3.673504689</v>
      </c>
      <c r="Z37" s="18">
        <v>4.8379036529999997E-3</v>
      </c>
      <c r="AA37" s="18">
        <v>2.623810744</v>
      </c>
      <c r="AB37" s="18">
        <v>5.0319842769999998E-2</v>
      </c>
      <c r="AC37" s="18">
        <v>5.2400212850000003E-2</v>
      </c>
      <c r="AD37" s="18">
        <v>5.9282280849999998</v>
      </c>
      <c r="AE37" s="18">
        <v>55.978531150000002</v>
      </c>
      <c r="AF37" s="18">
        <v>0.4686445581</v>
      </c>
      <c r="AG37" s="18">
        <v>187.26636339999999</v>
      </c>
      <c r="AH37" s="18">
        <v>235.2136319</v>
      </c>
      <c r="AI37" s="18">
        <v>3.6160160939999999</v>
      </c>
      <c r="AJ37" s="18">
        <v>66.487093689999995</v>
      </c>
      <c r="AK37" s="18">
        <v>107.9889453</v>
      </c>
      <c r="AL37" s="18">
        <v>1377.9710230000001</v>
      </c>
      <c r="AM37" s="18">
        <v>0.63329133650000002</v>
      </c>
      <c r="AN37" s="18">
        <v>14.49981949</v>
      </c>
      <c r="AO37" s="18">
        <v>1.6289574090000001</v>
      </c>
      <c r="AP37" s="18">
        <v>7.1820235370000001</v>
      </c>
      <c r="AQ37" s="18">
        <v>1467.44893</v>
      </c>
      <c r="AR37" s="18">
        <v>36.124266710000001</v>
      </c>
      <c r="AS37" s="18">
        <v>79.88560588</v>
      </c>
      <c r="AT37" s="18">
        <v>1693.2309090000001</v>
      </c>
      <c r="AU37" s="18">
        <v>261.15758729999999</v>
      </c>
      <c r="AV37" s="18">
        <v>0.3416569424</v>
      </c>
      <c r="AW37" s="18">
        <v>14165.91347</v>
      </c>
      <c r="AX37" s="18">
        <v>1346.4042300000001</v>
      </c>
      <c r="AY37" s="18">
        <v>45.783141450000002</v>
      </c>
      <c r="AZ37" s="18">
        <v>12.743263880000001</v>
      </c>
    </row>
    <row r="38" spans="1:52" x14ac:dyDescent="0.25">
      <c r="A38" s="18">
        <v>19.259865229999999</v>
      </c>
      <c r="B38" s="18">
        <v>1.1099451419999999</v>
      </c>
      <c r="C38" s="18">
        <v>9.6333901070000003</v>
      </c>
      <c r="D38" s="18">
        <v>8.2971401260000004</v>
      </c>
      <c r="E38" s="18">
        <v>8.8209629029999993E-3</v>
      </c>
      <c r="F38" s="18">
        <v>1.1389552529999999E-3</v>
      </c>
      <c r="G38" s="18">
        <v>4.6306592639999998E-2</v>
      </c>
      <c r="H38" s="18">
        <v>0.1009431868</v>
      </c>
      <c r="I38" s="18">
        <v>0.17620308379999999</v>
      </c>
      <c r="J38" s="18">
        <v>0.27921320960000001</v>
      </c>
      <c r="K38" s="18">
        <v>0.46927668859999999</v>
      </c>
      <c r="L38" s="18">
        <v>0.4056488734</v>
      </c>
      <c r="M38" s="18">
        <v>319.58427769999997</v>
      </c>
      <c r="N38" s="18">
        <v>276.73198719999999</v>
      </c>
      <c r="O38" s="18">
        <v>100.59821669999999</v>
      </c>
      <c r="P38" s="18">
        <v>56.251794289999999</v>
      </c>
      <c r="Q38" s="18">
        <v>7.2596102079999998</v>
      </c>
      <c r="R38" s="18">
        <v>623.72707130000003</v>
      </c>
      <c r="S38" s="18">
        <v>221.0595668</v>
      </c>
      <c r="T38" s="18">
        <v>2.974132065</v>
      </c>
      <c r="U38" s="18">
        <v>4.0221615269999997</v>
      </c>
      <c r="V38" s="18">
        <v>0.2146113546</v>
      </c>
      <c r="W38" s="18">
        <v>8139.7036179999996</v>
      </c>
      <c r="X38" s="18">
        <v>155.5445368</v>
      </c>
      <c r="Y38" s="18">
        <v>41.015920649999998</v>
      </c>
      <c r="Z38" s="18">
        <v>0.26705391090000002</v>
      </c>
      <c r="AA38" s="18">
        <v>3.1142057890000001</v>
      </c>
      <c r="AB38" s="18">
        <v>0.74723580840000003</v>
      </c>
      <c r="AC38" s="18">
        <v>5.1571662580000002</v>
      </c>
      <c r="AD38" s="18">
        <v>123.0074448</v>
      </c>
      <c r="AE38" s="18">
        <v>32.053501850000004</v>
      </c>
      <c r="AF38" s="18">
        <v>2.2981539719999999E-2</v>
      </c>
      <c r="AG38" s="18">
        <v>195.60836549999999</v>
      </c>
      <c r="AH38" s="18">
        <v>71.805864249999999</v>
      </c>
      <c r="AI38" s="18">
        <v>0.1636730606</v>
      </c>
      <c r="AJ38" s="18">
        <v>15.014359669999999</v>
      </c>
      <c r="AK38" s="18">
        <v>246.95105290000001</v>
      </c>
      <c r="AL38" s="18">
        <v>3175.5739199999998</v>
      </c>
      <c r="AM38" s="18">
        <v>1.6331615859999999</v>
      </c>
      <c r="AN38" s="18">
        <v>8.2839992119999994</v>
      </c>
      <c r="AO38" s="18">
        <v>9.0596408129999997</v>
      </c>
      <c r="AP38" s="18">
        <v>35.29694662</v>
      </c>
      <c r="AQ38" s="18">
        <v>65.939704079999998</v>
      </c>
      <c r="AR38" s="18">
        <v>49.756495870000002</v>
      </c>
      <c r="AS38" s="18">
        <v>71.597237109999995</v>
      </c>
      <c r="AT38" s="18">
        <v>3358.983268</v>
      </c>
      <c r="AU38" s="18">
        <v>453.03121549999997</v>
      </c>
      <c r="AV38" s="18">
        <v>1.255130715</v>
      </c>
      <c r="AW38" s="18">
        <v>25468.900880000001</v>
      </c>
      <c r="AX38" s="18">
        <v>2500.391243</v>
      </c>
      <c r="AY38" s="18">
        <v>40.641176170000001</v>
      </c>
      <c r="AZ38" s="18">
        <v>41.918300389999999</v>
      </c>
    </row>
    <row r="39" spans="1:52" x14ac:dyDescent="0.25">
      <c r="A39" s="18">
        <v>176.84451189999999</v>
      </c>
      <c r="B39" s="18">
        <v>1.945508265</v>
      </c>
      <c r="C39" s="18">
        <v>30.571332160000001</v>
      </c>
      <c r="D39" s="18">
        <v>2.731489308</v>
      </c>
      <c r="E39" s="18">
        <v>9.7107429649999997E-3</v>
      </c>
      <c r="F39" s="18">
        <v>2.9967219100000001E-4</v>
      </c>
      <c r="G39" s="18">
        <v>2.0675697010000001E-2</v>
      </c>
      <c r="H39" s="18">
        <v>5.0654842249999998E-2</v>
      </c>
      <c r="I39" s="18">
        <v>0.72308764800000003</v>
      </c>
      <c r="J39" s="18">
        <v>0.46892041130000001</v>
      </c>
      <c r="K39" s="18">
        <v>0.18591259160000001</v>
      </c>
      <c r="L39" s="18">
        <v>0.7329467878</v>
      </c>
      <c r="M39" s="18">
        <v>1346.349205</v>
      </c>
      <c r="N39" s="18">
        <v>619.24086669999997</v>
      </c>
      <c r="O39" s="18">
        <v>148.06804070000001</v>
      </c>
      <c r="P39" s="18">
        <v>31.61604934</v>
      </c>
      <c r="Q39" s="18">
        <v>16.720625590000001</v>
      </c>
      <c r="R39" s="18">
        <v>126.82764090000001</v>
      </c>
      <c r="S39" s="18">
        <v>0.2827950246</v>
      </c>
      <c r="T39" s="18">
        <v>7.3606158969999997</v>
      </c>
      <c r="U39" s="18">
        <v>1.1723142529999999</v>
      </c>
      <c r="V39" s="18">
        <v>0.44539632340000002</v>
      </c>
      <c r="W39" s="18">
        <v>1076.354411</v>
      </c>
      <c r="X39" s="18">
        <v>5.9323812849999999</v>
      </c>
      <c r="Y39" s="18">
        <v>0.41209354580000002</v>
      </c>
      <c r="Z39" s="18">
        <v>4.9502205449999996</v>
      </c>
      <c r="AA39" s="18">
        <v>2.0911067189999999</v>
      </c>
      <c r="AB39" s="18">
        <v>0.88824922989999999</v>
      </c>
      <c r="AC39" s="18">
        <v>0.38020507980000001</v>
      </c>
      <c r="AD39" s="18">
        <v>12.16970794</v>
      </c>
      <c r="AE39" s="18">
        <v>35.297060209999998</v>
      </c>
      <c r="AF39" s="18">
        <v>1.7855981679999999</v>
      </c>
      <c r="AG39" s="18">
        <v>566.79168240000001</v>
      </c>
      <c r="AH39" s="18">
        <v>68.806811539999998</v>
      </c>
      <c r="AI39" s="18">
        <v>9.4043461499999995E-2</v>
      </c>
      <c r="AJ39" s="18">
        <v>19.526663549999999</v>
      </c>
      <c r="AK39" s="18">
        <v>3396.8595220000002</v>
      </c>
      <c r="AL39" s="18">
        <v>2749.5880659999998</v>
      </c>
      <c r="AM39" s="18">
        <v>1.3812444420000001</v>
      </c>
      <c r="AN39" s="18">
        <v>34.395484879999998</v>
      </c>
      <c r="AO39" s="18">
        <v>6.015483369</v>
      </c>
      <c r="AP39" s="18">
        <v>20.57372668</v>
      </c>
      <c r="AQ39" s="18">
        <v>0.8552283128</v>
      </c>
      <c r="AR39" s="18">
        <v>3.2799587410000002</v>
      </c>
      <c r="AS39" s="18">
        <v>74.071519800000004</v>
      </c>
      <c r="AT39" s="18">
        <v>1575.641124</v>
      </c>
      <c r="AU39" s="18">
        <v>253.2343022</v>
      </c>
      <c r="AV39" s="18">
        <v>0.21435986839999999</v>
      </c>
      <c r="AW39" s="18">
        <v>9420.6106029999992</v>
      </c>
      <c r="AX39" s="18">
        <v>1714.5329730000001</v>
      </c>
      <c r="AY39" s="18">
        <v>57.20169971</v>
      </c>
      <c r="AZ39" s="18">
        <v>14.17393382</v>
      </c>
    </row>
    <row r="40" spans="1:52" x14ac:dyDescent="0.25">
      <c r="A40" s="18">
        <v>102.70511500000001</v>
      </c>
      <c r="B40" s="18">
        <v>4.1576911040000004</v>
      </c>
      <c r="C40" s="18">
        <v>31.81862087</v>
      </c>
      <c r="D40" s="18">
        <v>10.422905159999999</v>
      </c>
      <c r="E40" s="18">
        <v>2.9875758840000001E-3</v>
      </c>
      <c r="F40" s="18">
        <v>7.4964257159999999E-4</v>
      </c>
      <c r="G40" s="18">
        <v>5.8332520159999998E-2</v>
      </c>
      <c r="H40" s="18">
        <v>4.5994161150000002E-3</v>
      </c>
      <c r="I40" s="18">
        <v>1.267931343E-2</v>
      </c>
      <c r="J40" s="18">
        <v>0.26948550789999998</v>
      </c>
      <c r="K40" s="18">
        <v>2.6702458490000001E-2</v>
      </c>
      <c r="L40" s="18">
        <v>0.2216773396</v>
      </c>
      <c r="M40" s="18">
        <v>960.48155859999997</v>
      </c>
      <c r="N40" s="18">
        <v>49.343359</v>
      </c>
      <c r="O40" s="18">
        <v>35.861974859999997</v>
      </c>
      <c r="P40" s="18">
        <v>11.442471579999999</v>
      </c>
      <c r="Q40" s="18">
        <v>10.288308949999999</v>
      </c>
      <c r="R40" s="18">
        <v>19.264528559999999</v>
      </c>
      <c r="S40" s="18">
        <v>173.5989945</v>
      </c>
      <c r="T40" s="18">
        <v>7.1485899739999997E-2</v>
      </c>
      <c r="U40" s="18">
        <v>1.6520594550000001</v>
      </c>
      <c r="V40" s="18">
        <v>3.8820671629999999</v>
      </c>
      <c r="W40" s="18">
        <v>1512.9926009999999</v>
      </c>
      <c r="X40" s="18">
        <v>17.65023901</v>
      </c>
      <c r="Y40" s="18">
        <v>2.5145275539999998</v>
      </c>
      <c r="Z40" s="18">
        <v>6.8545342719999999E-2</v>
      </c>
      <c r="AA40" s="18">
        <v>1.6997897749999999</v>
      </c>
      <c r="AB40" s="18">
        <v>1.8229386359999999</v>
      </c>
      <c r="AC40" s="18">
        <v>1.3322537940000001</v>
      </c>
      <c r="AD40" s="18">
        <v>2.5197936510000001</v>
      </c>
      <c r="AE40" s="18">
        <v>126.0981895</v>
      </c>
      <c r="AF40" s="18">
        <v>0.82571341990000002</v>
      </c>
      <c r="AG40" s="18">
        <v>157.415246</v>
      </c>
      <c r="AH40" s="18">
        <v>368.10070439999998</v>
      </c>
      <c r="AI40" s="18">
        <v>0.95537360859999998</v>
      </c>
      <c r="AJ40" s="18">
        <v>262.19164860000001</v>
      </c>
      <c r="AK40" s="18">
        <v>385.8845182</v>
      </c>
      <c r="AL40" s="18">
        <v>994.4843204</v>
      </c>
      <c r="AM40" s="18">
        <v>2.7629820619999998</v>
      </c>
      <c r="AN40" s="18">
        <v>19.907803810000001</v>
      </c>
      <c r="AO40" s="18">
        <v>3.6470197689999999</v>
      </c>
      <c r="AP40" s="18">
        <v>12.41152638</v>
      </c>
      <c r="AQ40" s="18">
        <v>16.992274259999999</v>
      </c>
      <c r="AR40" s="18">
        <v>23.78838923</v>
      </c>
      <c r="AS40" s="18">
        <v>36.385301929999997</v>
      </c>
      <c r="AT40" s="18">
        <v>659.43886610000004</v>
      </c>
      <c r="AU40" s="18">
        <v>219.1343024</v>
      </c>
      <c r="AV40" s="18">
        <v>6.8609328119999993E-2</v>
      </c>
      <c r="AW40" s="18">
        <v>17865.795569999998</v>
      </c>
      <c r="AX40" s="18">
        <v>1039.5129449999999</v>
      </c>
      <c r="AY40" s="18">
        <v>122.39908029999999</v>
      </c>
      <c r="AZ40" s="18">
        <v>48.101391370000002</v>
      </c>
    </row>
    <row r="41" spans="1:52" x14ac:dyDescent="0.25">
      <c r="A41" s="18">
        <v>4.2131048230000001</v>
      </c>
      <c r="B41" s="18">
        <v>4.4199528450000001</v>
      </c>
      <c r="C41" s="18">
        <v>16.133081659999998</v>
      </c>
      <c r="D41" s="18">
        <v>9.9664273590000008</v>
      </c>
      <c r="E41" s="18">
        <v>6.5157639859999997E-4</v>
      </c>
      <c r="F41" s="18">
        <v>8.6436006789999997E-4</v>
      </c>
      <c r="G41" s="18">
        <v>2.8588952819999999E-2</v>
      </c>
      <c r="H41" s="18">
        <v>8.7538344660000003E-2</v>
      </c>
      <c r="I41" s="18">
        <v>0.15753161030000001</v>
      </c>
      <c r="J41" s="18">
        <v>0.33091558430000001</v>
      </c>
      <c r="K41" s="18">
        <v>0.750436883</v>
      </c>
      <c r="L41" s="18">
        <v>0.36266311150000002</v>
      </c>
      <c r="M41" s="18">
        <v>5801.7342580000004</v>
      </c>
      <c r="N41" s="18">
        <v>52.993496489999998</v>
      </c>
      <c r="O41" s="18">
        <v>33.561173670000002</v>
      </c>
      <c r="P41" s="18">
        <v>6.350410718</v>
      </c>
      <c r="Q41" s="18">
        <v>6.903750455</v>
      </c>
      <c r="R41" s="18">
        <v>22.659407380000001</v>
      </c>
      <c r="S41" s="18">
        <v>367.38740039999999</v>
      </c>
      <c r="T41" s="18">
        <v>0.1386394899</v>
      </c>
      <c r="U41" s="18">
        <v>0.14712459920000001</v>
      </c>
      <c r="V41" s="18">
        <v>0.68397459549999995</v>
      </c>
      <c r="W41" s="18">
        <v>2243.4705009999998</v>
      </c>
      <c r="X41" s="18">
        <v>1106.540937</v>
      </c>
      <c r="Y41" s="18">
        <v>6.2143343929999997E-2</v>
      </c>
      <c r="Z41" s="18">
        <v>4.1461564170000003E-3</v>
      </c>
      <c r="AA41" s="18">
        <v>4.4879264289999998</v>
      </c>
      <c r="AB41" s="18">
        <v>0.17464831759999999</v>
      </c>
      <c r="AC41" s="18">
        <v>22.486524880000001</v>
      </c>
      <c r="AD41" s="18">
        <v>111.89783540000001</v>
      </c>
      <c r="AE41" s="18">
        <v>6.8998438350000004</v>
      </c>
      <c r="AF41" s="18">
        <v>1.569223665</v>
      </c>
      <c r="AG41" s="18">
        <v>28.013540290000002</v>
      </c>
      <c r="AH41" s="18">
        <v>35.969401140000002</v>
      </c>
      <c r="AI41" s="18">
        <v>8.6910617849999997E-2</v>
      </c>
      <c r="AJ41" s="18">
        <v>13.1685965</v>
      </c>
      <c r="AK41" s="18">
        <v>18114.610359999999</v>
      </c>
      <c r="AL41" s="18">
        <v>1240.2018230000001</v>
      </c>
      <c r="AM41" s="18">
        <v>1.454206052</v>
      </c>
      <c r="AN41" s="18">
        <v>2.6082922800000001</v>
      </c>
      <c r="AO41" s="18">
        <v>0.52940577010000001</v>
      </c>
      <c r="AP41" s="18">
        <v>12.79055104</v>
      </c>
      <c r="AQ41" s="18">
        <v>72.206267080000003</v>
      </c>
      <c r="AR41" s="18">
        <v>214.85854689999999</v>
      </c>
      <c r="AS41" s="18">
        <v>129.4737757</v>
      </c>
      <c r="AT41" s="18">
        <v>376.61963639999999</v>
      </c>
      <c r="AU41" s="18">
        <v>99.783086089999998</v>
      </c>
      <c r="AV41" s="18">
        <v>3.931886699E-2</v>
      </c>
      <c r="AW41" s="18">
        <v>11658.425499999999</v>
      </c>
      <c r="AX41" s="18">
        <v>1017.903856</v>
      </c>
      <c r="AY41" s="18">
        <v>7.1203585609999998</v>
      </c>
      <c r="AZ41" s="18">
        <v>40.61349568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355F-1DF9-4799-B404-6FC65D3C3BD9}">
  <dimension ref="A1:AZ41"/>
  <sheetViews>
    <sheetView topLeftCell="M1" zoomScale="70" zoomScaleNormal="70" workbookViewId="0">
      <selection activeCell="AT41" sqref="AT41"/>
    </sheetView>
  </sheetViews>
  <sheetFormatPr defaultRowHeight="15" x14ac:dyDescent="0.25"/>
  <sheetData>
    <row r="1" spans="1: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  <row r="2" spans="1:52" x14ac:dyDescent="0.25">
      <c r="A2" s="18">
        <v>766.80075810000005</v>
      </c>
      <c r="B2" s="18">
        <v>7.6034873730000001</v>
      </c>
      <c r="C2" s="18">
        <v>9.5360855729999994</v>
      </c>
      <c r="D2" s="18">
        <v>57.913851819999998</v>
      </c>
      <c r="E2" s="18">
        <v>1.439083177E-3</v>
      </c>
      <c r="F2" s="18">
        <v>9.1591921220000004E-4</v>
      </c>
      <c r="G2" s="18">
        <v>8.2969214240000005E-2</v>
      </c>
      <c r="H2" s="18">
        <v>7.8629489669999997E-2</v>
      </c>
      <c r="I2" s="18">
        <v>0.48019391760000002</v>
      </c>
      <c r="J2" s="18">
        <v>0.73374112160000005</v>
      </c>
      <c r="K2" s="18">
        <v>1.6159518129999999</v>
      </c>
      <c r="L2" s="18">
        <v>1.2930754870000001</v>
      </c>
      <c r="M2" s="18">
        <v>4830.945753</v>
      </c>
      <c r="N2" s="18">
        <v>319.80298140000002</v>
      </c>
      <c r="O2" s="18">
        <v>16.484432470000002</v>
      </c>
      <c r="P2" s="18">
        <v>108.76876540000001</v>
      </c>
      <c r="Q2" s="18">
        <v>125.0964268</v>
      </c>
      <c r="R2" s="18">
        <v>3015.3506900000002</v>
      </c>
      <c r="S2" s="18">
        <v>3034.102069</v>
      </c>
      <c r="T2" s="18">
        <v>10.89344876</v>
      </c>
      <c r="U2" s="18">
        <v>6.3075509900000002</v>
      </c>
      <c r="V2" s="18">
        <v>3.9360209049999999</v>
      </c>
      <c r="W2" s="18">
        <v>30894.204880000001</v>
      </c>
      <c r="X2" s="18">
        <v>715.17266429999995</v>
      </c>
      <c r="Y2" s="18">
        <v>63.859028520000003</v>
      </c>
      <c r="Z2" s="18">
        <v>5.3446270350000002</v>
      </c>
      <c r="AA2" s="18">
        <v>25.194865669999999</v>
      </c>
      <c r="AB2" s="18">
        <v>22.621230390000001</v>
      </c>
      <c r="AC2" s="18">
        <v>90.480604970000002</v>
      </c>
      <c r="AD2" s="18">
        <v>190.30555759999999</v>
      </c>
      <c r="AE2" s="18">
        <v>1757.245128</v>
      </c>
      <c r="AF2" s="18">
        <v>126.60283990000001</v>
      </c>
      <c r="AG2" s="18">
        <v>38867.059780000003</v>
      </c>
      <c r="AH2" s="18">
        <v>15212.76578</v>
      </c>
      <c r="AI2" s="18">
        <v>3.9706401009999999</v>
      </c>
      <c r="AJ2" s="18">
        <v>371.0215116</v>
      </c>
      <c r="AK2" s="18">
        <v>87194.418789999996</v>
      </c>
      <c r="AL2" s="18">
        <v>13183.1374</v>
      </c>
      <c r="AM2" s="18">
        <v>88.556647940000005</v>
      </c>
      <c r="AN2" s="18">
        <v>72.822999980000006</v>
      </c>
      <c r="AO2" s="18">
        <v>6.6086329240000001</v>
      </c>
      <c r="AP2" s="18">
        <v>56.132022810000002</v>
      </c>
      <c r="AQ2" s="18">
        <v>295.72468859999998</v>
      </c>
      <c r="AR2" s="18">
        <v>63.2902396</v>
      </c>
      <c r="AS2" s="18">
        <v>342.35938049999999</v>
      </c>
      <c r="AT2" s="18">
        <v>798.56337689999998</v>
      </c>
      <c r="AU2" s="18">
        <v>391.9985921</v>
      </c>
      <c r="AV2" s="18">
        <v>3.4949467529999998</v>
      </c>
      <c r="AW2" s="18">
        <v>2791.2222069999998</v>
      </c>
      <c r="AX2" s="18">
        <v>2314.4046969999999</v>
      </c>
      <c r="AY2" s="18">
        <v>116.0996554</v>
      </c>
      <c r="AZ2" s="18">
        <v>71.469975030000001</v>
      </c>
    </row>
    <row r="3" spans="1:52" x14ac:dyDescent="0.25">
      <c r="A3" s="18">
        <v>5809.7119549999998</v>
      </c>
      <c r="B3" s="18">
        <v>189.9695481</v>
      </c>
      <c r="C3" s="18">
        <v>15.490350469999999</v>
      </c>
      <c r="D3" s="18">
        <v>2.9003942889999998</v>
      </c>
      <c r="E3" s="18">
        <v>7.660569524E-4</v>
      </c>
      <c r="F3" s="18">
        <v>7.1308324169999996E-4</v>
      </c>
      <c r="G3" s="18">
        <v>3.4676290470000003E-2</v>
      </c>
      <c r="H3" s="18">
        <v>3.792950371E-2</v>
      </c>
      <c r="I3" s="18">
        <v>0.1467769206</v>
      </c>
      <c r="J3" s="18">
        <v>1.7557537420000002E-2</v>
      </c>
      <c r="K3" s="18">
        <v>0.33012483250000002</v>
      </c>
      <c r="L3" s="18">
        <v>0.65286370490000001</v>
      </c>
      <c r="M3" s="18">
        <v>4393.7051540000002</v>
      </c>
      <c r="N3" s="18">
        <v>343.4112025</v>
      </c>
      <c r="O3" s="18">
        <v>126.07648949999999</v>
      </c>
      <c r="P3" s="18">
        <v>5.4042360499999997</v>
      </c>
      <c r="Q3" s="18">
        <v>2.8059427370000001</v>
      </c>
      <c r="R3" s="18">
        <v>228.50247400000001</v>
      </c>
      <c r="S3" s="18">
        <v>192.90331029999999</v>
      </c>
      <c r="T3" s="18">
        <v>0.96241474370000002</v>
      </c>
      <c r="U3" s="18">
        <v>0.36086650139999998</v>
      </c>
      <c r="V3" s="18">
        <v>0.49834616920000002</v>
      </c>
      <c r="W3" s="18">
        <v>267.74163870000001</v>
      </c>
      <c r="X3" s="18">
        <v>43.142340040000001</v>
      </c>
      <c r="Y3" s="18">
        <v>9.4605326269999992</v>
      </c>
      <c r="Z3" s="18">
        <v>0.13598610119999999</v>
      </c>
      <c r="AA3" s="18">
        <v>4.4454409520000002</v>
      </c>
      <c r="AB3" s="18">
        <v>0.64739942750000001</v>
      </c>
      <c r="AC3" s="18">
        <v>0.89171325479999997</v>
      </c>
      <c r="AD3" s="18">
        <v>2.7180138359999999</v>
      </c>
      <c r="AE3" s="18">
        <v>78.740180769999995</v>
      </c>
      <c r="AF3" s="18">
        <v>1.734310032</v>
      </c>
      <c r="AG3" s="18">
        <v>34.306447740000003</v>
      </c>
      <c r="AH3" s="18">
        <v>188.06805349999999</v>
      </c>
      <c r="AI3" s="18">
        <v>0.28607878640000001</v>
      </c>
      <c r="AJ3" s="18">
        <v>11.471267599999999</v>
      </c>
      <c r="AK3" s="18">
        <v>4319.810133</v>
      </c>
      <c r="AL3" s="18">
        <v>2367.5449140000001</v>
      </c>
      <c r="AM3" s="18">
        <v>4.1035404099999999</v>
      </c>
      <c r="AN3" s="18">
        <v>22.399599810000002</v>
      </c>
      <c r="AO3" s="18">
        <v>4.621351411</v>
      </c>
      <c r="AP3" s="18">
        <v>15.867894250000001</v>
      </c>
      <c r="AQ3" s="18">
        <v>91.025784849999994</v>
      </c>
      <c r="AR3" s="18">
        <v>1.0584772229999999</v>
      </c>
      <c r="AS3" s="18">
        <v>102.9536748</v>
      </c>
      <c r="AT3" s="18">
        <v>1240.6673450000001</v>
      </c>
      <c r="AU3" s="18">
        <v>299.59615389999999</v>
      </c>
      <c r="AV3" s="18">
        <v>0.53479443810000005</v>
      </c>
      <c r="AW3" s="18">
        <v>15515.368839999999</v>
      </c>
      <c r="AX3" s="18">
        <v>1571.544652</v>
      </c>
      <c r="AY3" s="18">
        <v>117.3945549</v>
      </c>
      <c r="AZ3" s="18">
        <v>49.129581899999998</v>
      </c>
    </row>
    <row r="4" spans="1:52" x14ac:dyDescent="0.25">
      <c r="A4" s="18">
        <v>93.384540659999999</v>
      </c>
      <c r="B4" s="18">
        <v>6.1417840080000001</v>
      </c>
      <c r="C4" s="18">
        <v>22.47081313</v>
      </c>
      <c r="D4" s="18">
        <v>11.95730142</v>
      </c>
      <c r="E4" s="18">
        <v>1.103318279E-3</v>
      </c>
      <c r="F4" s="18">
        <v>1.136555084E-4</v>
      </c>
      <c r="G4" s="18">
        <v>2.1378374990000001E-2</v>
      </c>
      <c r="H4" s="18">
        <v>2.8118177479999999E-2</v>
      </c>
      <c r="I4" s="18">
        <v>6.3326445529999997E-2</v>
      </c>
      <c r="J4" s="18">
        <v>2.4800368190000002E-2</v>
      </c>
      <c r="K4" s="18">
        <v>5.4502714299999998E-2</v>
      </c>
      <c r="L4" s="18">
        <v>0.62845329559999996</v>
      </c>
      <c r="M4" s="18">
        <v>57.421672770000001</v>
      </c>
      <c r="N4" s="18">
        <v>203.0469961</v>
      </c>
      <c r="O4" s="18">
        <v>47.3399219</v>
      </c>
      <c r="P4" s="18">
        <v>7.3997214119999999</v>
      </c>
      <c r="Q4" s="18">
        <v>2.2890764610000001</v>
      </c>
      <c r="R4" s="18">
        <v>113.4890874</v>
      </c>
      <c r="S4" s="18">
        <v>96.367242660000002</v>
      </c>
      <c r="T4" s="18">
        <v>0.20046275229999999</v>
      </c>
      <c r="U4" s="18">
        <v>1.388704505</v>
      </c>
      <c r="V4" s="18">
        <v>0.70827522200000004</v>
      </c>
      <c r="W4" s="18">
        <v>622.53097960000002</v>
      </c>
      <c r="X4" s="18">
        <v>16.357402879999999</v>
      </c>
      <c r="Y4" s="18">
        <v>5.2890081220000003</v>
      </c>
      <c r="Z4" s="18">
        <v>0.22839062190000001</v>
      </c>
      <c r="AA4" s="18">
        <v>3.7965585019999999</v>
      </c>
      <c r="AB4" s="18">
        <v>0.3065748499</v>
      </c>
      <c r="AC4" s="18">
        <v>0.51837813610000005</v>
      </c>
      <c r="AD4" s="18">
        <v>1.5515171270000001</v>
      </c>
      <c r="AE4" s="18">
        <v>183.00822170000001</v>
      </c>
      <c r="AF4" s="18">
        <v>1.740367668</v>
      </c>
      <c r="AG4" s="18">
        <v>284.83224389999998</v>
      </c>
      <c r="AH4" s="18">
        <v>99.280801940000003</v>
      </c>
      <c r="AI4" s="18">
        <v>9.7455942510000004E-2</v>
      </c>
      <c r="AJ4" s="18">
        <v>183.7182348</v>
      </c>
      <c r="AK4" s="18">
        <v>10500.8881</v>
      </c>
      <c r="AL4" s="18">
        <v>2952.8047150000002</v>
      </c>
      <c r="AM4" s="18">
        <v>2.9141947469999998</v>
      </c>
      <c r="AN4" s="18">
        <v>17.94704187</v>
      </c>
      <c r="AO4" s="18">
        <v>4.4083154899999997</v>
      </c>
      <c r="AP4" s="18">
        <v>17.55722385</v>
      </c>
      <c r="AQ4" s="18">
        <v>140.945155</v>
      </c>
      <c r="AR4" s="18">
        <v>7.3919237090000003</v>
      </c>
      <c r="AS4" s="18">
        <v>120.73005190000001</v>
      </c>
      <c r="AT4" s="18">
        <v>1302.8748849999999</v>
      </c>
      <c r="AU4" s="18">
        <v>310.6694569</v>
      </c>
      <c r="AV4" s="18">
        <v>0.44775557440000002</v>
      </c>
      <c r="AW4" s="18">
        <v>10376.112999999999</v>
      </c>
      <c r="AX4" s="18">
        <v>2103.6083469999999</v>
      </c>
      <c r="AY4" s="18">
        <v>195.95125540000001</v>
      </c>
      <c r="AZ4" s="18">
        <v>92.243518809999998</v>
      </c>
    </row>
    <row r="5" spans="1:52" x14ac:dyDescent="0.25">
      <c r="A5" s="18">
        <v>458.23855400000002</v>
      </c>
      <c r="B5" s="18">
        <v>8.5799829949999999</v>
      </c>
      <c r="C5" s="18">
        <v>42.816272550000001</v>
      </c>
      <c r="D5" s="18">
        <v>14.419184749999999</v>
      </c>
      <c r="E5" s="18">
        <v>1.212474522E-2</v>
      </c>
      <c r="F5" s="18">
        <v>5.1100530819999995E-4</v>
      </c>
      <c r="G5" s="18">
        <v>4.2010551700000003E-2</v>
      </c>
      <c r="H5" s="18">
        <v>7.0355021769999998E-2</v>
      </c>
      <c r="I5" s="18">
        <v>0.131375511</v>
      </c>
      <c r="J5" s="18">
        <v>7.737347738E-2</v>
      </c>
      <c r="K5" s="18">
        <v>0.83480868370000005</v>
      </c>
      <c r="L5" s="18">
        <v>0.31370054959999999</v>
      </c>
      <c r="M5" s="18">
        <v>4470.1075659999997</v>
      </c>
      <c r="N5" s="18">
        <v>7.9114742969999998</v>
      </c>
      <c r="O5" s="18">
        <v>137.8911348</v>
      </c>
      <c r="P5" s="18">
        <v>0.87043848109999999</v>
      </c>
      <c r="Q5" s="18">
        <v>30.440170389999999</v>
      </c>
      <c r="R5" s="18">
        <v>347.12379629999998</v>
      </c>
      <c r="S5" s="18">
        <v>378.7957121</v>
      </c>
      <c r="T5" s="18">
        <v>1.6282621370000001</v>
      </c>
      <c r="U5" s="18">
        <v>2.3011447679999999</v>
      </c>
      <c r="V5" s="18">
        <v>0.88497018289999996</v>
      </c>
      <c r="W5" s="18">
        <v>3527.1556799999998</v>
      </c>
      <c r="X5" s="18">
        <v>65.48110063</v>
      </c>
      <c r="Y5" s="18">
        <v>1.254275612</v>
      </c>
      <c r="Z5" s="18">
        <v>0.22078775470000001</v>
      </c>
      <c r="AA5" s="18">
        <v>0.84685295630000001</v>
      </c>
      <c r="AB5" s="18">
        <v>0.85021520240000004</v>
      </c>
      <c r="AC5" s="18">
        <v>22.26794756</v>
      </c>
      <c r="AD5" s="18">
        <v>17.08929719</v>
      </c>
      <c r="AE5" s="18">
        <v>105.18159300000001</v>
      </c>
      <c r="AF5" s="18">
        <v>0.19561105949999999</v>
      </c>
      <c r="AG5" s="18">
        <v>1065.5122280000001</v>
      </c>
      <c r="AH5" s="18">
        <v>293.82528569999999</v>
      </c>
      <c r="AI5" s="18">
        <v>2.3850816639999999</v>
      </c>
      <c r="AJ5" s="18">
        <v>503.18992680000002</v>
      </c>
      <c r="AK5" s="18">
        <v>2778.0842969999999</v>
      </c>
      <c r="AL5" s="18">
        <v>899.88834199999997</v>
      </c>
      <c r="AM5" s="18">
        <v>8.4760645659999998</v>
      </c>
      <c r="AN5" s="18">
        <v>97.683808970000001</v>
      </c>
      <c r="AO5" s="18">
        <v>2.123314089</v>
      </c>
      <c r="AP5" s="18">
        <v>0.90388079960000001</v>
      </c>
      <c r="AQ5" s="18">
        <v>50.404015100000002</v>
      </c>
      <c r="AR5" s="18">
        <v>79.569503949999998</v>
      </c>
      <c r="AS5" s="18">
        <v>4.4728615029999998</v>
      </c>
      <c r="AT5" s="18">
        <v>2080.9985830000001</v>
      </c>
      <c r="AU5" s="18">
        <v>131.91076630000001</v>
      </c>
      <c r="AV5" s="18">
        <v>0.6774884699</v>
      </c>
      <c r="AW5" s="18">
        <v>27323.290359999999</v>
      </c>
      <c r="AX5" s="18">
        <v>1117.2605490000001</v>
      </c>
      <c r="AY5" s="18">
        <v>39.047630140000003</v>
      </c>
      <c r="AZ5" s="18">
        <v>101.27640409999999</v>
      </c>
    </row>
    <row r="6" spans="1:52" x14ac:dyDescent="0.25">
      <c r="A6" s="18">
        <v>26.262043460000001</v>
      </c>
      <c r="B6" s="18">
        <v>1.3383685169999999</v>
      </c>
      <c r="C6" s="18">
        <v>8.9281318289999998</v>
      </c>
      <c r="D6" s="18">
        <v>2.5869600400000001</v>
      </c>
      <c r="E6" s="18">
        <v>2.020065854E-4</v>
      </c>
      <c r="F6" s="18">
        <v>1.0636358369999999E-4</v>
      </c>
      <c r="G6" s="18">
        <v>1.6615981129999999E-2</v>
      </c>
      <c r="H6" s="18">
        <v>1.3964683429999999E-2</v>
      </c>
      <c r="I6" s="18">
        <v>5.7707442849999997E-3</v>
      </c>
      <c r="J6" s="18">
        <v>3.5261209129999999E-2</v>
      </c>
      <c r="K6" s="18">
        <v>3.8081597369999998E-2</v>
      </c>
      <c r="L6" s="18">
        <v>0.59140002449999995</v>
      </c>
      <c r="M6" s="18">
        <v>1798.472199</v>
      </c>
      <c r="N6" s="18">
        <v>166.63313070000001</v>
      </c>
      <c r="O6" s="18">
        <v>65.682020539999996</v>
      </c>
      <c r="P6" s="18">
        <v>0.29027836010000002</v>
      </c>
      <c r="Q6" s="18">
        <v>1.0942701370000001</v>
      </c>
      <c r="R6" s="18">
        <v>133.7292448</v>
      </c>
      <c r="S6" s="18">
        <v>17.69064921</v>
      </c>
      <c r="T6" s="18">
        <v>0.51259346090000002</v>
      </c>
      <c r="U6" s="18">
        <v>6.9394661749999998E-3</v>
      </c>
      <c r="V6" s="18">
        <v>0.18734682920000001</v>
      </c>
      <c r="W6" s="18">
        <v>961.64614240000003</v>
      </c>
      <c r="X6" s="18">
        <v>35.612581779999999</v>
      </c>
      <c r="Y6" s="18">
        <v>1.6131532289999999</v>
      </c>
      <c r="Z6" s="18">
        <v>3.124496547E-2</v>
      </c>
      <c r="AA6" s="18">
        <v>3.072787844</v>
      </c>
      <c r="AB6" s="18">
        <v>5.8457496040000001E-2</v>
      </c>
      <c r="AC6" s="18">
        <v>0.1926113166</v>
      </c>
      <c r="AD6" s="18">
        <v>0.30183371609999998</v>
      </c>
      <c r="AE6" s="18">
        <v>143.03705959999999</v>
      </c>
      <c r="AF6" s="18">
        <v>1.7440801560000001</v>
      </c>
      <c r="AG6" s="18">
        <v>231.75948210000001</v>
      </c>
      <c r="AH6" s="18">
        <v>50.802530060000002</v>
      </c>
      <c r="AI6" s="18">
        <v>0.11046356240000001</v>
      </c>
      <c r="AJ6" s="18">
        <v>13.297571639999999</v>
      </c>
      <c r="AK6" s="18">
        <v>5588.883503</v>
      </c>
      <c r="AL6" s="18">
        <v>2081.0309299999999</v>
      </c>
      <c r="AM6" s="18">
        <v>0.23823143369999999</v>
      </c>
      <c r="AN6" s="18">
        <v>5.0819479520000002</v>
      </c>
      <c r="AO6" s="18">
        <v>2.5088971550000001</v>
      </c>
      <c r="AP6" s="18">
        <v>2.8856712660000001</v>
      </c>
      <c r="AQ6" s="18">
        <v>5.0666342540000002</v>
      </c>
      <c r="AR6" s="18">
        <v>9.874254079</v>
      </c>
      <c r="AS6" s="18">
        <v>29.732203819999999</v>
      </c>
      <c r="AT6" s="18">
        <v>1260.1087869999999</v>
      </c>
      <c r="AU6" s="18">
        <v>239.67561330000001</v>
      </c>
      <c r="AV6" s="18">
        <v>9.0293029999999996E-2</v>
      </c>
      <c r="AW6" s="18">
        <v>11091.32872</v>
      </c>
      <c r="AX6" s="18">
        <v>2045.9418900000001</v>
      </c>
      <c r="AY6" s="18">
        <v>162.16283709999999</v>
      </c>
      <c r="AZ6" s="18">
        <v>79.380944139999997</v>
      </c>
    </row>
    <row r="7" spans="1:52" x14ac:dyDescent="0.25">
      <c r="A7" s="18">
        <v>260.27106809999998</v>
      </c>
      <c r="B7" s="18">
        <v>11.01827259</v>
      </c>
      <c r="C7" s="18">
        <v>20.220994170000001</v>
      </c>
      <c r="D7" s="18">
        <v>2.9848525700000001</v>
      </c>
      <c r="E7" s="18">
        <v>7.2816225669999999E-4</v>
      </c>
      <c r="F7" s="18">
        <v>1.0658719149999999E-4</v>
      </c>
      <c r="G7" s="18">
        <v>1.162321882E-2</v>
      </c>
      <c r="H7" s="18">
        <v>2.2842445459999999E-2</v>
      </c>
      <c r="I7" s="18">
        <v>2.2016703410000001E-2</v>
      </c>
      <c r="J7" s="18">
        <v>0.30087288499999998</v>
      </c>
      <c r="K7" s="18">
        <v>0.63444009970000004</v>
      </c>
      <c r="L7" s="18">
        <v>0.17239415929999999</v>
      </c>
      <c r="M7" s="18">
        <v>1103.764508</v>
      </c>
      <c r="N7" s="18">
        <v>162.1863194</v>
      </c>
      <c r="O7" s="18">
        <v>48.41004805</v>
      </c>
      <c r="P7" s="18">
        <v>14.40396904</v>
      </c>
      <c r="Q7" s="18">
        <v>1.4899981010000001</v>
      </c>
      <c r="R7" s="18">
        <v>492.0636748</v>
      </c>
      <c r="S7" s="18">
        <v>705.09247059999996</v>
      </c>
      <c r="T7" s="18">
        <v>0.48667958649999998</v>
      </c>
      <c r="U7" s="18">
        <v>1.432199577</v>
      </c>
      <c r="V7" s="18">
        <v>0.37421636749999998</v>
      </c>
      <c r="W7" s="18">
        <v>1689.864636</v>
      </c>
      <c r="X7" s="18">
        <v>13.954544629999999</v>
      </c>
      <c r="Y7" s="18">
        <v>0.2406149622</v>
      </c>
      <c r="Z7" s="18">
        <v>7.2903747520000006E-2</v>
      </c>
      <c r="AA7" s="18">
        <v>4.2725660599999999</v>
      </c>
      <c r="AB7" s="18">
        <v>0.35936567190000002</v>
      </c>
      <c r="AC7" s="18">
        <v>7.0025448380000004E-3</v>
      </c>
      <c r="AD7" s="18">
        <v>0.85720137399999996</v>
      </c>
      <c r="AE7" s="18">
        <v>101.32733899999999</v>
      </c>
      <c r="AF7" s="18">
        <v>2.2250288600000001</v>
      </c>
      <c r="AG7" s="18">
        <v>167.4253325</v>
      </c>
      <c r="AH7" s="18">
        <v>265.53297229999998</v>
      </c>
      <c r="AI7" s="18">
        <v>3.3097482710000001E-2</v>
      </c>
      <c r="AJ7" s="18">
        <v>10.02275494</v>
      </c>
      <c r="AK7" s="18">
        <v>6963.3235020000002</v>
      </c>
      <c r="AL7" s="18">
        <v>3062.1270679999998</v>
      </c>
      <c r="AM7" s="18">
        <v>2.0910352909999999</v>
      </c>
      <c r="AN7" s="18">
        <v>1.4512253100000001</v>
      </c>
      <c r="AO7" s="18">
        <v>2.2401969269999999</v>
      </c>
      <c r="AP7" s="18">
        <v>14.880667499999999</v>
      </c>
      <c r="AQ7" s="18">
        <v>34.074179979999997</v>
      </c>
      <c r="AR7" s="18">
        <v>18.398421299999999</v>
      </c>
      <c r="AS7" s="18">
        <v>74.402097819999994</v>
      </c>
      <c r="AT7" s="18">
        <v>758.11666660000003</v>
      </c>
      <c r="AU7" s="18">
        <v>294.28190119999999</v>
      </c>
      <c r="AV7" s="18">
        <v>2.9382830580000001</v>
      </c>
      <c r="AW7" s="18">
        <v>29813.39975</v>
      </c>
      <c r="AX7" s="18">
        <v>1918.792453</v>
      </c>
      <c r="AY7" s="18">
        <v>122.790592</v>
      </c>
      <c r="AZ7" s="18">
        <v>54.44510021</v>
      </c>
    </row>
    <row r="8" spans="1:52" x14ac:dyDescent="0.25">
      <c r="A8" s="18">
        <v>44.162349620000001</v>
      </c>
      <c r="B8" s="18">
        <v>1.868486528</v>
      </c>
      <c r="C8" s="18">
        <v>11.43902827</v>
      </c>
      <c r="D8" s="18">
        <v>3.9721233379999998</v>
      </c>
      <c r="E8" s="18">
        <v>1.3099927909999999E-3</v>
      </c>
      <c r="F8" s="18">
        <v>1.4225251769999999E-4</v>
      </c>
      <c r="G8" s="18">
        <v>1.146667747E-2</v>
      </c>
      <c r="H8" s="18">
        <v>4.0555520289999999E-3</v>
      </c>
      <c r="I8" s="18">
        <v>1.1705929929999999E-2</v>
      </c>
      <c r="J8" s="18">
        <v>0.1208463087</v>
      </c>
      <c r="K8" s="18">
        <v>4.9554913569999998E-2</v>
      </c>
      <c r="L8" s="18">
        <v>0.25077445380000002</v>
      </c>
      <c r="M8" s="18">
        <v>1118.8244979999999</v>
      </c>
      <c r="N8" s="18">
        <v>256.42043200000001</v>
      </c>
      <c r="O8" s="18">
        <v>48.830663649999998</v>
      </c>
      <c r="P8" s="18">
        <v>1.0160455930000001</v>
      </c>
      <c r="Q8" s="18">
        <v>10.82126796</v>
      </c>
      <c r="R8" s="18">
        <v>44.198308240000003</v>
      </c>
      <c r="S8" s="18">
        <v>424.48972459999999</v>
      </c>
      <c r="T8" s="18">
        <v>0.60273319680000004</v>
      </c>
      <c r="U8" s="18">
        <v>1.9287672730000001</v>
      </c>
      <c r="V8" s="18">
        <v>0.39692679050000002</v>
      </c>
      <c r="W8" s="18">
        <v>1341.7704229999999</v>
      </c>
      <c r="X8" s="18">
        <v>7.8734919100000003</v>
      </c>
      <c r="Y8" s="18">
        <v>3.5530253840000001</v>
      </c>
      <c r="Z8" s="18">
        <v>1.990405387</v>
      </c>
      <c r="AA8" s="18">
        <v>0.25170159320000002</v>
      </c>
      <c r="AB8" s="18">
        <v>9.7762812429999997</v>
      </c>
      <c r="AC8" s="18">
        <v>46.032056990000001</v>
      </c>
      <c r="AD8" s="18">
        <v>8.0741434170000002</v>
      </c>
      <c r="AE8" s="18">
        <v>90.046681280000001</v>
      </c>
      <c r="AF8" s="18">
        <v>4.2162133830000004</v>
      </c>
      <c r="AG8" s="18">
        <v>728.1561921</v>
      </c>
      <c r="AH8" s="18">
        <v>17.29965108</v>
      </c>
      <c r="AI8" s="18">
        <v>0.86020430680000004</v>
      </c>
      <c r="AJ8" s="18">
        <v>199.34229020000001</v>
      </c>
      <c r="AK8" s="18">
        <v>6582.4566279999999</v>
      </c>
      <c r="AL8" s="18">
        <v>2450.3782329999999</v>
      </c>
      <c r="AM8" s="18">
        <v>3.079995298</v>
      </c>
      <c r="AN8" s="18">
        <v>28.82430724</v>
      </c>
      <c r="AO8" s="18">
        <v>5.0112719229999998</v>
      </c>
      <c r="AP8" s="18">
        <v>25.635336469999999</v>
      </c>
      <c r="AQ8" s="18">
        <v>109.15746350000001</v>
      </c>
      <c r="AR8" s="18">
        <v>27.830766220000001</v>
      </c>
      <c r="AS8" s="18">
        <v>112.5107155</v>
      </c>
      <c r="AT8" s="18">
        <v>1824.039303</v>
      </c>
      <c r="AU8" s="18">
        <v>379.32583929999998</v>
      </c>
      <c r="AV8" s="18">
        <v>0.61583830699999997</v>
      </c>
      <c r="AW8" s="18">
        <v>18358.598760000001</v>
      </c>
      <c r="AX8" s="18">
        <v>2134.7367599999998</v>
      </c>
      <c r="AY8" s="18">
        <v>96.889468530000002</v>
      </c>
      <c r="AZ8" s="18">
        <v>38.812561430000002</v>
      </c>
    </row>
    <row r="9" spans="1:52" x14ac:dyDescent="0.25">
      <c r="A9" s="18">
        <v>112.2237343</v>
      </c>
      <c r="B9" s="18">
        <v>5.9920423439999997</v>
      </c>
      <c r="C9" s="18">
        <v>5.0791066139999996</v>
      </c>
      <c r="D9" s="18">
        <v>25.124582180000001</v>
      </c>
      <c r="E9" s="18">
        <v>1.641687158E-3</v>
      </c>
      <c r="F9" s="18">
        <v>2.4061286909999999E-4</v>
      </c>
      <c r="G9" s="18">
        <v>4.6498573789999997E-2</v>
      </c>
      <c r="H9" s="18">
        <v>3.7337952450000003E-2</v>
      </c>
      <c r="I9" s="18">
        <v>8.0570723519999998E-2</v>
      </c>
      <c r="J9" s="18">
        <v>6.2843410620000003E-3</v>
      </c>
      <c r="K9" s="18">
        <v>0.15947352300000001</v>
      </c>
      <c r="L9" s="18">
        <v>1.4913419960000001</v>
      </c>
      <c r="M9" s="18">
        <v>358.83702479999999</v>
      </c>
      <c r="N9" s="18">
        <v>264.24954330000003</v>
      </c>
      <c r="O9" s="18">
        <v>187.76633720000001</v>
      </c>
      <c r="P9" s="18">
        <v>9.6677172660000004</v>
      </c>
      <c r="Q9" s="18">
        <v>10.85319666</v>
      </c>
      <c r="R9" s="18">
        <v>110.1105226</v>
      </c>
      <c r="S9" s="18">
        <v>376.43129959999999</v>
      </c>
      <c r="T9" s="18">
        <v>1.8938223009999999</v>
      </c>
      <c r="U9" s="18">
        <v>1.837936274</v>
      </c>
      <c r="V9" s="18">
        <v>1.1170115899999999</v>
      </c>
      <c r="W9" s="18">
        <v>400.66737699999999</v>
      </c>
      <c r="X9" s="18">
        <v>11.05494433</v>
      </c>
      <c r="Y9" s="18">
        <v>0.22521338839999999</v>
      </c>
      <c r="Z9" s="18">
        <v>0.14965120109999999</v>
      </c>
      <c r="AA9" s="18">
        <v>3.1284877469999999</v>
      </c>
      <c r="AB9" s="18">
        <v>0.41747315689999998</v>
      </c>
      <c r="AC9" s="18">
        <v>2.6334165500000002</v>
      </c>
      <c r="AD9" s="18">
        <v>3.910429782</v>
      </c>
      <c r="AE9" s="18">
        <v>48.002843169999998</v>
      </c>
      <c r="AF9" s="18">
        <v>1.668452375</v>
      </c>
      <c r="AG9" s="18">
        <v>15.086507170000001</v>
      </c>
      <c r="AH9" s="18">
        <v>186.82950270000001</v>
      </c>
      <c r="AI9" s="18">
        <v>0.22668375700000001</v>
      </c>
      <c r="AJ9" s="18">
        <v>6.4222755319999996</v>
      </c>
      <c r="AK9" s="18">
        <v>5172.9242350000004</v>
      </c>
      <c r="AL9" s="18">
        <v>3017.1430099999998</v>
      </c>
      <c r="AM9" s="18">
        <v>14.48178115</v>
      </c>
      <c r="AN9" s="18">
        <v>169.99010509999999</v>
      </c>
      <c r="AO9" s="18">
        <v>9.7163116970000001</v>
      </c>
      <c r="AP9" s="18">
        <v>3.5424694400000001</v>
      </c>
      <c r="AQ9" s="18">
        <v>16.03483653</v>
      </c>
      <c r="AR9" s="18">
        <v>104.70734640000001</v>
      </c>
      <c r="AS9" s="18">
        <v>1123.4877039999999</v>
      </c>
      <c r="AT9" s="18">
        <v>604.33700109999995</v>
      </c>
      <c r="AU9" s="18">
        <v>146.05193919999999</v>
      </c>
      <c r="AV9" s="18">
        <v>0.90240310700000004</v>
      </c>
      <c r="AW9" s="18">
        <v>13211.61376</v>
      </c>
      <c r="AX9" s="18">
        <v>4758.6598400000003</v>
      </c>
      <c r="AY9" s="18">
        <v>7040.7489670000004</v>
      </c>
      <c r="AZ9" s="18">
        <v>186.76475070000001</v>
      </c>
    </row>
    <row r="10" spans="1:52" x14ac:dyDescent="0.25">
      <c r="A10" s="18">
        <v>45.687293410000002</v>
      </c>
      <c r="B10" s="18">
        <v>7.485462633</v>
      </c>
      <c r="C10" s="18">
        <v>12.52144573</v>
      </c>
      <c r="D10" s="18">
        <v>32.512135749999999</v>
      </c>
      <c r="E10" s="18">
        <v>5.9696646500000004E-3</v>
      </c>
      <c r="F10" s="18">
        <v>3.3333681869999999E-4</v>
      </c>
      <c r="G10" s="18">
        <v>3.436516865E-2</v>
      </c>
      <c r="H10" s="18">
        <v>0.1676279946</v>
      </c>
      <c r="I10" s="18">
        <v>0.15638679080000001</v>
      </c>
      <c r="J10" s="18">
        <v>0.43155210189999998</v>
      </c>
      <c r="K10" s="18">
        <v>1.32809127</v>
      </c>
      <c r="L10" s="18">
        <v>2.8368466379999999</v>
      </c>
      <c r="M10" s="18">
        <v>3781.0928140000001</v>
      </c>
      <c r="N10" s="18">
        <v>314.5906693</v>
      </c>
      <c r="O10" s="18">
        <v>368.62316650000002</v>
      </c>
      <c r="P10" s="18">
        <v>111.2038096</v>
      </c>
      <c r="Q10" s="18">
        <v>77.066375899999997</v>
      </c>
      <c r="R10" s="18">
        <v>2514.2530539999998</v>
      </c>
      <c r="S10" s="18">
        <v>395.17961220000001</v>
      </c>
      <c r="T10" s="18">
        <v>8.1587560490000008</v>
      </c>
      <c r="U10" s="18">
        <v>0.90773174570000004</v>
      </c>
      <c r="V10" s="18">
        <v>1.8767173699999999</v>
      </c>
      <c r="W10" s="18">
        <v>2609.287965</v>
      </c>
      <c r="X10" s="18">
        <v>45.18743344</v>
      </c>
      <c r="Y10" s="18">
        <v>9.4348843480000006</v>
      </c>
      <c r="Z10" s="18">
        <v>0.38894154860000002</v>
      </c>
      <c r="AA10" s="18">
        <v>0.78651893780000004</v>
      </c>
      <c r="AB10" s="18">
        <v>1.0489184620000001</v>
      </c>
      <c r="AC10" s="18">
        <v>1.5750264650000001</v>
      </c>
      <c r="AD10" s="18">
        <v>6.9279858530000002E-2</v>
      </c>
      <c r="AE10" s="18">
        <v>131.1871682</v>
      </c>
      <c r="AF10" s="18">
        <v>2.0412692240000001</v>
      </c>
      <c r="AG10" s="18">
        <v>510.63430369999998</v>
      </c>
      <c r="AH10" s="18">
        <v>102.0599419</v>
      </c>
      <c r="AI10" s="18">
        <v>0.15259881450000001</v>
      </c>
      <c r="AJ10" s="18">
        <v>49.304842069999999</v>
      </c>
      <c r="AK10" s="18">
        <v>19725.85685</v>
      </c>
      <c r="AL10" s="18">
        <v>5595.3622880000003</v>
      </c>
      <c r="AM10" s="18">
        <v>0.61109277669999995</v>
      </c>
      <c r="AN10" s="18">
        <v>24.156314510000001</v>
      </c>
      <c r="AO10" s="18">
        <v>7.9095051060000001</v>
      </c>
      <c r="AP10" s="18">
        <v>17.10618457</v>
      </c>
      <c r="AQ10" s="18">
        <v>11.96022449</v>
      </c>
      <c r="AR10" s="18">
        <v>16.070757789999998</v>
      </c>
      <c r="AS10" s="18">
        <v>160.4241806</v>
      </c>
      <c r="AT10" s="18">
        <v>3213.2417759999998</v>
      </c>
      <c r="AU10" s="18">
        <v>613.30671270000005</v>
      </c>
      <c r="AV10" s="18">
        <v>0.46676460600000003</v>
      </c>
      <c r="AW10" s="18">
        <v>21454.48417</v>
      </c>
      <c r="AX10" s="18">
        <v>2834.3863430000001</v>
      </c>
      <c r="AY10" s="18">
        <v>42.037142430000003</v>
      </c>
      <c r="AZ10" s="18">
        <v>41.98108294</v>
      </c>
    </row>
    <row r="11" spans="1:52" x14ac:dyDescent="0.25">
      <c r="A11" s="18">
        <v>621.2032226</v>
      </c>
      <c r="B11" s="18">
        <v>8.4701126739999992</v>
      </c>
      <c r="C11" s="18">
        <v>52.959185179999999</v>
      </c>
      <c r="D11" s="18">
        <v>61.489291899999998</v>
      </c>
      <c r="E11" s="18">
        <v>1.0960836830000001E-2</v>
      </c>
      <c r="F11" s="18">
        <v>9.3888506039999998E-4</v>
      </c>
      <c r="G11" s="18">
        <v>3.3355354849999998E-2</v>
      </c>
      <c r="H11" s="18">
        <v>0.16313024870000001</v>
      </c>
      <c r="I11" s="18">
        <v>0.4296366304</v>
      </c>
      <c r="J11" s="18">
        <v>0.30260579040000002</v>
      </c>
      <c r="K11" s="18">
        <v>0.38033066710000002</v>
      </c>
      <c r="L11" s="18">
        <v>3.497118677</v>
      </c>
      <c r="M11" s="18">
        <v>588.91356159999998</v>
      </c>
      <c r="N11" s="18">
        <v>465.70627239999999</v>
      </c>
      <c r="O11" s="18">
        <v>316.63743590000001</v>
      </c>
      <c r="P11" s="18">
        <v>274.76996709999997</v>
      </c>
      <c r="Q11" s="18">
        <v>21.63058389</v>
      </c>
      <c r="R11" s="18">
        <v>48.116370070000002</v>
      </c>
      <c r="S11" s="18">
        <v>416.19860670000003</v>
      </c>
      <c r="T11" s="18">
        <v>0.5009601856</v>
      </c>
      <c r="U11" s="18">
        <v>1.391520796</v>
      </c>
      <c r="V11" s="18">
        <v>2.513207435</v>
      </c>
      <c r="W11" s="18">
        <v>375.55221139999998</v>
      </c>
      <c r="X11" s="18">
        <v>38.798586290000003</v>
      </c>
      <c r="Y11" s="18">
        <v>42.493694750000003</v>
      </c>
      <c r="Z11" s="18">
        <v>16.483613770000002</v>
      </c>
      <c r="AA11" s="18">
        <v>5.3502419769999996</v>
      </c>
      <c r="AB11" s="18">
        <v>3.2320289039999999</v>
      </c>
      <c r="AC11" s="18">
        <v>31.29349745</v>
      </c>
      <c r="AD11" s="18">
        <v>133.78198900000001</v>
      </c>
      <c r="AE11" s="18">
        <v>180.64262120000001</v>
      </c>
      <c r="AF11" s="18">
        <v>0.40803314499999999</v>
      </c>
      <c r="AG11" s="18">
        <v>56.263083780000002</v>
      </c>
      <c r="AH11" s="18">
        <v>720.33490900000004</v>
      </c>
      <c r="AI11" s="18">
        <v>1.149236513</v>
      </c>
      <c r="AJ11" s="18">
        <v>904.51037610000003</v>
      </c>
      <c r="AK11" s="18">
        <v>1021.46429</v>
      </c>
      <c r="AL11" s="18">
        <v>4803.2769319999998</v>
      </c>
      <c r="AM11" s="18">
        <v>0.7371156579</v>
      </c>
      <c r="AN11" s="18">
        <v>6.7451820790000001</v>
      </c>
      <c r="AO11" s="18">
        <v>9.6700069769999999</v>
      </c>
      <c r="AP11" s="18">
        <v>9.2636974129999992</v>
      </c>
      <c r="AQ11" s="18">
        <v>93.559016159999999</v>
      </c>
      <c r="AR11" s="18">
        <v>28.350980270000001</v>
      </c>
      <c r="AS11" s="18">
        <v>5.9980501329999996</v>
      </c>
      <c r="AT11" s="18">
        <v>3909.9398040000001</v>
      </c>
      <c r="AU11" s="18">
        <v>863.14159059999997</v>
      </c>
      <c r="AV11" s="18">
        <v>0.3798603773</v>
      </c>
      <c r="AW11" s="18">
        <v>42441.70809</v>
      </c>
      <c r="AX11" s="18">
        <v>3985.4979170000001</v>
      </c>
      <c r="AY11" s="18">
        <v>13.095004360000001</v>
      </c>
      <c r="AZ11" s="18">
        <v>29.129022299999999</v>
      </c>
    </row>
    <row r="12" spans="1:52" x14ac:dyDescent="0.25">
      <c r="A12" s="18">
        <v>3.1658821490000002</v>
      </c>
      <c r="B12" s="18">
        <v>8.7471494879999998</v>
      </c>
      <c r="C12" s="18">
        <v>16.25425422</v>
      </c>
      <c r="D12" s="18">
        <v>6.3349424560000003</v>
      </c>
      <c r="E12" s="18">
        <v>1.045408175E-3</v>
      </c>
      <c r="F12" s="18">
        <v>7.0404467050000006E-5</v>
      </c>
      <c r="G12" s="18">
        <v>2.0921843759999999E-2</v>
      </c>
      <c r="H12" s="18">
        <v>2.9018802690000001E-2</v>
      </c>
      <c r="I12" s="18">
        <v>8.1236863440000001E-2</v>
      </c>
      <c r="J12" s="18">
        <v>6.7989434200000004E-2</v>
      </c>
      <c r="K12" s="18">
        <v>0.67402508019999996</v>
      </c>
      <c r="L12" s="18">
        <v>1.54657578</v>
      </c>
      <c r="M12" s="18">
        <v>1234.3255360000001</v>
      </c>
      <c r="N12" s="18">
        <v>178.6711924</v>
      </c>
      <c r="O12" s="18">
        <v>112.3663014</v>
      </c>
      <c r="P12" s="18">
        <v>2.7707237789999999</v>
      </c>
      <c r="Q12" s="18">
        <v>7.8590019150000003</v>
      </c>
      <c r="R12" s="18">
        <v>25.113425549999999</v>
      </c>
      <c r="S12" s="18">
        <v>130.59324749999999</v>
      </c>
      <c r="T12" s="18">
        <v>0.51732641329999995</v>
      </c>
      <c r="U12" s="18">
        <v>0.26557324900000001</v>
      </c>
      <c r="V12" s="18">
        <v>0.12912629119999999</v>
      </c>
      <c r="W12" s="18">
        <v>1179.5070679999999</v>
      </c>
      <c r="X12" s="18">
        <v>22.71592261</v>
      </c>
      <c r="Y12" s="18">
        <v>3.450069338</v>
      </c>
      <c r="Z12" s="18">
        <v>0.22200603259999999</v>
      </c>
      <c r="AA12" s="18">
        <v>1.9745907890000001</v>
      </c>
      <c r="AB12" s="18">
        <v>9.5437900780000001E-2</v>
      </c>
      <c r="AC12" s="18">
        <v>0.51878340280000002</v>
      </c>
      <c r="AD12" s="18">
        <v>1.529653444</v>
      </c>
      <c r="AE12" s="18">
        <v>122.16651520000001</v>
      </c>
      <c r="AF12" s="18">
        <v>1.4042184849999999</v>
      </c>
      <c r="AG12" s="18">
        <v>44.55017608</v>
      </c>
      <c r="AH12" s="18">
        <v>175.62628960000001</v>
      </c>
      <c r="AI12" s="18">
        <v>0.13047133220000001</v>
      </c>
      <c r="AJ12" s="18">
        <v>4.2010161740000003</v>
      </c>
      <c r="AK12" s="18">
        <v>2460.8125060000002</v>
      </c>
      <c r="AL12" s="18">
        <v>4482.8151310000003</v>
      </c>
      <c r="AM12" s="18">
        <v>7.0293201869999997</v>
      </c>
      <c r="AN12" s="18">
        <v>18.651090929999999</v>
      </c>
      <c r="AO12" s="18">
        <v>5.9604314220000001</v>
      </c>
      <c r="AP12" s="18">
        <v>78.854735779999999</v>
      </c>
      <c r="AQ12" s="18">
        <v>36.350246640000002</v>
      </c>
      <c r="AR12" s="18">
        <v>65.169045539999999</v>
      </c>
      <c r="AS12" s="18">
        <v>4.1306313929999998</v>
      </c>
      <c r="AT12" s="18">
        <v>1618.8621459999999</v>
      </c>
      <c r="AU12" s="18">
        <v>237.19194870000001</v>
      </c>
      <c r="AV12" s="18">
        <v>0.50164942859999995</v>
      </c>
      <c r="AW12" s="18">
        <v>19904.904009999998</v>
      </c>
      <c r="AX12" s="18">
        <v>1751.9970820000001</v>
      </c>
      <c r="AY12" s="18">
        <v>165.46252440000001</v>
      </c>
      <c r="AZ12" s="18">
        <v>73.341053079999995</v>
      </c>
    </row>
    <row r="13" spans="1:52" x14ac:dyDescent="0.25">
      <c r="A13" s="18">
        <v>109.9197447</v>
      </c>
      <c r="B13" s="18">
        <v>13.49048726</v>
      </c>
      <c r="C13" s="18">
        <v>62.700988129999999</v>
      </c>
      <c r="D13" s="18">
        <v>4.6325576499999999</v>
      </c>
      <c r="E13" s="18">
        <v>1.126495116E-2</v>
      </c>
      <c r="F13" s="18">
        <v>4.045626371E-4</v>
      </c>
      <c r="G13" s="18">
        <v>2.0289490380000001E-2</v>
      </c>
      <c r="H13" s="18">
        <v>0.11246102819999999</v>
      </c>
      <c r="I13" s="18">
        <v>0.34282171690000002</v>
      </c>
      <c r="J13" s="18">
        <v>0.29734899549999999</v>
      </c>
      <c r="K13" s="18">
        <v>9.3823593019999998E-2</v>
      </c>
      <c r="L13" s="18">
        <v>1.278007049</v>
      </c>
      <c r="M13" s="18">
        <v>2067.7787410000001</v>
      </c>
      <c r="N13" s="18">
        <v>67.263104780000006</v>
      </c>
      <c r="O13" s="18">
        <v>330.03124630000002</v>
      </c>
      <c r="P13" s="18">
        <v>94.528916460000005</v>
      </c>
      <c r="Q13" s="18">
        <v>3.3300995960000002</v>
      </c>
      <c r="R13" s="18">
        <v>180.22554700000001</v>
      </c>
      <c r="S13" s="18">
        <v>106.2734645</v>
      </c>
      <c r="T13" s="18">
        <v>0.21185962520000001</v>
      </c>
      <c r="U13" s="18">
        <v>4.7944877129999997</v>
      </c>
      <c r="V13" s="18">
        <v>0.6795435688</v>
      </c>
      <c r="W13" s="18">
        <v>458.74039060000001</v>
      </c>
      <c r="X13" s="18">
        <v>25.214505930000001</v>
      </c>
      <c r="Y13" s="18">
        <v>2.7659869029999999</v>
      </c>
      <c r="Z13" s="18">
        <v>0.1242915855</v>
      </c>
      <c r="AA13" s="18">
        <v>1.4196703159999999</v>
      </c>
      <c r="AB13" s="18">
        <v>0.78491102000000001</v>
      </c>
      <c r="AC13" s="18">
        <v>5.681399656</v>
      </c>
      <c r="AD13" s="18">
        <v>5.7562564050000002</v>
      </c>
      <c r="AE13" s="18">
        <v>21.423630079999999</v>
      </c>
      <c r="AF13" s="18">
        <v>6.1301733999999997E-2</v>
      </c>
      <c r="AG13" s="18">
        <v>110.0500045</v>
      </c>
      <c r="AH13" s="18">
        <v>44.848555560000001</v>
      </c>
      <c r="AI13" s="18">
        <v>2.8596948969999998</v>
      </c>
      <c r="AJ13" s="18">
        <v>802.4570162</v>
      </c>
      <c r="AK13" s="18">
        <v>270.32626529999999</v>
      </c>
      <c r="AL13" s="18">
        <v>511.86311280000001</v>
      </c>
      <c r="AM13" s="18">
        <v>0.7508069356</v>
      </c>
      <c r="AN13" s="18">
        <v>5.2752564370000004</v>
      </c>
      <c r="AO13" s="18">
        <v>0.86430870029999995</v>
      </c>
      <c r="AP13" s="18">
        <v>2.8078829700000001</v>
      </c>
      <c r="AQ13" s="18">
        <v>141.00239569999999</v>
      </c>
      <c r="AR13" s="18">
        <v>6.2682931789999996</v>
      </c>
      <c r="AS13" s="18">
        <v>10.424750019999999</v>
      </c>
      <c r="AT13" s="18">
        <v>1463.2377140000001</v>
      </c>
      <c r="AU13" s="18">
        <v>175.7160877</v>
      </c>
      <c r="AV13" s="18">
        <v>0.47043262559999999</v>
      </c>
      <c r="AW13" s="18">
        <v>17739.696739999999</v>
      </c>
      <c r="AX13" s="18">
        <v>1278.7883999999999</v>
      </c>
      <c r="AY13" s="18">
        <v>113.1285857</v>
      </c>
      <c r="AZ13" s="18">
        <v>52.059793210000002</v>
      </c>
    </row>
    <row r="14" spans="1:52" x14ac:dyDescent="0.25">
      <c r="A14" s="18">
        <v>12.47199533</v>
      </c>
      <c r="B14" s="18">
        <v>4.7145876319999998</v>
      </c>
      <c r="C14" s="18">
        <v>13.53890367</v>
      </c>
      <c r="D14" s="18">
        <v>9.0916234899999999</v>
      </c>
      <c r="E14" s="18">
        <v>4.1296215109999998E-4</v>
      </c>
      <c r="F14" s="18">
        <v>1.1766579459999999E-4</v>
      </c>
      <c r="G14" s="18">
        <v>6.410622178E-2</v>
      </c>
      <c r="H14" s="18">
        <v>1.20792945</v>
      </c>
      <c r="I14" s="18">
        <v>0.2754498266</v>
      </c>
      <c r="J14" s="18">
        <v>0.31318700970000002</v>
      </c>
      <c r="K14" s="18">
        <v>0.53121861380000002</v>
      </c>
      <c r="L14" s="18">
        <v>0.1036423246</v>
      </c>
      <c r="M14" s="18">
        <v>2025.892552</v>
      </c>
      <c r="N14" s="18">
        <v>206.42313669999999</v>
      </c>
      <c r="O14" s="18">
        <v>62.829053960000003</v>
      </c>
      <c r="P14" s="18">
        <v>3.6372950039999998</v>
      </c>
      <c r="Q14" s="18">
        <v>5.1215348660000002</v>
      </c>
      <c r="R14" s="18">
        <v>26.979840960000001</v>
      </c>
      <c r="S14" s="18">
        <v>107.8839354</v>
      </c>
      <c r="T14" s="18">
        <v>1.6459491959999999</v>
      </c>
      <c r="U14" s="18">
        <v>1.0223000980000001</v>
      </c>
      <c r="V14" s="18">
        <v>0.28742872679999998</v>
      </c>
      <c r="W14" s="18">
        <v>244.12398909999999</v>
      </c>
      <c r="X14" s="18">
        <v>32.357171639999997</v>
      </c>
      <c r="Y14" s="18">
        <v>10.911008539999999</v>
      </c>
      <c r="Z14" s="18">
        <v>0.72460744639999997</v>
      </c>
      <c r="AA14" s="18">
        <v>0.45580242879999999</v>
      </c>
      <c r="AB14" s="18">
        <v>0.35980213280000001</v>
      </c>
      <c r="AC14" s="18">
        <v>0.21795381489999999</v>
      </c>
      <c r="AD14" s="18">
        <v>36.543902750000001</v>
      </c>
      <c r="AE14" s="18">
        <v>55.112133470000003</v>
      </c>
      <c r="AF14" s="18">
        <v>4.7903645030000002</v>
      </c>
      <c r="AG14" s="18">
        <v>48.535884520000003</v>
      </c>
      <c r="AH14" s="18">
        <v>292.89285009999998</v>
      </c>
      <c r="AI14" s="18">
        <v>0.32862159549999997</v>
      </c>
      <c r="AJ14" s="18">
        <v>26.395923809999999</v>
      </c>
      <c r="AK14" s="18">
        <v>951.4032449</v>
      </c>
      <c r="AL14" s="18">
        <v>2692.5930309999999</v>
      </c>
      <c r="AM14" s="18">
        <v>2.4733835470000001</v>
      </c>
      <c r="AN14" s="18">
        <v>5.4263604020000002</v>
      </c>
      <c r="AO14" s="18">
        <v>4.3977861760000003</v>
      </c>
      <c r="AP14" s="18">
        <v>10.54449685</v>
      </c>
      <c r="AQ14" s="18">
        <v>1.924915417</v>
      </c>
      <c r="AR14" s="18">
        <v>12.567670680000001</v>
      </c>
      <c r="AS14" s="18">
        <v>16.53385669</v>
      </c>
      <c r="AT14" s="18">
        <v>1211.9574700000001</v>
      </c>
      <c r="AU14" s="18">
        <v>460.28480430000002</v>
      </c>
      <c r="AV14" s="18">
        <v>0.57637946490000003</v>
      </c>
      <c r="AW14" s="18">
        <v>15397.43734</v>
      </c>
      <c r="AX14" s="18">
        <v>1477.8924159999999</v>
      </c>
      <c r="AY14" s="18">
        <v>32.462509160000003</v>
      </c>
      <c r="AZ14" s="18">
        <v>35.288058589999999</v>
      </c>
    </row>
    <row r="15" spans="1:52" x14ac:dyDescent="0.25">
      <c r="A15" s="18">
        <v>153.02646849999999</v>
      </c>
      <c r="B15" s="18">
        <v>10.19770527</v>
      </c>
      <c r="C15" s="18">
        <v>9.0046418159999995</v>
      </c>
      <c r="D15" s="18">
        <v>8.3971261459999997</v>
      </c>
      <c r="E15" s="18">
        <v>1.536292505E-3</v>
      </c>
      <c r="F15" s="18">
        <v>6.1700563270000001E-5</v>
      </c>
      <c r="G15" s="18">
        <v>2.4291051339999999E-3</v>
      </c>
      <c r="H15" s="18">
        <v>5.5062277180000004E-3</v>
      </c>
      <c r="I15" s="18">
        <v>4.947485813E-2</v>
      </c>
      <c r="J15" s="18">
        <v>4.5305434040000002E-2</v>
      </c>
      <c r="K15" s="18">
        <v>7.216043271E-2</v>
      </c>
      <c r="L15" s="18">
        <v>0.40671192090000002</v>
      </c>
      <c r="M15" s="18">
        <v>632.63163520000001</v>
      </c>
      <c r="N15" s="18">
        <v>374.33883400000002</v>
      </c>
      <c r="O15" s="18">
        <v>4.2043665419999998</v>
      </c>
      <c r="P15" s="18">
        <v>10673.37969</v>
      </c>
      <c r="Q15" s="18">
        <v>593.40745249999998</v>
      </c>
      <c r="R15" s="18">
        <v>640.0058401</v>
      </c>
      <c r="S15" s="18">
        <v>372.16252480000003</v>
      </c>
      <c r="T15" s="18">
        <v>0.28614484620000002</v>
      </c>
      <c r="U15" s="18">
        <v>0.8013747967</v>
      </c>
      <c r="V15" s="18">
        <v>6.8921696870000004E-3</v>
      </c>
      <c r="W15" s="18">
        <v>665.85246849999999</v>
      </c>
      <c r="X15" s="18">
        <v>24.0838328</v>
      </c>
      <c r="Y15" s="18">
        <v>4.4554594830000003</v>
      </c>
      <c r="Z15" s="18">
        <v>6.7828584149999996E-2</v>
      </c>
      <c r="AA15" s="18">
        <v>1.0836676629999999</v>
      </c>
      <c r="AB15" s="18">
        <v>3.0308422089999999E-2</v>
      </c>
      <c r="AC15" s="18">
        <v>0.26391554449999999</v>
      </c>
      <c r="AD15" s="18">
        <v>0.86022902199999995</v>
      </c>
      <c r="AE15" s="18">
        <v>82.893583969999995</v>
      </c>
      <c r="AF15" s="18">
        <v>2.611276229</v>
      </c>
      <c r="AG15" s="18">
        <v>134.7166521</v>
      </c>
      <c r="AH15" s="18">
        <v>353.35346800000002</v>
      </c>
      <c r="AI15" s="18">
        <v>0.20975349979999999</v>
      </c>
      <c r="AJ15" s="18">
        <v>12.504368449999999</v>
      </c>
      <c r="AK15" s="18">
        <v>22055.966120000001</v>
      </c>
      <c r="AL15" s="18">
        <v>10145.14258</v>
      </c>
      <c r="AM15" s="18">
        <v>4.2395732779999999</v>
      </c>
      <c r="AN15" s="18">
        <v>24.13005094</v>
      </c>
      <c r="AO15" s="18">
        <v>3.2036735909999998</v>
      </c>
      <c r="AP15" s="18">
        <v>19.743153939999999</v>
      </c>
      <c r="AQ15" s="18">
        <v>24.73544631</v>
      </c>
      <c r="AR15" s="18">
        <v>17.685128779999999</v>
      </c>
      <c r="AS15" s="18">
        <v>110.14149140000001</v>
      </c>
      <c r="AT15" s="18">
        <v>1422.6745000000001</v>
      </c>
      <c r="AU15" s="18">
        <v>299.6107255</v>
      </c>
      <c r="AV15" s="18">
        <v>0.44870389589999998</v>
      </c>
      <c r="AW15" s="18">
        <v>15949.32202</v>
      </c>
      <c r="AX15" s="18">
        <v>1771.7090270000001</v>
      </c>
      <c r="AY15" s="18">
        <v>133.75944799999999</v>
      </c>
      <c r="AZ15" s="18">
        <v>66.286778310000003</v>
      </c>
    </row>
    <row r="16" spans="1:52" x14ac:dyDescent="0.25">
      <c r="A16" s="18">
        <v>119.66921809999999</v>
      </c>
      <c r="B16" s="18">
        <v>9.0068299570000008</v>
      </c>
      <c r="C16" s="18">
        <v>17.644171780000001</v>
      </c>
      <c r="D16" s="18">
        <v>11.883750040000001</v>
      </c>
      <c r="E16" s="18">
        <v>4.9479068840000003E-4</v>
      </c>
      <c r="F16" s="18">
        <v>2.5174423489999999E-3</v>
      </c>
      <c r="G16" s="18">
        <v>0.1103585582</v>
      </c>
      <c r="H16" s="18">
        <v>2.061710064E-2</v>
      </c>
      <c r="I16" s="18">
        <v>7.8250153459999999E-2</v>
      </c>
      <c r="J16" s="18">
        <v>5.8703535029999997E-2</v>
      </c>
      <c r="K16" s="18">
        <v>0.1539408649</v>
      </c>
      <c r="L16" s="18">
        <v>0.71460693399999997</v>
      </c>
      <c r="M16" s="18">
        <v>2202.0518980000002</v>
      </c>
      <c r="N16" s="18">
        <v>74.13316786</v>
      </c>
      <c r="O16" s="18">
        <v>35.721197779999997</v>
      </c>
      <c r="P16" s="18">
        <v>7.2611224740000004</v>
      </c>
      <c r="Q16" s="18">
        <v>24.636146910000001</v>
      </c>
      <c r="R16" s="18">
        <v>181.5041884</v>
      </c>
      <c r="S16" s="18">
        <v>78.775901689999998</v>
      </c>
      <c r="T16" s="18">
        <v>0.24511859450000001</v>
      </c>
      <c r="U16" s="18">
        <v>1.0523443699999999</v>
      </c>
      <c r="V16" s="18">
        <v>0.52099369110000004</v>
      </c>
      <c r="W16" s="18">
        <v>26593.49799</v>
      </c>
      <c r="X16" s="18">
        <v>514.21377489999998</v>
      </c>
      <c r="Y16" s="18">
        <v>4.3778530829999998</v>
      </c>
      <c r="Z16" s="18">
        <v>0.32936345709999998</v>
      </c>
      <c r="AA16" s="18">
        <v>0.30201962329999998</v>
      </c>
      <c r="AB16" s="18">
        <v>0.18721710590000001</v>
      </c>
      <c r="AC16" s="18">
        <v>0.28082889589999999</v>
      </c>
      <c r="AD16" s="18">
        <v>0.66134754289999997</v>
      </c>
      <c r="AE16" s="18">
        <v>116.7512116</v>
      </c>
      <c r="AF16" s="18">
        <v>2.2938467259999999</v>
      </c>
      <c r="AG16" s="18">
        <v>223.07551470000001</v>
      </c>
      <c r="AH16" s="18">
        <v>7.1593767929999999</v>
      </c>
      <c r="AI16" s="18">
        <v>1.0774890500000001</v>
      </c>
      <c r="AJ16" s="18">
        <v>139.91902060000001</v>
      </c>
      <c r="AK16" s="18">
        <v>2241.316996</v>
      </c>
      <c r="AL16" s="18">
        <v>1816.2229580000001</v>
      </c>
      <c r="AM16" s="18">
        <v>5.7137038679999996</v>
      </c>
      <c r="AN16" s="18">
        <v>68.61065954</v>
      </c>
      <c r="AO16" s="18">
        <v>1.854966616</v>
      </c>
      <c r="AP16" s="18">
        <v>0.92168947759999997</v>
      </c>
      <c r="AQ16" s="18">
        <v>38.984873700000001</v>
      </c>
      <c r="AR16" s="18">
        <v>97.413994430000002</v>
      </c>
      <c r="AS16" s="18">
        <v>29451.596310000001</v>
      </c>
      <c r="AT16" s="18">
        <v>2117.824267</v>
      </c>
      <c r="AU16" s="18">
        <v>235.21258950000001</v>
      </c>
      <c r="AV16" s="18">
        <v>0.69792029239999998</v>
      </c>
      <c r="AW16" s="18">
        <v>25304.79839</v>
      </c>
      <c r="AX16" s="18">
        <v>1255.7522630000001</v>
      </c>
      <c r="AY16" s="18">
        <v>131.2007346</v>
      </c>
      <c r="AZ16" s="18">
        <v>48.872742209999998</v>
      </c>
    </row>
    <row r="17" spans="1:52" x14ac:dyDescent="0.25">
      <c r="A17" s="18">
        <v>51.293577089999999</v>
      </c>
      <c r="B17" s="18">
        <v>9.3972029680000002</v>
      </c>
      <c r="C17" s="18">
        <v>17.55517846</v>
      </c>
      <c r="D17" s="18">
        <v>7.6995098999999998</v>
      </c>
      <c r="E17" s="18">
        <v>5.6207527239999996E-6</v>
      </c>
      <c r="F17" s="18">
        <v>3.0500991489999998E-5</v>
      </c>
      <c r="G17" s="18">
        <v>4.360166561E-2</v>
      </c>
      <c r="H17" s="18">
        <v>1.561152658E-2</v>
      </c>
      <c r="I17" s="18">
        <v>5.2347252070000003E-2</v>
      </c>
      <c r="J17" s="18">
        <v>0.33116247209999999</v>
      </c>
      <c r="K17" s="18">
        <v>0.55485448110000002</v>
      </c>
      <c r="L17" s="18">
        <v>0.32296369800000002</v>
      </c>
      <c r="M17" s="18">
        <v>35400.532120000003</v>
      </c>
      <c r="N17" s="18">
        <v>227.14523389999999</v>
      </c>
      <c r="O17" s="18">
        <v>53.414574279999997</v>
      </c>
      <c r="P17" s="18">
        <v>24.225533680000002</v>
      </c>
      <c r="Q17" s="18">
        <v>12.85204706</v>
      </c>
      <c r="R17" s="18">
        <v>130.677595</v>
      </c>
      <c r="S17" s="18">
        <v>29.09338692</v>
      </c>
      <c r="T17" s="18">
        <v>0.32070482179999998</v>
      </c>
      <c r="U17" s="18">
        <v>1.1306806199999999</v>
      </c>
      <c r="V17" s="18">
        <v>0.31686131830000003</v>
      </c>
      <c r="W17" s="18">
        <v>758.17303040000002</v>
      </c>
      <c r="X17" s="18">
        <v>13.85788514</v>
      </c>
      <c r="Y17" s="18">
        <v>8.5419420489999993</v>
      </c>
      <c r="Z17" s="18">
        <v>0.15780033909999999</v>
      </c>
      <c r="AA17" s="18">
        <v>1.2726891149999999</v>
      </c>
      <c r="AB17" s="18">
        <v>0.92188313020000001</v>
      </c>
      <c r="AC17" s="18">
        <v>5.7446504369999998</v>
      </c>
      <c r="AD17" s="18">
        <v>11.461923029999999</v>
      </c>
      <c r="AE17" s="18">
        <v>75.926015820000003</v>
      </c>
      <c r="AF17" s="18">
        <v>3.4213905649999998</v>
      </c>
      <c r="AG17" s="18">
        <v>223.47165100000001</v>
      </c>
      <c r="AH17" s="18">
        <v>98.343489579999996</v>
      </c>
      <c r="AI17" s="18">
        <v>0.2277381956</v>
      </c>
      <c r="AJ17" s="18">
        <v>204.0275465</v>
      </c>
      <c r="AK17" s="18">
        <v>10482.17245</v>
      </c>
      <c r="AL17" s="18">
        <v>4617.0650390000001</v>
      </c>
      <c r="AM17" s="18">
        <v>1.1109645480000001</v>
      </c>
      <c r="AN17" s="18">
        <v>1.730089027</v>
      </c>
      <c r="AO17" s="18">
        <v>3.6101479269999999</v>
      </c>
      <c r="AP17" s="18">
        <v>5.0585666710000003</v>
      </c>
      <c r="AQ17" s="18">
        <v>61.777304600000001</v>
      </c>
      <c r="AR17" s="18">
        <v>9.1457529429999997</v>
      </c>
      <c r="AS17" s="18">
        <v>100.1214243</v>
      </c>
      <c r="AT17" s="18">
        <v>1613.7924760000001</v>
      </c>
      <c r="AU17" s="18">
        <v>493.92247070000002</v>
      </c>
      <c r="AV17" s="18">
        <v>1.9030567249999999</v>
      </c>
      <c r="AW17" s="18">
        <v>43422.896180000003</v>
      </c>
      <c r="AX17" s="18">
        <v>1840.6082630000001</v>
      </c>
      <c r="AY17" s="18">
        <v>45.462013059999997</v>
      </c>
      <c r="AZ17" s="18">
        <v>82.065135470000001</v>
      </c>
    </row>
    <row r="18" spans="1:52" x14ac:dyDescent="0.25">
      <c r="A18" s="18">
        <v>53.668980079999997</v>
      </c>
      <c r="B18" s="18">
        <v>2.030585307</v>
      </c>
      <c r="C18" s="18">
        <v>18.19768861</v>
      </c>
      <c r="D18" s="18">
        <v>30.396269749999998</v>
      </c>
      <c r="E18" s="18">
        <v>6.9375507180000004E-3</v>
      </c>
      <c r="F18" s="18">
        <v>5.8254839449999995E-4</v>
      </c>
      <c r="G18" s="18">
        <v>1.0103687760000001E-2</v>
      </c>
      <c r="H18" s="18">
        <v>9.5558620439999999E-3</v>
      </c>
      <c r="I18" s="18">
        <v>4.9889229319999999E-2</v>
      </c>
      <c r="J18" s="18">
        <v>6.074318796E-2</v>
      </c>
      <c r="K18" s="18">
        <v>0.3557319451</v>
      </c>
      <c r="L18" s="18">
        <v>0.13736481649999999</v>
      </c>
      <c r="M18" s="18">
        <v>1447.756932</v>
      </c>
      <c r="N18" s="18">
        <v>107.76508889999999</v>
      </c>
      <c r="O18" s="18">
        <v>20.50040559</v>
      </c>
      <c r="P18" s="18">
        <v>2.9922268029999999</v>
      </c>
      <c r="Q18" s="18">
        <v>6.6320640500000003</v>
      </c>
      <c r="R18" s="18">
        <v>709.34933620000004</v>
      </c>
      <c r="S18" s="18">
        <v>6441.3019750000003</v>
      </c>
      <c r="T18" s="18">
        <v>1.4012576409999999</v>
      </c>
      <c r="U18" s="18">
        <v>0.19502502769999999</v>
      </c>
      <c r="V18" s="18">
        <v>0.1257523981</v>
      </c>
      <c r="W18" s="18">
        <v>1439.4247379999999</v>
      </c>
      <c r="X18" s="18">
        <v>24.71549276</v>
      </c>
      <c r="Y18" s="18">
        <v>6.2993503159999999</v>
      </c>
      <c r="Z18" s="18">
        <v>4.7677288730000003E-2</v>
      </c>
      <c r="AA18" s="18">
        <v>3.3209410410000002</v>
      </c>
      <c r="AB18" s="18">
        <v>0.1715170305</v>
      </c>
      <c r="AC18" s="18">
        <v>0.16301617060000001</v>
      </c>
      <c r="AD18" s="18">
        <v>1.0433090009999999</v>
      </c>
      <c r="AE18" s="18">
        <v>154.5616746</v>
      </c>
      <c r="AF18" s="18">
        <v>2.386110371</v>
      </c>
      <c r="AG18" s="18">
        <v>287.54301390000001</v>
      </c>
      <c r="AH18" s="18">
        <v>796.43944269999997</v>
      </c>
      <c r="AI18" s="18">
        <v>0.37264862700000001</v>
      </c>
      <c r="AJ18" s="18">
        <v>513.16314169999998</v>
      </c>
      <c r="AK18" s="18">
        <v>12607.304910000001</v>
      </c>
      <c r="AL18" s="18">
        <v>1419.0262909999999</v>
      </c>
      <c r="AM18" s="18">
        <v>1.728946825</v>
      </c>
      <c r="AN18" s="18">
        <v>42.324168239999999</v>
      </c>
      <c r="AO18" s="18">
        <v>2.6286850660000001</v>
      </c>
      <c r="AP18" s="18">
        <v>19.301774779999999</v>
      </c>
      <c r="AQ18" s="18">
        <v>40.114293420000003</v>
      </c>
      <c r="AR18" s="18">
        <v>5.8617324670000004</v>
      </c>
      <c r="AS18" s="18">
        <v>8.4554745429999993</v>
      </c>
      <c r="AT18" s="18">
        <v>913.41165430000001</v>
      </c>
      <c r="AU18" s="18">
        <v>351.77812829999999</v>
      </c>
      <c r="AV18" s="18">
        <v>0.79863279779999996</v>
      </c>
      <c r="AW18" s="18">
        <v>14018.682860000001</v>
      </c>
      <c r="AX18" s="18">
        <v>1150.323324</v>
      </c>
      <c r="AY18" s="18">
        <v>171.2972303</v>
      </c>
      <c r="AZ18" s="18">
        <v>101.8302455</v>
      </c>
    </row>
    <row r="19" spans="1:52" x14ac:dyDescent="0.25">
      <c r="A19" s="18">
        <v>759.24471359999995</v>
      </c>
      <c r="B19" s="18">
        <v>2.0602118169999999</v>
      </c>
      <c r="C19" s="18">
        <v>14.13976576</v>
      </c>
      <c r="D19" s="18">
        <v>13.49927169</v>
      </c>
      <c r="E19" s="18">
        <v>2.185199657E-4</v>
      </c>
      <c r="F19" s="18">
        <v>1.0063800240000001E-4</v>
      </c>
      <c r="G19" s="18">
        <v>1.6167321070000001E-2</v>
      </c>
      <c r="H19" s="18">
        <v>1.365989576E-2</v>
      </c>
      <c r="I19" s="18">
        <v>0.33072330709999997</v>
      </c>
      <c r="J19" s="18">
        <v>0.75549781220000001</v>
      </c>
      <c r="K19" s="18">
        <v>18.762161039999999</v>
      </c>
      <c r="L19" s="18">
        <v>1.7036794989999999</v>
      </c>
      <c r="M19" s="18">
        <v>1847.313388</v>
      </c>
      <c r="N19" s="18">
        <v>265.7549722</v>
      </c>
      <c r="O19" s="18">
        <v>42.184869059999997</v>
      </c>
      <c r="P19" s="18">
        <v>21.678490700000001</v>
      </c>
      <c r="Q19" s="18">
        <v>2.1093140680000002</v>
      </c>
      <c r="R19" s="18">
        <v>360.90353709999999</v>
      </c>
      <c r="S19" s="18">
        <v>248.98503310000001</v>
      </c>
      <c r="T19" s="18">
        <v>0.41336191570000003</v>
      </c>
      <c r="U19" s="18">
        <v>0.26479893269999999</v>
      </c>
      <c r="V19" s="18">
        <v>0.49194845030000001</v>
      </c>
      <c r="W19" s="18">
        <v>9535.2069979999997</v>
      </c>
      <c r="X19" s="18">
        <v>378.5349789</v>
      </c>
      <c r="Y19" s="18">
        <v>5.009881697</v>
      </c>
      <c r="Z19" s="18">
        <v>0.66541235519999997</v>
      </c>
      <c r="AA19" s="18">
        <v>10.044591629999999</v>
      </c>
      <c r="AB19" s="18">
        <v>0.44732158869999999</v>
      </c>
      <c r="AC19" s="18">
        <v>1.95092475</v>
      </c>
      <c r="AD19" s="18">
        <v>4.9371276919999998</v>
      </c>
      <c r="AE19" s="18">
        <v>100.7045408</v>
      </c>
      <c r="AF19" s="18">
        <v>2.495217507</v>
      </c>
      <c r="AG19" s="18">
        <v>653.92996849999997</v>
      </c>
      <c r="AH19" s="18">
        <v>383.15483080000001</v>
      </c>
      <c r="AI19" s="18">
        <v>0.25646094679999998</v>
      </c>
      <c r="AJ19" s="18">
        <v>42.472711320000002</v>
      </c>
      <c r="AK19" s="18">
        <v>2188.5948100000001</v>
      </c>
      <c r="AL19" s="18">
        <v>2425.5073029999999</v>
      </c>
      <c r="AM19" s="18">
        <v>4.9341693449999999</v>
      </c>
      <c r="AN19" s="18">
        <v>199.53688890000001</v>
      </c>
      <c r="AO19" s="18">
        <v>4.0482893129999997</v>
      </c>
      <c r="AP19" s="18">
        <v>465.23687510000002</v>
      </c>
      <c r="AQ19" s="18">
        <v>876.80495370000006</v>
      </c>
      <c r="AR19" s="18">
        <v>75.707841869999996</v>
      </c>
      <c r="AS19" s="18">
        <v>662.2262303</v>
      </c>
      <c r="AT19" s="18">
        <v>1292.6054790000001</v>
      </c>
      <c r="AU19" s="18">
        <v>506.39672910000002</v>
      </c>
      <c r="AV19" s="18">
        <v>3.042992162</v>
      </c>
      <c r="AW19" s="18">
        <v>39191.882149999998</v>
      </c>
      <c r="AX19" s="18">
        <v>1719.989096</v>
      </c>
      <c r="AY19" s="18">
        <v>122.3587002</v>
      </c>
      <c r="AZ19" s="18">
        <v>19.775860139999999</v>
      </c>
    </row>
    <row r="20" spans="1:52" x14ac:dyDescent="0.25">
      <c r="A20" s="18">
        <v>106.9963839</v>
      </c>
      <c r="B20" s="18">
        <v>4.9049706239999997</v>
      </c>
      <c r="C20" s="18">
        <v>13.699809030000001</v>
      </c>
      <c r="D20" s="18">
        <v>25.916793590000001</v>
      </c>
      <c r="E20" s="18">
        <v>4.7480448690000003E-3</v>
      </c>
      <c r="F20" s="18">
        <v>1.3666375659999999E-4</v>
      </c>
      <c r="G20" s="18">
        <v>6.31689162E-3</v>
      </c>
      <c r="H20" s="18">
        <v>4.9748143359999997E-3</v>
      </c>
      <c r="I20" s="18">
        <v>8.9753896410000006E-2</v>
      </c>
      <c r="J20" s="18">
        <v>0.14738451859999999</v>
      </c>
      <c r="K20" s="18">
        <v>0.119572343</v>
      </c>
      <c r="L20" s="18">
        <v>0.10134896710000001</v>
      </c>
      <c r="M20" s="18">
        <v>736.73646150000002</v>
      </c>
      <c r="N20" s="18">
        <v>259.16664600000001</v>
      </c>
      <c r="O20" s="18">
        <v>51.917095160000002</v>
      </c>
      <c r="P20" s="18">
        <v>202.45751759999999</v>
      </c>
      <c r="Q20" s="18">
        <v>88.13308893</v>
      </c>
      <c r="R20" s="18">
        <v>195.91639169999999</v>
      </c>
      <c r="S20" s="18">
        <v>247.41048660000001</v>
      </c>
      <c r="T20" s="18">
        <v>1.2671465500000001</v>
      </c>
      <c r="U20" s="18">
        <v>0.65038040370000005</v>
      </c>
      <c r="V20" s="18">
        <v>0.8401080689</v>
      </c>
      <c r="W20" s="18">
        <v>429.0489437</v>
      </c>
      <c r="X20" s="18">
        <v>22.901588929999999</v>
      </c>
      <c r="Y20" s="18">
        <v>3.077373127</v>
      </c>
      <c r="Z20" s="18">
        <v>0.37773009899999999</v>
      </c>
      <c r="AA20" s="18">
        <v>3.5046495279999998</v>
      </c>
      <c r="AB20" s="18">
        <v>0.5707146152</v>
      </c>
      <c r="AC20" s="18">
        <v>1.5435708690000001</v>
      </c>
      <c r="AD20" s="18">
        <v>404.6040759</v>
      </c>
      <c r="AE20" s="18">
        <v>112.6216361</v>
      </c>
      <c r="AF20" s="18">
        <v>2.1400436730000001</v>
      </c>
      <c r="AG20" s="18">
        <v>960.08323080000002</v>
      </c>
      <c r="AH20" s="18">
        <v>433.59053820000003</v>
      </c>
      <c r="AI20" s="18">
        <v>0.15686387700000001</v>
      </c>
      <c r="AJ20" s="18">
        <v>8.8079553019999999</v>
      </c>
      <c r="AK20" s="18">
        <v>113.3516152</v>
      </c>
      <c r="AL20" s="18">
        <v>2525.1931639999998</v>
      </c>
      <c r="AM20" s="18">
        <v>0.98231628699999995</v>
      </c>
      <c r="AN20" s="18">
        <v>16.03725382</v>
      </c>
      <c r="AO20" s="18">
        <v>1.851442512</v>
      </c>
      <c r="AP20" s="18">
        <v>42.176726969999997</v>
      </c>
      <c r="AQ20" s="18">
        <v>187.73069699999999</v>
      </c>
      <c r="AR20" s="18">
        <v>7.3014318710000001</v>
      </c>
      <c r="AS20" s="18">
        <v>1351.8525549999999</v>
      </c>
      <c r="AT20" s="18">
        <v>1397.2546749999999</v>
      </c>
      <c r="AU20" s="18">
        <v>2163.0972689999999</v>
      </c>
      <c r="AV20" s="18">
        <v>15.10626525</v>
      </c>
      <c r="AW20" s="18">
        <v>4921.3178630000002</v>
      </c>
      <c r="AX20" s="18">
        <v>708.76955499999997</v>
      </c>
      <c r="AY20" s="18">
        <v>69.366476289999994</v>
      </c>
      <c r="AZ20" s="18">
        <v>14.929828690000001</v>
      </c>
    </row>
    <row r="21" spans="1:52" x14ac:dyDescent="0.25">
      <c r="A21" s="18">
        <v>9.8480032380000004</v>
      </c>
      <c r="B21" s="18">
        <v>6.1528604509999996</v>
      </c>
      <c r="C21" s="18">
        <v>36.612486109999999</v>
      </c>
      <c r="D21" s="18">
        <v>47.195274589999997</v>
      </c>
      <c r="E21" s="18">
        <v>9.2385830500000005E-3</v>
      </c>
      <c r="F21" s="18">
        <v>2.2664148660000001E-4</v>
      </c>
      <c r="G21" s="18">
        <v>2.638676555E-2</v>
      </c>
      <c r="H21" s="18">
        <v>0.1223140383</v>
      </c>
      <c r="I21" s="18">
        <v>0.2047485959</v>
      </c>
      <c r="J21" s="18">
        <v>0.27629245460000001</v>
      </c>
      <c r="K21" s="18">
        <v>0.34139982769999999</v>
      </c>
      <c r="L21" s="18">
        <v>1.6224004059999999</v>
      </c>
      <c r="M21" s="18">
        <v>2001.9136410000001</v>
      </c>
      <c r="N21" s="18">
        <v>49.093321619999998</v>
      </c>
      <c r="O21" s="18">
        <v>195.55271010000001</v>
      </c>
      <c r="P21" s="18">
        <v>0.59083779089999999</v>
      </c>
      <c r="Q21" s="18">
        <v>3.8110451859999999</v>
      </c>
      <c r="R21" s="18">
        <v>63.485125060000001</v>
      </c>
      <c r="S21" s="18">
        <v>13.695445149999999</v>
      </c>
      <c r="T21" s="18">
        <v>1.4947001289999999</v>
      </c>
      <c r="U21" s="18">
        <v>17.545294370000001</v>
      </c>
      <c r="V21" s="18">
        <v>0.1101051057</v>
      </c>
      <c r="W21" s="18">
        <v>1630.7662110000001</v>
      </c>
      <c r="X21" s="18">
        <v>7.7569450379999996</v>
      </c>
      <c r="Y21" s="18">
        <v>5.3729921569999997</v>
      </c>
      <c r="Z21" s="18">
        <v>0.21078465960000001</v>
      </c>
      <c r="AA21" s="18">
        <v>2.4711704349999999</v>
      </c>
      <c r="AB21" s="18">
        <v>0.95054930390000003</v>
      </c>
      <c r="AC21" s="18">
        <v>4.4905502129999997</v>
      </c>
      <c r="AD21" s="18">
        <v>8.3556247240000001</v>
      </c>
      <c r="AE21" s="18">
        <v>10.947158549999999</v>
      </c>
      <c r="AF21" s="18">
        <v>0.16325488990000001</v>
      </c>
      <c r="AG21" s="18">
        <v>74.913290079999996</v>
      </c>
      <c r="AH21" s="18">
        <v>197.21005980000001</v>
      </c>
      <c r="AI21" s="18">
        <v>3.6416717310000002</v>
      </c>
      <c r="AJ21" s="18">
        <v>203.133273</v>
      </c>
      <c r="AK21" s="18">
        <v>2026.333149</v>
      </c>
      <c r="AL21" s="18">
        <v>693.00673879999999</v>
      </c>
      <c r="AM21" s="18">
        <v>3.0464897590000001E-2</v>
      </c>
      <c r="AN21" s="18">
        <v>0.74085522520000002</v>
      </c>
      <c r="AO21" s="18">
        <v>0.8484829747</v>
      </c>
      <c r="AP21" s="18">
        <v>2.4494994970000001</v>
      </c>
      <c r="AQ21" s="18">
        <v>228.32437469999999</v>
      </c>
      <c r="AR21" s="18">
        <v>2.9550270470000002</v>
      </c>
      <c r="AS21" s="18">
        <v>8.0419870479999993</v>
      </c>
      <c r="AT21" s="18">
        <v>2603.6200039999999</v>
      </c>
      <c r="AU21" s="18">
        <v>208.16170890000001</v>
      </c>
      <c r="AV21" s="18">
        <v>3.9723489940000002E-2</v>
      </c>
      <c r="AW21" s="18">
        <v>21356.55528</v>
      </c>
      <c r="AX21" s="18">
        <v>2014.3222410000001</v>
      </c>
      <c r="AY21" s="18">
        <v>46.580775549999998</v>
      </c>
      <c r="AZ21" s="18">
        <v>7023.5981309999997</v>
      </c>
    </row>
    <row r="22" spans="1:52" x14ac:dyDescent="0.25">
      <c r="A22" s="18">
        <v>4.9348049700000001</v>
      </c>
      <c r="B22" s="18">
        <v>1.2738296389999999</v>
      </c>
      <c r="C22" s="18">
        <v>20.80921846</v>
      </c>
      <c r="D22" s="18">
        <v>6.455919937</v>
      </c>
      <c r="E22" s="18">
        <v>6.492411706E-4</v>
      </c>
      <c r="F22" s="18">
        <v>2.071761486E-4</v>
      </c>
      <c r="G22" s="18">
        <v>4.1274823620000003E-3</v>
      </c>
      <c r="H22" s="18">
        <v>4.6591529019999996E-3</v>
      </c>
      <c r="I22" s="18">
        <v>4.6212368249999997E-3</v>
      </c>
      <c r="J22" s="18">
        <v>0.138668181</v>
      </c>
      <c r="K22" s="18">
        <v>0.2233648852</v>
      </c>
      <c r="L22" s="18">
        <v>0.50595222959999997</v>
      </c>
      <c r="M22" s="18">
        <v>3925.6445330000001</v>
      </c>
      <c r="N22" s="18">
        <v>670.33778010000003</v>
      </c>
      <c r="O22" s="18">
        <v>10.58016488</v>
      </c>
      <c r="P22" s="18">
        <v>3.9005613509999999</v>
      </c>
      <c r="Q22" s="18">
        <v>16.948543340000001</v>
      </c>
      <c r="R22" s="18">
        <v>5.7539628839999999</v>
      </c>
      <c r="S22" s="18">
        <v>69.030079430000001</v>
      </c>
      <c r="T22" s="18">
        <v>1.990928993</v>
      </c>
      <c r="U22" s="18">
        <v>1.0938676679999999</v>
      </c>
      <c r="V22" s="18">
        <v>0.40753822740000001</v>
      </c>
      <c r="W22" s="18">
        <v>465.31145470000001</v>
      </c>
      <c r="X22" s="18">
        <v>5.1051106309999996</v>
      </c>
      <c r="Y22" s="18">
        <v>10.48430329</v>
      </c>
      <c r="Z22" s="18">
        <v>0.45406743370000002</v>
      </c>
      <c r="AA22" s="18">
        <v>2.4877262899999999</v>
      </c>
      <c r="AB22" s="18">
        <v>0.87430315000000003</v>
      </c>
      <c r="AC22" s="18">
        <v>0.28345222320000002</v>
      </c>
      <c r="AD22" s="18">
        <v>1.7281248899999999</v>
      </c>
      <c r="AE22" s="18">
        <v>140.02718619999999</v>
      </c>
      <c r="AF22" s="18">
        <v>2.3312692300000002</v>
      </c>
      <c r="AG22" s="18">
        <v>77.624233689999997</v>
      </c>
      <c r="AH22" s="18">
        <v>178.88376299999999</v>
      </c>
      <c r="AI22" s="18">
        <v>6.1797671110000001E-2</v>
      </c>
      <c r="AJ22" s="18">
        <v>4.95347151</v>
      </c>
      <c r="AK22" s="18">
        <v>8115.9600719999999</v>
      </c>
      <c r="AL22" s="18">
        <v>424.03814069999999</v>
      </c>
      <c r="AM22" s="18">
        <v>19.38873001</v>
      </c>
      <c r="AN22" s="18">
        <v>227.9020549</v>
      </c>
      <c r="AO22" s="18">
        <v>2.79868994</v>
      </c>
      <c r="AP22" s="18">
        <v>6.5441188800000001</v>
      </c>
      <c r="AQ22" s="18">
        <v>72.180995920000001</v>
      </c>
      <c r="AR22" s="18">
        <v>11.8333783</v>
      </c>
      <c r="AS22" s="18">
        <v>13.59288696</v>
      </c>
      <c r="AT22" s="18">
        <v>1172.007934</v>
      </c>
      <c r="AU22" s="18">
        <v>326.2363555</v>
      </c>
      <c r="AV22" s="18">
        <v>9.8196610419999997E-2</v>
      </c>
      <c r="AW22" s="18">
        <v>14375.82445</v>
      </c>
      <c r="AX22" s="18">
        <v>1550.2153860000001</v>
      </c>
      <c r="AY22" s="18">
        <v>120.96093639999999</v>
      </c>
      <c r="AZ22" s="18">
        <v>52.977538299999999</v>
      </c>
    </row>
    <row r="23" spans="1:52" x14ac:dyDescent="0.25">
      <c r="A23" s="18">
        <v>123.8885672</v>
      </c>
      <c r="B23" s="18">
        <v>1.104153366</v>
      </c>
      <c r="C23" s="18">
        <v>0.66025069510000001</v>
      </c>
      <c r="D23" s="18">
        <v>25.69278697</v>
      </c>
      <c r="E23" s="18">
        <v>2.5767981099999999E-3</v>
      </c>
      <c r="F23" s="18">
        <v>7.9052271510000004E-4</v>
      </c>
      <c r="G23" s="18">
        <v>0.1221046511</v>
      </c>
      <c r="H23" s="18">
        <v>0.1435402694</v>
      </c>
      <c r="I23" s="18">
        <v>0.26099288450000002</v>
      </c>
      <c r="J23" s="18">
        <v>7.6134332809999997E-2</v>
      </c>
      <c r="K23" s="18">
        <v>0.2745906219</v>
      </c>
      <c r="L23" s="18">
        <v>0.26835053889999999</v>
      </c>
      <c r="M23" s="18">
        <v>5030.2483979999997</v>
      </c>
      <c r="N23" s="18">
        <v>344.120225</v>
      </c>
      <c r="O23" s="18">
        <v>79.611292539999994</v>
      </c>
      <c r="P23" s="18">
        <v>345.01314230000003</v>
      </c>
      <c r="Q23" s="18">
        <v>7.5628556339999999</v>
      </c>
      <c r="R23" s="18">
        <v>2922.6521499999999</v>
      </c>
      <c r="S23" s="18">
        <v>1064.5915219999999</v>
      </c>
      <c r="T23" s="18">
        <v>1.0606133010000001</v>
      </c>
      <c r="U23" s="18">
        <v>2.734380308</v>
      </c>
      <c r="V23" s="18">
        <v>0.64629891989999999</v>
      </c>
      <c r="W23" s="18">
        <v>2067.8652590000002</v>
      </c>
      <c r="X23" s="18">
        <v>14.86201992</v>
      </c>
      <c r="Y23" s="18">
        <v>4.7848538769999998</v>
      </c>
      <c r="Z23" s="18">
        <v>0.14341207349999999</v>
      </c>
      <c r="AA23" s="18">
        <v>3.9765410800000001</v>
      </c>
      <c r="AB23" s="18">
        <v>0.33577700240000002</v>
      </c>
      <c r="AC23" s="18">
        <v>6.7512374929999996</v>
      </c>
      <c r="AD23" s="18">
        <v>967.86891649999995</v>
      </c>
      <c r="AE23" s="18">
        <v>67.096318719999999</v>
      </c>
      <c r="AF23" s="18">
        <v>2.6945079669999998</v>
      </c>
      <c r="AG23" s="18">
        <v>271.6361794</v>
      </c>
      <c r="AH23" s="18">
        <v>37.787569769999998</v>
      </c>
      <c r="AI23" s="18">
        <v>0.1324943582</v>
      </c>
      <c r="AJ23" s="18">
        <v>81.183402130000005</v>
      </c>
      <c r="AK23" s="18">
        <v>10410.28485</v>
      </c>
      <c r="AL23" s="18">
        <v>4584.4778720000004</v>
      </c>
      <c r="AM23" s="18">
        <v>2.435546977</v>
      </c>
      <c r="AN23" s="18">
        <v>81.136554419999996</v>
      </c>
      <c r="AO23" s="18">
        <v>7.0878215520000003</v>
      </c>
      <c r="AP23" s="18">
        <v>16.06961854</v>
      </c>
      <c r="AQ23" s="18">
        <v>432.42867869999998</v>
      </c>
      <c r="AR23" s="18">
        <v>297.38717109999999</v>
      </c>
      <c r="AS23" s="18">
        <v>80.718335640000006</v>
      </c>
      <c r="AT23" s="18">
        <v>2005.0064890000001</v>
      </c>
      <c r="AU23" s="18">
        <v>342.39277049999998</v>
      </c>
      <c r="AV23" s="18">
        <v>0.23462199710000001</v>
      </c>
      <c r="AW23" s="18">
        <v>49737.540260000002</v>
      </c>
      <c r="AX23" s="18">
        <v>2517.6609779999999</v>
      </c>
      <c r="AY23" s="18">
        <v>133.88220999999999</v>
      </c>
      <c r="AZ23" s="18">
        <v>46.639195219999998</v>
      </c>
    </row>
    <row r="24" spans="1:52" x14ac:dyDescent="0.25">
      <c r="A24" s="18">
        <v>74.076994080000006</v>
      </c>
      <c r="B24" s="18">
        <v>8.1477299280000004</v>
      </c>
      <c r="C24" s="18">
        <v>17.181026230000001</v>
      </c>
      <c r="D24" s="18">
        <v>7.0363942000000002</v>
      </c>
      <c r="E24" s="18">
        <v>1.0034531550000001E-3</v>
      </c>
      <c r="F24" s="18">
        <v>1.6924115709999999E-4</v>
      </c>
      <c r="G24" s="18">
        <v>1.7324234380000001E-2</v>
      </c>
      <c r="H24" s="18">
        <v>1.169287223E-2</v>
      </c>
      <c r="I24" s="18">
        <v>8.9820803909999997E-2</v>
      </c>
      <c r="J24" s="18">
        <v>0.27044046820000001</v>
      </c>
      <c r="K24" s="18">
        <v>0.43471317749999999</v>
      </c>
      <c r="L24" s="18">
        <v>0.85905118800000002</v>
      </c>
      <c r="M24" s="18">
        <v>521.7223328</v>
      </c>
      <c r="N24" s="18">
        <v>108.3974856</v>
      </c>
      <c r="O24" s="18">
        <v>29.773841470000001</v>
      </c>
      <c r="P24" s="18">
        <v>7.620891855</v>
      </c>
      <c r="Q24" s="18">
        <v>2.1980621029999998</v>
      </c>
      <c r="R24" s="18">
        <v>224.72455909999999</v>
      </c>
      <c r="S24" s="18">
        <v>185.73724369999999</v>
      </c>
      <c r="T24" s="18">
        <v>0.41924966730000002</v>
      </c>
      <c r="U24" s="18">
        <v>0.43510831789999999</v>
      </c>
      <c r="V24" s="18">
        <v>0.93814071269999999</v>
      </c>
      <c r="W24" s="18">
        <v>12138.26071</v>
      </c>
      <c r="X24" s="18">
        <v>82.503805900000003</v>
      </c>
      <c r="Y24" s="18">
        <v>10.39449954</v>
      </c>
      <c r="Z24" s="18">
        <v>0.18003889989999999</v>
      </c>
      <c r="AA24" s="18">
        <v>1.1057670429999999</v>
      </c>
      <c r="AB24" s="18">
        <v>0.37898134500000003</v>
      </c>
      <c r="AC24" s="18">
        <v>0.76387627769999999</v>
      </c>
      <c r="AD24" s="18">
        <v>1.480139154</v>
      </c>
      <c r="AE24" s="18">
        <v>126.503477</v>
      </c>
      <c r="AF24" s="18">
        <v>2.090161868</v>
      </c>
      <c r="AG24" s="18">
        <v>1166.970669</v>
      </c>
      <c r="AH24" s="18">
        <v>5756.2536520000003</v>
      </c>
      <c r="AI24" s="18">
        <v>0.69620026339999996</v>
      </c>
      <c r="AJ24" s="18">
        <v>175.9057742</v>
      </c>
      <c r="AK24" s="18">
        <v>5197.7304969999996</v>
      </c>
      <c r="AL24" s="18">
        <v>2292.4260239999999</v>
      </c>
      <c r="AM24" s="18">
        <v>2.3378117610000002</v>
      </c>
      <c r="AN24" s="18">
        <v>15.77593944</v>
      </c>
      <c r="AO24" s="18">
        <v>1.2285633540000001</v>
      </c>
      <c r="AP24" s="18">
        <v>12.46511437</v>
      </c>
      <c r="AQ24" s="18">
        <v>12.37007011</v>
      </c>
      <c r="AR24" s="18">
        <v>0.93081037649999998</v>
      </c>
      <c r="AS24" s="18">
        <v>124.693988</v>
      </c>
      <c r="AT24" s="18">
        <v>1070.9103909999999</v>
      </c>
      <c r="AU24" s="18">
        <v>409.4955392</v>
      </c>
      <c r="AV24" s="18">
        <v>62.877609620000001</v>
      </c>
      <c r="AW24" s="18">
        <v>2406.5644769999999</v>
      </c>
      <c r="AX24" s="18">
        <v>1632.599647</v>
      </c>
      <c r="AY24" s="18">
        <v>152.28665849999999</v>
      </c>
      <c r="AZ24" s="18">
        <v>80.632630109999994</v>
      </c>
    </row>
    <row r="25" spans="1:52" x14ac:dyDescent="0.25">
      <c r="A25" s="18">
        <v>61.309504130000001</v>
      </c>
      <c r="B25" s="18">
        <v>4.057452939</v>
      </c>
      <c r="C25" s="18">
        <v>12.77322347</v>
      </c>
      <c r="D25" s="18">
        <v>8.1643899050000002</v>
      </c>
      <c r="E25" s="18">
        <v>2.3433218990000001E-3</v>
      </c>
      <c r="F25" s="18">
        <v>5.363847187E-4</v>
      </c>
      <c r="G25" s="18">
        <v>7.1996905089999993E-2</v>
      </c>
      <c r="H25" s="18">
        <v>2.5909488750000001E-2</v>
      </c>
      <c r="I25" s="18">
        <v>7.7106120580000007E-2</v>
      </c>
      <c r="J25" s="18">
        <v>0.10622943560000001</v>
      </c>
      <c r="K25" s="18">
        <v>0.23729660159999999</v>
      </c>
      <c r="L25" s="18">
        <v>0.841553153</v>
      </c>
      <c r="M25" s="18">
        <v>1584.2397800000001</v>
      </c>
      <c r="N25" s="18">
        <v>298.98535829999997</v>
      </c>
      <c r="O25" s="18">
        <v>94.14572441</v>
      </c>
      <c r="P25" s="18">
        <v>82.02163247</v>
      </c>
      <c r="Q25" s="18">
        <v>14.88549991</v>
      </c>
      <c r="R25" s="18">
        <v>105.1026686</v>
      </c>
      <c r="S25" s="18">
        <v>167.29719249999999</v>
      </c>
      <c r="T25" s="18">
        <v>1.3427955650000001</v>
      </c>
      <c r="U25" s="18">
        <v>1.3183060069999999</v>
      </c>
      <c r="V25" s="18">
        <v>0.2086766223</v>
      </c>
      <c r="W25" s="18">
        <v>1164.646962</v>
      </c>
      <c r="X25" s="18">
        <v>2.8734095279999998</v>
      </c>
      <c r="Y25" s="18">
        <v>6.4253675760000002</v>
      </c>
      <c r="Z25" s="18">
        <v>0.7050876707</v>
      </c>
      <c r="AA25" s="18">
        <v>4.2951718339999996</v>
      </c>
      <c r="AB25" s="18">
        <v>0.6918501373</v>
      </c>
      <c r="AC25" s="18">
        <v>1.0852188549999999</v>
      </c>
      <c r="AD25" s="18">
        <v>2.5289934829999998</v>
      </c>
      <c r="AE25" s="18">
        <v>90.874753839999997</v>
      </c>
      <c r="AF25" s="18">
        <v>2.670060162</v>
      </c>
      <c r="AG25" s="18">
        <v>56.097292230000001</v>
      </c>
      <c r="AH25" s="18">
        <v>75.84308858</v>
      </c>
      <c r="AI25" s="18">
        <v>5.6285634840000001E-2</v>
      </c>
      <c r="AJ25" s="18">
        <v>22.37962885</v>
      </c>
      <c r="AK25" s="18">
        <v>6655.8770370000002</v>
      </c>
      <c r="AL25" s="18">
        <v>162687.06950000001</v>
      </c>
      <c r="AM25" s="18">
        <v>9.7148650199999995</v>
      </c>
      <c r="AN25" s="18">
        <v>31.638743460000001</v>
      </c>
      <c r="AO25" s="18">
        <v>3.712807507</v>
      </c>
      <c r="AP25" s="18">
        <v>9.5827059860000006</v>
      </c>
      <c r="AQ25" s="18">
        <v>79.527070350000002</v>
      </c>
      <c r="AR25" s="18">
        <v>4.4183197449999998</v>
      </c>
      <c r="AS25" s="18">
        <v>32.945762449999997</v>
      </c>
      <c r="AT25" s="18">
        <v>1952.832052</v>
      </c>
      <c r="AU25" s="18">
        <v>485.58702149999999</v>
      </c>
      <c r="AV25" s="18">
        <v>0.15623507549999999</v>
      </c>
      <c r="AW25" s="18">
        <v>30048.558249999998</v>
      </c>
      <c r="AX25" s="18">
        <v>1705.88687</v>
      </c>
      <c r="AY25" s="18">
        <v>106.9979311</v>
      </c>
      <c r="AZ25" s="18">
        <v>14.522310149999999</v>
      </c>
    </row>
    <row r="26" spans="1:52" x14ac:dyDescent="0.25">
      <c r="A26" s="18">
        <v>23.549231240000001</v>
      </c>
      <c r="B26" s="18">
        <v>5.8754239300000002</v>
      </c>
      <c r="C26" s="18">
        <v>8.0405049930000008</v>
      </c>
      <c r="D26" s="18">
        <v>1.912705474</v>
      </c>
      <c r="E26" s="18">
        <v>5.6395328000000003E-4</v>
      </c>
      <c r="F26" s="18">
        <v>4.4102367429999999E-5</v>
      </c>
      <c r="G26" s="18">
        <v>4.4479985509999998E-3</v>
      </c>
      <c r="H26" s="18">
        <v>2.7543059210000002E-2</v>
      </c>
      <c r="I26" s="18">
        <v>1.265509521E-3</v>
      </c>
      <c r="J26" s="18">
        <v>0.1778506352</v>
      </c>
      <c r="K26" s="18">
        <v>5.8736291209999996</v>
      </c>
      <c r="L26" s="18">
        <v>1.0991776120000001</v>
      </c>
      <c r="M26" s="18">
        <v>2099.1402720000001</v>
      </c>
      <c r="N26" s="18">
        <v>237.1281515</v>
      </c>
      <c r="O26" s="18">
        <v>82.558282820000002</v>
      </c>
      <c r="P26" s="18">
        <v>2.5639185960000002</v>
      </c>
      <c r="Q26" s="18">
        <v>17.67467529</v>
      </c>
      <c r="R26" s="18">
        <v>159.4838115</v>
      </c>
      <c r="S26" s="18">
        <v>155.99362429999999</v>
      </c>
      <c r="T26" s="18">
        <v>40.065898560000001</v>
      </c>
      <c r="U26" s="18">
        <v>6.068837103E-2</v>
      </c>
      <c r="V26" s="18">
        <v>0.30231211689999998</v>
      </c>
      <c r="W26" s="18">
        <v>1425.9501729999999</v>
      </c>
      <c r="X26" s="18">
        <v>50.822971090000003</v>
      </c>
      <c r="Y26" s="18">
        <v>4.5441812070000003</v>
      </c>
      <c r="Z26" s="18">
        <v>0.119894398</v>
      </c>
      <c r="AA26" s="18">
        <v>5.6032965199999998</v>
      </c>
      <c r="AB26" s="18">
        <v>0.10791959719999999</v>
      </c>
      <c r="AC26" s="18">
        <v>8.1819479749999999</v>
      </c>
      <c r="AD26" s="18">
        <v>589.08348249999995</v>
      </c>
      <c r="AE26" s="18">
        <v>70.641534089999993</v>
      </c>
      <c r="AF26" s="18">
        <v>2.3821119259999999</v>
      </c>
      <c r="AG26" s="18">
        <v>447.8926386</v>
      </c>
      <c r="AH26" s="18">
        <v>60.3399365</v>
      </c>
      <c r="AI26" s="18">
        <v>8.0364096849999997E-2</v>
      </c>
      <c r="AJ26" s="18">
        <v>26.87748221</v>
      </c>
      <c r="AK26" s="18">
        <v>4472.592619</v>
      </c>
      <c r="AL26" s="18">
        <v>1555.143499</v>
      </c>
      <c r="AM26" s="18">
        <v>3.680947594</v>
      </c>
      <c r="AN26" s="18">
        <v>92.107590119999998</v>
      </c>
      <c r="AO26" s="18">
        <v>5.2294571320000003</v>
      </c>
      <c r="AP26" s="18">
        <v>291.81839100000002</v>
      </c>
      <c r="AQ26" s="18">
        <v>67.093761729999997</v>
      </c>
      <c r="AR26" s="18">
        <v>46.088236790000003</v>
      </c>
      <c r="AS26" s="18">
        <v>75.625815529999997</v>
      </c>
      <c r="AT26" s="18">
        <v>1845.440484</v>
      </c>
      <c r="AU26" s="18">
        <v>424.48170950000002</v>
      </c>
      <c r="AV26" s="18">
        <v>1.141937628</v>
      </c>
      <c r="AW26" s="18">
        <v>17077.938249999999</v>
      </c>
      <c r="AX26" s="18">
        <v>1662.801281</v>
      </c>
      <c r="AY26" s="18">
        <v>80.671625289999994</v>
      </c>
      <c r="AZ26" s="18">
        <v>34.029157079999997</v>
      </c>
    </row>
    <row r="27" spans="1:52" x14ac:dyDescent="0.25">
      <c r="A27" s="18">
        <v>93.274542999999994</v>
      </c>
      <c r="B27" s="18">
        <v>8.984152066</v>
      </c>
      <c r="C27" s="18">
        <v>7.0622605329999999</v>
      </c>
      <c r="D27" s="18">
        <v>47.574505369999997</v>
      </c>
      <c r="E27" s="18">
        <v>6.98306677E-3</v>
      </c>
      <c r="F27" s="18">
        <v>1.0244498970000001E-3</v>
      </c>
      <c r="G27" s="18">
        <v>5.038517973E-2</v>
      </c>
      <c r="H27" s="18">
        <v>0.20640960890000001</v>
      </c>
      <c r="I27" s="18">
        <v>0.38641670080000001</v>
      </c>
      <c r="J27" s="18">
        <v>0.25457754329999999</v>
      </c>
      <c r="K27" s="18">
        <v>0.85969290759999994</v>
      </c>
      <c r="L27" s="18">
        <v>1.655159182</v>
      </c>
      <c r="M27" s="18">
        <v>809.76733320000005</v>
      </c>
      <c r="N27" s="18">
        <v>828.88937929999997</v>
      </c>
      <c r="O27" s="18">
        <v>321.11694929999999</v>
      </c>
      <c r="P27" s="18">
        <v>1.39331475</v>
      </c>
      <c r="Q27" s="18">
        <v>34.295401980000001</v>
      </c>
      <c r="R27" s="18">
        <v>186.47668100000001</v>
      </c>
      <c r="S27" s="18">
        <v>49.293235510000002</v>
      </c>
      <c r="T27" s="18">
        <v>1.674586581</v>
      </c>
      <c r="U27" s="18">
        <v>1.43041898</v>
      </c>
      <c r="V27" s="18">
        <v>7.898705332E-2</v>
      </c>
      <c r="W27" s="18">
        <v>3494.7317069999999</v>
      </c>
      <c r="X27" s="18">
        <v>129.70280930000001</v>
      </c>
      <c r="Y27" s="18">
        <v>3.2858834849999998</v>
      </c>
      <c r="Z27" s="18">
        <v>0.24563114699999999</v>
      </c>
      <c r="AA27" s="18">
        <v>3.8965855280000001</v>
      </c>
      <c r="AB27" s="18">
        <v>0.99602669789999998</v>
      </c>
      <c r="AC27" s="18">
        <v>0.54021870540000005</v>
      </c>
      <c r="AD27" s="18">
        <v>3.430449533</v>
      </c>
      <c r="AE27" s="18">
        <v>55.327346329999997</v>
      </c>
      <c r="AF27" s="18">
        <v>1.499405852</v>
      </c>
      <c r="AG27" s="18">
        <v>777.38257629999998</v>
      </c>
      <c r="AH27" s="18">
        <v>2107.0411869999998</v>
      </c>
      <c r="AI27" s="18">
        <v>0.41850571590000002</v>
      </c>
      <c r="AJ27" s="18">
        <v>108.2704683</v>
      </c>
      <c r="AK27" s="18">
        <v>5769.2465240000001</v>
      </c>
      <c r="AL27" s="18">
        <v>3923.3050039999998</v>
      </c>
      <c r="AM27" s="18">
        <v>2.7873914000000002</v>
      </c>
      <c r="AN27" s="18">
        <v>32.756025700000002</v>
      </c>
      <c r="AO27" s="18">
        <v>10.981217859999999</v>
      </c>
      <c r="AP27" s="18">
        <v>7.0172537049999999</v>
      </c>
      <c r="AQ27" s="18">
        <v>62.964978250000001</v>
      </c>
      <c r="AR27" s="18">
        <v>8.2509607169999999</v>
      </c>
      <c r="AS27" s="18">
        <v>687.42267079999999</v>
      </c>
      <c r="AT27" s="18">
        <v>5019.8453310000004</v>
      </c>
      <c r="AU27" s="18">
        <v>684.98644969999998</v>
      </c>
      <c r="AV27" s="18">
        <v>1.0944192530000001</v>
      </c>
      <c r="AW27" s="18">
        <v>26951.45174</v>
      </c>
      <c r="AX27" s="18">
        <v>3297.0973140000001</v>
      </c>
      <c r="AY27" s="18">
        <v>92.864766579999994</v>
      </c>
      <c r="AZ27" s="18">
        <v>3.042984492</v>
      </c>
    </row>
    <row r="28" spans="1:52" x14ac:dyDescent="0.25">
      <c r="A28" s="18">
        <v>89.947099859999994</v>
      </c>
      <c r="B28" s="18">
        <v>1.5051822349999999</v>
      </c>
      <c r="C28" s="18">
        <v>23.764510229999999</v>
      </c>
      <c r="D28" s="18">
        <v>11.403973369999999</v>
      </c>
      <c r="E28" s="18">
        <v>8.4712902299999998E-4</v>
      </c>
      <c r="F28" s="18">
        <v>3.2715058309999998E-5</v>
      </c>
      <c r="G28" s="18">
        <v>7.9646958049999998E-3</v>
      </c>
      <c r="H28" s="18">
        <v>4.7699614110000003E-2</v>
      </c>
      <c r="I28" s="18">
        <v>0.1223517873</v>
      </c>
      <c r="J28" s="18">
        <v>4.0519339780000001</v>
      </c>
      <c r="K28" s="18">
        <v>0.67526260950000006</v>
      </c>
      <c r="L28" s="18">
        <v>0.91452587119999995</v>
      </c>
      <c r="M28" s="18">
        <v>992.15509880000002</v>
      </c>
      <c r="N28" s="18">
        <v>256.48719740000001</v>
      </c>
      <c r="O28" s="18">
        <v>77.942756529999997</v>
      </c>
      <c r="P28" s="18">
        <v>14.04099467</v>
      </c>
      <c r="Q28" s="18">
        <v>8.3412521349999995</v>
      </c>
      <c r="R28" s="18">
        <v>1758.120684</v>
      </c>
      <c r="S28" s="18">
        <v>279.74649360000001</v>
      </c>
      <c r="T28" s="18">
        <v>0.59904655029999998</v>
      </c>
      <c r="U28" s="18">
        <v>1.004417656</v>
      </c>
      <c r="V28" s="18">
        <v>1.0828057449999999E-2</v>
      </c>
      <c r="W28" s="18">
        <v>2106.4230499999999</v>
      </c>
      <c r="X28" s="18">
        <v>26.538756759999998</v>
      </c>
      <c r="Y28" s="18">
        <v>2.216495965</v>
      </c>
      <c r="Z28" s="18">
        <v>2.0640140869999999</v>
      </c>
      <c r="AA28" s="18">
        <v>0.71582338960000003</v>
      </c>
      <c r="AB28" s="18">
        <v>0.50391325210000004</v>
      </c>
      <c r="AC28" s="18">
        <v>0.15633605349999999</v>
      </c>
      <c r="AD28" s="18">
        <v>1.0817265220000001</v>
      </c>
      <c r="AE28" s="18">
        <v>197.05214169999999</v>
      </c>
      <c r="AF28" s="18">
        <v>2.6813448869999998</v>
      </c>
      <c r="AG28" s="18">
        <v>3.3481251259999998</v>
      </c>
      <c r="AH28" s="18">
        <v>1686.7196819999999</v>
      </c>
      <c r="AI28" s="18">
        <v>0.1981997278</v>
      </c>
      <c r="AJ28" s="18">
        <v>19.619386179999999</v>
      </c>
      <c r="AK28" s="18">
        <v>22192.471720000001</v>
      </c>
      <c r="AL28" s="18">
        <v>4651.8265520000004</v>
      </c>
      <c r="AM28" s="18">
        <v>0.92799667500000005</v>
      </c>
      <c r="AN28" s="18">
        <v>19.781711260000002</v>
      </c>
      <c r="AO28" s="18">
        <v>3.5555580519999999</v>
      </c>
      <c r="AP28" s="18">
        <v>8.4926253329999994</v>
      </c>
      <c r="AQ28" s="18">
        <v>52.461362190000003</v>
      </c>
      <c r="AR28" s="18">
        <v>0.28993476779999999</v>
      </c>
      <c r="AS28" s="18">
        <v>2.404224804</v>
      </c>
      <c r="AT28" s="18">
        <v>1522.020344</v>
      </c>
      <c r="AU28" s="18">
        <v>295.18002730000001</v>
      </c>
      <c r="AV28" s="18">
        <v>5.9335474120000002</v>
      </c>
      <c r="AW28" s="18">
        <v>32772.953220000003</v>
      </c>
      <c r="AX28" s="18">
        <v>2077.842623</v>
      </c>
      <c r="AY28" s="18">
        <v>176.43085719999999</v>
      </c>
      <c r="AZ28" s="18">
        <v>78.71501164</v>
      </c>
    </row>
    <row r="29" spans="1:52" x14ac:dyDescent="0.25">
      <c r="A29" s="18">
        <v>36.61979187</v>
      </c>
      <c r="B29" s="18">
        <v>6.9004725589999998</v>
      </c>
      <c r="C29" s="18">
        <v>43.606649019999999</v>
      </c>
      <c r="D29" s="18">
        <v>30.592516459999999</v>
      </c>
      <c r="E29" s="18">
        <v>1.181862448E-2</v>
      </c>
      <c r="F29" s="18">
        <v>6.5276172150000001E-4</v>
      </c>
      <c r="G29" s="18">
        <v>1.397296405E-2</v>
      </c>
      <c r="H29" s="18">
        <v>0.14699085449999999</v>
      </c>
      <c r="I29" s="18">
        <v>0.42739620119999999</v>
      </c>
      <c r="J29" s="18">
        <v>0.2743951691</v>
      </c>
      <c r="K29" s="18">
        <v>0.1789089999</v>
      </c>
      <c r="L29" s="18">
        <v>0.3719258272</v>
      </c>
      <c r="M29" s="18">
        <v>10018.929770000001</v>
      </c>
      <c r="N29" s="18">
        <v>31.655753489999999</v>
      </c>
      <c r="O29" s="18">
        <v>343.11873869999999</v>
      </c>
      <c r="P29" s="18">
        <v>244.8591169</v>
      </c>
      <c r="Q29" s="18">
        <v>5.4446926180000004</v>
      </c>
      <c r="R29" s="18">
        <v>29.325380039999999</v>
      </c>
      <c r="S29" s="18">
        <v>31.710839190000002</v>
      </c>
      <c r="T29" s="18">
        <v>0.7220409431</v>
      </c>
      <c r="U29" s="18">
        <v>3.6413982389999999</v>
      </c>
      <c r="V29" s="18">
        <v>0.24290935769999999</v>
      </c>
      <c r="W29" s="18">
        <v>2994.5268689999998</v>
      </c>
      <c r="X29" s="18">
        <v>1.3817472270000001E-2</v>
      </c>
      <c r="Y29" s="18">
        <v>0.18893449279999999</v>
      </c>
      <c r="Z29" s="18">
        <v>0.13351711229999999</v>
      </c>
      <c r="AA29" s="18">
        <v>8.5283339470000001</v>
      </c>
      <c r="AB29" s="18">
        <v>1.548406985</v>
      </c>
      <c r="AC29" s="18">
        <v>9.9364849349999993</v>
      </c>
      <c r="AD29" s="18">
        <v>57.603615769999998</v>
      </c>
      <c r="AE29" s="18">
        <v>81.328161899999998</v>
      </c>
      <c r="AF29" s="18">
        <v>1.848040145E-2</v>
      </c>
      <c r="AG29" s="18">
        <v>6.8421493370000004</v>
      </c>
      <c r="AH29" s="18">
        <v>50.182384059999997</v>
      </c>
      <c r="AI29" s="18">
        <v>3.2188525050000001</v>
      </c>
      <c r="AJ29" s="18">
        <v>1096.5239939999999</v>
      </c>
      <c r="AK29" s="18">
        <v>2715.7572260000002</v>
      </c>
      <c r="AL29" s="18">
        <v>1537.6545020000001</v>
      </c>
      <c r="AM29" s="18">
        <v>1.3553177460000001</v>
      </c>
      <c r="AN29" s="18">
        <v>0.1794264109</v>
      </c>
      <c r="AO29" s="18">
        <v>2.0458846730000002</v>
      </c>
      <c r="AP29" s="18">
        <v>6.734932648</v>
      </c>
      <c r="AQ29" s="18">
        <v>288.00071919999999</v>
      </c>
      <c r="AR29" s="18">
        <v>6.2258858290000001</v>
      </c>
      <c r="AS29" s="18">
        <v>4.8355786759999999</v>
      </c>
      <c r="AT29" s="18">
        <v>3397.966308</v>
      </c>
      <c r="AU29" s="18">
        <v>167.78718180000001</v>
      </c>
      <c r="AV29" s="18">
        <v>0.63740721879999995</v>
      </c>
      <c r="AW29" s="18">
        <v>25964.647529999998</v>
      </c>
      <c r="AX29" s="18">
        <v>3097.9811070000001</v>
      </c>
      <c r="AY29" s="18">
        <v>60.81726699</v>
      </c>
      <c r="AZ29" s="18">
        <v>90.866645289999994</v>
      </c>
    </row>
    <row r="30" spans="1:52" x14ac:dyDescent="0.25">
      <c r="A30" s="18">
        <v>11.53550768</v>
      </c>
      <c r="B30" s="18">
        <v>12.770130719999999</v>
      </c>
      <c r="C30" s="18">
        <v>16.990768469999999</v>
      </c>
      <c r="D30" s="18">
        <v>25.64746534</v>
      </c>
      <c r="E30" s="18">
        <v>7.609191413E-4</v>
      </c>
      <c r="F30" s="18">
        <v>3.8969913319999999E-4</v>
      </c>
      <c r="G30" s="18">
        <v>3.497457398E-2</v>
      </c>
      <c r="H30" s="18">
        <v>1.6513262010000002E-2</v>
      </c>
      <c r="I30" s="18">
        <v>3.6624977809999999</v>
      </c>
      <c r="J30" s="18">
        <v>0.23042815129999999</v>
      </c>
      <c r="K30" s="18">
        <v>0.2136332568</v>
      </c>
      <c r="L30" s="18">
        <v>0.1791016721</v>
      </c>
      <c r="M30" s="18">
        <v>1082.675549</v>
      </c>
      <c r="N30" s="18">
        <v>121.2129248</v>
      </c>
      <c r="O30" s="18">
        <v>21.298927840000001</v>
      </c>
      <c r="P30" s="18">
        <v>27.04736304</v>
      </c>
      <c r="Q30" s="18">
        <v>1.4683456210000001</v>
      </c>
      <c r="R30" s="18">
        <v>300.05779310000003</v>
      </c>
      <c r="S30" s="18">
        <v>43.075153200000003</v>
      </c>
      <c r="T30" s="18">
        <v>0.94039905000000001</v>
      </c>
      <c r="U30" s="18">
        <v>1.776375705</v>
      </c>
      <c r="V30" s="18">
        <v>0.13124187900000001</v>
      </c>
      <c r="W30" s="18">
        <v>723.14033129999996</v>
      </c>
      <c r="X30" s="18">
        <v>15.005907260000001</v>
      </c>
      <c r="Y30" s="18">
        <v>8.7518644509999994</v>
      </c>
      <c r="Z30" s="18">
        <v>4.2284151300000003E-2</v>
      </c>
      <c r="AA30" s="18">
        <v>1.5195679419999999</v>
      </c>
      <c r="AB30" s="18">
        <v>0.31535056929999999</v>
      </c>
      <c r="AC30" s="18">
        <v>7.4552341020000004</v>
      </c>
      <c r="AD30" s="18">
        <v>3.3344934560000001</v>
      </c>
      <c r="AE30" s="18">
        <v>221.80387590000001</v>
      </c>
      <c r="AF30" s="18">
        <v>3.4403847299999999</v>
      </c>
      <c r="AG30" s="18">
        <v>916.42051379999998</v>
      </c>
      <c r="AH30" s="18">
        <v>59.088552610000001</v>
      </c>
      <c r="AI30" s="18">
        <v>0.12080078599999999</v>
      </c>
      <c r="AJ30" s="18">
        <v>36.056698419999996</v>
      </c>
      <c r="AK30" s="18">
        <v>6995.8676910000004</v>
      </c>
      <c r="AL30" s="18">
        <v>2572.1138850000002</v>
      </c>
      <c r="AM30" s="18">
        <v>1.095148837</v>
      </c>
      <c r="AN30" s="18">
        <v>4.8680283150000001</v>
      </c>
      <c r="AO30" s="18">
        <v>1.6146441380000001</v>
      </c>
      <c r="AP30" s="18">
        <v>1.569082707</v>
      </c>
      <c r="AQ30" s="18">
        <v>697.97526370000003</v>
      </c>
      <c r="AR30" s="18">
        <v>14.05198101</v>
      </c>
      <c r="AS30" s="18">
        <v>59.66139776</v>
      </c>
      <c r="AT30" s="18">
        <v>937.66541610000002</v>
      </c>
      <c r="AU30" s="18">
        <v>254.238891</v>
      </c>
      <c r="AV30" s="18">
        <v>0.23701112630000001</v>
      </c>
      <c r="AW30" s="18">
        <v>16165.548349999999</v>
      </c>
      <c r="AX30" s="18">
        <v>1106.31323</v>
      </c>
      <c r="AY30" s="18">
        <v>232.10385210000001</v>
      </c>
      <c r="AZ30" s="18">
        <v>147.02795180000001</v>
      </c>
    </row>
    <row r="31" spans="1:52" x14ac:dyDescent="0.25">
      <c r="A31" s="18">
        <v>218.12868689999999</v>
      </c>
      <c r="B31" s="18">
        <v>5.1746888100000001</v>
      </c>
      <c r="C31" s="18">
        <v>13.37067199</v>
      </c>
      <c r="D31" s="18">
        <v>23.243696450000002</v>
      </c>
      <c r="E31" s="18">
        <v>1.217161555E-3</v>
      </c>
      <c r="F31" s="18">
        <v>4.220196426E-4</v>
      </c>
      <c r="G31" s="18">
        <v>2.7618552889999998E-2</v>
      </c>
      <c r="H31" s="18">
        <v>1.531031247E-2</v>
      </c>
      <c r="I31" s="18">
        <v>4.2205524750000001E-2</v>
      </c>
      <c r="J31" s="18">
        <v>0.20507847570000001</v>
      </c>
      <c r="K31" s="18">
        <v>6.4936377589999997E-2</v>
      </c>
      <c r="L31" s="18">
        <v>54.516619489999997</v>
      </c>
      <c r="M31" s="18">
        <v>1564.6094680000001</v>
      </c>
      <c r="N31" s="18">
        <v>212.20028249999999</v>
      </c>
      <c r="O31" s="18">
        <v>91.375898620000001</v>
      </c>
      <c r="P31" s="18">
        <v>2.0716231939999998</v>
      </c>
      <c r="Q31" s="18">
        <v>28.705892639999998</v>
      </c>
      <c r="R31" s="18">
        <v>24.213717419999998</v>
      </c>
      <c r="S31" s="18">
        <v>6031.925225</v>
      </c>
      <c r="T31" s="18">
        <v>0.33770286910000002</v>
      </c>
      <c r="U31" s="18">
        <v>0.71222453990000001</v>
      </c>
      <c r="V31" s="18">
        <v>9.9658135260000003E-2</v>
      </c>
      <c r="W31" s="18">
        <v>780.95231109999997</v>
      </c>
      <c r="X31" s="18">
        <v>3.841051073</v>
      </c>
      <c r="Y31" s="18">
        <v>8.9530913499999993</v>
      </c>
      <c r="Z31" s="18">
        <v>8.6948162159999995E-2</v>
      </c>
      <c r="AA31" s="18">
        <v>1.487791342</v>
      </c>
      <c r="AB31" s="18">
        <v>1.8233318730000001</v>
      </c>
      <c r="AC31" s="18">
        <v>0.72061876170000005</v>
      </c>
      <c r="AD31" s="18">
        <v>60.019316959999998</v>
      </c>
      <c r="AE31" s="18">
        <v>100.9138269</v>
      </c>
      <c r="AF31" s="18">
        <v>3.264172157</v>
      </c>
      <c r="AG31" s="18">
        <v>10.38543072</v>
      </c>
      <c r="AH31" s="18">
        <v>181.46412040000001</v>
      </c>
      <c r="AI31" s="18">
        <v>0.1079556666</v>
      </c>
      <c r="AJ31" s="18">
        <v>96.021553130000001</v>
      </c>
      <c r="AK31" s="18">
        <v>115.8893779</v>
      </c>
      <c r="AL31" s="18">
        <v>3958.2233550000001</v>
      </c>
      <c r="AM31" s="18">
        <v>5.1019977230000002</v>
      </c>
      <c r="AN31" s="18">
        <v>26.44663868</v>
      </c>
      <c r="AO31" s="18">
        <v>2.3228147410000002</v>
      </c>
      <c r="AP31" s="18">
        <v>14.668968639999999</v>
      </c>
      <c r="AQ31" s="18">
        <v>27.95653433</v>
      </c>
      <c r="AR31" s="18">
        <v>4.2311765760000002</v>
      </c>
      <c r="AS31" s="18">
        <v>23.974168039999999</v>
      </c>
      <c r="AT31" s="18">
        <v>37.13184116</v>
      </c>
      <c r="AU31" s="18">
        <v>329.57994889999998</v>
      </c>
      <c r="AV31" s="18">
        <v>3.5056337059999998</v>
      </c>
      <c r="AW31" s="18">
        <v>20318.38061</v>
      </c>
      <c r="AX31" s="18">
        <v>2053.3511739999999</v>
      </c>
      <c r="AY31" s="18">
        <v>119.9020052</v>
      </c>
      <c r="AZ31" s="18">
        <v>52.346934300000001</v>
      </c>
    </row>
    <row r="32" spans="1:52" x14ac:dyDescent="0.25">
      <c r="A32" s="18">
        <v>21.9617282</v>
      </c>
      <c r="B32" s="18">
        <v>12.262948590000001</v>
      </c>
      <c r="C32" s="18">
        <v>45.615552819999998</v>
      </c>
      <c r="D32" s="18">
        <v>41.428846829999998</v>
      </c>
      <c r="E32" s="18">
        <v>8.2384267160000007E-3</v>
      </c>
      <c r="F32" s="18">
        <v>5.6121194449999996E-4</v>
      </c>
      <c r="G32" s="18">
        <v>3.067367666E-2</v>
      </c>
      <c r="H32" s="18">
        <v>7.3240663730000002E-2</v>
      </c>
      <c r="I32" s="18">
        <v>0.23624620090000001</v>
      </c>
      <c r="J32" s="18">
        <v>0.23739717269999999</v>
      </c>
      <c r="K32" s="18">
        <v>0.234144027</v>
      </c>
      <c r="L32" s="18">
        <v>1.1257985370000001</v>
      </c>
      <c r="M32" s="18">
        <v>4329.1094210000001</v>
      </c>
      <c r="N32" s="18">
        <v>118.0657971</v>
      </c>
      <c r="O32" s="18">
        <v>101.06898870000001</v>
      </c>
      <c r="P32" s="18">
        <v>13.56974052</v>
      </c>
      <c r="Q32" s="18">
        <v>13.118258129999999</v>
      </c>
      <c r="R32" s="18">
        <v>194.23111040000001</v>
      </c>
      <c r="S32" s="18">
        <v>22.598188530000002</v>
      </c>
      <c r="T32" s="18">
        <v>0.57932639829999999</v>
      </c>
      <c r="U32" s="18">
        <v>7.9848460600000004E-2</v>
      </c>
      <c r="V32" s="18">
        <v>2.5333037589999998</v>
      </c>
      <c r="W32" s="18">
        <v>2880.2541900000001</v>
      </c>
      <c r="X32" s="18">
        <v>3.3487288899999998</v>
      </c>
      <c r="Y32" s="18">
        <v>28.093163449999999</v>
      </c>
      <c r="Z32" s="18">
        <v>1.171242788</v>
      </c>
      <c r="AA32" s="18">
        <v>2.1430860859999998</v>
      </c>
      <c r="AB32" s="18">
        <v>0.47684015169999999</v>
      </c>
      <c r="AC32" s="18">
        <v>10.13292644</v>
      </c>
      <c r="AD32" s="18">
        <v>44.007444919999998</v>
      </c>
      <c r="AE32" s="18">
        <v>21.298734920000001</v>
      </c>
      <c r="AF32" s="18">
        <v>0.2212711017</v>
      </c>
      <c r="AG32" s="18">
        <v>100.23299419999999</v>
      </c>
      <c r="AH32" s="18">
        <v>72.457818459999999</v>
      </c>
      <c r="AI32" s="18">
        <v>1.6673363409999999</v>
      </c>
      <c r="AJ32" s="18">
        <v>366.81263469999999</v>
      </c>
      <c r="AK32" s="18">
        <v>580.51067550000005</v>
      </c>
      <c r="AL32" s="18">
        <v>1064.645274</v>
      </c>
      <c r="AM32" s="18">
        <v>19.075218679999999</v>
      </c>
      <c r="AN32" s="18">
        <v>23.255478950000001</v>
      </c>
      <c r="AO32" s="18">
        <v>1.9277835569999999</v>
      </c>
      <c r="AP32" s="18">
        <v>8.5009073080000004</v>
      </c>
      <c r="AQ32" s="18">
        <v>190.19132619999999</v>
      </c>
      <c r="AR32" s="18">
        <v>15.82296015</v>
      </c>
      <c r="AS32" s="18">
        <v>45.661378859999999</v>
      </c>
      <c r="AT32" s="18">
        <v>1970.5604330000001</v>
      </c>
      <c r="AU32" s="18">
        <v>253.17797419999999</v>
      </c>
      <c r="AV32" s="18">
        <v>9.108783342E-2</v>
      </c>
      <c r="AW32" s="18">
        <v>74195.289980000001</v>
      </c>
      <c r="AX32" s="18">
        <v>2056.2693039999999</v>
      </c>
      <c r="AY32" s="18">
        <v>18.69011639</v>
      </c>
      <c r="AZ32" s="18">
        <v>30.02627618</v>
      </c>
    </row>
    <row r="33" spans="1:52" x14ac:dyDescent="0.25">
      <c r="A33" s="18">
        <v>41.954678010000002</v>
      </c>
      <c r="B33" s="18">
        <v>4.2998530519999996</v>
      </c>
      <c r="C33" s="18">
        <v>39.424459890000001</v>
      </c>
      <c r="D33" s="18">
        <v>8.5260275330000006</v>
      </c>
      <c r="E33" s="18">
        <v>9.737104614E-3</v>
      </c>
      <c r="F33" s="18">
        <v>7.2941439459999998E-4</v>
      </c>
      <c r="G33" s="18">
        <v>5.3250034260000001E-3</v>
      </c>
      <c r="H33" s="18">
        <v>7.8343586970000004E-2</v>
      </c>
      <c r="I33" s="18">
        <v>0.20347650279999999</v>
      </c>
      <c r="J33" s="18">
        <v>0.37454617639999999</v>
      </c>
      <c r="K33" s="18">
        <v>4.0351835759999997</v>
      </c>
      <c r="L33" s="18">
        <v>1.163511908</v>
      </c>
      <c r="M33" s="18">
        <v>2782.4194579999998</v>
      </c>
      <c r="N33" s="18">
        <v>459.51822349999998</v>
      </c>
      <c r="O33" s="18">
        <v>236.54385289999999</v>
      </c>
      <c r="P33" s="18">
        <v>5.1005482180000001</v>
      </c>
      <c r="Q33" s="18">
        <v>0.48186299360000001</v>
      </c>
      <c r="R33" s="18">
        <v>331.22621149999998</v>
      </c>
      <c r="S33" s="18">
        <v>88.971818519999999</v>
      </c>
      <c r="T33" s="18">
        <v>3.4252185019999999</v>
      </c>
      <c r="U33" s="18">
        <v>2.2430614200000001</v>
      </c>
      <c r="V33" s="18">
        <v>1.904889434</v>
      </c>
      <c r="W33" s="18">
        <v>483.98639170000001</v>
      </c>
      <c r="X33" s="18">
        <v>39.84885594</v>
      </c>
      <c r="Y33" s="18">
        <v>4.6648986270000004</v>
      </c>
      <c r="Z33" s="18">
        <v>0.2917320914</v>
      </c>
      <c r="AA33" s="18">
        <v>1.2368408909999999</v>
      </c>
      <c r="AB33" s="18">
        <v>0.71360374069999999</v>
      </c>
      <c r="AC33" s="18">
        <v>10.06075772</v>
      </c>
      <c r="AD33" s="18">
        <v>11.170607929999999</v>
      </c>
      <c r="AE33" s="18">
        <v>11.929080089999999</v>
      </c>
      <c r="AF33" s="18">
        <v>0.79152356359999998</v>
      </c>
      <c r="AG33" s="18">
        <v>2747.0087060000001</v>
      </c>
      <c r="AH33" s="18">
        <v>53.241978680000003</v>
      </c>
      <c r="AI33" s="18">
        <v>7.0039467349999995E-2</v>
      </c>
      <c r="AJ33" s="18">
        <v>18.641026230000001</v>
      </c>
      <c r="AK33" s="18">
        <v>218.46920470000001</v>
      </c>
      <c r="AL33" s="18">
        <v>2245.1419110000002</v>
      </c>
      <c r="AM33" s="18">
        <v>2.6498690649999999</v>
      </c>
      <c r="AN33" s="18">
        <v>0.13453744710000001</v>
      </c>
      <c r="AO33" s="18">
        <v>7.3104187329999997</v>
      </c>
      <c r="AP33" s="18">
        <v>121.32816579999999</v>
      </c>
      <c r="AQ33" s="18">
        <v>122.0864095</v>
      </c>
      <c r="AR33" s="18">
        <v>22.215897980000001</v>
      </c>
      <c r="AS33" s="18">
        <v>87.925482329999994</v>
      </c>
      <c r="AT33" s="18">
        <v>2239.757341</v>
      </c>
      <c r="AU33" s="18">
        <v>548.21916269999997</v>
      </c>
      <c r="AV33" s="18">
        <v>0.4693657638</v>
      </c>
      <c r="AW33" s="18">
        <v>13526.39306</v>
      </c>
      <c r="AX33" s="18">
        <v>2874.5303829999998</v>
      </c>
      <c r="AY33" s="18">
        <v>21.774473260000001</v>
      </c>
      <c r="AZ33" s="18">
        <v>64.543817939999997</v>
      </c>
    </row>
    <row r="34" spans="1:52" x14ac:dyDescent="0.25">
      <c r="A34" s="18">
        <v>17.26466954</v>
      </c>
      <c r="B34" s="18">
        <v>12.342799530000001</v>
      </c>
      <c r="C34" s="18">
        <v>22.732589390000001</v>
      </c>
      <c r="D34" s="18">
        <v>8.8438650410000008</v>
      </c>
      <c r="E34" s="18">
        <v>2.0916887829999999E-3</v>
      </c>
      <c r="F34" s="18">
        <v>1.352093679E-4</v>
      </c>
      <c r="G34" s="18">
        <v>9.0160606869999996E-3</v>
      </c>
      <c r="H34" s="18">
        <v>3.2228413720000001E-2</v>
      </c>
      <c r="I34" s="18">
        <v>8.8056892689999999E-2</v>
      </c>
      <c r="J34" s="18">
        <v>2.643738356E-2</v>
      </c>
      <c r="K34" s="18">
        <v>1.0690289529999999E-2</v>
      </c>
      <c r="L34" s="18">
        <v>0.79020257579999997</v>
      </c>
      <c r="M34" s="18">
        <v>1927.221061</v>
      </c>
      <c r="N34" s="18">
        <v>208.35281610000001</v>
      </c>
      <c r="O34" s="18">
        <v>73.665907250000004</v>
      </c>
      <c r="P34" s="18">
        <v>10.21053839</v>
      </c>
      <c r="Q34" s="18">
        <v>10.014608819999999</v>
      </c>
      <c r="R34" s="18">
        <v>70.374167020000002</v>
      </c>
      <c r="S34" s="18">
        <v>75.770968670000002</v>
      </c>
      <c r="T34" s="18">
        <v>5.2495788339999997E-3</v>
      </c>
      <c r="U34" s="18">
        <v>1.242820319</v>
      </c>
      <c r="V34" s="18">
        <v>0.59379924319999999</v>
      </c>
      <c r="W34" s="18">
        <v>863.71089319999999</v>
      </c>
      <c r="X34" s="18">
        <v>7.1760502329999998</v>
      </c>
      <c r="Y34" s="18">
        <v>13.32736375</v>
      </c>
      <c r="Z34" s="18">
        <v>0.21157738719999999</v>
      </c>
      <c r="AA34" s="18">
        <v>1.4563375009999999</v>
      </c>
      <c r="AB34" s="18">
        <v>0.59359740549999995</v>
      </c>
      <c r="AC34" s="18">
        <v>1.4557770560000001</v>
      </c>
      <c r="AD34" s="18">
        <v>4.0790290960000002</v>
      </c>
      <c r="AE34" s="18">
        <v>157.31851280000001</v>
      </c>
      <c r="AF34" s="18">
        <v>2.8124069899999999</v>
      </c>
      <c r="AG34" s="18">
        <v>89.272210299999998</v>
      </c>
      <c r="AH34" s="18">
        <v>54.361977099999997</v>
      </c>
      <c r="AI34" s="18">
        <v>0.5718296907</v>
      </c>
      <c r="AJ34" s="18">
        <v>33.433765649999998</v>
      </c>
      <c r="AK34" s="18">
        <v>8883.0981819999997</v>
      </c>
      <c r="AL34" s="18">
        <v>4158.5343590000002</v>
      </c>
      <c r="AM34" s="18">
        <v>2.4003435070000001</v>
      </c>
      <c r="AN34" s="18">
        <v>20.56038311</v>
      </c>
      <c r="AO34" s="18">
        <v>3.6854342619999998</v>
      </c>
      <c r="AP34" s="18">
        <v>7.0035691030000002</v>
      </c>
      <c r="AQ34" s="18">
        <v>79.58411418</v>
      </c>
      <c r="AR34" s="18">
        <v>39.15661772</v>
      </c>
      <c r="AS34" s="18">
        <v>173.62188040000001</v>
      </c>
      <c r="AT34" s="18">
        <v>1704.822547</v>
      </c>
      <c r="AU34" s="18">
        <v>550.51524629999994</v>
      </c>
      <c r="AV34" s="18">
        <v>0.63158805910000004</v>
      </c>
      <c r="AW34" s="18">
        <v>30590.678810000001</v>
      </c>
      <c r="AX34" s="18">
        <v>2286.175111</v>
      </c>
      <c r="AY34" s="18">
        <v>94.228547629999994</v>
      </c>
      <c r="AZ34" s="18">
        <v>39.134193639999999</v>
      </c>
    </row>
    <row r="35" spans="1:52" x14ac:dyDescent="0.25">
      <c r="A35" s="18">
        <v>82.686415229999994</v>
      </c>
      <c r="B35" s="18">
        <v>1.648521466</v>
      </c>
      <c r="C35" s="18">
        <v>16.675242999999998</v>
      </c>
      <c r="D35" s="18">
        <v>9.5180736550000002</v>
      </c>
      <c r="E35" s="18">
        <v>1.0617158809999999E-3</v>
      </c>
      <c r="F35" s="18">
        <v>5.42704888E-4</v>
      </c>
      <c r="G35" s="18">
        <v>2.4366644279999999E-2</v>
      </c>
      <c r="H35" s="18">
        <v>8.5920181289999994E-2</v>
      </c>
      <c r="I35" s="18">
        <v>8.3106485829999993E-2</v>
      </c>
      <c r="J35" s="18">
        <v>2.02106085</v>
      </c>
      <c r="K35" s="18">
        <v>0.16148511970000001</v>
      </c>
      <c r="L35" s="18">
        <v>7.7950437900000003E-2</v>
      </c>
      <c r="M35" s="18">
        <v>1631.335611</v>
      </c>
      <c r="N35" s="18">
        <v>316.13963059999998</v>
      </c>
      <c r="O35" s="18">
        <v>145.80899719999999</v>
      </c>
      <c r="P35" s="18">
        <v>97.827170330000001</v>
      </c>
      <c r="Q35" s="18">
        <v>30.821807110000002</v>
      </c>
      <c r="R35" s="18">
        <v>288.60690720000002</v>
      </c>
      <c r="S35" s="18">
        <v>139.39297289999999</v>
      </c>
      <c r="T35" s="18">
        <v>0.29587301770000002</v>
      </c>
      <c r="U35" s="18">
        <v>0.1528288928</v>
      </c>
      <c r="V35" s="18">
        <v>2.7098901670000002</v>
      </c>
      <c r="W35" s="18">
        <v>43915.906869999999</v>
      </c>
      <c r="X35" s="18">
        <v>62.690260029999997</v>
      </c>
      <c r="Y35" s="18">
        <v>0.68977076260000003</v>
      </c>
      <c r="Z35" s="18">
        <v>0.26860780870000001</v>
      </c>
      <c r="AA35" s="18">
        <v>6.5411489740000004</v>
      </c>
      <c r="AB35" s="18">
        <v>0.45563915449999998</v>
      </c>
      <c r="AC35" s="18">
        <v>1.504202343</v>
      </c>
      <c r="AD35" s="18">
        <v>16.225321999999998</v>
      </c>
      <c r="AE35" s="18">
        <v>99.707482909999996</v>
      </c>
      <c r="AF35" s="18">
        <v>0.74190957040000005</v>
      </c>
      <c r="AG35" s="18">
        <v>718.19385290000002</v>
      </c>
      <c r="AH35" s="18">
        <v>85.732432209999999</v>
      </c>
      <c r="AI35" s="18">
        <v>0.1110406781</v>
      </c>
      <c r="AJ35" s="18">
        <v>30.87523015</v>
      </c>
      <c r="AK35" s="18">
        <v>6170.5111960000004</v>
      </c>
      <c r="AL35" s="18">
        <v>33792.685619999997</v>
      </c>
      <c r="AM35" s="18">
        <v>21.650891189999999</v>
      </c>
      <c r="AN35" s="18">
        <v>96.981920040000006</v>
      </c>
      <c r="AO35" s="18">
        <v>4.9310616649999996</v>
      </c>
      <c r="AP35" s="18">
        <v>7.957309264</v>
      </c>
      <c r="AQ35" s="18">
        <v>130.7140277</v>
      </c>
      <c r="AR35" s="18">
        <v>1.7101131469999999</v>
      </c>
      <c r="AS35" s="18">
        <v>164.9102786</v>
      </c>
      <c r="AT35" s="18">
        <v>2155.148377</v>
      </c>
      <c r="AU35" s="18">
        <v>3932.5420479999998</v>
      </c>
      <c r="AV35" s="18">
        <v>5.6675792060000001</v>
      </c>
      <c r="AW35" s="18">
        <v>19383.928080000002</v>
      </c>
      <c r="AX35" s="18">
        <v>2739.1977510000002</v>
      </c>
      <c r="AY35" s="18">
        <v>50.429642520000002</v>
      </c>
      <c r="AZ35" s="18">
        <v>73.006241610000004</v>
      </c>
    </row>
    <row r="36" spans="1:52" x14ac:dyDescent="0.25">
      <c r="A36" s="18">
        <v>35.013093519999998</v>
      </c>
      <c r="B36" s="18">
        <v>3.9968578209999999</v>
      </c>
      <c r="C36" s="18">
        <v>23.715384050000001</v>
      </c>
      <c r="D36" s="18">
        <v>22.736524989999999</v>
      </c>
      <c r="E36" s="18">
        <v>7.056211063E-5</v>
      </c>
      <c r="F36" s="18">
        <v>4.7946156150000002E-4</v>
      </c>
      <c r="G36" s="18">
        <v>0.12412245199999999</v>
      </c>
      <c r="H36" s="18">
        <v>7.3189836180000004E-3</v>
      </c>
      <c r="I36" s="18">
        <v>3.4547177120000001E-2</v>
      </c>
      <c r="J36" s="18">
        <v>0.17206315559999999</v>
      </c>
      <c r="K36" s="18">
        <v>0.2544157474</v>
      </c>
      <c r="L36" s="18">
        <v>7.0373683859999994E-2</v>
      </c>
      <c r="M36" s="18">
        <v>1208.5326190000001</v>
      </c>
      <c r="N36" s="18">
        <v>177.1922495</v>
      </c>
      <c r="O36" s="18">
        <v>13.63034229</v>
      </c>
      <c r="P36" s="18">
        <v>4.4384941280000003</v>
      </c>
      <c r="Q36" s="18">
        <v>7.6460488910000004</v>
      </c>
      <c r="R36" s="18">
        <v>47.389971940000002</v>
      </c>
      <c r="S36" s="18">
        <v>435.10901799999999</v>
      </c>
      <c r="T36" s="18">
        <v>0.43036042019999998</v>
      </c>
      <c r="U36" s="18">
        <v>0.25024570480000002</v>
      </c>
      <c r="V36" s="18">
        <v>0.87515320169999999</v>
      </c>
      <c r="W36" s="18">
        <v>1354.7362029999999</v>
      </c>
      <c r="X36" s="18">
        <v>34.63150272</v>
      </c>
      <c r="Y36" s="18">
        <v>7.0412049400000001</v>
      </c>
      <c r="Z36" s="18">
        <v>0.2098275886</v>
      </c>
      <c r="AA36" s="18">
        <v>1.1276704209999999</v>
      </c>
      <c r="AB36" s="18">
        <v>0.1147137298</v>
      </c>
      <c r="AC36" s="18">
        <v>5.6882099899999998</v>
      </c>
      <c r="AD36" s="18">
        <v>5.6734864619999996</v>
      </c>
      <c r="AE36" s="18">
        <v>165.29241200000001</v>
      </c>
      <c r="AF36" s="18">
        <v>2.1410684359999999</v>
      </c>
      <c r="AG36" s="18">
        <v>1157.8244259999999</v>
      </c>
      <c r="AH36" s="18">
        <v>6.455036701</v>
      </c>
      <c r="AI36" s="18">
        <v>5.7806432589999998E-2</v>
      </c>
      <c r="AJ36" s="18">
        <v>36.596691030000002</v>
      </c>
      <c r="AK36" s="18">
        <v>5839.6800149999999</v>
      </c>
      <c r="AL36" s="18">
        <v>2905.5416949999999</v>
      </c>
      <c r="AM36" s="18">
        <v>2.3498550950000001</v>
      </c>
      <c r="AN36" s="18">
        <v>17.9982899</v>
      </c>
      <c r="AO36" s="18">
        <v>3.331003216</v>
      </c>
      <c r="AP36" s="18">
        <v>6.5328346650000002</v>
      </c>
      <c r="AQ36" s="18">
        <v>54.483958299999998</v>
      </c>
      <c r="AR36" s="18">
        <v>11.756699960000001</v>
      </c>
      <c r="AS36" s="18">
        <v>30.744685400000002</v>
      </c>
      <c r="AT36" s="18">
        <v>1317.600389</v>
      </c>
      <c r="AU36" s="18">
        <v>456.59326349999998</v>
      </c>
      <c r="AV36" s="18">
        <v>2.8980189270000001E-2</v>
      </c>
      <c r="AW36" s="18">
        <v>30800.784960000001</v>
      </c>
      <c r="AX36" s="18">
        <v>1299.706985</v>
      </c>
      <c r="AY36" s="18">
        <v>162.7766566</v>
      </c>
      <c r="AZ36" s="18">
        <v>77.814168449999997</v>
      </c>
    </row>
    <row r="37" spans="1:52" x14ac:dyDescent="0.25">
      <c r="A37" s="18">
        <v>27.18006707</v>
      </c>
      <c r="B37" s="18">
        <v>1.0966611230000001</v>
      </c>
      <c r="C37" s="18">
        <v>7.4114441910000002</v>
      </c>
      <c r="D37" s="18">
        <v>28.662892599999999</v>
      </c>
      <c r="E37" s="18">
        <v>6.8470118200000003E-3</v>
      </c>
      <c r="F37" s="18">
        <v>5.7636649669999995E-4</v>
      </c>
      <c r="G37" s="18">
        <v>1.2106407249999999E-2</v>
      </c>
      <c r="H37" s="18">
        <v>6.9883596869999995E-2</v>
      </c>
      <c r="I37" s="18">
        <v>8.2284021939999993E-2</v>
      </c>
      <c r="J37" s="18">
        <v>4.7771672289999997E-2</v>
      </c>
      <c r="K37" s="18">
        <v>4.4652161330000002E-2</v>
      </c>
      <c r="L37" s="18">
        <v>1.5941327780000001</v>
      </c>
      <c r="M37" s="18">
        <v>154.92823770000001</v>
      </c>
      <c r="N37" s="18">
        <v>194.2291549</v>
      </c>
      <c r="O37" s="18">
        <v>311.91218959999998</v>
      </c>
      <c r="P37" s="18">
        <v>12.636518110000001</v>
      </c>
      <c r="Q37" s="18">
        <v>13.144557799999999</v>
      </c>
      <c r="R37" s="18">
        <v>146.2844681</v>
      </c>
      <c r="S37" s="18">
        <v>85.005079559999999</v>
      </c>
      <c r="T37" s="18">
        <v>1.3335445459999999</v>
      </c>
      <c r="U37" s="18">
        <v>3.2925740480000001</v>
      </c>
      <c r="V37" s="18">
        <v>0.39022720989999998</v>
      </c>
      <c r="W37" s="18">
        <v>3217.2571079999998</v>
      </c>
      <c r="X37" s="18">
        <v>1.1541361530000001</v>
      </c>
      <c r="Y37" s="18">
        <v>5.4850652389999999</v>
      </c>
      <c r="Z37" s="18">
        <v>3.2351577210000003E-2</v>
      </c>
      <c r="AA37" s="18">
        <v>3.3218632349999999</v>
      </c>
      <c r="AB37" s="18">
        <v>0.3781386611</v>
      </c>
      <c r="AC37" s="18">
        <v>2.4158505699999999E-2</v>
      </c>
      <c r="AD37" s="18">
        <v>8.9479098990000008</v>
      </c>
      <c r="AE37" s="18">
        <v>9.7018899110000003</v>
      </c>
      <c r="AF37" s="18">
        <v>1.318884548</v>
      </c>
      <c r="AG37" s="18">
        <v>280.96742130000001</v>
      </c>
      <c r="AH37" s="18">
        <v>409.48407090000001</v>
      </c>
      <c r="AI37" s="18">
        <v>5.8472752100000003</v>
      </c>
      <c r="AJ37" s="18">
        <v>210.14159660000001</v>
      </c>
      <c r="AK37" s="18">
        <v>666.00390890000006</v>
      </c>
      <c r="AL37" s="18">
        <v>2285.4122640000001</v>
      </c>
      <c r="AM37" s="18">
        <v>0.93813074249999995</v>
      </c>
      <c r="AN37" s="18">
        <v>23.066937410000001</v>
      </c>
      <c r="AO37" s="18">
        <v>2.6971021039999998</v>
      </c>
      <c r="AP37" s="18">
        <v>0.4596996431</v>
      </c>
      <c r="AQ37" s="18">
        <v>825.97339999999997</v>
      </c>
      <c r="AR37" s="18">
        <v>48.974819959999998</v>
      </c>
      <c r="AS37" s="18">
        <v>103.249126</v>
      </c>
      <c r="AT37" s="18">
        <v>2593.2197959999999</v>
      </c>
      <c r="AU37" s="18">
        <v>425.60229700000002</v>
      </c>
      <c r="AV37" s="18">
        <v>0.52448837010000005</v>
      </c>
      <c r="AW37" s="18">
        <v>29713.045020000001</v>
      </c>
      <c r="AX37" s="18">
        <v>2405.4972670000002</v>
      </c>
      <c r="AY37" s="18">
        <v>15.72070049</v>
      </c>
      <c r="AZ37" s="18">
        <v>42.735887339999998</v>
      </c>
    </row>
    <row r="38" spans="1:52" x14ac:dyDescent="0.25">
      <c r="A38" s="18">
        <v>15.88921304</v>
      </c>
      <c r="B38" s="18">
        <v>4.4312021130000003</v>
      </c>
      <c r="C38" s="18">
        <v>11.101094740000001</v>
      </c>
      <c r="D38" s="18">
        <v>3.735741108</v>
      </c>
      <c r="E38" s="18">
        <v>1.03640468E-2</v>
      </c>
      <c r="F38" s="18">
        <v>1.7547093829999999E-3</v>
      </c>
      <c r="G38" s="18">
        <v>6.2304997819999999E-2</v>
      </c>
      <c r="H38" s="18">
        <v>0.1370192432</v>
      </c>
      <c r="I38" s="18">
        <v>0.2192108036</v>
      </c>
      <c r="J38" s="18">
        <v>0.1535498954</v>
      </c>
      <c r="K38" s="18">
        <v>0.45940537059999997</v>
      </c>
      <c r="L38" s="18">
        <v>0.53645809290000002</v>
      </c>
      <c r="M38" s="18">
        <v>608.06120810000004</v>
      </c>
      <c r="N38" s="18">
        <v>423.1488319</v>
      </c>
      <c r="O38" s="18">
        <v>154.64614220000001</v>
      </c>
      <c r="P38" s="18">
        <v>152.87469300000001</v>
      </c>
      <c r="Q38" s="18">
        <v>9.8178925279999998</v>
      </c>
      <c r="R38" s="18">
        <v>571.02856780000002</v>
      </c>
      <c r="S38" s="18">
        <v>288.75540119999999</v>
      </c>
      <c r="T38" s="18">
        <v>4.1973910200000004</v>
      </c>
      <c r="U38" s="18">
        <v>4.8320115159999997</v>
      </c>
      <c r="V38" s="18">
        <v>0.2773254543</v>
      </c>
      <c r="W38" s="18">
        <v>10026.914269999999</v>
      </c>
      <c r="X38" s="18">
        <v>192.3336788</v>
      </c>
      <c r="Y38" s="18">
        <v>55.342984729999998</v>
      </c>
      <c r="Z38" s="18">
        <v>0.35163970189999999</v>
      </c>
      <c r="AA38" s="18">
        <v>4.1235186380000002</v>
      </c>
      <c r="AB38" s="18">
        <v>1.0031980170000001</v>
      </c>
      <c r="AC38" s="18">
        <v>6.0672995890000001</v>
      </c>
      <c r="AD38" s="18">
        <v>137.5205953</v>
      </c>
      <c r="AE38" s="18">
        <v>73.283524009999994</v>
      </c>
      <c r="AF38" s="18">
        <v>8.6011969599999998E-3</v>
      </c>
      <c r="AG38" s="18">
        <v>232.7934387</v>
      </c>
      <c r="AH38" s="18">
        <v>87.044409329999993</v>
      </c>
      <c r="AI38" s="18">
        <v>0.20258501949999999</v>
      </c>
      <c r="AJ38" s="18">
        <v>20.953658709999999</v>
      </c>
      <c r="AK38" s="18">
        <v>1602.671241</v>
      </c>
      <c r="AL38" s="18">
        <v>4358.5589380000001</v>
      </c>
      <c r="AM38" s="18">
        <v>2.083840688</v>
      </c>
      <c r="AN38" s="18">
        <v>9.3082389140000004</v>
      </c>
      <c r="AO38" s="18">
        <v>12.11308908</v>
      </c>
      <c r="AP38" s="18">
        <v>42.987379449999999</v>
      </c>
      <c r="AQ38" s="18">
        <v>102.1986189</v>
      </c>
      <c r="AR38" s="18">
        <v>56.211170809999999</v>
      </c>
      <c r="AS38" s="18">
        <v>358.76923349999998</v>
      </c>
      <c r="AT38" s="18">
        <v>4335.4465220000002</v>
      </c>
      <c r="AU38" s="18">
        <v>606.30881079999995</v>
      </c>
      <c r="AV38" s="18">
        <v>1.2929977880000001</v>
      </c>
      <c r="AW38" s="18">
        <v>30469.678019999999</v>
      </c>
      <c r="AX38" s="18">
        <v>3228.3678970000001</v>
      </c>
      <c r="AY38" s="18">
        <v>17.267654069999999</v>
      </c>
      <c r="AZ38" s="18">
        <v>38.170685460000001</v>
      </c>
    </row>
    <row r="39" spans="1:52" x14ac:dyDescent="0.25">
      <c r="A39" s="18">
        <v>210.14254059999999</v>
      </c>
      <c r="B39" s="18">
        <v>1.4054358579999999</v>
      </c>
      <c r="C39" s="18">
        <v>56.032267869999998</v>
      </c>
      <c r="D39" s="18">
        <v>0.53425467910000002</v>
      </c>
      <c r="E39" s="18">
        <v>1.177213079E-2</v>
      </c>
      <c r="F39" s="18">
        <v>6.9130280730000005E-4</v>
      </c>
      <c r="G39" s="18">
        <v>1.9367379269999999E-2</v>
      </c>
      <c r="H39" s="18">
        <v>7.3586376780000004E-2</v>
      </c>
      <c r="I39" s="18">
        <v>0.84297438010000003</v>
      </c>
      <c r="J39" s="18">
        <v>0.29235623589999998</v>
      </c>
      <c r="K39" s="18">
        <v>0.1773263508</v>
      </c>
      <c r="L39" s="18">
        <v>1.0663002530000001</v>
      </c>
      <c r="M39" s="18">
        <v>1885.98281</v>
      </c>
      <c r="N39" s="18">
        <v>752.89249900000004</v>
      </c>
      <c r="O39" s="18">
        <v>191.84099119999999</v>
      </c>
      <c r="P39" s="18">
        <v>36.184265519999997</v>
      </c>
      <c r="Q39" s="18">
        <v>20.512620999999999</v>
      </c>
      <c r="R39" s="18">
        <v>102.24880690000001</v>
      </c>
      <c r="S39" s="18">
        <v>3.0190403309999998</v>
      </c>
      <c r="T39" s="18">
        <v>7.7578721100000001</v>
      </c>
      <c r="U39" s="18">
        <v>1.29797747</v>
      </c>
      <c r="V39" s="18">
        <v>0.55003293119999996</v>
      </c>
      <c r="W39" s="18">
        <v>854.81030320000002</v>
      </c>
      <c r="X39" s="18">
        <v>1.771502855</v>
      </c>
      <c r="Y39" s="18">
        <v>1.4108293860000001</v>
      </c>
      <c r="Z39" s="18">
        <v>6.7984331979999997</v>
      </c>
      <c r="AA39" s="18">
        <v>2.090686271</v>
      </c>
      <c r="AB39" s="18">
        <v>1.1343775229999999</v>
      </c>
      <c r="AC39" s="18">
        <v>0.30183222430000001</v>
      </c>
      <c r="AD39" s="18">
        <v>14.47503083</v>
      </c>
      <c r="AE39" s="18">
        <v>19.033049259999999</v>
      </c>
      <c r="AF39" s="18">
        <v>2.1189420339999998</v>
      </c>
      <c r="AG39" s="18">
        <v>625.65653959999997</v>
      </c>
      <c r="AH39" s="18">
        <v>8.4437606620000007</v>
      </c>
      <c r="AI39" s="18">
        <v>0.13244926479999999</v>
      </c>
      <c r="AJ39" s="18">
        <v>23.025464039999999</v>
      </c>
      <c r="AK39" s="18">
        <v>4460.9473909999997</v>
      </c>
      <c r="AL39" s="18">
        <v>3456.8680129999998</v>
      </c>
      <c r="AM39" s="18">
        <v>6.3391125779999999</v>
      </c>
      <c r="AN39" s="18">
        <v>66.493372489999999</v>
      </c>
      <c r="AO39" s="18">
        <v>7.9278825570000002</v>
      </c>
      <c r="AP39" s="18">
        <v>21.55177767</v>
      </c>
      <c r="AQ39" s="18">
        <v>16.81739829</v>
      </c>
      <c r="AR39" s="18">
        <v>1.047581066</v>
      </c>
      <c r="AS39" s="18">
        <v>76.293516420000003</v>
      </c>
      <c r="AT39" s="18">
        <v>2000.9903429999999</v>
      </c>
      <c r="AU39" s="18">
        <v>344.21428709999998</v>
      </c>
      <c r="AV39" s="18">
        <v>2.0220178049999999</v>
      </c>
      <c r="AW39" s="18">
        <v>12382.3233</v>
      </c>
      <c r="AX39" s="18">
        <v>2316.1964320000002</v>
      </c>
      <c r="AY39" s="18">
        <v>49.797789870000003</v>
      </c>
      <c r="AZ39" s="18">
        <v>0.69567709850000004</v>
      </c>
    </row>
    <row r="40" spans="1:52" x14ac:dyDescent="0.25">
      <c r="A40" s="18">
        <v>74.110461090000001</v>
      </c>
      <c r="B40" s="18">
        <v>1.337718714</v>
      </c>
      <c r="C40" s="18">
        <v>10.57223729</v>
      </c>
      <c r="D40" s="18">
        <v>15.72814541</v>
      </c>
      <c r="E40" s="18">
        <v>3.8066903979999999E-3</v>
      </c>
      <c r="F40" s="18">
        <v>7.2010573030000002E-4</v>
      </c>
      <c r="G40" s="18">
        <v>1.277950362E-2</v>
      </c>
      <c r="H40" s="18">
        <v>1.0813704760000001E-2</v>
      </c>
      <c r="I40" s="18">
        <v>3.8985026389999999E-3</v>
      </c>
      <c r="J40" s="18">
        <v>2.2518830050000001E-3</v>
      </c>
      <c r="K40" s="18">
        <v>3.9491824229999999</v>
      </c>
      <c r="L40" s="18">
        <v>0.74158290230000001</v>
      </c>
      <c r="M40" s="18">
        <v>994.54633509999996</v>
      </c>
      <c r="N40" s="18">
        <v>96.866628550000001</v>
      </c>
      <c r="O40" s="18">
        <v>81.372177930000007</v>
      </c>
      <c r="P40" s="18">
        <v>1.763145263</v>
      </c>
      <c r="Q40" s="18">
        <v>12.49112015</v>
      </c>
      <c r="R40" s="18">
        <v>51.241073470000003</v>
      </c>
      <c r="S40" s="18">
        <v>125.4199424</v>
      </c>
      <c r="T40" s="18">
        <v>1.3449061360000001</v>
      </c>
      <c r="U40" s="18">
        <v>3.3571111509999998</v>
      </c>
      <c r="V40" s="18">
        <v>5.0869374240000003</v>
      </c>
      <c r="W40" s="18">
        <v>2537.0667010000002</v>
      </c>
      <c r="X40" s="18">
        <v>17.063358439999998</v>
      </c>
      <c r="Y40" s="18">
        <v>6.0646691229999998</v>
      </c>
      <c r="Z40" s="18">
        <v>6.5750815719999994E-2</v>
      </c>
      <c r="AA40" s="18">
        <v>2.3860076010000002</v>
      </c>
      <c r="AB40" s="18">
        <v>12.3079588</v>
      </c>
      <c r="AC40" s="18">
        <v>0.39859856030000002</v>
      </c>
      <c r="AD40" s="18">
        <v>0.34355915990000002</v>
      </c>
      <c r="AE40" s="18">
        <v>104.7639118</v>
      </c>
      <c r="AF40" s="18">
        <v>3.0215153589999999</v>
      </c>
      <c r="AG40" s="18">
        <v>116.9311429</v>
      </c>
      <c r="AH40" s="18">
        <v>674.42659819999994</v>
      </c>
      <c r="AI40" s="18">
        <v>1.6243954229999999</v>
      </c>
      <c r="AJ40" s="18">
        <v>574.82950310000001</v>
      </c>
      <c r="AK40" s="18">
        <v>1989.56519</v>
      </c>
      <c r="AL40" s="18">
        <v>1875.261125</v>
      </c>
      <c r="AM40" s="18">
        <v>1.693962024</v>
      </c>
      <c r="AN40" s="18">
        <v>23.980192160000001</v>
      </c>
      <c r="AO40" s="18">
        <v>4.641489698</v>
      </c>
      <c r="AP40" s="18">
        <v>48.42500776</v>
      </c>
      <c r="AQ40" s="18">
        <v>29.79384194</v>
      </c>
      <c r="AR40" s="18">
        <v>26.066169460000001</v>
      </c>
      <c r="AS40" s="18">
        <v>59.77564366</v>
      </c>
      <c r="AT40" s="18">
        <v>1502.3273899999999</v>
      </c>
      <c r="AU40" s="18">
        <v>380.56448810000001</v>
      </c>
      <c r="AV40" s="18">
        <v>1.4463701149999999E-2</v>
      </c>
      <c r="AW40" s="18">
        <v>20379.590909999999</v>
      </c>
      <c r="AX40" s="18">
        <v>2328.3194509999998</v>
      </c>
      <c r="AY40" s="18">
        <v>82.674688669999995</v>
      </c>
      <c r="AZ40" s="18">
        <v>16.665475220000001</v>
      </c>
    </row>
    <row r="41" spans="1:52" x14ac:dyDescent="0.25">
      <c r="A41" s="18">
        <v>84.888838519999993</v>
      </c>
      <c r="B41" s="18">
        <v>0.1867424157</v>
      </c>
      <c r="C41" s="18">
        <v>10.33507049</v>
      </c>
      <c r="D41" s="18">
        <v>7.2633959260000003</v>
      </c>
      <c r="E41" s="18">
        <v>1.5058166919999999E-3</v>
      </c>
      <c r="F41" s="18">
        <v>1.3488043199999999E-4</v>
      </c>
      <c r="G41" s="18">
        <v>1.9884307189999999E-2</v>
      </c>
      <c r="H41" s="18">
        <v>7.8822594859999998E-2</v>
      </c>
      <c r="I41" s="18">
        <v>0.59180969589999999</v>
      </c>
      <c r="J41" s="18">
        <v>0.30581150260000001</v>
      </c>
      <c r="K41" s="18">
        <v>0.23141715939999999</v>
      </c>
      <c r="L41" s="18">
        <v>0.71989778410000005</v>
      </c>
      <c r="M41" s="18">
        <v>2410.2463320000002</v>
      </c>
      <c r="N41" s="18">
        <v>249.3679898</v>
      </c>
      <c r="O41" s="18">
        <v>86.96523225</v>
      </c>
      <c r="P41" s="18">
        <v>1.818724675E-2</v>
      </c>
      <c r="Q41" s="18">
        <v>11.26013541</v>
      </c>
      <c r="R41" s="18">
        <v>207.74724860000001</v>
      </c>
      <c r="S41" s="18">
        <v>528.89937499999996</v>
      </c>
      <c r="T41" s="18">
        <v>0.26280236289999998</v>
      </c>
      <c r="U41" s="18">
        <v>0.25517075709999998</v>
      </c>
      <c r="V41" s="18">
        <v>0.32074216309999998</v>
      </c>
      <c r="W41" s="18">
        <v>1991.401404</v>
      </c>
      <c r="X41" s="18">
        <v>252.5390046</v>
      </c>
      <c r="Y41" s="18">
        <v>1.0822322790000001</v>
      </c>
      <c r="Z41" s="18">
        <v>2.515950946E-2</v>
      </c>
      <c r="AA41" s="18">
        <v>2.2497399250000001</v>
      </c>
      <c r="AB41" s="18">
        <v>0.35455993720000001</v>
      </c>
      <c r="AC41" s="18">
        <v>6.3305460890000003</v>
      </c>
      <c r="AD41" s="18">
        <v>12.03099503</v>
      </c>
      <c r="AE41" s="18">
        <v>31.569157570000002</v>
      </c>
      <c r="AF41" s="18">
        <v>3.8923634950000001</v>
      </c>
      <c r="AG41" s="18">
        <v>168.15457140000001</v>
      </c>
      <c r="AH41" s="18">
        <v>41.676990359999998</v>
      </c>
      <c r="AI41" s="18">
        <v>0.1031653055</v>
      </c>
      <c r="AJ41" s="18">
        <v>10.227063190000001</v>
      </c>
      <c r="AK41" s="18">
        <v>15101.34137</v>
      </c>
      <c r="AL41" s="18">
        <v>4186.3714520000003</v>
      </c>
      <c r="AM41" s="18">
        <v>1.142412126</v>
      </c>
      <c r="AN41" s="18">
        <v>0.75499743019999999</v>
      </c>
      <c r="AO41" s="18">
        <v>4.1295545200000001</v>
      </c>
      <c r="AP41" s="18">
        <v>34.509854779999998</v>
      </c>
      <c r="AQ41" s="18">
        <v>246.43226920000001</v>
      </c>
      <c r="AR41" s="18">
        <v>218.59386190000001</v>
      </c>
      <c r="AS41" s="18">
        <v>68.667316020000001</v>
      </c>
      <c r="AT41" s="18">
        <v>2339.078426</v>
      </c>
      <c r="AU41" s="18">
        <v>470.4087624</v>
      </c>
      <c r="AV41" s="18">
        <v>0.96091310119999995</v>
      </c>
      <c r="AW41" s="18">
        <v>29805.654070000001</v>
      </c>
      <c r="AX41" s="18">
        <v>2332.7072290000001</v>
      </c>
      <c r="AY41" s="18">
        <v>10.54549901</v>
      </c>
      <c r="AZ41" s="18">
        <v>107.4993451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C19A-0700-4696-BA74-CC37CB7FDD5D}">
  <dimension ref="A1:AZ41"/>
  <sheetViews>
    <sheetView tabSelected="1" zoomScale="70" zoomScaleNormal="70" workbookViewId="0">
      <selection activeCell="Q48" sqref="Q48"/>
    </sheetView>
  </sheetViews>
  <sheetFormatPr defaultRowHeight="15" x14ac:dyDescent="0.25"/>
  <sheetData>
    <row r="1" spans="1:5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  <row r="2" spans="1:52" x14ac:dyDescent="0.25">
      <c r="A2" s="18">
        <v>200.49398619999999</v>
      </c>
      <c r="B2" s="18">
        <v>0.16265119589999999</v>
      </c>
      <c r="C2" s="18">
        <v>38.236201059999999</v>
      </c>
      <c r="D2" s="18">
        <v>22.89492096</v>
      </c>
      <c r="E2" s="18">
        <v>9.8756401810000003E-4</v>
      </c>
      <c r="F2" s="18">
        <v>6.9115590319999997E-4</v>
      </c>
      <c r="G2" s="18">
        <v>3.9352457249999997E-3</v>
      </c>
      <c r="H2" s="18">
        <v>1.6175528929999999E-2</v>
      </c>
      <c r="I2" s="18">
        <v>0.12925188339999999</v>
      </c>
      <c r="J2" s="18">
        <v>9.2871175550000004E-2</v>
      </c>
      <c r="K2" s="18">
        <v>0.30044227480000002</v>
      </c>
      <c r="L2" s="18">
        <v>0.1916544925</v>
      </c>
      <c r="M2" s="18">
        <v>1562.146209</v>
      </c>
      <c r="N2" s="18">
        <v>167.75158690000001</v>
      </c>
      <c r="O2" s="18">
        <v>14.93194896</v>
      </c>
      <c r="P2" s="18">
        <v>22.894400569999998</v>
      </c>
      <c r="Q2" s="18">
        <v>27.03130226</v>
      </c>
      <c r="R2" s="18">
        <v>710.32268039999997</v>
      </c>
      <c r="S2" s="18">
        <v>670.51051949999999</v>
      </c>
      <c r="T2" s="18">
        <v>2.4210145999999999</v>
      </c>
      <c r="U2" s="18">
        <v>0.60971746800000004</v>
      </c>
      <c r="V2" s="18">
        <v>0.66053385649999996</v>
      </c>
      <c r="W2" s="18">
        <v>7339.859539</v>
      </c>
      <c r="X2" s="18">
        <v>183.50378079999999</v>
      </c>
      <c r="Y2" s="18">
        <v>14.97232505</v>
      </c>
      <c r="Z2" s="18">
        <v>1.345399577</v>
      </c>
      <c r="AA2" s="18">
        <v>3.9817067540000002</v>
      </c>
      <c r="AB2" s="18">
        <v>4.6213955520000001</v>
      </c>
      <c r="AC2" s="18">
        <v>22.837737140000002</v>
      </c>
      <c r="AD2" s="18">
        <v>39.507230759999999</v>
      </c>
      <c r="AE2" s="18">
        <v>125.22243709999999</v>
      </c>
      <c r="AF2" s="18">
        <v>30.36182496</v>
      </c>
      <c r="AG2" s="18">
        <v>8976.7214029999996</v>
      </c>
      <c r="AH2" s="18">
        <v>3545.3114449999998</v>
      </c>
      <c r="AI2" s="18">
        <v>0.76242453809999999</v>
      </c>
      <c r="AJ2" s="18">
        <v>95.600764429999998</v>
      </c>
      <c r="AK2" s="18">
        <v>17878.27736</v>
      </c>
      <c r="AL2" s="18">
        <v>1177.779033</v>
      </c>
      <c r="AM2" s="18">
        <v>15.316817459999999</v>
      </c>
      <c r="AN2" s="18">
        <v>17.48760948</v>
      </c>
      <c r="AO2" s="18">
        <v>2.7788564500000001</v>
      </c>
      <c r="AP2" s="18">
        <v>11.51601112</v>
      </c>
      <c r="AQ2" s="18">
        <v>80.381530729999994</v>
      </c>
      <c r="AR2" s="18">
        <v>15.497530660000001</v>
      </c>
      <c r="AS2" s="18">
        <v>67.195310509999999</v>
      </c>
      <c r="AT2" s="18">
        <v>690.22823300000005</v>
      </c>
      <c r="AU2" s="18">
        <v>269.32080050000002</v>
      </c>
      <c r="AV2" s="18">
        <v>0.77005270530000003</v>
      </c>
      <c r="AW2" s="18">
        <v>10922.098249999999</v>
      </c>
      <c r="AX2" s="18">
        <v>1305.823793</v>
      </c>
      <c r="AY2" s="18">
        <v>83.518572689999999</v>
      </c>
      <c r="AZ2" s="18">
        <v>63.834726369999998</v>
      </c>
    </row>
    <row r="3" spans="1:52" x14ac:dyDescent="0.25">
      <c r="A3" s="18">
        <v>1856.311408</v>
      </c>
      <c r="B3" s="18">
        <v>117.5070307</v>
      </c>
      <c r="C3" s="18">
        <v>29.639051500000001</v>
      </c>
      <c r="D3" s="18">
        <v>4.0316951909999998</v>
      </c>
      <c r="E3" s="18">
        <v>1.505597828E-3</v>
      </c>
      <c r="F3" s="18">
        <v>9.6090313890000005E-4</v>
      </c>
      <c r="G3" s="18">
        <v>2.6064315229999999E-2</v>
      </c>
      <c r="H3" s="18">
        <v>8.7510671799999995E-2</v>
      </c>
      <c r="I3" s="18">
        <v>2.2289147759999999E-2</v>
      </c>
      <c r="J3" s="18">
        <v>0.3259872211</v>
      </c>
      <c r="K3" s="18">
        <v>0.1909608052</v>
      </c>
      <c r="L3" s="18">
        <v>0.5584596865</v>
      </c>
      <c r="M3" s="18">
        <v>1579.820455</v>
      </c>
      <c r="N3" s="18">
        <v>197.12509</v>
      </c>
      <c r="O3" s="18">
        <v>57.246010769999998</v>
      </c>
      <c r="P3" s="18">
        <v>3.1463885700000001</v>
      </c>
      <c r="Q3" s="18">
        <v>2.8996528439999998</v>
      </c>
      <c r="R3" s="18">
        <v>27.396070689999998</v>
      </c>
      <c r="S3" s="18">
        <v>41.733793740000003</v>
      </c>
      <c r="T3" s="18">
        <v>0.99946291440000001</v>
      </c>
      <c r="U3" s="18">
        <v>0.1087200794</v>
      </c>
      <c r="V3" s="18">
        <v>0.37040873120000001</v>
      </c>
      <c r="W3" s="18">
        <v>2749.3361949999999</v>
      </c>
      <c r="X3" s="18">
        <v>5.4527950609999998</v>
      </c>
      <c r="Y3" s="18">
        <v>18.456983449999999</v>
      </c>
      <c r="Z3" s="18">
        <v>0.35760731299999998</v>
      </c>
      <c r="AA3" s="18">
        <v>2.253643818</v>
      </c>
      <c r="AB3" s="18">
        <v>0.15062997389999999</v>
      </c>
      <c r="AC3" s="18">
        <v>0.1248137501</v>
      </c>
      <c r="AD3" s="18">
        <v>0.77580025249999995</v>
      </c>
      <c r="AE3" s="18">
        <v>86.416334059999997</v>
      </c>
      <c r="AF3" s="18">
        <v>0.64935742249999995</v>
      </c>
      <c r="AG3" s="18">
        <v>437.85834990000001</v>
      </c>
      <c r="AH3" s="18">
        <v>62.537592660000001</v>
      </c>
      <c r="AI3" s="18">
        <v>0.12435787719999999</v>
      </c>
      <c r="AJ3" s="18">
        <v>0.99390395620000005</v>
      </c>
      <c r="AK3" s="18">
        <v>2383.7949549999998</v>
      </c>
      <c r="AL3" s="18">
        <v>1513.645403</v>
      </c>
      <c r="AM3" s="18">
        <v>1.5009219309999999</v>
      </c>
      <c r="AN3" s="18">
        <v>12.89682882</v>
      </c>
      <c r="AO3" s="18">
        <v>2.7040252539999998</v>
      </c>
      <c r="AP3" s="18">
        <v>8.634040916</v>
      </c>
      <c r="AQ3" s="18">
        <v>29.197901779999999</v>
      </c>
      <c r="AR3" s="18">
        <v>23.028397869999999</v>
      </c>
      <c r="AS3" s="18">
        <v>0.18350775189999999</v>
      </c>
      <c r="AT3" s="18">
        <v>607.01389749999998</v>
      </c>
      <c r="AU3" s="18">
        <v>209.75048749999999</v>
      </c>
      <c r="AV3" s="18">
        <v>0.47953632400000001</v>
      </c>
      <c r="AW3" s="18">
        <v>7748.9582049999999</v>
      </c>
      <c r="AX3" s="18">
        <v>1135.4324819999999</v>
      </c>
      <c r="AY3" s="18">
        <v>119.3248334</v>
      </c>
      <c r="AZ3" s="18">
        <v>66.258569730000005</v>
      </c>
    </row>
    <row r="4" spans="1:52" x14ac:dyDescent="0.25">
      <c r="A4" s="18">
        <v>7.5698642490000001</v>
      </c>
      <c r="B4" s="18">
        <v>3.224960249</v>
      </c>
      <c r="C4" s="18">
        <v>43.74954683</v>
      </c>
      <c r="D4" s="18">
        <v>16.735460499999999</v>
      </c>
      <c r="E4" s="18">
        <v>2.720772151E-3</v>
      </c>
      <c r="F4" s="18">
        <v>7.3291540140000004E-4</v>
      </c>
      <c r="G4" s="18">
        <v>3.0921341160000001E-2</v>
      </c>
      <c r="H4" s="18">
        <v>1.840280306E-2</v>
      </c>
      <c r="I4" s="18">
        <v>4.5961885789999997E-2</v>
      </c>
      <c r="J4" s="18">
        <v>0.36581821860000002</v>
      </c>
      <c r="K4" s="18">
        <v>0.22013344979999999</v>
      </c>
      <c r="L4" s="18">
        <v>0.52541987840000004</v>
      </c>
      <c r="M4" s="18">
        <v>624.52749989999995</v>
      </c>
      <c r="N4" s="18">
        <v>139.34422040000001</v>
      </c>
      <c r="O4" s="18">
        <v>39.27009279</v>
      </c>
      <c r="P4" s="18">
        <v>2.3129340439999999</v>
      </c>
      <c r="Q4" s="18">
        <v>2.960585853</v>
      </c>
      <c r="R4" s="18">
        <v>62.440324959999998</v>
      </c>
      <c r="S4" s="18">
        <v>1.899655391</v>
      </c>
      <c r="T4" s="18">
        <v>4.7681844469999998E-2</v>
      </c>
      <c r="U4" s="18">
        <v>0.4874226539</v>
      </c>
      <c r="V4" s="18">
        <v>0.38844690479999999</v>
      </c>
      <c r="W4" s="18">
        <v>5.5065015129999999</v>
      </c>
      <c r="X4" s="18">
        <v>7.9730868600000004</v>
      </c>
      <c r="Y4" s="18">
        <v>2.9992146169999998</v>
      </c>
      <c r="Z4" s="18">
        <v>7.6312407339999997E-3</v>
      </c>
      <c r="AA4" s="18">
        <v>2.0579386529999999</v>
      </c>
      <c r="AB4" s="18">
        <v>4.7624976049999998E-3</v>
      </c>
      <c r="AC4" s="18">
        <v>0.48049212870000002</v>
      </c>
      <c r="AD4" s="18">
        <v>0.34126059349999999</v>
      </c>
      <c r="AE4" s="18">
        <v>193.19047560000001</v>
      </c>
      <c r="AF4" s="18">
        <v>0.69578438639999995</v>
      </c>
      <c r="AG4" s="18">
        <v>59.900091340000003</v>
      </c>
      <c r="AH4" s="18">
        <v>19.028082990000001</v>
      </c>
      <c r="AI4" s="18">
        <v>5.5449921239999998E-2</v>
      </c>
      <c r="AJ4" s="18">
        <v>108.4920475</v>
      </c>
      <c r="AK4" s="18">
        <v>8278.3825250000009</v>
      </c>
      <c r="AL4" s="18">
        <v>1812.8820430000001</v>
      </c>
      <c r="AM4" s="18">
        <v>4.2565043640000004</v>
      </c>
      <c r="AN4" s="18">
        <v>8.8943233330000009</v>
      </c>
      <c r="AO4" s="18">
        <v>1.997640428</v>
      </c>
      <c r="AP4" s="18">
        <v>13.17591743</v>
      </c>
      <c r="AQ4" s="18">
        <v>53.617468469999999</v>
      </c>
      <c r="AR4" s="18">
        <v>6.3397471459999997</v>
      </c>
      <c r="AS4" s="18">
        <v>0.87823237610000005</v>
      </c>
      <c r="AT4" s="18">
        <v>1098.924763</v>
      </c>
      <c r="AU4" s="18">
        <v>289.17133239999998</v>
      </c>
      <c r="AV4" s="18">
        <v>8.3582648179999997E-2</v>
      </c>
      <c r="AW4" s="18">
        <v>12849.070239999999</v>
      </c>
      <c r="AX4" s="18">
        <v>1608.9871969999999</v>
      </c>
      <c r="AY4" s="18">
        <v>188.42480459999999</v>
      </c>
      <c r="AZ4" s="18">
        <v>98.961562720000003</v>
      </c>
    </row>
    <row r="5" spans="1:52" x14ac:dyDescent="0.25">
      <c r="A5" s="18">
        <v>297.94280750000001</v>
      </c>
      <c r="B5" s="18">
        <v>5.7993786399999996</v>
      </c>
      <c r="C5" s="18">
        <v>33.495136330000001</v>
      </c>
      <c r="D5" s="18">
        <v>9.4301389859999993</v>
      </c>
      <c r="E5" s="18">
        <v>8.0259900530000004E-3</v>
      </c>
      <c r="F5" s="18">
        <v>2.1202709430000001E-4</v>
      </c>
      <c r="G5" s="18">
        <v>2.3493023969999999E-2</v>
      </c>
      <c r="H5" s="18">
        <v>3.9490934419999998E-2</v>
      </c>
      <c r="I5" s="18">
        <v>7.9642535319999999E-2</v>
      </c>
      <c r="J5" s="18">
        <v>0.3232137397</v>
      </c>
      <c r="K5" s="18">
        <v>0.56139819940000002</v>
      </c>
      <c r="L5" s="18">
        <v>0.23637307290000001</v>
      </c>
      <c r="M5" s="18">
        <v>2797.1893209999998</v>
      </c>
      <c r="N5" s="18">
        <v>6.6934585350000004</v>
      </c>
      <c r="O5" s="18">
        <v>87.505456219999999</v>
      </c>
      <c r="P5" s="18">
        <v>0.31263297200000001</v>
      </c>
      <c r="Q5" s="18">
        <v>19.126728409999998</v>
      </c>
      <c r="R5" s="18">
        <v>241.3464845</v>
      </c>
      <c r="S5" s="18">
        <v>234.89395200000001</v>
      </c>
      <c r="T5" s="18">
        <v>0.96956288099999999</v>
      </c>
      <c r="U5" s="18">
        <v>1.553830308</v>
      </c>
      <c r="V5" s="18">
        <v>0.59808270760000004</v>
      </c>
      <c r="W5" s="18">
        <v>2242.8752890000001</v>
      </c>
      <c r="X5" s="18">
        <v>44.577640789999997</v>
      </c>
      <c r="Y5" s="18">
        <v>0.87994787640000005</v>
      </c>
      <c r="Z5" s="18">
        <v>0.1268369557</v>
      </c>
      <c r="AA5" s="18">
        <v>0.35062259680000002</v>
      </c>
      <c r="AB5" s="18">
        <v>0.63944784560000001</v>
      </c>
      <c r="AC5" s="18">
        <v>14.618120879999999</v>
      </c>
      <c r="AD5" s="18">
        <v>11.39676188</v>
      </c>
      <c r="AE5" s="18">
        <v>106.5392959</v>
      </c>
      <c r="AF5" s="18">
        <v>0.2069494881</v>
      </c>
      <c r="AG5" s="18">
        <v>764.45909129999995</v>
      </c>
      <c r="AH5" s="18">
        <v>228.0186731</v>
      </c>
      <c r="AI5" s="18">
        <v>1.49978984</v>
      </c>
      <c r="AJ5" s="18">
        <v>291.0057104</v>
      </c>
      <c r="AK5" s="18">
        <v>2671.6843090000002</v>
      </c>
      <c r="AL5" s="18">
        <v>342.98789629999999</v>
      </c>
      <c r="AM5" s="18">
        <v>5.7096395920000003</v>
      </c>
      <c r="AN5" s="18">
        <v>73.391769499999995</v>
      </c>
      <c r="AO5" s="18">
        <v>1.015928927</v>
      </c>
      <c r="AP5" s="18">
        <v>3.9134081759999999</v>
      </c>
      <c r="AQ5" s="18">
        <v>48.217980910000001</v>
      </c>
      <c r="AR5" s="18">
        <v>51.163586840000001</v>
      </c>
      <c r="AS5" s="18">
        <v>27.992356619999999</v>
      </c>
      <c r="AT5" s="18">
        <v>1410.949335</v>
      </c>
      <c r="AU5" s="18">
        <v>77.320674859999997</v>
      </c>
      <c r="AV5" s="18">
        <v>0.50110729570000001</v>
      </c>
      <c r="AW5" s="18">
        <v>18612.644939999998</v>
      </c>
      <c r="AX5" s="18">
        <v>722.24224170000002</v>
      </c>
      <c r="AY5" s="18">
        <v>9.0559683139999994</v>
      </c>
      <c r="AZ5" s="18">
        <v>108.919674</v>
      </c>
    </row>
    <row r="6" spans="1:52" x14ac:dyDescent="0.25">
      <c r="A6" s="18">
        <v>15.21650129</v>
      </c>
      <c r="B6" s="18">
        <v>1.407954307</v>
      </c>
      <c r="C6" s="18">
        <v>37.841242710000003</v>
      </c>
      <c r="D6" s="18">
        <v>13.84694605</v>
      </c>
      <c r="E6" s="18">
        <v>2.35214119E-3</v>
      </c>
      <c r="F6" s="18">
        <v>6.5502229369999998E-4</v>
      </c>
      <c r="G6" s="18">
        <v>3.6243910820000003E-2</v>
      </c>
      <c r="H6" s="18">
        <v>8.2425159669999998E-3</v>
      </c>
      <c r="I6" s="18">
        <v>5.2328580460000003E-2</v>
      </c>
      <c r="J6" s="18">
        <v>0.31097781870000002</v>
      </c>
      <c r="K6" s="18">
        <v>0.35231701640000002</v>
      </c>
      <c r="L6" s="18">
        <v>0.3627612871</v>
      </c>
      <c r="M6" s="18">
        <v>363.6218624</v>
      </c>
      <c r="N6" s="18">
        <v>118.68369269999999</v>
      </c>
      <c r="O6" s="18">
        <v>47.559187000000001</v>
      </c>
      <c r="P6" s="18">
        <v>6.1516859019999997</v>
      </c>
      <c r="Q6" s="18">
        <v>7.2972901630000004</v>
      </c>
      <c r="R6" s="18">
        <v>20.274966429999999</v>
      </c>
      <c r="S6" s="18">
        <v>19.743786490000002</v>
      </c>
      <c r="T6" s="18">
        <v>0.74896166480000004</v>
      </c>
      <c r="U6" s="18">
        <v>0.1536090148</v>
      </c>
      <c r="V6" s="18">
        <v>0.27064247679999998</v>
      </c>
      <c r="W6" s="18">
        <v>544.87272489999998</v>
      </c>
      <c r="X6" s="18">
        <v>3.0036229159999999</v>
      </c>
      <c r="Y6" s="18">
        <v>3.669720597</v>
      </c>
      <c r="Z6" s="18">
        <v>0.1011725631</v>
      </c>
      <c r="AA6" s="18">
        <v>1.383744758</v>
      </c>
      <c r="AB6" s="18">
        <v>0.46037586819999998</v>
      </c>
      <c r="AC6" s="18">
        <v>0.17926838989999999</v>
      </c>
      <c r="AD6" s="18">
        <v>6.605726512E-2</v>
      </c>
      <c r="AE6" s="18">
        <v>144.07495879999999</v>
      </c>
      <c r="AF6" s="18">
        <v>9.5218889949999996E-2</v>
      </c>
      <c r="AG6" s="18">
        <v>114.86014470000001</v>
      </c>
      <c r="AH6" s="18">
        <v>96.055812290000006</v>
      </c>
      <c r="AI6" s="18">
        <v>4.9142490599999998E-2</v>
      </c>
      <c r="AJ6" s="18">
        <v>9.3784372489999992</v>
      </c>
      <c r="AK6" s="18">
        <v>4380.9834129999999</v>
      </c>
      <c r="AL6" s="18">
        <v>2048.097726</v>
      </c>
      <c r="AM6" s="18">
        <v>0.83642869320000002</v>
      </c>
      <c r="AN6" s="18">
        <v>9.6416590519999996</v>
      </c>
      <c r="AO6" s="18">
        <v>1.923327274</v>
      </c>
      <c r="AP6" s="18">
        <v>1.3336838019999999</v>
      </c>
      <c r="AQ6" s="18">
        <v>81.530807350000003</v>
      </c>
      <c r="AR6" s="18">
        <v>9.7552001530000005</v>
      </c>
      <c r="AS6" s="18">
        <v>68.89053054</v>
      </c>
      <c r="AT6" s="18">
        <v>924.68391459999998</v>
      </c>
      <c r="AU6" s="18">
        <v>238.4978122</v>
      </c>
      <c r="AV6" s="18">
        <v>0.18965944730000001</v>
      </c>
      <c r="AW6" s="18">
        <v>6790.6900450000003</v>
      </c>
      <c r="AX6" s="18">
        <v>480.67926549999999</v>
      </c>
      <c r="AY6" s="18">
        <v>156.56123170000001</v>
      </c>
      <c r="AZ6" s="18">
        <v>69.859359280000007</v>
      </c>
    </row>
    <row r="7" spans="1:52" x14ac:dyDescent="0.25">
      <c r="A7" s="18">
        <v>201.80334819999999</v>
      </c>
      <c r="B7" s="18">
        <v>2.4330122909999998</v>
      </c>
      <c r="C7" s="18">
        <v>13.592682330000001</v>
      </c>
      <c r="D7" s="18">
        <v>74.502547609999993</v>
      </c>
      <c r="E7" s="18">
        <v>4.0814555690000002E-3</v>
      </c>
      <c r="F7" s="18">
        <v>1.4362797659999999E-3</v>
      </c>
      <c r="G7" s="18">
        <v>5.4206533940000003E-2</v>
      </c>
      <c r="H7" s="18">
        <v>3.6064867930000001E-2</v>
      </c>
      <c r="I7" s="18">
        <v>0.31200867030000001</v>
      </c>
      <c r="J7" s="18">
        <v>0.1864369521</v>
      </c>
      <c r="K7" s="18">
        <v>0.47493514650000002</v>
      </c>
      <c r="L7" s="18">
        <v>2.1797479900000001</v>
      </c>
      <c r="M7" s="18">
        <v>1025.729808</v>
      </c>
      <c r="N7" s="18">
        <v>294.90809539999998</v>
      </c>
      <c r="O7" s="18">
        <v>38.49949831</v>
      </c>
      <c r="P7" s="18">
        <v>1.0862761700000001</v>
      </c>
      <c r="Q7" s="18">
        <v>46.487032769999999</v>
      </c>
      <c r="R7" s="18">
        <v>570.82930069999998</v>
      </c>
      <c r="S7" s="18">
        <v>351.79391609999999</v>
      </c>
      <c r="T7" s="18">
        <v>2.5180352539999999</v>
      </c>
      <c r="U7" s="18">
        <v>1.7163236770000001</v>
      </c>
      <c r="V7" s="18">
        <v>0.33836616359999999</v>
      </c>
      <c r="W7" s="18">
        <v>298.84235940000002</v>
      </c>
      <c r="X7" s="18">
        <v>3.9701152940000002</v>
      </c>
      <c r="Y7" s="18">
        <v>28.150057230000002</v>
      </c>
      <c r="Z7" s="18">
        <v>0.54282009549999999</v>
      </c>
      <c r="AA7" s="18">
        <v>2.9349517870000001</v>
      </c>
      <c r="AB7" s="18">
        <v>0.29257740719999997</v>
      </c>
      <c r="AC7" s="18">
        <v>1.2494033470000001</v>
      </c>
      <c r="AD7" s="18">
        <v>3.9193128150000001</v>
      </c>
      <c r="AE7" s="18">
        <v>36.206326969999999</v>
      </c>
      <c r="AF7" s="18">
        <v>0.81220420699999996</v>
      </c>
      <c r="AG7" s="18">
        <v>313.75006969999998</v>
      </c>
      <c r="AH7" s="18">
        <v>283.86069040000001</v>
      </c>
      <c r="AI7" s="18">
        <v>0.14402203860000001</v>
      </c>
      <c r="AJ7" s="18">
        <v>22.219943199999999</v>
      </c>
      <c r="AK7" s="18">
        <v>3015.141693</v>
      </c>
      <c r="AL7" s="18">
        <v>4450.450707</v>
      </c>
      <c r="AM7" s="18">
        <v>6.3341683999999995E-2</v>
      </c>
      <c r="AN7" s="18">
        <v>46.056723740000002</v>
      </c>
      <c r="AO7" s="18">
        <v>5.1205349150000004</v>
      </c>
      <c r="AP7" s="18">
        <v>26.806908440000001</v>
      </c>
      <c r="AQ7" s="18">
        <v>200.2321565</v>
      </c>
      <c r="AR7" s="18">
        <v>11.288966370000001</v>
      </c>
      <c r="AS7" s="18">
        <v>111.46143259999999</v>
      </c>
      <c r="AT7" s="18">
        <v>2565.8083390000002</v>
      </c>
      <c r="AU7" s="18">
        <v>419.6309091</v>
      </c>
      <c r="AV7" s="18">
        <v>1.6548767959999999</v>
      </c>
      <c r="AW7" s="18">
        <v>14033.07063</v>
      </c>
      <c r="AX7" s="18">
        <v>788.61761409999997</v>
      </c>
      <c r="AY7" s="18">
        <v>56.956468569999998</v>
      </c>
      <c r="AZ7" s="18">
        <v>19.954071200000001</v>
      </c>
    </row>
    <row r="8" spans="1:52" x14ac:dyDescent="0.25">
      <c r="A8" s="18">
        <v>25.099450879999999</v>
      </c>
      <c r="B8" s="18">
        <v>8.2958570169999996E-2</v>
      </c>
      <c r="C8" s="18">
        <v>37.969603149999998</v>
      </c>
      <c r="D8" s="18">
        <v>12.08813282</v>
      </c>
      <c r="E8" s="18">
        <v>1.4659421299999999E-3</v>
      </c>
      <c r="F8" s="18">
        <v>4.2604973350000001E-4</v>
      </c>
      <c r="G8" s="18">
        <v>2.0681405050000001E-2</v>
      </c>
      <c r="H8" s="18">
        <v>7.4252864189999995E-4</v>
      </c>
      <c r="I8" s="18">
        <v>1.1308938500000001E-2</v>
      </c>
      <c r="J8" s="18">
        <v>0.26350685670000001</v>
      </c>
      <c r="K8" s="18">
        <v>2.9220923100000001E-2</v>
      </c>
      <c r="L8" s="18">
        <v>3.5494865260000001E-2</v>
      </c>
      <c r="M8" s="18">
        <v>760.83000200000004</v>
      </c>
      <c r="N8" s="18">
        <v>155.6579686</v>
      </c>
      <c r="O8" s="18">
        <v>37.579755480000003</v>
      </c>
      <c r="P8" s="18">
        <v>1.4889648090000001</v>
      </c>
      <c r="Q8" s="18">
        <v>6.2246133859999997</v>
      </c>
      <c r="R8" s="18">
        <v>13.779336689999999</v>
      </c>
      <c r="S8" s="18">
        <v>316.76572829999998</v>
      </c>
      <c r="T8" s="18">
        <v>0.63095426759999995</v>
      </c>
      <c r="U8" s="18">
        <v>0.96836848480000004</v>
      </c>
      <c r="V8" s="18">
        <v>0.11224878420000001</v>
      </c>
      <c r="W8" s="18">
        <v>1304.3431820000001</v>
      </c>
      <c r="X8" s="18">
        <v>32.358174849999997</v>
      </c>
      <c r="Y8" s="18">
        <v>0.4454256426</v>
      </c>
      <c r="Z8" s="18">
        <v>0.92337388909999996</v>
      </c>
      <c r="AA8" s="18">
        <v>0.20944236359999999</v>
      </c>
      <c r="AB8" s="18">
        <v>5.8956269260000003</v>
      </c>
      <c r="AC8" s="18">
        <v>61.0135845</v>
      </c>
      <c r="AD8" s="18">
        <v>8.184905895</v>
      </c>
      <c r="AE8" s="18">
        <v>122.7986143</v>
      </c>
      <c r="AF8" s="18">
        <v>1.9964916429999999</v>
      </c>
      <c r="AG8" s="18">
        <v>293.27616399999999</v>
      </c>
      <c r="AH8" s="18">
        <v>24.141731650000001</v>
      </c>
      <c r="AI8" s="18">
        <v>0.14363317819999999</v>
      </c>
      <c r="AJ8" s="18">
        <v>151.4472427</v>
      </c>
      <c r="AK8" s="18">
        <v>5021.6326490000001</v>
      </c>
      <c r="AL8" s="18">
        <v>1580.9792210000001</v>
      </c>
      <c r="AM8" s="18">
        <v>3.5227354160000002</v>
      </c>
      <c r="AN8" s="18">
        <v>12.99532501</v>
      </c>
      <c r="AO8" s="18">
        <v>3.1727768730000001</v>
      </c>
      <c r="AP8" s="18">
        <v>22.833217359999999</v>
      </c>
      <c r="AQ8" s="18">
        <v>60.162194640000003</v>
      </c>
      <c r="AR8" s="18">
        <v>19.403656380000001</v>
      </c>
      <c r="AS8" s="18">
        <v>83.322540669999995</v>
      </c>
      <c r="AT8" s="18">
        <v>1223.5706339999999</v>
      </c>
      <c r="AU8" s="18">
        <v>252.65325999999999</v>
      </c>
      <c r="AV8" s="18">
        <v>0.65748042529999995</v>
      </c>
      <c r="AW8" s="18">
        <v>16237.2521</v>
      </c>
      <c r="AX8" s="18">
        <v>1422.204025</v>
      </c>
      <c r="AY8" s="18">
        <v>120.1903635</v>
      </c>
      <c r="AZ8" s="18">
        <v>63.485264700000002</v>
      </c>
    </row>
    <row r="9" spans="1:52" x14ac:dyDescent="0.25">
      <c r="A9" s="18">
        <v>381.92342669999999</v>
      </c>
      <c r="B9" s="18">
        <v>14.005424140000001</v>
      </c>
      <c r="C9" s="18">
        <v>23.806645920000001</v>
      </c>
      <c r="D9" s="18">
        <v>6.968556693</v>
      </c>
      <c r="E9" s="18">
        <v>1.95325243E-3</v>
      </c>
      <c r="F9" s="18">
        <v>8.7616219939999998E-4</v>
      </c>
      <c r="G9" s="18">
        <v>3.4184941789999999E-3</v>
      </c>
      <c r="H9" s="18">
        <v>4.8057622539999997E-2</v>
      </c>
      <c r="I9" s="18">
        <v>4.3098809320000001E-5</v>
      </c>
      <c r="J9" s="18">
        <v>0.18915352990000001</v>
      </c>
      <c r="K9" s="18">
        <v>0.40532015440000002</v>
      </c>
      <c r="L9" s="18">
        <v>1.5929189369999999E-2</v>
      </c>
      <c r="M9" s="18">
        <v>1017.300143</v>
      </c>
      <c r="N9" s="18">
        <v>206.8389382</v>
      </c>
      <c r="O9" s="18">
        <v>82.030552400000005</v>
      </c>
      <c r="P9" s="18">
        <v>8.5990273859999995</v>
      </c>
      <c r="Q9" s="18">
        <v>1.4104500470000001</v>
      </c>
      <c r="R9" s="18">
        <v>210.52482230000001</v>
      </c>
      <c r="S9" s="18">
        <v>174.41949450000001</v>
      </c>
      <c r="T9" s="18">
        <v>4.6738649569999999E-2</v>
      </c>
      <c r="U9" s="18">
        <v>0.27214268530000002</v>
      </c>
      <c r="V9" s="18">
        <v>2.4370161580000001E-2</v>
      </c>
      <c r="W9" s="18">
        <v>1240.2198100000001</v>
      </c>
      <c r="X9" s="18">
        <v>26.59772139</v>
      </c>
      <c r="Y9" s="18">
        <v>0.79933769600000004</v>
      </c>
      <c r="Z9" s="18">
        <v>3.8556592600000002E-2</v>
      </c>
      <c r="AA9" s="18">
        <v>1.550717194</v>
      </c>
      <c r="AB9" s="18">
        <v>0.38236812240000001</v>
      </c>
      <c r="AC9" s="18">
        <v>0.38083383879999999</v>
      </c>
      <c r="AD9" s="18">
        <v>3.1456127989999998</v>
      </c>
      <c r="AE9" s="18">
        <v>93.571792180000003</v>
      </c>
      <c r="AF9" s="18">
        <v>0.6457097087</v>
      </c>
      <c r="AG9" s="18">
        <v>386.78021999999999</v>
      </c>
      <c r="AH9" s="18">
        <v>86.475865709999994</v>
      </c>
      <c r="AI9" s="18">
        <v>0.1100605328</v>
      </c>
      <c r="AJ9" s="18">
        <v>21.907822490000001</v>
      </c>
      <c r="AK9" s="18">
        <v>484.39781449999998</v>
      </c>
      <c r="AL9" s="18">
        <v>1328.384918</v>
      </c>
      <c r="AM9" s="18">
        <v>1.47145349</v>
      </c>
      <c r="AN9" s="18">
        <v>93.519061719999996</v>
      </c>
      <c r="AO9" s="18">
        <v>6.56126772</v>
      </c>
      <c r="AP9" s="18">
        <v>5.8832598599999999</v>
      </c>
      <c r="AQ9" s="18">
        <v>36.726595539999998</v>
      </c>
      <c r="AR9" s="18">
        <v>72.715815370000001</v>
      </c>
      <c r="AS9" s="18">
        <v>67.518252279999999</v>
      </c>
      <c r="AT9" s="18">
        <v>1368.2184500000001</v>
      </c>
      <c r="AU9" s="18">
        <v>114.800343</v>
      </c>
      <c r="AV9" s="18">
        <v>14.44338978</v>
      </c>
      <c r="AW9" s="18">
        <v>22103.255720000001</v>
      </c>
      <c r="AX9" s="18">
        <v>3385.7228829999999</v>
      </c>
      <c r="AY9" s="18">
        <v>9601.166894</v>
      </c>
      <c r="AZ9" s="18">
        <v>54.278252139999999</v>
      </c>
    </row>
    <row r="10" spans="1:52" x14ac:dyDescent="0.25">
      <c r="A10" s="18">
        <v>146.33697660000001</v>
      </c>
      <c r="B10" s="18">
        <v>3.2790804609999999</v>
      </c>
      <c r="C10" s="18">
        <v>35.414395089999999</v>
      </c>
      <c r="D10" s="18">
        <v>43.729895450000001</v>
      </c>
      <c r="E10" s="18">
        <v>5.1809299760000004E-3</v>
      </c>
      <c r="F10" s="18">
        <v>5.0525071930000004E-4</v>
      </c>
      <c r="G10" s="18">
        <v>5.357166436E-2</v>
      </c>
      <c r="H10" s="18">
        <v>4.2363054360000001E-3</v>
      </c>
      <c r="I10" s="18">
        <v>6.026733494E-2</v>
      </c>
      <c r="J10" s="18">
        <v>0.53976723120000003</v>
      </c>
      <c r="K10" s="18">
        <v>0.57303122660000005</v>
      </c>
      <c r="L10" s="18">
        <v>2.3369542230000002</v>
      </c>
      <c r="M10" s="18">
        <v>1723.325924</v>
      </c>
      <c r="N10" s="18">
        <v>18.32319772</v>
      </c>
      <c r="O10" s="18">
        <v>291.48415679999999</v>
      </c>
      <c r="P10" s="18">
        <v>504.9146624</v>
      </c>
      <c r="Q10" s="18">
        <v>154.69406380000001</v>
      </c>
      <c r="R10" s="18">
        <v>1230.277499</v>
      </c>
      <c r="S10" s="18">
        <v>376.49514820000002</v>
      </c>
      <c r="T10" s="18">
        <v>7.1761125359999998</v>
      </c>
      <c r="U10" s="18">
        <v>0.9877431445</v>
      </c>
      <c r="V10" s="18">
        <v>0.82278189030000004</v>
      </c>
      <c r="W10" s="18">
        <v>5693.6815450000004</v>
      </c>
      <c r="X10" s="18">
        <v>12.250790930000001</v>
      </c>
      <c r="Y10" s="18">
        <v>7.2756740410000003</v>
      </c>
      <c r="Z10" s="18">
        <v>0.25570531219999998</v>
      </c>
      <c r="AA10" s="18">
        <v>1.080763227</v>
      </c>
      <c r="AB10" s="18">
        <v>4.8673381410000001E-2</v>
      </c>
      <c r="AC10" s="18">
        <v>1.533325509</v>
      </c>
      <c r="AD10" s="18">
        <v>1.5630066199999999</v>
      </c>
      <c r="AE10" s="18">
        <v>165.5721369</v>
      </c>
      <c r="AF10" s="18">
        <v>0.7204913677</v>
      </c>
      <c r="AG10" s="18">
        <v>420.40073769999998</v>
      </c>
      <c r="AH10" s="18">
        <v>252.9561454</v>
      </c>
      <c r="AI10" s="18">
        <v>0.14078332330000001</v>
      </c>
      <c r="AJ10" s="18">
        <v>5.9268754489999997</v>
      </c>
      <c r="AK10" s="18">
        <v>11587.366900000001</v>
      </c>
      <c r="AL10" s="18">
        <v>1995.344527</v>
      </c>
      <c r="AM10" s="18">
        <v>3.173592996</v>
      </c>
      <c r="AN10" s="18">
        <v>34.623746629999999</v>
      </c>
      <c r="AO10" s="18">
        <v>1.1082696780000001</v>
      </c>
      <c r="AP10" s="18">
        <v>33.633452149999997</v>
      </c>
      <c r="AQ10" s="18">
        <v>45.929889269999997</v>
      </c>
      <c r="AR10" s="18">
        <v>22.467436169999999</v>
      </c>
      <c r="AS10" s="18">
        <v>145.7113094</v>
      </c>
      <c r="AT10" s="18">
        <v>2171.3971449999999</v>
      </c>
      <c r="AU10" s="18">
        <v>522.22267079999995</v>
      </c>
      <c r="AV10" s="18">
        <v>0.32527220610000002</v>
      </c>
      <c r="AW10" s="18">
        <v>12463.27708</v>
      </c>
      <c r="AX10" s="18">
        <v>2354.6391840000001</v>
      </c>
      <c r="AY10" s="18">
        <v>81.467372679999997</v>
      </c>
      <c r="AZ10" s="18">
        <v>43.674671629999999</v>
      </c>
    </row>
    <row r="11" spans="1:52" x14ac:dyDescent="0.25">
      <c r="A11" s="18">
        <v>450.8094681</v>
      </c>
      <c r="B11" s="18">
        <v>4.5525354</v>
      </c>
      <c r="C11" s="18">
        <v>23.741617510000001</v>
      </c>
      <c r="D11" s="18">
        <v>43.025881779999999</v>
      </c>
      <c r="E11" s="18">
        <v>7.1840513070000004E-3</v>
      </c>
      <c r="F11" s="18">
        <v>1.346898038E-5</v>
      </c>
      <c r="G11" s="18">
        <v>3.1592464639999998E-2</v>
      </c>
      <c r="H11" s="18">
        <v>9.2394503739999995E-2</v>
      </c>
      <c r="I11" s="18">
        <v>0.28684434879999998</v>
      </c>
      <c r="J11" s="18">
        <v>0.73525761150000002</v>
      </c>
      <c r="K11" s="18">
        <v>0.20241079579999999</v>
      </c>
      <c r="L11" s="18">
        <v>2.1669110819999999</v>
      </c>
      <c r="M11" s="18">
        <v>972.70000089999996</v>
      </c>
      <c r="N11" s="18">
        <v>291.6943172</v>
      </c>
      <c r="O11" s="18">
        <v>176.84437510000001</v>
      </c>
      <c r="P11" s="18">
        <v>15.92350323</v>
      </c>
      <c r="Q11" s="18">
        <v>12.445784919999999</v>
      </c>
      <c r="R11" s="18">
        <v>19.750481919999999</v>
      </c>
      <c r="S11" s="18">
        <v>249.22050400000001</v>
      </c>
      <c r="T11" s="18">
        <v>0.19680054929999999</v>
      </c>
      <c r="U11" s="18">
        <v>1.00643639</v>
      </c>
      <c r="V11" s="18">
        <v>1.3564244350000001</v>
      </c>
      <c r="W11" s="18">
        <v>176.83989149999999</v>
      </c>
      <c r="X11" s="18">
        <v>28.661088979999999</v>
      </c>
      <c r="Y11" s="18">
        <v>26.671256469999999</v>
      </c>
      <c r="Z11" s="18">
        <v>10.30765525</v>
      </c>
      <c r="AA11" s="18">
        <v>2.1375199120000001</v>
      </c>
      <c r="AB11" s="18">
        <v>1.7074755210000001</v>
      </c>
      <c r="AC11" s="18">
        <v>16.05855712</v>
      </c>
      <c r="AD11" s="18">
        <v>79.903502579999994</v>
      </c>
      <c r="AE11" s="18">
        <v>179.23765320000001</v>
      </c>
      <c r="AF11" s="18">
        <v>9.3331273630000003E-2</v>
      </c>
      <c r="AG11" s="18">
        <v>38.997401330000002</v>
      </c>
      <c r="AH11" s="18">
        <v>352.65880529999998</v>
      </c>
      <c r="AI11" s="18">
        <v>0.69929982540000002</v>
      </c>
      <c r="AJ11" s="18">
        <v>578.40833310000005</v>
      </c>
      <c r="AK11" s="18">
        <v>1320.0139879999999</v>
      </c>
      <c r="AL11" s="18">
        <v>3076.3642730000001</v>
      </c>
      <c r="AM11" s="18">
        <v>0.93847945229999996</v>
      </c>
      <c r="AN11" s="18">
        <v>1.079930751</v>
      </c>
      <c r="AO11" s="18">
        <v>5.9274399630000003</v>
      </c>
      <c r="AP11" s="18">
        <v>4.928901497</v>
      </c>
      <c r="AQ11" s="18">
        <v>67.968188240000003</v>
      </c>
      <c r="AR11" s="18">
        <v>16.512348060000001</v>
      </c>
      <c r="AS11" s="18">
        <v>14.61512619</v>
      </c>
      <c r="AT11" s="18">
        <v>2603.1689940000001</v>
      </c>
      <c r="AU11" s="18">
        <v>517.53080480000006</v>
      </c>
      <c r="AV11" s="18">
        <v>0.16215611769999999</v>
      </c>
      <c r="AW11" s="18">
        <v>21578.8982</v>
      </c>
      <c r="AX11" s="18">
        <v>2579.742866</v>
      </c>
      <c r="AY11" s="18">
        <v>61.35584618</v>
      </c>
      <c r="AZ11" s="18">
        <v>63.560326609999997</v>
      </c>
    </row>
    <row r="12" spans="1:52" x14ac:dyDescent="0.25">
      <c r="A12" s="18">
        <v>6.3150243059999998</v>
      </c>
      <c r="B12" s="18">
        <v>5.2024054919999996</v>
      </c>
      <c r="C12" s="18">
        <v>33.665966079999997</v>
      </c>
      <c r="D12" s="18">
        <v>35.568901920000002</v>
      </c>
      <c r="E12" s="18">
        <v>3.286549692E-3</v>
      </c>
      <c r="F12" s="18">
        <v>5.6846274040000004E-4</v>
      </c>
      <c r="G12" s="18">
        <v>1.7713907519999999E-2</v>
      </c>
      <c r="H12" s="18">
        <v>1.9114621670000002E-2</v>
      </c>
      <c r="I12" s="18">
        <v>0.1372790458</v>
      </c>
      <c r="J12" s="18">
        <v>1.5530110500000001</v>
      </c>
      <c r="K12" s="18">
        <v>0.53154630869999997</v>
      </c>
      <c r="L12" s="18">
        <v>1.351172633</v>
      </c>
      <c r="M12" s="18">
        <v>212.23356240000001</v>
      </c>
      <c r="N12" s="18">
        <v>140.68048719999999</v>
      </c>
      <c r="O12" s="18">
        <v>98.855511509999999</v>
      </c>
      <c r="P12" s="18">
        <v>1.4951473260000001</v>
      </c>
      <c r="Q12" s="18">
        <v>9.3683424259999999</v>
      </c>
      <c r="R12" s="18">
        <v>70.057430519999997</v>
      </c>
      <c r="S12" s="18">
        <v>45.462412039999997</v>
      </c>
      <c r="T12" s="18">
        <v>1.5484950239999999</v>
      </c>
      <c r="U12" s="18">
        <v>7.6194857199999994E-2</v>
      </c>
      <c r="V12" s="18">
        <v>0.4343113643</v>
      </c>
      <c r="W12" s="18">
        <v>637.58157159999996</v>
      </c>
      <c r="X12" s="18">
        <v>3.0827107229999999</v>
      </c>
      <c r="Y12" s="18">
        <v>7.0419633460000002</v>
      </c>
      <c r="Z12" s="18">
        <v>0.17279537310000001</v>
      </c>
      <c r="AA12" s="18">
        <v>2.1180040170000001</v>
      </c>
      <c r="AB12" s="18">
        <v>0.40193992160000003</v>
      </c>
      <c r="AC12" s="18">
        <v>0.36791045020000002</v>
      </c>
      <c r="AD12" s="18">
        <v>1.301741096</v>
      </c>
      <c r="AE12" s="18">
        <v>111.0000651</v>
      </c>
      <c r="AF12" s="18">
        <v>0.58044908780000004</v>
      </c>
      <c r="AG12" s="18">
        <v>395.35881769999997</v>
      </c>
      <c r="AH12" s="18">
        <v>139.2934904</v>
      </c>
      <c r="AI12" s="18">
        <v>0.12202192639999999</v>
      </c>
      <c r="AJ12" s="18">
        <v>10.644843509999999</v>
      </c>
      <c r="AK12" s="18">
        <v>1535.744586</v>
      </c>
      <c r="AL12" s="18">
        <v>3253.3011299999998</v>
      </c>
      <c r="AM12" s="18">
        <v>7.1806239420000004</v>
      </c>
      <c r="AN12" s="18">
        <v>329.87129340000001</v>
      </c>
      <c r="AO12" s="18">
        <v>67.888460129999999</v>
      </c>
      <c r="AP12" s="18">
        <v>87.582058160000003</v>
      </c>
      <c r="AQ12" s="18">
        <v>262.27313329999998</v>
      </c>
      <c r="AR12" s="18">
        <v>15.941302589999999</v>
      </c>
      <c r="AS12" s="18">
        <v>13.97472838</v>
      </c>
      <c r="AT12" s="18">
        <v>925.9321903</v>
      </c>
      <c r="AU12" s="18">
        <v>257.97406549999999</v>
      </c>
      <c r="AV12" s="18">
        <v>0.90155238689999995</v>
      </c>
      <c r="AW12" s="18">
        <v>9436.5303070000009</v>
      </c>
      <c r="AX12" s="18">
        <v>1334.0998770000001</v>
      </c>
      <c r="AY12" s="18">
        <v>143.07928530000001</v>
      </c>
      <c r="AZ12" s="18">
        <v>41.458754769999999</v>
      </c>
    </row>
    <row r="13" spans="1:52" x14ac:dyDescent="0.25">
      <c r="A13" s="18">
        <v>71.681078729999996</v>
      </c>
      <c r="B13" s="18">
        <v>9.7405045179999998</v>
      </c>
      <c r="C13" s="18">
        <v>43.927549710000001</v>
      </c>
      <c r="D13" s="18">
        <v>3.4977150699999999</v>
      </c>
      <c r="E13" s="18">
        <v>8.3763203050000005E-3</v>
      </c>
      <c r="F13" s="18">
        <v>2.091393653E-4</v>
      </c>
      <c r="G13" s="18">
        <v>1.358874985E-2</v>
      </c>
      <c r="H13" s="18">
        <v>7.5584055979999995E-2</v>
      </c>
      <c r="I13" s="18">
        <v>0.2463861641</v>
      </c>
      <c r="J13" s="18">
        <v>0.40875305090000003</v>
      </c>
      <c r="K13" s="18">
        <v>8.2555632650000002E-2</v>
      </c>
      <c r="L13" s="18">
        <v>1.141752758</v>
      </c>
      <c r="M13" s="18">
        <v>1567.5682280000001</v>
      </c>
      <c r="N13" s="18">
        <v>47.487568469999999</v>
      </c>
      <c r="O13" s="18">
        <v>228.69093570000001</v>
      </c>
      <c r="P13" s="18">
        <v>6.457114829</v>
      </c>
      <c r="Q13" s="18">
        <v>2.2960242339999999</v>
      </c>
      <c r="R13" s="18">
        <v>119.8149226</v>
      </c>
      <c r="S13" s="18">
        <v>68.169374509999997</v>
      </c>
      <c r="T13" s="18">
        <v>9.2041091719999996E-2</v>
      </c>
      <c r="U13" s="18">
        <v>3.294758442</v>
      </c>
      <c r="V13" s="18">
        <v>0.44150767130000002</v>
      </c>
      <c r="W13" s="18">
        <v>430.43346759999997</v>
      </c>
      <c r="X13" s="18">
        <v>17.02912366</v>
      </c>
      <c r="Y13" s="18">
        <v>1.8320978969999999</v>
      </c>
      <c r="Z13" s="18">
        <v>8.6636489299999994E-2</v>
      </c>
      <c r="AA13" s="18">
        <v>0.98032141920000004</v>
      </c>
      <c r="AB13" s="18">
        <v>0.53623284689999995</v>
      </c>
      <c r="AC13" s="18">
        <v>4.2982621569999999</v>
      </c>
      <c r="AD13" s="18">
        <v>4.3580714350000003</v>
      </c>
      <c r="AE13" s="18">
        <v>27.91346064</v>
      </c>
      <c r="AF13" s="18">
        <v>4.1877647820000002E-2</v>
      </c>
      <c r="AG13" s="18">
        <v>74.011665429999994</v>
      </c>
      <c r="AH13" s="18">
        <v>31.10080524</v>
      </c>
      <c r="AI13" s="18">
        <v>1.992274332</v>
      </c>
      <c r="AJ13" s="18">
        <v>504.48181970000002</v>
      </c>
      <c r="AK13" s="18">
        <v>169.03043919999999</v>
      </c>
      <c r="AL13" s="18">
        <v>377.72785190000002</v>
      </c>
      <c r="AM13" s="18">
        <v>0.50427176360000003</v>
      </c>
      <c r="AN13" s="18">
        <v>3.3666389140000001</v>
      </c>
      <c r="AO13" s="18">
        <v>0.61773787420000004</v>
      </c>
      <c r="AP13" s="18">
        <v>2.14093424</v>
      </c>
      <c r="AQ13" s="18">
        <v>101.6863876</v>
      </c>
      <c r="AR13" s="18">
        <v>4.0967798469999996</v>
      </c>
      <c r="AS13" s="18">
        <v>6.9939808829999999</v>
      </c>
      <c r="AT13" s="18">
        <v>1043.927964</v>
      </c>
      <c r="AU13" s="18">
        <v>123.6021015</v>
      </c>
      <c r="AV13" s="18">
        <v>0.33559436050000002</v>
      </c>
      <c r="AW13" s="18">
        <v>11695.59107</v>
      </c>
      <c r="AX13" s="18">
        <v>927.41971779999994</v>
      </c>
      <c r="AY13" s="18">
        <v>59.78949411</v>
      </c>
      <c r="AZ13" s="18">
        <v>22.40634992</v>
      </c>
    </row>
    <row r="14" spans="1:52" x14ac:dyDescent="0.25">
      <c r="A14" s="18">
        <v>6.0867540509999998</v>
      </c>
      <c r="B14" s="18">
        <v>2.6998594640000002</v>
      </c>
      <c r="C14" s="18">
        <v>35.39820632</v>
      </c>
      <c r="D14" s="18">
        <v>2.2238765410000001</v>
      </c>
      <c r="E14" s="18">
        <v>7.737214227E-4</v>
      </c>
      <c r="F14" s="18">
        <v>3.0920020349999998E-4</v>
      </c>
      <c r="G14" s="18">
        <v>1.869169654E-2</v>
      </c>
      <c r="H14" s="18">
        <v>0.85830994569999997</v>
      </c>
      <c r="I14" s="18">
        <v>0.29412421220000001</v>
      </c>
      <c r="J14" s="18">
        <v>0.18209474379999999</v>
      </c>
      <c r="K14" s="18">
        <v>0.3329240685</v>
      </c>
      <c r="L14" s="18">
        <v>0.30110971959999999</v>
      </c>
      <c r="M14" s="18">
        <v>999.20516799999996</v>
      </c>
      <c r="N14" s="18">
        <v>93.539910699999993</v>
      </c>
      <c r="O14" s="18">
        <v>11.155142209999999</v>
      </c>
      <c r="P14" s="18">
        <v>0.85765904339999999</v>
      </c>
      <c r="Q14" s="18">
        <v>1.719685921</v>
      </c>
      <c r="R14" s="18">
        <v>30.963608820000001</v>
      </c>
      <c r="S14" s="18">
        <v>91.662799269999994</v>
      </c>
      <c r="T14" s="18">
        <v>0.12355780700000001</v>
      </c>
      <c r="U14" s="18">
        <v>8.4270175870000005E-2</v>
      </c>
      <c r="V14" s="18">
        <v>0.1053729696</v>
      </c>
      <c r="W14" s="18">
        <v>263.08178020000003</v>
      </c>
      <c r="X14" s="18">
        <v>28.87989026</v>
      </c>
      <c r="Y14" s="18">
        <v>1.9727173549999999</v>
      </c>
      <c r="Z14" s="18">
        <v>0.1047517973</v>
      </c>
      <c r="AA14" s="18">
        <v>1.18360976</v>
      </c>
      <c r="AB14" s="18">
        <v>0.57726386500000004</v>
      </c>
      <c r="AC14" s="18">
        <v>0.54010862979999996</v>
      </c>
      <c r="AD14" s="18">
        <v>24.455508609999999</v>
      </c>
      <c r="AE14" s="18">
        <v>94.219613980000005</v>
      </c>
      <c r="AF14" s="18">
        <v>0.96974503479999996</v>
      </c>
      <c r="AG14" s="18">
        <v>24.80943212</v>
      </c>
      <c r="AH14" s="18">
        <v>191.6001382</v>
      </c>
      <c r="AI14" s="18">
        <v>0.25562609619999999</v>
      </c>
      <c r="AJ14" s="18">
        <v>13.22503858</v>
      </c>
      <c r="AK14" s="18">
        <v>85.212107239999995</v>
      </c>
      <c r="AL14" s="18">
        <v>1470.4568400000001</v>
      </c>
      <c r="AM14" s="18">
        <v>0.78051268380000005</v>
      </c>
      <c r="AN14" s="18">
        <v>0.51369904229999996</v>
      </c>
      <c r="AO14" s="18">
        <v>1.8783302609999999</v>
      </c>
      <c r="AP14" s="18">
        <v>9.3738805549999995</v>
      </c>
      <c r="AQ14" s="18">
        <v>0.16878011170000001</v>
      </c>
      <c r="AR14" s="18">
        <v>12.49720479</v>
      </c>
      <c r="AS14" s="18">
        <v>7.0378404999999997</v>
      </c>
      <c r="AT14" s="18">
        <v>474.57032229999999</v>
      </c>
      <c r="AU14" s="18">
        <v>225.8921407</v>
      </c>
      <c r="AV14" s="18">
        <v>0.61783328329999998</v>
      </c>
      <c r="AW14" s="18">
        <v>9627.1705540000003</v>
      </c>
      <c r="AX14" s="18">
        <v>641.25441990000002</v>
      </c>
      <c r="AY14" s="18">
        <v>104.33407699999999</v>
      </c>
      <c r="AZ14" s="18">
        <v>68.881277420000004</v>
      </c>
    </row>
    <row r="15" spans="1:52" x14ac:dyDescent="0.25">
      <c r="A15" s="18">
        <v>261.44592990000001</v>
      </c>
      <c r="B15" s="18">
        <v>1.838994985</v>
      </c>
      <c r="C15" s="18">
        <v>28.3734438</v>
      </c>
      <c r="D15" s="18">
        <v>12.57285418</v>
      </c>
      <c r="E15" s="18">
        <v>2.4593698869999998E-3</v>
      </c>
      <c r="F15" s="18">
        <v>5.2808610770000005E-4</v>
      </c>
      <c r="G15" s="18">
        <v>3.430152987E-2</v>
      </c>
      <c r="H15" s="18">
        <v>2.8590558019999999E-3</v>
      </c>
      <c r="I15" s="18">
        <v>6.1690387419999999E-2</v>
      </c>
      <c r="J15" s="18">
        <v>0.36353544209999999</v>
      </c>
      <c r="K15" s="18">
        <v>0.1022606118</v>
      </c>
      <c r="L15" s="18">
        <v>0.60388600930000003</v>
      </c>
      <c r="M15" s="18">
        <v>678.60496560000001</v>
      </c>
      <c r="N15" s="18">
        <v>203.70805129999999</v>
      </c>
      <c r="O15" s="18">
        <v>74.511268020000003</v>
      </c>
      <c r="P15" s="18">
        <v>11815.238139999999</v>
      </c>
      <c r="Q15" s="18">
        <v>484.28250100000002</v>
      </c>
      <c r="R15" s="18">
        <v>655.8674542</v>
      </c>
      <c r="S15" s="18">
        <v>441.56353810000002</v>
      </c>
      <c r="T15" s="18">
        <v>0.77240149069999997</v>
      </c>
      <c r="U15" s="18">
        <v>0.97589866589999996</v>
      </c>
      <c r="V15" s="18">
        <v>0.17525400690000001</v>
      </c>
      <c r="W15" s="18">
        <v>1229.0225290000001</v>
      </c>
      <c r="X15" s="18">
        <v>8.5725278290000002</v>
      </c>
      <c r="Y15" s="18">
        <v>6.0248447980000002</v>
      </c>
      <c r="Z15" s="18">
        <v>7.8901136509999997E-2</v>
      </c>
      <c r="AA15" s="18">
        <v>3.8735363440000001</v>
      </c>
      <c r="AB15" s="18">
        <v>0.2874437071</v>
      </c>
      <c r="AC15" s="18">
        <v>0.55618431690000003</v>
      </c>
      <c r="AD15" s="18">
        <v>0.89054151690000005</v>
      </c>
      <c r="AE15" s="18">
        <v>109.47500359999999</v>
      </c>
      <c r="AF15" s="18">
        <v>1.4659655819999999</v>
      </c>
      <c r="AG15" s="18">
        <v>532.75121960000001</v>
      </c>
      <c r="AH15" s="18">
        <v>373.86696069999999</v>
      </c>
      <c r="AI15" s="18">
        <v>8.270070664E-3</v>
      </c>
      <c r="AJ15" s="18">
        <v>62.667700320000002</v>
      </c>
      <c r="AK15" s="18">
        <v>18156.967489999999</v>
      </c>
      <c r="AL15" s="18">
        <v>24242.928899999999</v>
      </c>
      <c r="AM15" s="18">
        <v>30.35078906</v>
      </c>
      <c r="AN15" s="18">
        <v>106.7823384</v>
      </c>
      <c r="AO15" s="18">
        <v>3.213362724</v>
      </c>
      <c r="AP15" s="18">
        <v>39.952855730000003</v>
      </c>
      <c r="AQ15" s="18">
        <v>95.66805162</v>
      </c>
      <c r="AR15" s="18">
        <v>17.105365410000001</v>
      </c>
      <c r="AS15" s="18">
        <v>187.12435479999999</v>
      </c>
      <c r="AT15" s="18">
        <v>933.19904859999997</v>
      </c>
      <c r="AU15" s="18">
        <v>224.7619804</v>
      </c>
      <c r="AV15" s="18">
        <v>0.60774825239999997</v>
      </c>
      <c r="AW15" s="18">
        <v>15289.65912</v>
      </c>
      <c r="AX15" s="18">
        <v>993.76463420000005</v>
      </c>
      <c r="AY15" s="18">
        <v>140.40663169999999</v>
      </c>
      <c r="AZ15" s="18">
        <v>70.264204759999998</v>
      </c>
    </row>
    <row r="16" spans="1:52" x14ac:dyDescent="0.25">
      <c r="A16" s="18">
        <v>95.267500049999995</v>
      </c>
      <c r="B16" s="18">
        <v>0.83617152939999995</v>
      </c>
      <c r="C16" s="18">
        <v>31.172218350000001</v>
      </c>
      <c r="D16" s="18">
        <v>7.437745585</v>
      </c>
      <c r="E16" s="18">
        <v>1.859939414E-3</v>
      </c>
      <c r="F16" s="18">
        <v>4.9481116099999996E-4</v>
      </c>
      <c r="G16" s="18">
        <v>8.3948467609999994E-2</v>
      </c>
      <c r="H16" s="18">
        <v>1.0042890780000001E-2</v>
      </c>
      <c r="I16" s="18">
        <v>9.9562249929999999E-2</v>
      </c>
      <c r="J16" s="18">
        <v>0.21711580120000001</v>
      </c>
      <c r="K16" s="18">
        <v>6.4825434020000003E-2</v>
      </c>
      <c r="L16" s="18">
        <v>0.18888907059999999</v>
      </c>
      <c r="M16" s="18">
        <v>305.27593230000002</v>
      </c>
      <c r="N16" s="18">
        <v>78.615766640000004</v>
      </c>
      <c r="O16" s="18">
        <v>31.278698760000001</v>
      </c>
      <c r="P16" s="18">
        <v>6.3886554840000001</v>
      </c>
      <c r="Q16" s="18">
        <v>4.9476003889999998</v>
      </c>
      <c r="R16" s="18">
        <v>235.41705160000001</v>
      </c>
      <c r="S16" s="18">
        <v>180.16650509999999</v>
      </c>
      <c r="T16" s="18">
        <v>0.65623339039999995</v>
      </c>
      <c r="U16" s="18">
        <v>1.310769042</v>
      </c>
      <c r="V16" s="18">
        <v>1.5013691309999999</v>
      </c>
      <c r="W16" s="18">
        <v>27116.707269999999</v>
      </c>
      <c r="X16" s="18">
        <v>392.44429389999999</v>
      </c>
      <c r="Y16" s="18">
        <v>3.9348260050000001</v>
      </c>
      <c r="Z16" s="18">
        <v>0.61642207270000005</v>
      </c>
      <c r="AA16" s="18">
        <v>2.4707477930000001</v>
      </c>
      <c r="AB16" s="18">
        <v>4.6845745139999999E-2</v>
      </c>
      <c r="AC16" s="18">
        <v>9.3891937310000007E-2</v>
      </c>
      <c r="AD16" s="18">
        <v>0.74877732900000005</v>
      </c>
      <c r="AE16" s="18">
        <v>146.8773344</v>
      </c>
      <c r="AF16" s="18">
        <v>0.45546893150000001</v>
      </c>
      <c r="AG16" s="18">
        <v>175.4086255</v>
      </c>
      <c r="AH16" s="18">
        <v>158.4129107</v>
      </c>
      <c r="AI16" s="18">
        <v>0.47687418879999999</v>
      </c>
      <c r="AJ16" s="18">
        <v>56.0926993</v>
      </c>
      <c r="AK16" s="18">
        <v>1581.6240499999999</v>
      </c>
      <c r="AL16" s="18">
        <v>751.15905269999996</v>
      </c>
      <c r="AM16" s="18">
        <v>4.3885550990000004</v>
      </c>
      <c r="AN16" s="18">
        <v>66.572189879999996</v>
      </c>
      <c r="AO16" s="18">
        <v>1.7005029549999999</v>
      </c>
      <c r="AP16" s="18">
        <v>6.5481887370000003</v>
      </c>
      <c r="AQ16" s="18">
        <v>58.654902880000002</v>
      </c>
      <c r="AR16" s="18">
        <v>25.602968449999999</v>
      </c>
      <c r="AS16" s="18">
        <v>12218.435750000001</v>
      </c>
      <c r="AT16" s="18">
        <v>2618.6312339999999</v>
      </c>
      <c r="AU16" s="18">
        <v>89.430746940000006</v>
      </c>
      <c r="AV16" s="18">
        <v>0.93358226359999996</v>
      </c>
      <c r="AW16" s="18">
        <v>5572.1032070000001</v>
      </c>
      <c r="AX16" s="18">
        <v>992.82303300000001</v>
      </c>
      <c r="AY16" s="18">
        <v>176.75053829999999</v>
      </c>
      <c r="AZ16" s="18">
        <v>95.588554520000002</v>
      </c>
    </row>
    <row r="17" spans="1:52" x14ac:dyDescent="0.25">
      <c r="A17" s="18">
        <v>3.146023209</v>
      </c>
      <c r="B17" s="18">
        <v>3.4786771399999998</v>
      </c>
      <c r="C17" s="18">
        <v>21.643011359999999</v>
      </c>
      <c r="D17" s="18">
        <v>9.7912075460000008</v>
      </c>
      <c r="E17" s="18">
        <v>1.8900815400000001E-3</v>
      </c>
      <c r="F17" s="18">
        <v>5.9705735559999998E-4</v>
      </c>
      <c r="G17" s="18">
        <v>1.4396002369999999E-2</v>
      </c>
      <c r="H17" s="18">
        <v>1.3562243789999999E-2</v>
      </c>
      <c r="I17" s="18">
        <v>2.3868262540000001E-2</v>
      </c>
      <c r="J17" s="18">
        <v>0.21182232109999999</v>
      </c>
      <c r="K17" s="18">
        <v>0.19602047710000001</v>
      </c>
      <c r="L17" s="18">
        <v>0.82682067479999999</v>
      </c>
      <c r="M17" s="18">
        <v>19644.21442</v>
      </c>
      <c r="N17" s="18">
        <v>168.59174780000001</v>
      </c>
      <c r="O17" s="18">
        <v>12.22798854</v>
      </c>
      <c r="P17" s="18">
        <v>13.800428780000001</v>
      </c>
      <c r="Q17" s="18">
        <v>11.725327160000001</v>
      </c>
      <c r="R17" s="18">
        <v>323.66032769999998</v>
      </c>
      <c r="S17" s="18">
        <v>39.346671149999999</v>
      </c>
      <c r="T17" s="18">
        <v>0.56644902180000001</v>
      </c>
      <c r="U17" s="18">
        <v>0.7677308961</v>
      </c>
      <c r="V17" s="18">
        <v>3.8873372189999998E-2</v>
      </c>
      <c r="W17" s="18">
        <v>1579.003254</v>
      </c>
      <c r="X17" s="18">
        <v>39.502959230000002</v>
      </c>
      <c r="Y17" s="18">
        <v>9.8395569710000004</v>
      </c>
      <c r="Z17" s="18">
        <v>0.2351406908</v>
      </c>
      <c r="AA17" s="18">
        <v>3.3882958300000001</v>
      </c>
      <c r="AB17" s="18">
        <v>1.9485494590000001</v>
      </c>
      <c r="AC17" s="18">
        <v>8.3157217849999991</v>
      </c>
      <c r="AD17" s="18">
        <v>6.3138821419999998</v>
      </c>
      <c r="AE17" s="18">
        <v>4.9809324699999999</v>
      </c>
      <c r="AF17" s="18">
        <v>1.653396665</v>
      </c>
      <c r="AG17" s="18">
        <v>175.66916019999999</v>
      </c>
      <c r="AH17" s="18">
        <v>142.41248909999999</v>
      </c>
      <c r="AI17" s="18">
        <v>0.25425820069999999</v>
      </c>
      <c r="AJ17" s="18">
        <v>139.33021790000001</v>
      </c>
      <c r="AK17" s="18">
        <v>7362.1391450000001</v>
      </c>
      <c r="AL17" s="18">
        <v>3591.9874359999999</v>
      </c>
      <c r="AM17" s="18">
        <v>0.68429006400000003</v>
      </c>
      <c r="AN17" s="18">
        <v>4.081696472</v>
      </c>
      <c r="AO17" s="18">
        <v>1.8729727220000001</v>
      </c>
      <c r="AP17" s="18">
        <v>11.9913965</v>
      </c>
      <c r="AQ17" s="18">
        <v>41.313888149999997</v>
      </c>
      <c r="AR17" s="18">
        <v>0.76984461189999998</v>
      </c>
      <c r="AS17" s="18">
        <v>105.3365774</v>
      </c>
      <c r="AT17" s="18">
        <v>930.74266939999995</v>
      </c>
      <c r="AU17" s="18">
        <v>305.36127349999998</v>
      </c>
      <c r="AV17" s="18">
        <v>3.675914444</v>
      </c>
      <c r="AW17" s="18">
        <v>38994.651429999998</v>
      </c>
      <c r="AX17" s="18">
        <v>1083.574159</v>
      </c>
      <c r="AY17" s="18">
        <v>69.021192940000006</v>
      </c>
      <c r="AZ17" s="18">
        <v>25.145308830000001</v>
      </c>
    </row>
    <row r="18" spans="1:52" x14ac:dyDescent="0.25">
      <c r="A18" s="18">
        <v>46.748542559999997</v>
      </c>
      <c r="B18" s="18">
        <v>3.0987240059999999</v>
      </c>
      <c r="C18" s="18">
        <v>33.558499189999999</v>
      </c>
      <c r="D18" s="18">
        <v>7.0439619789999997</v>
      </c>
      <c r="E18" s="18">
        <v>3.0596587110000002E-4</v>
      </c>
      <c r="F18" s="18">
        <v>6.8037984710000001E-4</v>
      </c>
      <c r="G18" s="18">
        <v>2.058684832E-2</v>
      </c>
      <c r="H18" s="18">
        <v>5.3212606170000001E-3</v>
      </c>
      <c r="I18" s="18">
        <v>7.7518605499999997E-3</v>
      </c>
      <c r="J18" s="18">
        <v>0.2279408275</v>
      </c>
      <c r="K18" s="18">
        <v>3.2529699510000003E-2</v>
      </c>
      <c r="L18" s="18">
        <v>8.7850486029999994E-2</v>
      </c>
      <c r="M18" s="18">
        <v>290.88748559999999</v>
      </c>
      <c r="N18" s="18">
        <v>52.166166029999999</v>
      </c>
      <c r="O18" s="18">
        <v>6.3801063229999997</v>
      </c>
      <c r="P18" s="18">
        <v>0.46753509069999999</v>
      </c>
      <c r="Q18" s="18">
        <v>9.8988046999999996E-2</v>
      </c>
      <c r="R18" s="18">
        <v>474.86012729999999</v>
      </c>
      <c r="S18" s="18">
        <v>5864.8375310000001</v>
      </c>
      <c r="T18" s="18">
        <v>0.2418061759</v>
      </c>
      <c r="U18" s="18">
        <v>0.67646025320000003</v>
      </c>
      <c r="V18" s="18">
        <v>0.15379934449999999</v>
      </c>
      <c r="W18" s="18">
        <v>687.10359549999998</v>
      </c>
      <c r="X18" s="18">
        <v>9.2939905199999995</v>
      </c>
      <c r="Y18" s="18">
        <v>4.2633990900000001</v>
      </c>
      <c r="Z18" s="18">
        <v>0.1082638001</v>
      </c>
      <c r="AA18" s="18">
        <v>1.9651870669999998E-2</v>
      </c>
      <c r="AB18" s="18">
        <v>0.1169944287</v>
      </c>
      <c r="AC18" s="18">
        <v>0.1172487664</v>
      </c>
      <c r="AD18" s="18">
        <v>1.4493941959999999E-2</v>
      </c>
      <c r="AE18" s="18">
        <v>140.80104600000001</v>
      </c>
      <c r="AF18" s="18">
        <v>0.31135974830000002</v>
      </c>
      <c r="AG18" s="18">
        <v>189.59717430000001</v>
      </c>
      <c r="AH18" s="18">
        <v>251.04562619999999</v>
      </c>
      <c r="AI18" s="18">
        <v>5.0322414529999998E-2</v>
      </c>
      <c r="AJ18" s="18">
        <v>64.141914990000004</v>
      </c>
      <c r="AK18" s="18">
        <v>4054.0163739999998</v>
      </c>
      <c r="AL18" s="18">
        <v>575.46984469999995</v>
      </c>
      <c r="AM18" s="18">
        <v>2.544216188</v>
      </c>
      <c r="AN18" s="18">
        <v>17.816703199999999</v>
      </c>
      <c r="AO18" s="18">
        <v>0.59303327880000001</v>
      </c>
      <c r="AP18" s="18">
        <v>3.2123214760000001</v>
      </c>
      <c r="AQ18" s="18">
        <v>20.227012259999999</v>
      </c>
      <c r="AR18" s="18">
        <v>7.1089958519999996</v>
      </c>
      <c r="AS18" s="18">
        <v>17.159859480000001</v>
      </c>
      <c r="AT18" s="18">
        <v>218.76158820000001</v>
      </c>
      <c r="AU18" s="18">
        <v>74.480241969999994</v>
      </c>
      <c r="AV18" s="18">
        <v>0.24686834669999999</v>
      </c>
      <c r="AW18" s="18">
        <v>2939.7956810000001</v>
      </c>
      <c r="AX18" s="18">
        <v>257.72932179999998</v>
      </c>
      <c r="AY18" s="18">
        <v>153.97631659999999</v>
      </c>
      <c r="AZ18" s="18">
        <v>83.695395509999997</v>
      </c>
    </row>
    <row r="19" spans="1:52" x14ac:dyDescent="0.25">
      <c r="A19" s="18">
        <v>415.8457851</v>
      </c>
      <c r="B19" s="18">
        <v>12.305348479999999</v>
      </c>
      <c r="C19" s="18">
        <v>33.354081800000003</v>
      </c>
      <c r="D19" s="18">
        <v>21.524025259999998</v>
      </c>
      <c r="E19" s="18">
        <v>8.9315932020000001E-4</v>
      </c>
      <c r="F19" s="18">
        <v>1.0241414849999999E-3</v>
      </c>
      <c r="G19" s="18">
        <v>4.0929546599999998E-2</v>
      </c>
      <c r="H19" s="18">
        <v>9.077013012E-3</v>
      </c>
      <c r="I19" s="18">
        <v>8.0065474040000001E-2</v>
      </c>
      <c r="J19" s="18">
        <v>0.3952428234</v>
      </c>
      <c r="K19" s="18">
        <v>5.6495670459999996</v>
      </c>
      <c r="L19" s="18">
        <v>1.31984506</v>
      </c>
      <c r="M19" s="18">
        <v>655.33580529999995</v>
      </c>
      <c r="N19" s="18">
        <v>64.675577759999996</v>
      </c>
      <c r="O19" s="18">
        <v>29.152387310000002</v>
      </c>
      <c r="P19" s="18">
        <v>9.1252695460000002</v>
      </c>
      <c r="Q19" s="18">
        <v>12.3943466</v>
      </c>
      <c r="R19" s="18">
        <v>423.43574289999998</v>
      </c>
      <c r="S19" s="18">
        <v>200.99863189999999</v>
      </c>
      <c r="T19" s="18">
        <v>1.989892408</v>
      </c>
      <c r="U19" s="18">
        <v>0.1563952649</v>
      </c>
      <c r="V19" s="18">
        <v>0.83426852240000005</v>
      </c>
      <c r="W19" s="18">
        <v>5723.4775769999997</v>
      </c>
      <c r="X19" s="18">
        <v>628.43439780000006</v>
      </c>
      <c r="Y19" s="18">
        <v>7.7840463189999998</v>
      </c>
      <c r="Z19" s="18">
        <v>0.28609813229999997</v>
      </c>
      <c r="AA19" s="18">
        <v>4.8365468260000002</v>
      </c>
      <c r="AB19" s="18">
        <v>0.21648078649999999</v>
      </c>
      <c r="AC19" s="18">
        <v>0.67413653979999999</v>
      </c>
      <c r="AD19" s="18">
        <v>1.755858111</v>
      </c>
      <c r="AE19" s="18">
        <v>114.8412391</v>
      </c>
      <c r="AF19" s="18">
        <v>2.0553781469999999</v>
      </c>
      <c r="AG19" s="18">
        <v>255.86362159999999</v>
      </c>
      <c r="AH19" s="18">
        <v>249.653007</v>
      </c>
      <c r="AI19" s="18">
        <v>6.5086820850000005E-2</v>
      </c>
      <c r="AJ19" s="18">
        <v>6.4293449359999997</v>
      </c>
      <c r="AK19" s="18">
        <v>3318.8091399999998</v>
      </c>
      <c r="AL19" s="18">
        <v>2521.576611</v>
      </c>
      <c r="AM19" s="18">
        <v>18.29567857</v>
      </c>
      <c r="AN19" s="18">
        <v>119.7422289</v>
      </c>
      <c r="AO19" s="18">
        <v>2.8515348820000002</v>
      </c>
      <c r="AP19" s="18">
        <v>118.3795994</v>
      </c>
      <c r="AQ19" s="18">
        <v>233.38450900000001</v>
      </c>
      <c r="AR19" s="18">
        <v>6.6719495310000001</v>
      </c>
      <c r="AS19" s="18">
        <v>285.8095988</v>
      </c>
      <c r="AT19" s="18">
        <v>776.78795630000002</v>
      </c>
      <c r="AU19" s="18">
        <v>60.656160929999999</v>
      </c>
      <c r="AV19" s="18">
        <v>0.150451524</v>
      </c>
      <c r="AW19" s="18">
        <v>10232.26333</v>
      </c>
      <c r="AX19" s="18">
        <v>627.2547366</v>
      </c>
      <c r="AY19" s="18">
        <v>124.8476606</v>
      </c>
      <c r="AZ19" s="18">
        <v>52.530289709999998</v>
      </c>
    </row>
    <row r="20" spans="1:52" x14ac:dyDescent="0.25">
      <c r="A20" s="18">
        <v>92.431963330000002</v>
      </c>
      <c r="B20" s="18">
        <v>4.0419992569999996</v>
      </c>
      <c r="C20" s="18">
        <v>29.109438430000001</v>
      </c>
      <c r="D20" s="18">
        <v>21.392621080000001</v>
      </c>
      <c r="E20" s="18">
        <v>3.7470075340000002E-3</v>
      </c>
      <c r="F20" s="18">
        <v>5.2568593459999995E-4</v>
      </c>
      <c r="G20" s="18">
        <v>2.168067144E-2</v>
      </c>
      <c r="H20" s="18">
        <v>4.1597244700000001E-2</v>
      </c>
      <c r="I20" s="18">
        <v>5.0108879539999998E-2</v>
      </c>
      <c r="J20" s="18">
        <v>0.30579961309999998</v>
      </c>
      <c r="K20" s="18">
        <v>2.1588807620000001E-2</v>
      </c>
      <c r="L20" s="18">
        <v>0.45577465499999997</v>
      </c>
      <c r="M20" s="18">
        <v>1646.2538010000001</v>
      </c>
      <c r="N20" s="18">
        <v>128.74938159999999</v>
      </c>
      <c r="O20" s="18">
        <v>15.337847419999999</v>
      </c>
      <c r="P20" s="18">
        <v>191.7097761</v>
      </c>
      <c r="Q20" s="18">
        <v>49.943374589999998</v>
      </c>
      <c r="R20" s="18">
        <v>268.83712889999998</v>
      </c>
      <c r="S20" s="18">
        <v>184.858216</v>
      </c>
      <c r="T20" s="18">
        <v>1.498958266</v>
      </c>
      <c r="U20" s="18">
        <v>0.15663871309999999</v>
      </c>
      <c r="V20" s="18">
        <v>0.40536516389999999</v>
      </c>
      <c r="W20" s="18">
        <v>231.82017540000001</v>
      </c>
      <c r="X20" s="18">
        <v>14.10782255</v>
      </c>
      <c r="Y20" s="18">
        <v>3.3050592719999998</v>
      </c>
      <c r="Z20" s="18">
        <v>0.18213818919999999</v>
      </c>
      <c r="AA20" s="18">
        <v>2.4281416400000002</v>
      </c>
      <c r="AB20" s="18">
        <v>0.35222045499999999</v>
      </c>
      <c r="AC20" s="18">
        <v>7.5109006410000001</v>
      </c>
      <c r="AD20" s="18">
        <v>273.3886971</v>
      </c>
      <c r="AE20" s="18">
        <v>125.11435760000001</v>
      </c>
      <c r="AF20" s="18">
        <v>0.77675368339999995</v>
      </c>
      <c r="AG20" s="18">
        <v>705.71161930000005</v>
      </c>
      <c r="AH20" s="18">
        <v>311.17586110000002</v>
      </c>
      <c r="AI20" s="18">
        <v>7.2932759350000001E-2</v>
      </c>
      <c r="AJ20" s="18">
        <v>0.44189187320000001</v>
      </c>
      <c r="AK20" s="18">
        <v>414.18181900000002</v>
      </c>
      <c r="AL20" s="18">
        <v>1072.058147</v>
      </c>
      <c r="AM20" s="18">
        <v>1.2410690120000001</v>
      </c>
      <c r="AN20" s="18">
        <v>13.691520909999999</v>
      </c>
      <c r="AO20" s="18">
        <v>0.43430107530000001</v>
      </c>
      <c r="AP20" s="18">
        <v>37.363721550000001</v>
      </c>
      <c r="AQ20" s="18">
        <v>85.185147180000001</v>
      </c>
      <c r="AR20" s="18">
        <v>6.2274102310000004</v>
      </c>
      <c r="AS20" s="18">
        <v>1182.060119</v>
      </c>
      <c r="AT20" s="18">
        <v>359.6321332</v>
      </c>
      <c r="AU20" s="18">
        <v>1754.760309</v>
      </c>
      <c r="AV20" s="18">
        <v>12.36635673</v>
      </c>
      <c r="AW20" s="18">
        <v>2529.3560440000001</v>
      </c>
      <c r="AX20" s="18">
        <v>46.756858370000003</v>
      </c>
      <c r="AY20" s="18">
        <v>88.924430830000006</v>
      </c>
      <c r="AZ20" s="18">
        <v>36.417388840000001</v>
      </c>
    </row>
    <row r="21" spans="1:52" x14ac:dyDescent="0.25">
      <c r="A21" s="18">
        <v>9.0044710210000005</v>
      </c>
      <c r="B21" s="18">
        <v>4.8543677049999996</v>
      </c>
      <c r="C21" s="18">
        <v>18.84975961</v>
      </c>
      <c r="D21" s="18">
        <v>28.658920160000001</v>
      </c>
      <c r="E21" s="18">
        <v>5.7136280850000002E-3</v>
      </c>
      <c r="F21" s="18">
        <v>2.093546043E-5</v>
      </c>
      <c r="G21" s="18">
        <v>2.192258695E-2</v>
      </c>
      <c r="H21" s="18">
        <v>7.1180623849999999E-2</v>
      </c>
      <c r="I21" s="18">
        <v>0.1169144622</v>
      </c>
      <c r="J21" s="18">
        <v>7.6938393450000003E-2</v>
      </c>
      <c r="K21" s="18">
        <v>0.17441229820000001</v>
      </c>
      <c r="L21" s="18">
        <v>0.963642624</v>
      </c>
      <c r="M21" s="18">
        <v>1488.002072</v>
      </c>
      <c r="N21" s="18">
        <v>32.305975859999997</v>
      </c>
      <c r="O21" s="18">
        <v>108.97246749999999</v>
      </c>
      <c r="P21" s="18">
        <v>0.177231465</v>
      </c>
      <c r="Q21" s="18">
        <v>2.5404047350000001</v>
      </c>
      <c r="R21" s="18">
        <v>39.589865279999998</v>
      </c>
      <c r="S21" s="18">
        <v>8.2187407120000007</v>
      </c>
      <c r="T21" s="18">
        <v>0.87849662809999995</v>
      </c>
      <c r="U21" s="18">
        <v>11.166706960000001</v>
      </c>
      <c r="V21" s="18">
        <v>0.13397493969999999</v>
      </c>
      <c r="W21" s="18">
        <v>964.46841549999999</v>
      </c>
      <c r="X21" s="18">
        <v>5.4967345229999998</v>
      </c>
      <c r="Y21" s="18">
        <v>3.5352842880000002</v>
      </c>
      <c r="Z21" s="18">
        <v>0.13176479099999999</v>
      </c>
      <c r="AA21" s="18">
        <v>1.373892114</v>
      </c>
      <c r="AB21" s="18">
        <v>0.5225891466</v>
      </c>
      <c r="AC21" s="18">
        <v>3.3824629449999999</v>
      </c>
      <c r="AD21" s="18">
        <v>6.364248656</v>
      </c>
      <c r="AE21" s="18">
        <v>17.683087329999999</v>
      </c>
      <c r="AF21" s="18">
        <v>7.3745856149999997E-2</v>
      </c>
      <c r="AG21" s="18">
        <v>52.887086770000003</v>
      </c>
      <c r="AH21" s="18">
        <v>138.47102649999999</v>
      </c>
      <c r="AI21" s="18">
        <v>2.1739853899999999</v>
      </c>
      <c r="AJ21" s="18">
        <v>117.1812292</v>
      </c>
      <c r="AK21" s="18">
        <v>1289.6248929999999</v>
      </c>
      <c r="AL21" s="18">
        <v>460.13814400000001</v>
      </c>
      <c r="AM21" s="18">
        <v>9.1068403029999995E-2</v>
      </c>
      <c r="AN21" s="18">
        <v>0.64806442360000005</v>
      </c>
      <c r="AO21" s="18">
        <v>0.52835420889999996</v>
      </c>
      <c r="AP21" s="18">
        <v>1.612207886</v>
      </c>
      <c r="AQ21" s="18">
        <v>140.54782969999999</v>
      </c>
      <c r="AR21" s="18">
        <v>2.1750373500000002</v>
      </c>
      <c r="AS21" s="18">
        <v>3.9774780750000001</v>
      </c>
      <c r="AT21" s="18">
        <v>1528.865411</v>
      </c>
      <c r="AU21" s="18">
        <v>131.56700860000001</v>
      </c>
      <c r="AV21" s="18">
        <v>1.273251446E-2</v>
      </c>
      <c r="AW21" s="18">
        <v>13811.517690000001</v>
      </c>
      <c r="AX21" s="18">
        <v>1230.5765779999999</v>
      </c>
      <c r="AY21" s="18">
        <v>55.117042140000002</v>
      </c>
      <c r="AZ21" s="18">
        <v>4137.9275420000004</v>
      </c>
    </row>
    <row r="22" spans="1:52" x14ac:dyDescent="0.25">
      <c r="A22" s="18">
        <v>10.606195899999999</v>
      </c>
      <c r="B22" s="18">
        <v>2.7083650029999999</v>
      </c>
      <c r="C22" s="18">
        <v>38.559296490000001</v>
      </c>
      <c r="D22" s="18">
        <v>3.3266095899999999</v>
      </c>
      <c r="E22" s="18">
        <v>2.9132222070000001E-3</v>
      </c>
      <c r="F22" s="18">
        <v>7.7091367890000004E-4</v>
      </c>
      <c r="G22" s="18">
        <v>3.6112591460000003E-2</v>
      </c>
      <c r="H22" s="18">
        <v>1.676475023E-2</v>
      </c>
      <c r="I22" s="18">
        <v>2.3476778989999999E-2</v>
      </c>
      <c r="J22" s="18">
        <v>0.25457752579999998</v>
      </c>
      <c r="K22" s="18">
        <v>0.19302963179999999</v>
      </c>
      <c r="L22" s="18">
        <v>0.3043034006</v>
      </c>
      <c r="M22" s="18">
        <v>162.1223736</v>
      </c>
      <c r="N22" s="18">
        <v>282.89425560000001</v>
      </c>
      <c r="O22" s="18">
        <v>34.733601229999998</v>
      </c>
      <c r="P22" s="18">
        <v>13.64946185</v>
      </c>
      <c r="Q22" s="18">
        <v>1.923142728</v>
      </c>
      <c r="R22" s="18">
        <v>144.16230229999999</v>
      </c>
      <c r="S22" s="18">
        <v>107.0600725</v>
      </c>
      <c r="T22" s="18">
        <v>1.212237915</v>
      </c>
      <c r="U22" s="18">
        <v>1.1143293649999999</v>
      </c>
      <c r="V22" s="18">
        <v>1.457582579E-2</v>
      </c>
      <c r="W22" s="18">
        <v>261.74060259999999</v>
      </c>
      <c r="X22" s="18">
        <v>31.37979962</v>
      </c>
      <c r="Y22" s="18">
        <v>4.5834986029999998</v>
      </c>
      <c r="Z22" s="18">
        <v>0.86619727980000005</v>
      </c>
      <c r="AA22" s="18">
        <v>3.921696598</v>
      </c>
      <c r="AB22" s="18">
        <v>0.44652947539999999</v>
      </c>
      <c r="AC22" s="18">
        <v>0.22251524010000001</v>
      </c>
      <c r="AD22" s="18">
        <v>2.291686033E-2</v>
      </c>
      <c r="AE22" s="18">
        <v>139.41608450000001</v>
      </c>
      <c r="AF22" s="18">
        <v>0.77897142429999999</v>
      </c>
      <c r="AG22" s="18">
        <v>26.072373930000001</v>
      </c>
      <c r="AH22" s="18">
        <v>0.61476752420000003</v>
      </c>
      <c r="AI22" s="18">
        <v>8.9421612090000005E-2</v>
      </c>
      <c r="AJ22" s="18">
        <v>5.6250691540000002</v>
      </c>
      <c r="AK22" s="18">
        <v>9478.0009329999993</v>
      </c>
      <c r="AL22" s="18">
        <v>1232.8765310000001</v>
      </c>
      <c r="AM22" s="18">
        <v>19.546246929999999</v>
      </c>
      <c r="AN22" s="18">
        <v>156.0117358</v>
      </c>
      <c r="AO22" s="18">
        <v>4.567041476</v>
      </c>
      <c r="AP22" s="18">
        <v>47.553352480000001</v>
      </c>
      <c r="AQ22" s="18">
        <v>108.1498023</v>
      </c>
      <c r="AR22" s="18">
        <v>30.711738400000002</v>
      </c>
      <c r="AS22" s="18">
        <v>102.65257800000001</v>
      </c>
      <c r="AT22" s="18">
        <v>432.1654236</v>
      </c>
      <c r="AU22" s="18">
        <v>178.7578595</v>
      </c>
      <c r="AV22" s="18">
        <v>0.25583851219999998</v>
      </c>
      <c r="AW22" s="18">
        <v>5868.2779430000001</v>
      </c>
      <c r="AX22" s="18">
        <v>932.95161580000001</v>
      </c>
      <c r="AY22" s="18">
        <v>129.4477703</v>
      </c>
      <c r="AZ22" s="18">
        <v>70.85733218</v>
      </c>
    </row>
    <row r="23" spans="1:52" x14ac:dyDescent="0.25">
      <c r="A23" s="18">
        <v>218.0532269</v>
      </c>
      <c r="B23" s="18">
        <v>8.8876654429999995</v>
      </c>
      <c r="C23" s="18">
        <v>14.419100029999999</v>
      </c>
      <c r="D23" s="18">
        <v>26.82526974</v>
      </c>
      <c r="E23" s="18">
        <v>2.569176403E-3</v>
      </c>
      <c r="F23" s="18">
        <v>1.1545037080000001E-3</v>
      </c>
      <c r="G23" s="18">
        <v>7.203396194E-3</v>
      </c>
      <c r="H23" s="18">
        <v>0.10573315010000001</v>
      </c>
      <c r="I23" s="18">
        <v>0.14153677009999999</v>
      </c>
      <c r="J23" s="18">
        <v>0.40386836059999998</v>
      </c>
      <c r="K23" s="18">
        <v>0.31961762980000002</v>
      </c>
      <c r="L23" s="18">
        <v>0.19100554110000001</v>
      </c>
      <c r="M23" s="18">
        <v>499.81327140000002</v>
      </c>
      <c r="N23" s="18">
        <v>182.9511487</v>
      </c>
      <c r="O23" s="18">
        <v>33.346534370000001</v>
      </c>
      <c r="P23" s="18">
        <v>21.535768390000001</v>
      </c>
      <c r="Q23" s="18">
        <v>1.1324326440000001</v>
      </c>
      <c r="R23" s="18">
        <v>122.3469582</v>
      </c>
      <c r="S23" s="18">
        <v>1231.4248130000001</v>
      </c>
      <c r="T23" s="18">
        <v>1.153835127</v>
      </c>
      <c r="U23" s="18">
        <v>0.95017239200000003</v>
      </c>
      <c r="V23" s="18">
        <v>0.56865504089999996</v>
      </c>
      <c r="W23" s="18">
        <v>1144.7456729999999</v>
      </c>
      <c r="X23" s="18">
        <v>34.648521010000003</v>
      </c>
      <c r="Y23" s="18">
        <v>1.906705147</v>
      </c>
      <c r="Z23" s="18">
        <v>0.16608485919999999</v>
      </c>
      <c r="AA23" s="18">
        <v>3.3543687009999998</v>
      </c>
      <c r="AB23" s="18">
        <v>0.25850196219999999</v>
      </c>
      <c r="AC23" s="18">
        <v>6.1092068560000001</v>
      </c>
      <c r="AD23" s="18">
        <v>248.90430760000001</v>
      </c>
      <c r="AE23" s="18">
        <v>25.115329979999998</v>
      </c>
      <c r="AF23" s="18">
        <v>2.0362148210000002</v>
      </c>
      <c r="AG23" s="18">
        <v>268.25773120000002</v>
      </c>
      <c r="AH23" s="18">
        <v>431.00743870000002</v>
      </c>
      <c r="AI23" s="18">
        <v>9.0836714870000002E-2</v>
      </c>
      <c r="AJ23" s="18">
        <v>31.790843679999998</v>
      </c>
      <c r="AK23" s="18">
        <v>6817.3192429999999</v>
      </c>
      <c r="AL23" s="18">
        <v>2945.416025</v>
      </c>
      <c r="AM23" s="18">
        <v>4.895878884</v>
      </c>
      <c r="AN23" s="18">
        <v>36.807167329999999</v>
      </c>
      <c r="AO23" s="18">
        <v>4.4912662330000002</v>
      </c>
      <c r="AP23" s="18">
        <v>35.77712022</v>
      </c>
      <c r="AQ23" s="18">
        <v>497.56284290000002</v>
      </c>
      <c r="AR23" s="18">
        <v>220.3308668</v>
      </c>
      <c r="AS23" s="18">
        <v>84.683468210000001</v>
      </c>
      <c r="AT23" s="18">
        <v>1879.4146639999999</v>
      </c>
      <c r="AU23" s="18">
        <v>315.46755719999999</v>
      </c>
      <c r="AV23" s="18">
        <v>0.27986117630000001</v>
      </c>
      <c r="AW23" s="18">
        <v>22418.5566</v>
      </c>
      <c r="AX23" s="18">
        <v>1513.618322</v>
      </c>
      <c r="AY23" s="18">
        <v>32.913124099999997</v>
      </c>
      <c r="AZ23" s="18">
        <v>46.198656210000003</v>
      </c>
    </row>
    <row r="24" spans="1:52" x14ac:dyDescent="0.25">
      <c r="A24" s="18">
        <v>38.954682939999998</v>
      </c>
      <c r="B24" s="18">
        <v>1.746035335</v>
      </c>
      <c r="C24" s="18">
        <v>38.876018690000002</v>
      </c>
      <c r="D24" s="18">
        <v>28.017324370000001</v>
      </c>
      <c r="E24" s="18">
        <v>7.1142655849999997E-4</v>
      </c>
      <c r="F24" s="18">
        <v>5.9194277320000004E-4</v>
      </c>
      <c r="G24" s="18">
        <v>3.8147128689999997E-2</v>
      </c>
      <c r="H24" s="18">
        <v>1.8175011299999999E-3</v>
      </c>
      <c r="I24" s="18">
        <v>3.8968320809999998E-2</v>
      </c>
      <c r="J24" s="18">
        <v>0.37269980759999999</v>
      </c>
      <c r="K24" s="18">
        <v>6.6056432600000006E-2</v>
      </c>
      <c r="L24" s="18">
        <v>0.22544372830000001</v>
      </c>
      <c r="M24" s="18">
        <v>94.440077579999993</v>
      </c>
      <c r="N24" s="18">
        <v>75.668083820000007</v>
      </c>
      <c r="O24" s="18">
        <v>31.770909159999999</v>
      </c>
      <c r="P24" s="18">
        <v>1.3512564579999999</v>
      </c>
      <c r="Q24" s="18">
        <v>0.27405756749999999</v>
      </c>
      <c r="R24" s="18">
        <v>103.7370099</v>
      </c>
      <c r="S24" s="18">
        <v>104.7814042</v>
      </c>
      <c r="T24" s="18">
        <v>0.2361406016</v>
      </c>
      <c r="U24" s="18">
        <v>5.9967576609999997E-2</v>
      </c>
      <c r="V24" s="18">
        <v>0.27441292270000001</v>
      </c>
      <c r="W24" s="18">
        <v>5493.4775749999999</v>
      </c>
      <c r="X24" s="18">
        <v>54.39233265</v>
      </c>
      <c r="Y24" s="18">
        <v>6.7740957420000001</v>
      </c>
      <c r="Z24" s="18">
        <v>0.11723702630000001</v>
      </c>
      <c r="AA24" s="18">
        <v>0.92899493799999999</v>
      </c>
      <c r="AB24" s="18">
        <v>0.19613608690000001</v>
      </c>
      <c r="AC24" s="18">
        <v>0.46104373770000001</v>
      </c>
      <c r="AD24" s="18">
        <v>0.79609566229999995</v>
      </c>
      <c r="AE24" s="18">
        <v>126.27733019999999</v>
      </c>
      <c r="AF24" s="18">
        <v>0.63628044240000003</v>
      </c>
      <c r="AG24" s="18">
        <v>643.54199570000003</v>
      </c>
      <c r="AH24" s="18">
        <v>2990.4615859999999</v>
      </c>
      <c r="AI24" s="18">
        <v>0.47126797539999998</v>
      </c>
      <c r="AJ24" s="18">
        <v>126.56731240000001</v>
      </c>
      <c r="AK24" s="18">
        <v>2753.87093</v>
      </c>
      <c r="AL24" s="18">
        <v>1491.5423519999999</v>
      </c>
      <c r="AM24" s="18">
        <v>0.87491129190000005</v>
      </c>
      <c r="AN24" s="18">
        <v>7.5386716030000001</v>
      </c>
      <c r="AO24" s="18">
        <v>0.96003429870000001</v>
      </c>
      <c r="AP24" s="18">
        <v>4.3289119249999999</v>
      </c>
      <c r="AQ24" s="18">
        <v>9.6623430750000008</v>
      </c>
      <c r="AR24" s="18">
        <v>2.4561707720000001</v>
      </c>
      <c r="AS24" s="18">
        <v>29.448298600000001</v>
      </c>
      <c r="AT24" s="18">
        <v>722.2733743</v>
      </c>
      <c r="AU24" s="18">
        <v>259.2339776</v>
      </c>
      <c r="AV24" s="18">
        <v>34.665065980000001</v>
      </c>
      <c r="AW24" s="18">
        <v>5776.1024960000004</v>
      </c>
      <c r="AX24" s="18">
        <v>1089.672288</v>
      </c>
      <c r="AY24" s="18">
        <v>141.46098470000001</v>
      </c>
      <c r="AZ24" s="18">
        <v>78.857168549999997</v>
      </c>
    </row>
    <row r="25" spans="1:52" x14ac:dyDescent="0.25">
      <c r="A25" s="18">
        <v>152.97624569999999</v>
      </c>
      <c r="B25" s="18">
        <v>3.4169751420000001</v>
      </c>
      <c r="C25" s="18">
        <v>9.1781544369999999</v>
      </c>
      <c r="D25" s="18">
        <v>13.11207023</v>
      </c>
      <c r="E25" s="18">
        <v>2.890995515E-3</v>
      </c>
      <c r="F25" s="18">
        <v>1.1070447119999999E-3</v>
      </c>
      <c r="G25" s="18">
        <v>0.13543950760000001</v>
      </c>
      <c r="H25" s="18">
        <v>4.6721881349999998E-3</v>
      </c>
      <c r="I25" s="18">
        <v>0.20536274909999999</v>
      </c>
      <c r="J25" s="18">
        <v>4.573818575E-2</v>
      </c>
      <c r="K25" s="18">
        <v>0.1077944362</v>
      </c>
      <c r="L25" s="18">
        <v>0.84074544380000005</v>
      </c>
      <c r="M25" s="18">
        <v>1444.576894</v>
      </c>
      <c r="N25" s="18">
        <v>163.970359</v>
      </c>
      <c r="O25" s="18">
        <v>62.973532820000003</v>
      </c>
      <c r="P25" s="18">
        <v>47.180493900000002</v>
      </c>
      <c r="Q25" s="18">
        <v>7.1161678789999998</v>
      </c>
      <c r="R25" s="18">
        <v>219.2301831</v>
      </c>
      <c r="S25" s="18">
        <v>216.18148070000001</v>
      </c>
      <c r="T25" s="18">
        <v>1.1156898959999999</v>
      </c>
      <c r="U25" s="18">
        <v>0.30535481840000001</v>
      </c>
      <c r="V25" s="18">
        <v>2.9329718899999998E-3</v>
      </c>
      <c r="W25" s="18">
        <v>1209.3829370000001</v>
      </c>
      <c r="X25" s="18">
        <v>33.608189000000003</v>
      </c>
      <c r="Y25" s="18">
        <v>3.7108636609999999</v>
      </c>
      <c r="Z25" s="18">
        <v>0.6608216616</v>
      </c>
      <c r="AA25" s="18">
        <v>3.7350535699999998</v>
      </c>
      <c r="AB25" s="18">
        <v>0.89100177940000003</v>
      </c>
      <c r="AC25" s="18">
        <v>0.65228758949999999</v>
      </c>
      <c r="AD25" s="18">
        <v>0.80683350409999999</v>
      </c>
      <c r="AE25" s="18">
        <v>75.0425757</v>
      </c>
      <c r="AF25" s="18">
        <v>1.6067702930000001</v>
      </c>
      <c r="AG25" s="18">
        <v>95.37877417</v>
      </c>
      <c r="AH25" s="18">
        <v>22.97567372</v>
      </c>
      <c r="AI25" s="18">
        <v>7.1320555229999999E-2</v>
      </c>
      <c r="AJ25" s="18">
        <v>12.088886909999999</v>
      </c>
      <c r="AK25" s="18">
        <v>14200.283079999999</v>
      </c>
      <c r="AL25" s="18">
        <v>8400.7435160000005</v>
      </c>
      <c r="AM25" s="18">
        <v>12.887996640000001</v>
      </c>
      <c r="AN25" s="18">
        <v>27.778528219999998</v>
      </c>
      <c r="AO25" s="18">
        <v>4.2803951509999996</v>
      </c>
      <c r="AP25" s="18">
        <v>14.257161699999999</v>
      </c>
      <c r="AQ25" s="18">
        <v>67.073780339999999</v>
      </c>
      <c r="AR25" s="18">
        <v>7.679599391</v>
      </c>
      <c r="AS25" s="18">
        <v>44.998903210000002</v>
      </c>
      <c r="AT25" s="18">
        <v>1358.622351</v>
      </c>
      <c r="AU25" s="18">
        <v>331.2097842</v>
      </c>
      <c r="AV25" s="18">
        <v>9.2253778440000003E-2</v>
      </c>
      <c r="AW25" s="18">
        <v>18245.14502</v>
      </c>
      <c r="AX25" s="18">
        <v>1809.451568</v>
      </c>
      <c r="AY25" s="18">
        <v>89.984506580000001</v>
      </c>
      <c r="AZ25" s="18">
        <v>51.11898849</v>
      </c>
    </row>
    <row r="26" spans="1:52" x14ac:dyDescent="0.25">
      <c r="A26" s="18">
        <v>6.1792519639999997</v>
      </c>
      <c r="B26" s="18">
        <v>5.4106425959999997</v>
      </c>
      <c r="C26" s="18">
        <v>24.43226786</v>
      </c>
      <c r="D26" s="18">
        <v>12.46141549</v>
      </c>
      <c r="E26" s="18">
        <v>1.197436391E-3</v>
      </c>
      <c r="F26" s="18">
        <v>4.0139835189999999E-4</v>
      </c>
      <c r="G26" s="18">
        <v>1.903896963E-3</v>
      </c>
      <c r="H26" s="18">
        <v>1.8493233410000001E-3</v>
      </c>
      <c r="I26" s="18">
        <v>0.1236436108</v>
      </c>
      <c r="J26" s="18">
        <v>0.27481951199999999</v>
      </c>
      <c r="K26" s="18">
        <v>18.289415219999999</v>
      </c>
      <c r="L26" s="18">
        <v>1.1252534300000001</v>
      </c>
      <c r="M26" s="18">
        <v>557.24929940000004</v>
      </c>
      <c r="N26" s="18">
        <v>129.6536672</v>
      </c>
      <c r="O26" s="18">
        <v>27.291879439999999</v>
      </c>
      <c r="P26" s="18">
        <v>0.87801933050000003</v>
      </c>
      <c r="Q26" s="18">
        <v>21.024277640000001</v>
      </c>
      <c r="R26" s="18">
        <v>238.04767889999999</v>
      </c>
      <c r="S26" s="18">
        <v>2.1637877269999999</v>
      </c>
      <c r="T26" s="18">
        <v>5.1073458199999999</v>
      </c>
      <c r="U26" s="18">
        <v>1.068909745</v>
      </c>
      <c r="V26" s="18">
        <v>0.39812914420000001</v>
      </c>
      <c r="W26" s="18">
        <v>444.7402156</v>
      </c>
      <c r="X26" s="18">
        <v>20.28039794</v>
      </c>
      <c r="Y26" s="18">
        <v>0.35798037110000003</v>
      </c>
      <c r="Z26" s="18">
        <v>0.2153351252</v>
      </c>
      <c r="AA26" s="18">
        <v>2.034359341</v>
      </c>
      <c r="AB26" s="18">
        <v>0.72762756679999996</v>
      </c>
      <c r="AC26" s="18">
        <v>0.48096435339999999</v>
      </c>
      <c r="AD26" s="18">
        <v>369.55538819999998</v>
      </c>
      <c r="AE26" s="18">
        <v>88.106287899999998</v>
      </c>
      <c r="AF26" s="18">
        <v>1.0486370759999999</v>
      </c>
      <c r="AG26" s="18">
        <v>361.93403530000001</v>
      </c>
      <c r="AH26" s="18">
        <v>252.64153959999999</v>
      </c>
      <c r="AI26" s="18">
        <v>5.029109985E-2</v>
      </c>
      <c r="AJ26" s="18">
        <v>17.283139640000002</v>
      </c>
      <c r="AK26" s="18">
        <v>4263.6943220000003</v>
      </c>
      <c r="AL26" s="18">
        <v>1560.3300300000001</v>
      </c>
      <c r="AM26" s="18">
        <v>5.7147851190000001</v>
      </c>
      <c r="AN26" s="18">
        <v>28.450076360000001</v>
      </c>
      <c r="AO26" s="18">
        <v>3.0195956129999999</v>
      </c>
      <c r="AP26" s="18">
        <v>90.338995999999995</v>
      </c>
      <c r="AQ26" s="18">
        <v>43.80829404</v>
      </c>
      <c r="AR26" s="18">
        <v>20.11747188</v>
      </c>
      <c r="AS26" s="18">
        <v>58.759516509999997</v>
      </c>
      <c r="AT26" s="18">
        <v>1082.138659</v>
      </c>
      <c r="AU26" s="18">
        <v>233.2543407</v>
      </c>
      <c r="AV26" s="18">
        <v>1.0194877339999999</v>
      </c>
      <c r="AW26" s="18">
        <v>8051.4808849999999</v>
      </c>
      <c r="AX26" s="18">
        <v>991.02192990000003</v>
      </c>
      <c r="AY26" s="18">
        <v>29.11209693</v>
      </c>
      <c r="AZ26" s="18">
        <v>16.12256992</v>
      </c>
    </row>
    <row r="27" spans="1:52" x14ac:dyDescent="0.25">
      <c r="A27" s="18">
        <v>20.514398629999999</v>
      </c>
      <c r="B27" s="18">
        <v>8.3134169119999992</v>
      </c>
      <c r="C27" s="18">
        <v>24.508967609999999</v>
      </c>
      <c r="D27" s="18">
        <v>29.098322270000001</v>
      </c>
      <c r="E27" s="18">
        <v>3.2065906140000002E-3</v>
      </c>
      <c r="F27" s="18">
        <v>5.7059260659999997E-5</v>
      </c>
      <c r="G27" s="18">
        <v>3.3979083960000003E-2</v>
      </c>
      <c r="H27" s="18">
        <v>0.12713884559999999</v>
      </c>
      <c r="I27" s="18">
        <v>0.127687839</v>
      </c>
      <c r="J27" s="18">
        <v>2.884803121E-2</v>
      </c>
      <c r="K27" s="18">
        <v>0.22123448879999999</v>
      </c>
      <c r="L27" s="18">
        <v>0.78777248330000005</v>
      </c>
      <c r="M27" s="18">
        <v>162.25415100000001</v>
      </c>
      <c r="N27" s="18">
        <v>468.62493069999999</v>
      </c>
      <c r="O27" s="18">
        <v>140.60514860000001</v>
      </c>
      <c r="P27" s="18">
        <v>7.5989490110000002</v>
      </c>
      <c r="Q27" s="18">
        <v>28.307937280000001</v>
      </c>
      <c r="R27" s="18">
        <v>4.4027369700000003</v>
      </c>
      <c r="S27" s="18">
        <v>166.8143719</v>
      </c>
      <c r="T27" s="18">
        <v>0.29200480049999999</v>
      </c>
      <c r="U27" s="18">
        <v>0.72824003640000001</v>
      </c>
      <c r="V27" s="18">
        <v>0.71904599189999996</v>
      </c>
      <c r="W27" s="18">
        <v>8542.2859129999997</v>
      </c>
      <c r="X27" s="18">
        <v>80.654375889999997</v>
      </c>
      <c r="Y27" s="18">
        <v>11.50533933</v>
      </c>
      <c r="Z27" s="18">
        <v>0.16403888489999999</v>
      </c>
      <c r="AA27" s="18">
        <v>4.1514946909999999</v>
      </c>
      <c r="AB27" s="18">
        <v>0.57143822280000001</v>
      </c>
      <c r="AC27" s="18">
        <v>1.378321616</v>
      </c>
      <c r="AD27" s="18">
        <v>4.4480450630000004</v>
      </c>
      <c r="AE27" s="18">
        <v>11.9286028</v>
      </c>
      <c r="AF27" s="18">
        <v>1.524277536</v>
      </c>
      <c r="AG27" s="18">
        <v>739.90496180000002</v>
      </c>
      <c r="AH27" s="18">
        <v>215.23529569999999</v>
      </c>
      <c r="AI27" s="18">
        <v>0.24249802170000001</v>
      </c>
      <c r="AJ27" s="18">
        <v>54.661658699999997</v>
      </c>
      <c r="AK27" s="18">
        <v>6146.2657749999998</v>
      </c>
      <c r="AL27" s="18">
        <v>2295.095245</v>
      </c>
      <c r="AM27" s="18">
        <v>3.8729977020000002</v>
      </c>
      <c r="AN27" s="18">
        <v>25.48478866</v>
      </c>
      <c r="AO27" s="18">
        <v>5.3530574260000003</v>
      </c>
      <c r="AP27" s="18">
        <v>22.253820409999999</v>
      </c>
      <c r="AQ27" s="18">
        <v>76.628894579999994</v>
      </c>
      <c r="AR27" s="18">
        <v>1.872608665</v>
      </c>
      <c r="AS27" s="18">
        <v>1438.033081</v>
      </c>
      <c r="AT27" s="18">
        <v>882.55580210000005</v>
      </c>
      <c r="AU27" s="18">
        <v>347.59527300000002</v>
      </c>
      <c r="AV27" s="18">
        <v>0.67101575560000004</v>
      </c>
      <c r="AW27" s="18">
        <v>11953.79486</v>
      </c>
      <c r="AX27" s="18">
        <v>2120.4054599999999</v>
      </c>
      <c r="AY27" s="18">
        <v>101.47851129999999</v>
      </c>
      <c r="AZ27" s="18">
        <v>42.01890401</v>
      </c>
    </row>
    <row r="28" spans="1:52" x14ac:dyDescent="0.25">
      <c r="A28" s="18">
        <v>26.059768930000001</v>
      </c>
      <c r="B28" s="18">
        <v>4.7020786589999997</v>
      </c>
      <c r="C28" s="18">
        <v>42.633466550000001</v>
      </c>
      <c r="D28" s="18">
        <v>11.124017289999999</v>
      </c>
      <c r="E28" s="18">
        <v>2.2323742889999998E-3</v>
      </c>
      <c r="F28" s="18">
        <v>8.2889844049999998E-4</v>
      </c>
      <c r="G28" s="18">
        <v>4.7923255319999997E-2</v>
      </c>
      <c r="H28" s="18">
        <v>9.28516543E-4</v>
      </c>
      <c r="I28" s="18">
        <v>8.7091944589999994E-3</v>
      </c>
      <c r="J28" s="18">
        <v>0.8461248737</v>
      </c>
      <c r="K28" s="18">
        <v>0.83124354970000003</v>
      </c>
      <c r="L28" s="18">
        <v>0.68355964339999997</v>
      </c>
      <c r="M28" s="18">
        <v>116.11625239999999</v>
      </c>
      <c r="N28" s="18">
        <v>182.71001630000001</v>
      </c>
      <c r="O28" s="18">
        <v>65.052213829999999</v>
      </c>
      <c r="P28" s="18">
        <v>4.9736330479999999</v>
      </c>
      <c r="Q28" s="18">
        <v>4.4954565320000004</v>
      </c>
      <c r="R28" s="18">
        <v>678.19506039999999</v>
      </c>
      <c r="S28" s="18">
        <v>601.84741299999996</v>
      </c>
      <c r="T28" s="18">
        <v>0.72934922270000002</v>
      </c>
      <c r="U28" s="18">
        <v>0.41018139749999999</v>
      </c>
      <c r="V28" s="18">
        <v>0.34936785799999998</v>
      </c>
      <c r="W28" s="18">
        <v>406.97446350000001</v>
      </c>
      <c r="X28" s="18">
        <v>16.086729030000001</v>
      </c>
      <c r="Y28" s="18">
        <v>1.6125554369999999</v>
      </c>
      <c r="Z28" s="18">
        <v>0.18376810630000001</v>
      </c>
      <c r="AA28" s="18">
        <v>3.2314234640000001</v>
      </c>
      <c r="AB28" s="18">
        <v>1.702085423</v>
      </c>
      <c r="AC28" s="18">
        <v>0.15965661619999999</v>
      </c>
      <c r="AD28" s="18">
        <v>2.1460757309999998</v>
      </c>
      <c r="AE28" s="18">
        <v>183.6732963</v>
      </c>
      <c r="AF28" s="18">
        <v>1.1463427719999999</v>
      </c>
      <c r="AG28" s="18">
        <v>171.93497859999999</v>
      </c>
      <c r="AH28" s="18">
        <v>1303.5003830000001</v>
      </c>
      <c r="AI28" s="18">
        <v>0.1071100223</v>
      </c>
      <c r="AJ28" s="18">
        <v>13.508547780000001</v>
      </c>
      <c r="AK28" s="18">
        <v>16216.767159999999</v>
      </c>
      <c r="AL28" s="18">
        <v>462.4063577</v>
      </c>
      <c r="AM28" s="18">
        <v>3.035109506</v>
      </c>
      <c r="AN28" s="18">
        <v>21.854155729999999</v>
      </c>
      <c r="AO28" s="18">
        <v>2.4437096380000001</v>
      </c>
      <c r="AP28" s="18">
        <v>6.1322913029999997</v>
      </c>
      <c r="AQ28" s="18">
        <v>29.04922496</v>
      </c>
      <c r="AR28" s="18">
        <v>5.563434204</v>
      </c>
      <c r="AS28" s="18">
        <v>50.443888880000003</v>
      </c>
      <c r="AT28" s="18">
        <v>1954.0190379999999</v>
      </c>
      <c r="AU28" s="18">
        <v>357.84836960000001</v>
      </c>
      <c r="AV28" s="18">
        <v>8.1309179839999999</v>
      </c>
      <c r="AW28" s="18">
        <v>99452.542990000002</v>
      </c>
      <c r="AX28" s="18">
        <v>1663.0540229999999</v>
      </c>
      <c r="AY28" s="18">
        <v>137.40469949999999</v>
      </c>
      <c r="AZ28" s="18">
        <v>52.998986739999999</v>
      </c>
    </row>
    <row r="29" spans="1:52" x14ac:dyDescent="0.25">
      <c r="A29" s="18">
        <v>14.92987415</v>
      </c>
      <c r="B29" s="18">
        <v>7.8664406219999998</v>
      </c>
      <c r="C29" s="18">
        <v>16.919467409999999</v>
      </c>
      <c r="D29" s="18">
        <v>21.24020805</v>
      </c>
      <c r="E29" s="18">
        <v>8.2135791820000005E-3</v>
      </c>
      <c r="F29" s="18">
        <v>3.9419896119999999E-5</v>
      </c>
      <c r="G29" s="18">
        <v>1.81479456E-2</v>
      </c>
      <c r="H29" s="18">
        <v>8.2795419140000007E-2</v>
      </c>
      <c r="I29" s="18">
        <v>0.2878931931</v>
      </c>
      <c r="J29" s="18">
        <v>0.54173231980000003</v>
      </c>
      <c r="K29" s="18">
        <v>7.882610978E-2</v>
      </c>
      <c r="L29" s="18">
        <v>1.019211723</v>
      </c>
      <c r="M29" s="18">
        <v>6361.380956</v>
      </c>
      <c r="N29" s="18">
        <v>21.147532429999998</v>
      </c>
      <c r="O29" s="18">
        <v>227.86093249999999</v>
      </c>
      <c r="P29" s="18">
        <v>7.0371702750000003</v>
      </c>
      <c r="Q29" s="18">
        <v>3.9772849090000002</v>
      </c>
      <c r="R29" s="18">
        <v>21.432131999999999</v>
      </c>
      <c r="S29" s="18">
        <v>16.84144465</v>
      </c>
      <c r="T29" s="18">
        <v>0.53525596600000003</v>
      </c>
      <c r="U29" s="18">
        <v>2.1014464749999999</v>
      </c>
      <c r="V29" s="18">
        <v>0.1729339107</v>
      </c>
      <c r="W29" s="18">
        <v>1904.700351</v>
      </c>
      <c r="X29" s="18">
        <v>0.20765779619999999</v>
      </c>
      <c r="Y29" s="18">
        <v>0.25642382749999998</v>
      </c>
      <c r="Z29" s="18">
        <v>0.10689790120000001</v>
      </c>
      <c r="AA29" s="18">
        <v>5.4691625129999997</v>
      </c>
      <c r="AB29" s="18">
        <v>0.99716104059999999</v>
      </c>
      <c r="AC29" s="18">
        <v>6.3219341440000001</v>
      </c>
      <c r="AD29" s="18">
        <v>38.326883610000003</v>
      </c>
      <c r="AE29" s="18">
        <v>47.064898650000003</v>
      </c>
      <c r="AF29" s="18">
        <v>2.0715216049999999E-2</v>
      </c>
      <c r="AG29" s="18">
        <v>13.56828251</v>
      </c>
      <c r="AH29" s="18">
        <v>29.92736154</v>
      </c>
      <c r="AI29" s="18">
        <v>1.7005496099999999</v>
      </c>
      <c r="AJ29" s="18">
        <v>344.62522910000001</v>
      </c>
      <c r="AK29" s="18">
        <v>1796.263637</v>
      </c>
      <c r="AL29" s="18">
        <v>1022.695755</v>
      </c>
      <c r="AM29" s="18">
        <v>1.137628409</v>
      </c>
      <c r="AN29" s="18">
        <v>0.59767912469999995</v>
      </c>
      <c r="AO29" s="18">
        <v>1.186263225</v>
      </c>
      <c r="AP29" s="18">
        <v>4.7764912170000002</v>
      </c>
      <c r="AQ29" s="18">
        <v>181.80117329999999</v>
      </c>
      <c r="AR29" s="18">
        <v>3.6602269399999998</v>
      </c>
      <c r="AS29" s="18">
        <v>4.5638506850000002</v>
      </c>
      <c r="AT29" s="18">
        <v>2143.9025139999999</v>
      </c>
      <c r="AU29" s="18">
        <v>111.48072209999999</v>
      </c>
      <c r="AV29" s="18">
        <v>0.42946564990000002</v>
      </c>
      <c r="AW29" s="18">
        <v>15373.50229</v>
      </c>
      <c r="AX29" s="18">
        <v>2049.2850410000001</v>
      </c>
      <c r="AY29" s="18">
        <v>32.702456470000001</v>
      </c>
      <c r="AZ29" s="18">
        <v>79.02429626</v>
      </c>
    </row>
    <row r="30" spans="1:52" x14ac:dyDescent="0.25">
      <c r="A30" s="18">
        <v>31.032681440000001</v>
      </c>
      <c r="B30" s="18">
        <v>2.753085853</v>
      </c>
      <c r="C30" s="18">
        <v>40.247543489999998</v>
      </c>
      <c r="D30" s="18">
        <v>10.93077315</v>
      </c>
      <c r="E30" s="18">
        <v>1.5004614009999999E-3</v>
      </c>
      <c r="F30" s="18">
        <v>9.0044826540000003E-4</v>
      </c>
      <c r="G30" s="18">
        <v>2.3710816940000001E-2</v>
      </c>
      <c r="H30" s="18">
        <v>1.895568056E-2</v>
      </c>
      <c r="I30" s="18">
        <v>1.050045814</v>
      </c>
      <c r="J30" s="18">
        <v>0.45672928750000003</v>
      </c>
      <c r="K30" s="18">
        <v>0.1766126197</v>
      </c>
      <c r="L30" s="18">
        <v>2.220444513E-2</v>
      </c>
      <c r="M30" s="18">
        <v>837.40315829999997</v>
      </c>
      <c r="N30" s="18">
        <v>63.486900130000002</v>
      </c>
      <c r="O30" s="18">
        <v>21.439683540000001</v>
      </c>
      <c r="P30" s="18">
        <v>21.747284440000001</v>
      </c>
      <c r="Q30" s="18">
        <v>2.7580675190000001E-2</v>
      </c>
      <c r="R30" s="18">
        <v>201.66765190000001</v>
      </c>
      <c r="S30" s="18">
        <v>21.11362433</v>
      </c>
      <c r="T30" s="18">
        <v>0.4141598621</v>
      </c>
      <c r="U30" s="18">
        <v>0.57434517569999999</v>
      </c>
      <c r="V30" s="18">
        <v>5.7443788039999999E-2</v>
      </c>
      <c r="W30" s="18">
        <v>531.24056659999997</v>
      </c>
      <c r="X30" s="18">
        <v>59.580611660000002</v>
      </c>
      <c r="Y30" s="18">
        <v>2.782800961</v>
      </c>
      <c r="Z30" s="18">
        <v>0.12992059510000001</v>
      </c>
      <c r="AA30" s="18">
        <v>0.70305357550000003</v>
      </c>
      <c r="AB30" s="18">
        <v>0.2343653289</v>
      </c>
      <c r="AC30" s="18">
        <v>3.3112787749999999</v>
      </c>
      <c r="AD30" s="18">
        <v>4.1656218689999998</v>
      </c>
      <c r="AE30" s="18">
        <v>203.47366510000001</v>
      </c>
      <c r="AF30" s="18">
        <v>1.3056529889999999</v>
      </c>
      <c r="AG30" s="18">
        <v>1642.30934</v>
      </c>
      <c r="AH30" s="18">
        <v>75.611765489999996</v>
      </c>
      <c r="AI30" s="18">
        <v>7.9161133100000003E-2</v>
      </c>
      <c r="AJ30" s="18">
        <v>23.807439250000002</v>
      </c>
      <c r="AK30" s="18">
        <v>4621.1098739999998</v>
      </c>
      <c r="AL30" s="18">
        <v>1573.6062429999999</v>
      </c>
      <c r="AM30" s="18">
        <v>0.25616397600000002</v>
      </c>
      <c r="AN30" s="18">
        <v>5.20621489</v>
      </c>
      <c r="AO30" s="18">
        <v>0.77585480259999995</v>
      </c>
      <c r="AP30" s="18">
        <v>7.0120229759999999</v>
      </c>
      <c r="AQ30" s="18">
        <v>92.864455050000004</v>
      </c>
      <c r="AR30" s="18">
        <v>5.3587814590000002</v>
      </c>
      <c r="AS30" s="18">
        <v>33.981502149999997</v>
      </c>
      <c r="AT30" s="18">
        <v>586.96624810000003</v>
      </c>
      <c r="AU30" s="18">
        <v>161.9569434</v>
      </c>
      <c r="AV30" s="18">
        <v>9.8735557109999997E-2</v>
      </c>
      <c r="AW30" s="18">
        <v>9866.4611640000003</v>
      </c>
      <c r="AX30" s="18">
        <v>657.97392239999999</v>
      </c>
      <c r="AY30" s="18">
        <v>210.7398743</v>
      </c>
      <c r="AZ30" s="18">
        <v>135.5000909</v>
      </c>
    </row>
    <row r="31" spans="1:52" x14ac:dyDescent="0.25">
      <c r="A31" s="18">
        <v>128.72153270000001</v>
      </c>
      <c r="B31" s="18">
        <v>0.64824812330000003</v>
      </c>
      <c r="C31" s="18">
        <v>18.094343609999999</v>
      </c>
      <c r="D31" s="18">
        <v>33.408391309999999</v>
      </c>
      <c r="E31" s="18">
        <v>8.4738704959999994E-3</v>
      </c>
      <c r="F31" s="18">
        <v>1.7704403069999999E-3</v>
      </c>
      <c r="G31" s="18">
        <v>2.8099422200000002E-2</v>
      </c>
      <c r="H31" s="18">
        <v>1.4100393699999999E-3</v>
      </c>
      <c r="I31" s="18">
        <v>3.4821353050000003E-2</v>
      </c>
      <c r="J31" s="18">
        <v>0.27075221090000001</v>
      </c>
      <c r="K31" s="18">
        <v>0.39930940390000003</v>
      </c>
      <c r="L31" s="18">
        <v>248.68701010000001</v>
      </c>
      <c r="M31" s="18">
        <v>2403.3458009999999</v>
      </c>
      <c r="N31" s="18">
        <v>133.21138379999999</v>
      </c>
      <c r="O31" s="18">
        <v>4.9010290899999998</v>
      </c>
      <c r="P31" s="18">
        <v>2.162379439</v>
      </c>
      <c r="Q31" s="18">
        <v>6.6476668090000004</v>
      </c>
      <c r="R31" s="18">
        <v>79.29329328</v>
      </c>
      <c r="S31" s="18">
        <v>4139.4665770000001</v>
      </c>
      <c r="T31" s="18">
        <v>4.1633408190000001</v>
      </c>
      <c r="U31" s="18">
        <v>1.4879494790000001</v>
      </c>
      <c r="V31" s="18">
        <v>0.30599719910000001</v>
      </c>
      <c r="W31" s="18">
        <v>1138.3866089999999</v>
      </c>
      <c r="X31" s="18">
        <v>1.4833512310000001</v>
      </c>
      <c r="Y31" s="18">
        <v>5.7303358549999999</v>
      </c>
      <c r="Z31" s="18">
        <v>0.85987190970000005</v>
      </c>
      <c r="AA31" s="18">
        <v>10.213716809999999</v>
      </c>
      <c r="AB31" s="18">
        <v>0.56948669220000003</v>
      </c>
      <c r="AC31" s="18">
        <v>0.25233516109999998</v>
      </c>
      <c r="AD31" s="18">
        <v>42.94813508</v>
      </c>
      <c r="AE31" s="18">
        <v>51.692900979999997</v>
      </c>
      <c r="AF31" s="18">
        <v>0.95979262480000005</v>
      </c>
      <c r="AG31" s="18">
        <v>157.0559073</v>
      </c>
      <c r="AH31" s="18">
        <v>123.34001929999999</v>
      </c>
      <c r="AI31" s="18">
        <v>0.15139948559999999</v>
      </c>
      <c r="AJ31" s="18">
        <v>436.00853910000001</v>
      </c>
      <c r="AK31" s="18">
        <v>17758.209709999999</v>
      </c>
      <c r="AL31" s="18">
        <v>2617.9372899999998</v>
      </c>
      <c r="AM31" s="18">
        <v>7.8715400960000004</v>
      </c>
      <c r="AN31" s="18">
        <v>0.19114854910000001</v>
      </c>
      <c r="AO31" s="18">
        <v>3.7171870239999998</v>
      </c>
      <c r="AP31" s="18">
        <v>13.185571599999999</v>
      </c>
      <c r="AQ31" s="18">
        <v>101.5204444</v>
      </c>
      <c r="AR31" s="18">
        <v>36.694864930000001</v>
      </c>
      <c r="AS31" s="18">
        <v>88.726785879999994</v>
      </c>
      <c r="AT31" s="18">
        <v>2170.586182</v>
      </c>
      <c r="AU31" s="18">
        <v>249.1611231</v>
      </c>
      <c r="AV31" s="18">
        <v>0.90147393099999995</v>
      </c>
      <c r="AW31" s="18">
        <v>9709.8508829999992</v>
      </c>
      <c r="AX31" s="18">
        <v>1241.8210630000001</v>
      </c>
      <c r="AY31" s="18">
        <v>66.529589389999998</v>
      </c>
      <c r="AZ31" s="18">
        <v>5.1032819820000004</v>
      </c>
    </row>
    <row r="32" spans="1:52" x14ac:dyDescent="0.25">
      <c r="A32" s="18">
        <v>17.21445095</v>
      </c>
      <c r="B32" s="18">
        <v>9.5648054830000007</v>
      </c>
      <c r="C32" s="18">
        <v>22.901625330000002</v>
      </c>
      <c r="D32" s="18">
        <v>29.909099699999999</v>
      </c>
      <c r="E32" s="18">
        <v>6.5026250960000002E-3</v>
      </c>
      <c r="F32" s="18">
        <v>3.0426740930000003E-4</v>
      </c>
      <c r="G32" s="18">
        <v>2.1294367799999998E-2</v>
      </c>
      <c r="H32" s="18">
        <v>5.0510685639999997E-2</v>
      </c>
      <c r="I32" s="18">
        <v>0.18083207870000001</v>
      </c>
      <c r="J32" s="18">
        <v>0.1499728498</v>
      </c>
      <c r="K32" s="18">
        <v>0.19482987409999999</v>
      </c>
      <c r="L32" s="18">
        <v>0.80034040279999996</v>
      </c>
      <c r="M32" s="18">
        <v>3469.1822550000002</v>
      </c>
      <c r="N32" s="18">
        <v>87.18482453</v>
      </c>
      <c r="O32" s="18">
        <v>73.870961070000007</v>
      </c>
      <c r="P32" s="18">
        <v>9.9598480679999994</v>
      </c>
      <c r="Q32" s="18">
        <v>9.6309222590000001</v>
      </c>
      <c r="R32" s="18">
        <v>138.84085680000001</v>
      </c>
      <c r="S32" s="18">
        <v>17.505190979999998</v>
      </c>
      <c r="T32" s="18">
        <v>0.4127563085</v>
      </c>
      <c r="U32" s="18">
        <v>1.7522852839999999E-2</v>
      </c>
      <c r="V32" s="18">
        <v>1.946714198</v>
      </c>
      <c r="W32" s="18">
        <v>2039.6732460000001</v>
      </c>
      <c r="X32" s="18">
        <v>2.3898171459999999</v>
      </c>
      <c r="Y32" s="18">
        <v>20.17904132</v>
      </c>
      <c r="Z32" s="18">
        <v>0.82966130140000005</v>
      </c>
      <c r="AA32" s="18">
        <v>1.4959848579999999</v>
      </c>
      <c r="AB32" s="18">
        <v>0.31684394519999998</v>
      </c>
      <c r="AC32" s="18">
        <v>7.9740392010000001</v>
      </c>
      <c r="AD32" s="18">
        <v>33.856758059999997</v>
      </c>
      <c r="AE32" s="18">
        <v>6.6033853599999999</v>
      </c>
      <c r="AF32" s="18">
        <v>0.12988163929999999</v>
      </c>
      <c r="AG32" s="18">
        <v>70.084419519999997</v>
      </c>
      <c r="AH32" s="18">
        <v>48.848716830000001</v>
      </c>
      <c r="AI32" s="18">
        <v>1.204814598</v>
      </c>
      <c r="AJ32" s="18">
        <v>265.07401709999999</v>
      </c>
      <c r="AK32" s="18">
        <v>471.0267154</v>
      </c>
      <c r="AL32" s="18">
        <v>797.67710290000002</v>
      </c>
      <c r="AM32" s="18">
        <v>12.41681595</v>
      </c>
      <c r="AN32" s="18">
        <v>16.43649915</v>
      </c>
      <c r="AO32" s="18">
        <v>1.391689824</v>
      </c>
      <c r="AP32" s="18">
        <v>6.369765267</v>
      </c>
      <c r="AQ32" s="18">
        <v>139.7057643</v>
      </c>
      <c r="AR32" s="18">
        <v>11.49673095</v>
      </c>
      <c r="AS32" s="18">
        <v>32.682535700000003</v>
      </c>
      <c r="AT32" s="18">
        <v>1440.307881</v>
      </c>
      <c r="AU32" s="18">
        <v>190.03944150000001</v>
      </c>
      <c r="AV32" s="18">
        <v>0.11693785650000001</v>
      </c>
      <c r="AW32" s="18">
        <v>57362.363129999998</v>
      </c>
      <c r="AX32" s="18">
        <v>1515.8558310000001</v>
      </c>
      <c r="AY32" s="18">
        <v>14.26709088</v>
      </c>
      <c r="AZ32" s="18">
        <v>19.951882229999999</v>
      </c>
    </row>
    <row r="33" spans="1:52" x14ac:dyDescent="0.25">
      <c r="A33" s="18">
        <v>30.592740460000002</v>
      </c>
      <c r="B33" s="18">
        <v>4.1119216730000003</v>
      </c>
      <c r="C33" s="18">
        <v>16.594648580000001</v>
      </c>
      <c r="D33" s="18">
        <v>5.3435846590000002</v>
      </c>
      <c r="E33" s="18">
        <v>4.5115626080000004E-3</v>
      </c>
      <c r="F33" s="18">
        <v>3.2688582090000001E-4</v>
      </c>
      <c r="G33" s="18">
        <v>9.0573819399999995E-3</v>
      </c>
      <c r="H33" s="18">
        <v>5.0690211659999998E-2</v>
      </c>
      <c r="I33" s="18">
        <v>0.14693453040000001</v>
      </c>
      <c r="J33" s="18">
        <v>0.237531199</v>
      </c>
      <c r="K33" s="18">
        <v>2.8010036899999999</v>
      </c>
      <c r="L33" s="18">
        <v>0.72634083650000003</v>
      </c>
      <c r="M33" s="18">
        <v>2256.3185199999998</v>
      </c>
      <c r="N33" s="18">
        <v>315.64670589999997</v>
      </c>
      <c r="O33" s="18">
        <v>166.52746500000001</v>
      </c>
      <c r="P33" s="18">
        <v>2.39933693</v>
      </c>
      <c r="Q33" s="18">
        <v>0.1771464136</v>
      </c>
      <c r="R33" s="18">
        <v>317.0990367</v>
      </c>
      <c r="S33" s="18">
        <v>90.240394409999993</v>
      </c>
      <c r="T33" s="18">
        <v>2.4396058319999998</v>
      </c>
      <c r="U33" s="18">
        <v>1.6904301230000001</v>
      </c>
      <c r="V33" s="18">
        <v>1.3261281009999999</v>
      </c>
      <c r="W33" s="18">
        <v>309.93820920000002</v>
      </c>
      <c r="X33" s="18">
        <v>22.731256139999999</v>
      </c>
      <c r="Y33" s="18">
        <v>3.2297654709999999</v>
      </c>
      <c r="Z33" s="18">
        <v>0.1790763158</v>
      </c>
      <c r="AA33" s="18">
        <v>1.161488479</v>
      </c>
      <c r="AB33" s="18">
        <v>0.41927743020000002</v>
      </c>
      <c r="AC33" s="18">
        <v>8.3823362170000006</v>
      </c>
      <c r="AD33" s="18">
        <v>8.5312234670000002</v>
      </c>
      <c r="AE33" s="18">
        <v>12.225614739999999</v>
      </c>
      <c r="AF33" s="18">
        <v>0.70487146590000005</v>
      </c>
      <c r="AG33" s="18">
        <v>1889.287822</v>
      </c>
      <c r="AH33" s="18">
        <v>54.535829919999998</v>
      </c>
      <c r="AI33" s="18">
        <v>6.2111224780000002E-2</v>
      </c>
      <c r="AJ33" s="18">
        <v>11.434114210000001</v>
      </c>
      <c r="AK33" s="18">
        <v>311.31214690000002</v>
      </c>
      <c r="AL33" s="18">
        <v>1648.824433</v>
      </c>
      <c r="AM33" s="18">
        <v>1.517790218</v>
      </c>
      <c r="AN33" s="18">
        <v>3.4555090179999999</v>
      </c>
      <c r="AO33" s="18">
        <v>4.983091935</v>
      </c>
      <c r="AP33" s="18">
        <v>110.5740967</v>
      </c>
      <c r="AQ33" s="18">
        <v>103.2239266</v>
      </c>
      <c r="AR33" s="18">
        <v>17.226677410000001</v>
      </c>
      <c r="AS33" s="18">
        <v>70.26726094</v>
      </c>
      <c r="AT33" s="18">
        <v>1586.3771509999999</v>
      </c>
      <c r="AU33" s="18">
        <v>402.6662958</v>
      </c>
      <c r="AV33" s="18">
        <v>0.28514435430000001</v>
      </c>
      <c r="AW33" s="18">
        <v>10166.02044</v>
      </c>
      <c r="AX33" s="18">
        <v>2072.016275</v>
      </c>
      <c r="AY33" s="18">
        <v>24.643009330000002</v>
      </c>
      <c r="AZ33" s="18">
        <v>48.039621109999999</v>
      </c>
    </row>
    <row r="34" spans="1:52" x14ac:dyDescent="0.25">
      <c r="A34" s="18">
        <v>11.698711400000001</v>
      </c>
      <c r="B34" s="18">
        <v>40.388608750000003</v>
      </c>
      <c r="C34" s="18">
        <v>50.17669764</v>
      </c>
      <c r="D34" s="18">
        <v>25.116579359999999</v>
      </c>
      <c r="E34" s="18">
        <v>2.6027959509999999E-3</v>
      </c>
      <c r="F34" s="18">
        <v>6.5037556049999995E-4</v>
      </c>
      <c r="G34" s="18">
        <v>3.2941499790000002E-2</v>
      </c>
      <c r="H34" s="18">
        <v>4.076251484E-2</v>
      </c>
      <c r="I34" s="18">
        <v>8.194389077E-2</v>
      </c>
      <c r="J34" s="18">
        <v>0.21833254499999999</v>
      </c>
      <c r="K34" s="18">
        <v>7.61975228E-2</v>
      </c>
      <c r="L34" s="18">
        <v>0.55083394569999999</v>
      </c>
      <c r="M34" s="18">
        <v>291.51259240000002</v>
      </c>
      <c r="N34" s="18">
        <v>152.1145745</v>
      </c>
      <c r="O34" s="18">
        <v>61.539359670000003</v>
      </c>
      <c r="P34" s="18">
        <v>4.2795875069999996</v>
      </c>
      <c r="Q34" s="18">
        <v>3.6774236949999999</v>
      </c>
      <c r="R34" s="18">
        <v>130.79067739999999</v>
      </c>
      <c r="S34" s="18">
        <v>84.946390160000007</v>
      </c>
      <c r="T34" s="18">
        <v>0.82496101229999996</v>
      </c>
      <c r="U34" s="18">
        <v>1.0585846029999999</v>
      </c>
      <c r="V34" s="18">
        <v>1.045571407</v>
      </c>
      <c r="W34" s="18">
        <v>794.92379170000004</v>
      </c>
      <c r="X34" s="18">
        <v>4.2546980000000003</v>
      </c>
      <c r="Y34" s="18">
        <v>1.2201570070000001</v>
      </c>
      <c r="Z34" s="18">
        <v>0.1366942729</v>
      </c>
      <c r="AA34" s="18">
        <v>1.26884971</v>
      </c>
      <c r="AB34" s="18">
        <v>0.53190343549999997</v>
      </c>
      <c r="AC34" s="18">
        <v>0.18604356029999999</v>
      </c>
      <c r="AD34" s="18">
        <v>2.7755148100000002</v>
      </c>
      <c r="AE34" s="18">
        <v>168.37550640000001</v>
      </c>
      <c r="AF34" s="18">
        <v>1.00499933</v>
      </c>
      <c r="AG34" s="18">
        <v>81.306974170000004</v>
      </c>
      <c r="AH34" s="18">
        <v>31.85030398</v>
      </c>
      <c r="AI34" s="18">
        <v>0.46933296050000001</v>
      </c>
      <c r="AJ34" s="18">
        <v>37.185480030000001</v>
      </c>
      <c r="AK34" s="18">
        <v>7439.6808430000001</v>
      </c>
      <c r="AL34" s="18">
        <v>3418.9195399999999</v>
      </c>
      <c r="AM34" s="18">
        <v>0.66198292589999996</v>
      </c>
      <c r="AN34" s="18">
        <v>10.46371435</v>
      </c>
      <c r="AO34" s="18">
        <v>3.2088264670000002</v>
      </c>
      <c r="AP34" s="18">
        <v>4.8662620509999996</v>
      </c>
      <c r="AQ34" s="18">
        <v>76.025010609999995</v>
      </c>
      <c r="AR34" s="18">
        <v>78.001839309999994</v>
      </c>
      <c r="AS34" s="18">
        <v>69.375451569999996</v>
      </c>
      <c r="AT34" s="18">
        <v>1323.859132</v>
      </c>
      <c r="AU34" s="18">
        <v>450.97975059999999</v>
      </c>
      <c r="AV34" s="18">
        <v>0.72557833049999998</v>
      </c>
      <c r="AW34" s="18">
        <v>27303.666399999998</v>
      </c>
      <c r="AX34" s="18">
        <v>1789.3919840000001</v>
      </c>
      <c r="AY34" s="18">
        <v>55.050036460000001</v>
      </c>
      <c r="AZ34" s="18">
        <v>34.156438909999999</v>
      </c>
    </row>
    <row r="35" spans="1:52" x14ac:dyDescent="0.25">
      <c r="A35" s="18">
        <v>72.829588490000006</v>
      </c>
      <c r="B35" s="18">
        <v>3.371500862</v>
      </c>
      <c r="C35" s="18">
        <v>4.218471461</v>
      </c>
      <c r="D35" s="18">
        <v>9.8012190970000006</v>
      </c>
      <c r="E35" s="18">
        <v>2.504626066E-3</v>
      </c>
      <c r="F35" s="18">
        <v>7.5460870379999998E-4</v>
      </c>
      <c r="G35" s="18">
        <v>1.458249036E-2</v>
      </c>
      <c r="H35" s="18">
        <v>1.7489851050000001E-2</v>
      </c>
      <c r="I35" s="18">
        <v>4.6097707660000001E-2</v>
      </c>
      <c r="J35" s="18">
        <v>0.83824449010000002</v>
      </c>
      <c r="K35" s="18">
        <v>0.1056574711</v>
      </c>
      <c r="L35" s="18">
        <v>0.92003229860000002</v>
      </c>
      <c r="M35" s="18">
        <v>1634.0305330000001</v>
      </c>
      <c r="N35" s="18">
        <v>236.7219795</v>
      </c>
      <c r="O35" s="18">
        <v>90.1055305</v>
      </c>
      <c r="P35" s="18">
        <v>56.061271009999999</v>
      </c>
      <c r="Q35" s="18">
        <v>20.38543898</v>
      </c>
      <c r="R35" s="18">
        <v>326.81017359999998</v>
      </c>
      <c r="S35" s="18">
        <v>83.702444060000005</v>
      </c>
      <c r="T35" s="18">
        <v>0.51746188660000003</v>
      </c>
      <c r="U35" s="18">
        <v>0.33031946969999998</v>
      </c>
      <c r="V35" s="18">
        <v>1.7270216730000001</v>
      </c>
      <c r="W35" s="18">
        <v>37805.138339999998</v>
      </c>
      <c r="X35" s="18">
        <v>39.937301920000003</v>
      </c>
      <c r="Y35" s="18">
        <v>1.0518617050000001</v>
      </c>
      <c r="Z35" s="18">
        <v>0.19457939499999999</v>
      </c>
      <c r="AA35" s="18">
        <v>5.2960999559999999</v>
      </c>
      <c r="AB35" s="18">
        <v>0.31667782560000002</v>
      </c>
      <c r="AC35" s="18">
        <v>0.31890154170000001</v>
      </c>
      <c r="AD35" s="18">
        <v>10.97819938</v>
      </c>
      <c r="AE35" s="18">
        <v>63.537273849999998</v>
      </c>
      <c r="AF35" s="18">
        <v>0.68496523090000005</v>
      </c>
      <c r="AG35" s="18">
        <v>506.10646309999998</v>
      </c>
      <c r="AH35" s="18">
        <v>88.843677369999995</v>
      </c>
      <c r="AI35" s="18">
        <v>5.1335875320000002E-2</v>
      </c>
      <c r="AJ35" s="18">
        <v>28.285896650000002</v>
      </c>
      <c r="AK35" s="18">
        <v>5514.0506619999996</v>
      </c>
      <c r="AL35" s="18">
        <v>31760.97999</v>
      </c>
      <c r="AM35" s="18">
        <v>15.79918247</v>
      </c>
      <c r="AN35" s="18">
        <v>75.727455269999993</v>
      </c>
      <c r="AO35" s="18">
        <v>3.994649458</v>
      </c>
      <c r="AP35" s="18">
        <v>4.7379139590000001</v>
      </c>
      <c r="AQ35" s="18">
        <v>110.00740399999999</v>
      </c>
      <c r="AR35" s="18">
        <v>3.4453395229999999</v>
      </c>
      <c r="AS35" s="18">
        <v>167.04059620000001</v>
      </c>
      <c r="AT35" s="18">
        <v>1534.9945949999999</v>
      </c>
      <c r="AU35" s="18">
        <v>2777.7409339999999</v>
      </c>
      <c r="AV35" s="18">
        <v>3.9484314920000001</v>
      </c>
      <c r="AW35" s="18">
        <v>14961.17187</v>
      </c>
      <c r="AX35" s="18">
        <v>1978.961898</v>
      </c>
      <c r="AY35" s="18">
        <v>36.83428249</v>
      </c>
      <c r="AZ35" s="18">
        <v>49.634499079999998</v>
      </c>
    </row>
    <row r="36" spans="1:52" x14ac:dyDescent="0.25">
      <c r="A36" s="18">
        <v>31.583037430000001</v>
      </c>
      <c r="B36" s="18">
        <v>2.8395674560000002</v>
      </c>
      <c r="C36" s="18">
        <v>46.91248444</v>
      </c>
      <c r="D36" s="18">
        <v>1.417007656</v>
      </c>
      <c r="E36" s="18">
        <v>1.7930238350000001E-3</v>
      </c>
      <c r="F36" s="18">
        <v>6.8906134660000004E-4</v>
      </c>
      <c r="G36" s="18">
        <v>0.1088325543</v>
      </c>
      <c r="H36" s="18">
        <v>3.9785773049999997E-3</v>
      </c>
      <c r="I36" s="18">
        <v>4.0220824319999997E-3</v>
      </c>
      <c r="J36" s="18">
        <v>0.32439866740000001</v>
      </c>
      <c r="K36" s="18">
        <v>0.30693968259999999</v>
      </c>
      <c r="L36" s="18">
        <v>0.1768542719</v>
      </c>
      <c r="M36" s="18">
        <v>827.62642549999998</v>
      </c>
      <c r="N36" s="18">
        <v>154.87225079999999</v>
      </c>
      <c r="O36" s="18">
        <v>33.531967520000002</v>
      </c>
      <c r="P36" s="18">
        <v>4.01676476</v>
      </c>
      <c r="Q36" s="18">
        <v>4.3952251970000003</v>
      </c>
      <c r="R36" s="18">
        <v>26.006216559999999</v>
      </c>
      <c r="S36" s="18">
        <v>432.35272659999998</v>
      </c>
      <c r="T36" s="18">
        <v>0.17511304280000001</v>
      </c>
      <c r="U36" s="18">
        <v>0.18882875129999999</v>
      </c>
      <c r="V36" s="18">
        <v>0.2257479976</v>
      </c>
      <c r="W36" s="18">
        <v>974.69903499999998</v>
      </c>
      <c r="X36" s="18">
        <v>19.480222349999998</v>
      </c>
      <c r="Y36" s="18">
        <v>3.1456451539999999</v>
      </c>
      <c r="Z36" s="18">
        <v>0.1439345269</v>
      </c>
      <c r="AA36" s="18">
        <v>8.3703275179999995E-2</v>
      </c>
      <c r="AB36" s="18">
        <v>6.8417589860000003E-2</v>
      </c>
      <c r="AC36" s="18">
        <v>5.3942413939999998</v>
      </c>
      <c r="AD36" s="18">
        <v>2.4306701579999999</v>
      </c>
      <c r="AE36" s="18">
        <v>165.40012960000001</v>
      </c>
      <c r="AF36" s="18">
        <v>0.8390042513</v>
      </c>
      <c r="AG36" s="18">
        <v>708.02870710000002</v>
      </c>
      <c r="AH36" s="18">
        <v>1.5885475870000001</v>
      </c>
      <c r="AI36" s="18">
        <v>6.6257163029999996E-2</v>
      </c>
      <c r="AJ36" s="18">
        <v>33.268394139999998</v>
      </c>
      <c r="AK36" s="18">
        <v>5207.1799010000004</v>
      </c>
      <c r="AL36" s="18">
        <v>2692.40859</v>
      </c>
      <c r="AM36" s="18">
        <v>1.0479473560000001</v>
      </c>
      <c r="AN36" s="18">
        <v>13.407637230000001</v>
      </c>
      <c r="AO36" s="18">
        <v>2.0193383850000002</v>
      </c>
      <c r="AP36" s="18">
        <v>0.1906898041</v>
      </c>
      <c r="AQ36" s="18">
        <v>24.71398039</v>
      </c>
      <c r="AR36" s="18">
        <v>8.1395039269999998</v>
      </c>
      <c r="AS36" s="18">
        <v>22.829106299999999</v>
      </c>
      <c r="AT36" s="18">
        <v>1151.4503629999999</v>
      </c>
      <c r="AU36" s="18">
        <v>402.53274249999998</v>
      </c>
      <c r="AV36" s="18">
        <v>5.4611174550000002E-2</v>
      </c>
      <c r="AW36" s="18">
        <v>34061.734069999999</v>
      </c>
      <c r="AX36" s="18">
        <v>1163.765799</v>
      </c>
      <c r="AY36" s="18">
        <v>161.6066582</v>
      </c>
      <c r="AZ36" s="18">
        <v>81.734936219999994</v>
      </c>
    </row>
    <row r="37" spans="1:52" x14ac:dyDescent="0.25">
      <c r="A37" s="18">
        <v>35.581699370000003</v>
      </c>
      <c r="B37" s="18">
        <v>1.236339297</v>
      </c>
      <c r="C37" s="18">
        <v>1.770710727</v>
      </c>
      <c r="D37" s="18">
        <v>21.86563941</v>
      </c>
      <c r="E37" s="18">
        <v>4.537574971E-3</v>
      </c>
      <c r="F37" s="18">
        <v>7.3161614119999997E-5</v>
      </c>
      <c r="G37" s="18">
        <v>1.4820727860000001E-2</v>
      </c>
      <c r="H37" s="18">
        <v>3.4907074480000001E-2</v>
      </c>
      <c r="I37" s="18">
        <v>6.0629990289999998E-2</v>
      </c>
      <c r="J37" s="18">
        <v>0.5192126655</v>
      </c>
      <c r="K37" s="18">
        <v>6.3540096860000006E-2</v>
      </c>
      <c r="L37" s="18">
        <v>0.935000516</v>
      </c>
      <c r="M37" s="18">
        <v>55.993964310000003</v>
      </c>
      <c r="N37" s="18">
        <v>114.0023262</v>
      </c>
      <c r="O37" s="18">
        <v>174.00333850000001</v>
      </c>
      <c r="P37" s="18">
        <v>6.4779914390000002</v>
      </c>
      <c r="Q37" s="18">
        <v>6.5008206419999999</v>
      </c>
      <c r="R37" s="18">
        <v>72.527342860000005</v>
      </c>
      <c r="S37" s="18">
        <v>59.99768014</v>
      </c>
      <c r="T37" s="18">
        <v>0.75255003890000005</v>
      </c>
      <c r="U37" s="18">
        <v>2.0349587730000001</v>
      </c>
      <c r="V37" s="18">
        <v>0.34407183429999999</v>
      </c>
      <c r="W37" s="18">
        <v>2107.0076869999998</v>
      </c>
      <c r="X37" s="18">
        <v>1.048471355</v>
      </c>
      <c r="Y37" s="18">
        <v>3.673504689</v>
      </c>
      <c r="Z37" s="18">
        <v>4.8379036529999997E-3</v>
      </c>
      <c r="AA37" s="18">
        <v>2.623810744</v>
      </c>
      <c r="AB37" s="18">
        <v>5.0319842769999998E-2</v>
      </c>
      <c r="AC37" s="18">
        <v>5.2400212850000003E-2</v>
      </c>
      <c r="AD37" s="18">
        <v>5.9282280849999998</v>
      </c>
      <c r="AE37" s="18">
        <v>55.978531150000002</v>
      </c>
      <c r="AF37" s="18">
        <v>0.4686445581</v>
      </c>
      <c r="AG37" s="18">
        <v>187.26636339999999</v>
      </c>
      <c r="AH37" s="18">
        <v>235.2136319</v>
      </c>
      <c r="AI37" s="18">
        <v>3.6160160939999999</v>
      </c>
      <c r="AJ37" s="18">
        <v>66.487093689999995</v>
      </c>
      <c r="AK37" s="18">
        <v>107.9889453</v>
      </c>
      <c r="AL37" s="18">
        <v>1377.9710230000001</v>
      </c>
      <c r="AM37" s="18">
        <v>0.63329133650000002</v>
      </c>
      <c r="AN37" s="18">
        <v>14.49981949</v>
      </c>
      <c r="AO37" s="18">
        <v>1.6289574090000001</v>
      </c>
      <c r="AP37" s="18">
        <v>7.1820235370000001</v>
      </c>
      <c r="AQ37" s="18">
        <v>1467.44893</v>
      </c>
      <c r="AR37" s="18">
        <v>36.124266710000001</v>
      </c>
      <c r="AS37" s="18">
        <v>79.88560588</v>
      </c>
      <c r="AT37" s="18">
        <v>1693.2309090000001</v>
      </c>
      <c r="AU37" s="18">
        <v>261.15758729999999</v>
      </c>
      <c r="AV37" s="18">
        <v>0.3416569424</v>
      </c>
      <c r="AW37" s="18">
        <v>14165.91347</v>
      </c>
      <c r="AX37" s="18">
        <v>1346.4042300000001</v>
      </c>
      <c r="AY37" s="18">
        <v>45.783141450000002</v>
      </c>
      <c r="AZ37" s="18">
        <v>12.743263880000001</v>
      </c>
    </row>
    <row r="38" spans="1:52" x14ac:dyDescent="0.25">
      <c r="A38" s="18">
        <v>19.259865229999999</v>
      </c>
      <c r="B38" s="18">
        <v>1.1099451419999999</v>
      </c>
      <c r="C38" s="18">
        <v>9.6333901070000003</v>
      </c>
      <c r="D38" s="18">
        <v>8.2971401260000004</v>
      </c>
      <c r="E38" s="18">
        <v>8.8209629029999993E-3</v>
      </c>
      <c r="F38" s="18">
        <v>1.1389552529999999E-3</v>
      </c>
      <c r="G38" s="18">
        <v>4.6306592639999998E-2</v>
      </c>
      <c r="H38" s="18">
        <v>0.1009431868</v>
      </c>
      <c r="I38" s="18">
        <v>0.17620308379999999</v>
      </c>
      <c r="J38" s="18">
        <v>0.27921320960000001</v>
      </c>
      <c r="K38" s="18">
        <v>0.46927668859999999</v>
      </c>
      <c r="L38" s="18">
        <v>0.4056488734</v>
      </c>
      <c r="M38" s="18">
        <v>319.58427769999997</v>
      </c>
      <c r="N38" s="18">
        <v>276.73198719999999</v>
      </c>
      <c r="O38" s="18">
        <v>100.59821669999999</v>
      </c>
      <c r="P38" s="18">
        <v>56.251794289999999</v>
      </c>
      <c r="Q38" s="18">
        <v>7.2596102079999998</v>
      </c>
      <c r="R38" s="18">
        <v>623.72707130000003</v>
      </c>
      <c r="S38" s="18">
        <v>221.0595668</v>
      </c>
      <c r="T38" s="18">
        <v>2.974132065</v>
      </c>
      <c r="U38" s="18">
        <v>4.0221615269999997</v>
      </c>
      <c r="V38" s="18">
        <v>0.2146113546</v>
      </c>
      <c r="W38" s="18">
        <v>8139.7036179999996</v>
      </c>
      <c r="X38" s="18">
        <v>155.5445368</v>
      </c>
      <c r="Y38" s="18">
        <v>41.015920649999998</v>
      </c>
      <c r="Z38" s="18">
        <v>0.26705391090000002</v>
      </c>
      <c r="AA38" s="18">
        <v>3.1142057890000001</v>
      </c>
      <c r="AB38" s="18">
        <v>0.74723580840000003</v>
      </c>
      <c r="AC38" s="18">
        <v>5.1571662580000002</v>
      </c>
      <c r="AD38" s="18">
        <v>123.0074448</v>
      </c>
      <c r="AE38" s="18">
        <v>32.053501850000004</v>
      </c>
      <c r="AF38" s="18">
        <v>2.2981539719999999E-2</v>
      </c>
      <c r="AG38" s="18">
        <v>195.60836549999999</v>
      </c>
      <c r="AH38" s="18">
        <v>71.805864249999999</v>
      </c>
      <c r="AI38" s="18">
        <v>0.1636730606</v>
      </c>
      <c r="AJ38" s="18">
        <v>15.014359669999999</v>
      </c>
      <c r="AK38" s="18">
        <v>246.95105290000001</v>
      </c>
      <c r="AL38" s="18">
        <v>3175.5739199999998</v>
      </c>
      <c r="AM38" s="18">
        <v>1.6331615859999999</v>
      </c>
      <c r="AN38" s="18">
        <v>8.2839992119999994</v>
      </c>
      <c r="AO38" s="18">
        <v>9.0596408129999997</v>
      </c>
      <c r="AP38" s="18">
        <v>35.29694662</v>
      </c>
      <c r="AQ38" s="18">
        <v>65.939704079999998</v>
      </c>
      <c r="AR38" s="18">
        <v>49.756495870000002</v>
      </c>
      <c r="AS38" s="18">
        <v>71.597237109999995</v>
      </c>
      <c r="AT38" s="18">
        <v>3358.983268</v>
      </c>
      <c r="AU38" s="18">
        <v>453.03121549999997</v>
      </c>
      <c r="AV38" s="18">
        <v>1.255130715</v>
      </c>
      <c r="AW38" s="18">
        <v>25468.900880000001</v>
      </c>
      <c r="AX38" s="18">
        <v>2500.391243</v>
      </c>
      <c r="AY38" s="18">
        <v>40.641176170000001</v>
      </c>
      <c r="AZ38" s="18">
        <v>41.918300389999999</v>
      </c>
    </row>
    <row r="39" spans="1:52" x14ac:dyDescent="0.25">
      <c r="A39" s="18">
        <v>176.84451189999999</v>
      </c>
      <c r="B39" s="18">
        <v>1.945508265</v>
      </c>
      <c r="C39" s="18">
        <v>30.571332160000001</v>
      </c>
      <c r="D39" s="18">
        <v>2.731489308</v>
      </c>
      <c r="E39" s="18">
        <v>9.7107429649999997E-3</v>
      </c>
      <c r="F39" s="18">
        <v>2.9967219100000001E-4</v>
      </c>
      <c r="G39" s="18">
        <v>2.0675697010000001E-2</v>
      </c>
      <c r="H39" s="18">
        <v>5.0654842249999998E-2</v>
      </c>
      <c r="I39" s="18">
        <v>0.72308764800000003</v>
      </c>
      <c r="J39" s="18">
        <v>0.46892041130000001</v>
      </c>
      <c r="K39" s="18">
        <v>0.18591259160000001</v>
      </c>
      <c r="L39" s="18">
        <v>0.7329467878</v>
      </c>
      <c r="M39" s="18">
        <v>1346.349205</v>
      </c>
      <c r="N39" s="18">
        <v>619.24086669999997</v>
      </c>
      <c r="O39" s="18">
        <v>148.06804070000001</v>
      </c>
      <c r="P39" s="18">
        <v>31.61604934</v>
      </c>
      <c r="Q39" s="18">
        <v>16.720625590000001</v>
      </c>
      <c r="R39" s="18">
        <v>126.82764090000001</v>
      </c>
      <c r="S39" s="18">
        <v>0.2827950246</v>
      </c>
      <c r="T39" s="18">
        <v>7.3606158969999997</v>
      </c>
      <c r="U39" s="18">
        <v>1.1723142529999999</v>
      </c>
      <c r="V39" s="18">
        <v>0.44539632340000002</v>
      </c>
      <c r="W39" s="18">
        <v>1076.354411</v>
      </c>
      <c r="X39" s="18">
        <v>5.9323812849999999</v>
      </c>
      <c r="Y39" s="18">
        <v>0.41209354580000002</v>
      </c>
      <c r="Z39" s="18">
        <v>4.9502205449999996</v>
      </c>
      <c r="AA39" s="18">
        <v>2.0911067189999999</v>
      </c>
      <c r="AB39" s="18">
        <v>0.88824922989999999</v>
      </c>
      <c r="AC39" s="18">
        <v>0.38020507980000001</v>
      </c>
      <c r="AD39" s="18">
        <v>12.16970794</v>
      </c>
      <c r="AE39" s="18">
        <v>35.297060209999998</v>
      </c>
      <c r="AF39" s="18">
        <v>1.7855981679999999</v>
      </c>
      <c r="AG39" s="18">
        <v>566.79168240000001</v>
      </c>
      <c r="AH39" s="18">
        <v>68.806811539999998</v>
      </c>
      <c r="AI39" s="18">
        <v>9.4043461499999995E-2</v>
      </c>
      <c r="AJ39" s="18">
        <v>19.526663549999999</v>
      </c>
      <c r="AK39" s="18">
        <v>3396.8595220000002</v>
      </c>
      <c r="AL39" s="18">
        <v>2749.5880659999998</v>
      </c>
      <c r="AM39" s="18">
        <v>1.3812444420000001</v>
      </c>
      <c r="AN39" s="18">
        <v>34.395484879999998</v>
      </c>
      <c r="AO39" s="18">
        <v>6.015483369</v>
      </c>
      <c r="AP39" s="18">
        <v>20.57372668</v>
      </c>
      <c r="AQ39" s="18">
        <v>0.8552283128</v>
      </c>
      <c r="AR39" s="18">
        <v>3.2799587410000002</v>
      </c>
      <c r="AS39" s="18">
        <v>74.071519800000004</v>
      </c>
      <c r="AT39" s="18">
        <v>1575.641124</v>
      </c>
      <c r="AU39" s="18">
        <v>253.2343022</v>
      </c>
      <c r="AV39" s="18">
        <v>0.21435986839999999</v>
      </c>
      <c r="AW39" s="18">
        <v>9420.6106029999992</v>
      </c>
      <c r="AX39" s="18">
        <v>1714.5329730000001</v>
      </c>
      <c r="AY39" s="18">
        <v>57.20169971</v>
      </c>
      <c r="AZ39" s="18">
        <v>14.17393382</v>
      </c>
    </row>
    <row r="40" spans="1:52" x14ac:dyDescent="0.25">
      <c r="A40" s="18">
        <v>102.70511500000001</v>
      </c>
      <c r="B40" s="18">
        <v>4.1576911040000004</v>
      </c>
      <c r="C40" s="18">
        <v>31.81862087</v>
      </c>
      <c r="D40" s="18">
        <v>10.422905159999999</v>
      </c>
      <c r="E40" s="18">
        <v>2.9875758840000001E-3</v>
      </c>
      <c r="F40" s="18">
        <v>7.4964257159999999E-4</v>
      </c>
      <c r="G40" s="18">
        <v>5.8332520159999998E-2</v>
      </c>
      <c r="H40" s="18">
        <v>4.5994161150000002E-3</v>
      </c>
      <c r="I40" s="18">
        <v>1.267931343E-2</v>
      </c>
      <c r="J40" s="18">
        <v>0.26948550789999998</v>
      </c>
      <c r="K40" s="18">
        <v>2.6702458490000001E-2</v>
      </c>
      <c r="L40" s="18">
        <v>0.2216773396</v>
      </c>
      <c r="M40" s="18">
        <v>960.48155859999997</v>
      </c>
      <c r="N40" s="18">
        <v>49.343359</v>
      </c>
      <c r="O40" s="18">
        <v>35.861974859999997</v>
      </c>
      <c r="P40" s="18">
        <v>11.442471579999999</v>
      </c>
      <c r="Q40" s="18">
        <v>10.288308949999999</v>
      </c>
      <c r="R40" s="18">
        <v>19.264528559999999</v>
      </c>
      <c r="S40" s="18">
        <v>173.5989945</v>
      </c>
      <c r="T40" s="18">
        <v>7.1485899739999997E-2</v>
      </c>
      <c r="U40" s="18">
        <v>1.6520594550000001</v>
      </c>
      <c r="V40" s="18">
        <v>3.8820671629999999</v>
      </c>
      <c r="W40" s="18">
        <v>1512.9926009999999</v>
      </c>
      <c r="X40" s="18">
        <v>17.65023901</v>
      </c>
      <c r="Y40" s="18">
        <v>2.5145275539999998</v>
      </c>
      <c r="Z40" s="18">
        <v>6.8545342719999999E-2</v>
      </c>
      <c r="AA40" s="18">
        <v>1.6997897749999999</v>
      </c>
      <c r="AB40" s="18">
        <v>1.8229386359999999</v>
      </c>
      <c r="AC40" s="18">
        <v>1.3322537940000001</v>
      </c>
      <c r="AD40" s="18">
        <v>2.5197936510000001</v>
      </c>
      <c r="AE40" s="18">
        <v>126.0981895</v>
      </c>
      <c r="AF40" s="18">
        <v>0.82571341990000002</v>
      </c>
      <c r="AG40" s="18">
        <v>157.415246</v>
      </c>
      <c r="AH40" s="18">
        <v>368.10070439999998</v>
      </c>
      <c r="AI40" s="18">
        <v>0.95537360859999998</v>
      </c>
      <c r="AJ40" s="18">
        <v>262.19164860000001</v>
      </c>
      <c r="AK40" s="18">
        <v>385.8845182</v>
      </c>
      <c r="AL40" s="18">
        <v>994.4843204</v>
      </c>
      <c r="AM40" s="18">
        <v>2.7629820619999998</v>
      </c>
      <c r="AN40" s="18">
        <v>19.907803810000001</v>
      </c>
      <c r="AO40" s="18">
        <v>3.6470197689999999</v>
      </c>
      <c r="AP40" s="18">
        <v>12.41152638</v>
      </c>
      <c r="AQ40" s="18">
        <v>16.992274259999999</v>
      </c>
      <c r="AR40" s="18">
        <v>23.78838923</v>
      </c>
      <c r="AS40" s="18">
        <v>36.385301929999997</v>
      </c>
      <c r="AT40" s="18">
        <v>659.43886610000004</v>
      </c>
      <c r="AU40" s="18">
        <v>219.1343024</v>
      </c>
      <c r="AV40" s="18">
        <v>6.8609328119999993E-2</v>
      </c>
      <c r="AW40" s="18">
        <v>17865.795569999998</v>
      </c>
      <c r="AX40" s="18">
        <v>1039.5129449999999</v>
      </c>
      <c r="AY40" s="18">
        <v>122.39908029999999</v>
      </c>
      <c r="AZ40" s="18">
        <v>48.101391370000002</v>
      </c>
    </row>
    <row r="41" spans="1:52" x14ac:dyDescent="0.25">
      <c r="A41" s="18">
        <v>4.2131048230000001</v>
      </c>
      <c r="B41" s="18">
        <v>4.4199528450000001</v>
      </c>
      <c r="C41" s="18">
        <v>16.133081659999998</v>
      </c>
      <c r="D41" s="18">
        <v>9.9664273590000008</v>
      </c>
      <c r="E41" s="18">
        <v>6.5157639859999997E-4</v>
      </c>
      <c r="F41" s="18">
        <v>8.6436006789999997E-4</v>
      </c>
      <c r="G41" s="18">
        <v>2.8588952819999999E-2</v>
      </c>
      <c r="H41" s="18">
        <v>8.7538344660000003E-2</v>
      </c>
      <c r="I41" s="18">
        <v>0.15753161030000001</v>
      </c>
      <c r="J41" s="18">
        <v>0.33091558430000001</v>
      </c>
      <c r="K41" s="18">
        <v>0.750436883</v>
      </c>
      <c r="L41" s="18">
        <v>0.36266311150000002</v>
      </c>
      <c r="M41" s="18">
        <v>5801.7342580000004</v>
      </c>
      <c r="N41" s="18">
        <v>52.993496489999998</v>
      </c>
      <c r="O41" s="18">
        <v>33.561173670000002</v>
      </c>
      <c r="P41" s="18">
        <v>6.350410718</v>
      </c>
      <c r="Q41" s="18">
        <v>6.903750455</v>
      </c>
      <c r="R41" s="18">
        <v>22.659407380000001</v>
      </c>
      <c r="S41" s="18">
        <v>367.38740039999999</v>
      </c>
      <c r="T41" s="18">
        <v>0.1386394899</v>
      </c>
      <c r="U41" s="18">
        <v>0.14712459920000001</v>
      </c>
      <c r="V41" s="18">
        <v>0.68397459549999995</v>
      </c>
      <c r="W41" s="18">
        <v>2243.4705009999998</v>
      </c>
      <c r="X41" s="18">
        <v>1106.540937</v>
      </c>
      <c r="Y41" s="18">
        <v>6.2143343929999997E-2</v>
      </c>
      <c r="Z41" s="18">
        <v>4.1461564170000003E-3</v>
      </c>
      <c r="AA41" s="18">
        <v>4.4879264289999998</v>
      </c>
      <c r="AB41" s="18">
        <v>0.17464831759999999</v>
      </c>
      <c r="AC41" s="18">
        <v>22.486524880000001</v>
      </c>
      <c r="AD41" s="18">
        <v>111.89783540000001</v>
      </c>
      <c r="AE41" s="18">
        <v>6.8998438350000004</v>
      </c>
      <c r="AF41" s="18">
        <v>1.569223665</v>
      </c>
      <c r="AG41" s="18">
        <v>28.013540290000002</v>
      </c>
      <c r="AH41" s="18">
        <v>35.969401140000002</v>
      </c>
      <c r="AI41" s="18">
        <v>8.6910617849999997E-2</v>
      </c>
      <c r="AJ41" s="18">
        <v>13.1685965</v>
      </c>
      <c r="AK41" s="18">
        <v>18114.610359999999</v>
      </c>
      <c r="AL41" s="18">
        <v>1240.2018230000001</v>
      </c>
      <c r="AM41" s="18">
        <v>1.454206052</v>
      </c>
      <c r="AN41" s="18">
        <v>2.6082922800000001</v>
      </c>
      <c r="AO41" s="18">
        <v>0.52940577010000001</v>
      </c>
      <c r="AP41" s="18">
        <v>12.79055104</v>
      </c>
      <c r="AQ41" s="18">
        <v>72.206267080000003</v>
      </c>
      <c r="AR41" s="18">
        <v>214.85854689999999</v>
      </c>
      <c r="AS41" s="18">
        <v>129.4737757</v>
      </c>
      <c r="AT41" s="18">
        <v>376.61963639999999</v>
      </c>
      <c r="AU41" s="18">
        <v>99.783086089999998</v>
      </c>
      <c r="AV41" s="18">
        <v>3.931886699E-2</v>
      </c>
      <c r="AW41" s="18">
        <v>11658.425499999999</v>
      </c>
      <c r="AX41" s="18">
        <v>1017.903856</v>
      </c>
      <c r="AY41" s="18">
        <v>7.1203585609999998</v>
      </c>
      <c r="AZ41" s="18">
        <v>40.61349568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Yield sens</vt:lpstr>
      <vt:lpstr>Yield std</vt:lpstr>
      <vt:lpstr>biom peak sens</vt:lpstr>
      <vt:lpstr>Biom peak std</vt:lpstr>
      <vt:lpstr>LAI peak sens</vt:lpstr>
      <vt:lpstr>LAI peak std</vt:lpstr>
      <vt:lpstr>Low Schi high RSD</vt:lpstr>
      <vt:lpstr>Reordered inputs</vt:lpstr>
      <vt:lpstr>Deltas reordered</vt:lpstr>
      <vt:lpstr>Yield unscaled effects</vt:lpstr>
      <vt:lpstr>Biom unscaled effects</vt:lpstr>
      <vt:lpstr>LAI unscaled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Rutjens</cp:lastModifiedBy>
  <dcterms:created xsi:type="dcterms:W3CDTF">2022-01-05T16:58:22Z</dcterms:created>
  <dcterms:modified xsi:type="dcterms:W3CDTF">2022-12-12T11:46:53Z</dcterms:modified>
</cp:coreProperties>
</file>