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3"/>
  <workbookPr showInkAnnotation="0" codeName="ThisWorkbook" hidePivotFieldList="1" autoCompressPictures="0"/>
  <mc:AlternateContent xmlns:mc="http://schemas.openxmlformats.org/markup-compatibility/2006">
    <mc:Choice Requires="x15">
      <x15ac:absPath xmlns:x15ac="http://schemas.microsoft.com/office/spreadsheetml/2010/11/ac" url="/Users/aristideguerriero/Desktop/Fisio-PF/Lesao Finalizado Fisio+PF/"/>
    </mc:Choice>
  </mc:AlternateContent>
  <xr:revisionPtr revIDLastSave="0" documentId="13_ncr:1_{690E47B0-497B-3A49-A057-E2DE4F6968F2}" xr6:coauthVersionLast="45" xr6:coauthVersionMax="45" xr10:uidLastSave="{00000000-0000-0000-0000-000000000000}"/>
  <bookViews>
    <workbookView xWindow="0" yWindow="460" windowWidth="24300" windowHeight="16220" tabRatio="841" xr2:uid="{00000000-000D-0000-FFFF-FFFF00000000}"/>
  </bookViews>
  <sheets>
    <sheet name="Calendario" sheetId="2" r:id="rId1"/>
    <sheet name="Calendario Semanal" sheetId="11" r:id="rId2"/>
    <sheet name="Monitoring" sheetId="12" r:id="rId3"/>
    <sheet name="Variavel" sheetId="3" r:id="rId4"/>
  </sheets>
  <definedNames>
    <definedName name="CalendarData">Calendario!$D$15:$BC$33</definedName>
    <definedName name="DaysList">Variavel!$C$2:$C$8</definedName>
    <definedName name="lstAttendance">tblAttendance[Presença]</definedName>
    <definedName name="MonthsList">Variavel!$A$2:$A$13</definedName>
  </definedNames>
  <calcPr calcId="191028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12" l="1"/>
  <c r="D3" i="12" s="1"/>
  <c r="A18" i="12"/>
  <c r="A12" i="12"/>
  <c r="A6" i="12"/>
  <c r="A931" i="11"/>
  <c r="A930" i="11"/>
  <c r="A929" i="11"/>
  <c r="A928" i="11"/>
  <c r="A926" i="11"/>
  <c r="A925" i="11"/>
  <c r="A924" i="11"/>
  <c r="A923" i="11"/>
  <c r="A922" i="11"/>
  <c r="C1" i="11"/>
  <c r="A796" i="11"/>
  <c r="A797" i="11"/>
  <c r="A798" i="11"/>
  <c r="A799" i="11"/>
  <c r="A800" i="11"/>
  <c r="A802" i="11"/>
  <c r="A803" i="11"/>
  <c r="A804" i="11"/>
  <c r="A805" i="11"/>
  <c r="A814" i="11"/>
  <c r="A815" i="11"/>
  <c r="A816" i="11"/>
  <c r="A817" i="11"/>
  <c r="A818" i="11"/>
  <c r="A820" i="11"/>
  <c r="A821" i="11"/>
  <c r="A822" i="11"/>
  <c r="A823" i="11"/>
  <c r="A832" i="11"/>
  <c r="A833" i="11"/>
  <c r="A834" i="11"/>
  <c r="A835" i="11"/>
  <c r="A836" i="11"/>
  <c r="A838" i="11"/>
  <c r="A839" i="11"/>
  <c r="A840" i="11"/>
  <c r="A841" i="11"/>
  <c r="A850" i="11"/>
  <c r="A851" i="11"/>
  <c r="A852" i="11"/>
  <c r="A853" i="11"/>
  <c r="A854" i="11"/>
  <c r="A856" i="11"/>
  <c r="A857" i="11"/>
  <c r="A858" i="11"/>
  <c r="A859" i="11"/>
  <c r="A868" i="11"/>
  <c r="A869" i="11"/>
  <c r="A870" i="11"/>
  <c r="A871" i="11"/>
  <c r="A872" i="11"/>
  <c r="A874" i="11"/>
  <c r="A875" i="11"/>
  <c r="A876" i="11"/>
  <c r="A877" i="11"/>
  <c r="A886" i="11"/>
  <c r="A887" i="11"/>
  <c r="A888" i="11"/>
  <c r="A889" i="11"/>
  <c r="A890" i="11"/>
  <c r="A892" i="11"/>
  <c r="A893" i="11"/>
  <c r="A894" i="11"/>
  <c r="A895" i="11"/>
  <c r="A904" i="11"/>
  <c r="A905" i="11"/>
  <c r="A906" i="11"/>
  <c r="A907" i="11"/>
  <c r="A908" i="11"/>
  <c r="A910" i="11"/>
  <c r="A911" i="11"/>
  <c r="A912" i="11"/>
  <c r="A913" i="11"/>
  <c r="A670" i="11"/>
  <c r="A671" i="11"/>
  <c r="A672" i="11"/>
  <c r="A673" i="11"/>
  <c r="A674" i="11"/>
  <c r="A676" i="11"/>
  <c r="A677" i="11"/>
  <c r="A678" i="11"/>
  <c r="A679" i="11"/>
  <c r="A688" i="11"/>
  <c r="A689" i="11"/>
  <c r="A690" i="11"/>
  <c r="A691" i="11"/>
  <c r="A692" i="11"/>
  <c r="A694" i="11"/>
  <c r="A695" i="11"/>
  <c r="A696" i="11"/>
  <c r="A697" i="11"/>
  <c r="A706" i="11"/>
  <c r="A707" i="11"/>
  <c r="A708" i="11"/>
  <c r="A709" i="11"/>
  <c r="A710" i="11"/>
  <c r="A712" i="11"/>
  <c r="A713" i="11"/>
  <c r="A714" i="11"/>
  <c r="A715" i="11"/>
  <c r="A724" i="11"/>
  <c r="A725" i="11"/>
  <c r="A726" i="11"/>
  <c r="A727" i="11"/>
  <c r="A728" i="11"/>
  <c r="A730" i="11"/>
  <c r="A731" i="11"/>
  <c r="A732" i="11"/>
  <c r="A733" i="11"/>
  <c r="A742" i="11"/>
  <c r="A743" i="11"/>
  <c r="A744" i="11"/>
  <c r="A745" i="11"/>
  <c r="A746" i="11"/>
  <c r="A748" i="11"/>
  <c r="A749" i="11"/>
  <c r="A750" i="11"/>
  <c r="A751" i="11"/>
  <c r="A760" i="11"/>
  <c r="A761" i="11"/>
  <c r="A762" i="11"/>
  <c r="A763" i="11"/>
  <c r="A764" i="11"/>
  <c r="A766" i="11"/>
  <c r="A767" i="11"/>
  <c r="A768" i="11"/>
  <c r="A769" i="11"/>
  <c r="A778" i="11"/>
  <c r="A779" i="11"/>
  <c r="A780" i="11"/>
  <c r="A781" i="11"/>
  <c r="A782" i="11"/>
  <c r="A784" i="11"/>
  <c r="A785" i="11"/>
  <c r="A786" i="11"/>
  <c r="A787" i="11"/>
  <c r="A544" i="11"/>
  <c r="A545" i="11"/>
  <c r="A546" i="11"/>
  <c r="A547" i="11"/>
  <c r="A548" i="11"/>
  <c r="A550" i="11"/>
  <c r="A551" i="11"/>
  <c r="A552" i="11"/>
  <c r="A553" i="11"/>
  <c r="A562" i="11"/>
  <c r="A563" i="11"/>
  <c r="A564" i="11"/>
  <c r="A565" i="11"/>
  <c r="A566" i="11"/>
  <c r="A568" i="11"/>
  <c r="A569" i="11"/>
  <c r="A570" i="11"/>
  <c r="A571" i="11"/>
  <c r="A580" i="11"/>
  <c r="A581" i="11"/>
  <c r="A582" i="11"/>
  <c r="A583" i="11"/>
  <c r="A584" i="11"/>
  <c r="A586" i="11"/>
  <c r="A587" i="11"/>
  <c r="A588" i="11"/>
  <c r="A589" i="11"/>
  <c r="A598" i="11"/>
  <c r="A599" i="11"/>
  <c r="A600" i="11"/>
  <c r="A601" i="11"/>
  <c r="A602" i="11"/>
  <c r="A604" i="11"/>
  <c r="A605" i="11"/>
  <c r="A606" i="11"/>
  <c r="A607" i="11"/>
  <c r="A616" i="11"/>
  <c r="A617" i="11"/>
  <c r="A618" i="11"/>
  <c r="A619" i="11"/>
  <c r="A620" i="11"/>
  <c r="A622" i="11"/>
  <c r="A623" i="11"/>
  <c r="A624" i="11"/>
  <c r="A625" i="11"/>
  <c r="A634" i="11"/>
  <c r="A635" i="11"/>
  <c r="A636" i="11"/>
  <c r="A637" i="11"/>
  <c r="A638" i="11"/>
  <c r="A640" i="11"/>
  <c r="A641" i="11"/>
  <c r="A642" i="11"/>
  <c r="A643" i="11"/>
  <c r="A652" i="11"/>
  <c r="A653" i="11"/>
  <c r="A654" i="11"/>
  <c r="A655" i="11"/>
  <c r="A656" i="11"/>
  <c r="A658" i="11"/>
  <c r="A659" i="11"/>
  <c r="A660" i="11"/>
  <c r="A661" i="11"/>
  <c r="A418" i="11"/>
  <c r="A419" i="11"/>
  <c r="A420" i="11"/>
  <c r="A421" i="11"/>
  <c r="A422" i="11"/>
  <c r="A424" i="11"/>
  <c r="A425" i="11"/>
  <c r="A426" i="11"/>
  <c r="A427" i="11"/>
  <c r="A436" i="11"/>
  <c r="A437" i="11"/>
  <c r="A438" i="11"/>
  <c r="A439" i="11"/>
  <c r="A440" i="11"/>
  <c r="A442" i="11"/>
  <c r="A443" i="11"/>
  <c r="A444" i="11"/>
  <c r="A445" i="11"/>
  <c r="A454" i="11"/>
  <c r="A455" i="11"/>
  <c r="A456" i="11"/>
  <c r="A457" i="11"/>
  <c r="A458" i="11"/>
  <c r="A460" i="11"/>
  <c r="A461" i="11"/>
  <c r="A462" i="11"/>
  <c r="A463" i="11"/>
  <c r="A472" i="11"/>
  <c r="A473" i="11"/>
  <c r="A474" i="11"/>
  <c r="A475" i="11"/>
  <c r="A476" i="11"/>
  <c r="A478" i="11"/>
  <c r="A479" i="11"/>
  <c r="A480" i="11"/>
  <c r="A481" i="11"/>
  <c r="A490" i="11"/>
  <c r="A491" i="11"/>
  <c r="A492" i="11"/>
  <c r="A493" i="11"/>
  <c r="A494" i="11"/>
  <c r="A496" i="11"/>
  <c r="A497" i="11"/>
  <c r="A498" i="11"/>
  <c r="A499" i="11"/>
  <c r="A508" i="11"/>
  <c r="A509" i="11"/>
  <c r="A510" i="11"/>
  <c r="A511" i="11"/>
  <c r="A512" i="11"/>
  <c r="A514" i="11"/>
  <c r="A515" i="11"/>
  <c r="A516" i="11"/>
  <c r="A517" i="11"/>
  <c r="A526" i="11"/>
  <c r="A527" i="11"/>
  <c r="A528" i="11"/>
  <c r="A529" i="11"/>
  <c r="A530" i="11"/>
  <c r="A532" i="11"/>
  <c r="A533" i="11"/>
  <c r="A534" i="11"/>
  <c r="A535" i="11"/>
  <c r="A292" i="11"/>
  <c r="A293" i="11"/>
  <c r="A294" i="11"/>
  <c r="A295" i="11"/>
  <c r="A296" i="11"/>
  <c r="A298" i="11"/>
  <c r="A299" i="11"/>
  <c r="A300" i="11"/>
  <c r="A301" i="11"/>
  <c r="A310" i="11"/>
  <c r="A311" i="11"/>
  <c r="A312" i="11"/>
  <c r="A313" i="11"/>
  <c r="A314" i="11"/>
  <c r="A316" i="11"/>
  <c r="A317" i="11"/>
  <c r="A318" i="11"/>
  <c r="A319" i="11"/>
  <c r="A328" i="11"/>
  <c r="A329" i="11"/>
  <c r="A330" i="11"/>
  <c r="A331" i="11"/>
  <c r="A332" i="11"/>
  <c r="A334" i="11"/>
  <c r="A335" i="11"/>
  <c r="A336" i="11"/>
  <c r="A337" i="11"/>
  <c r="A346" i="11"/>
  <c r="A347" i="11"/>
  <c r="A348" i="11"/>
  <c r="A349" i="11"/>
  <c r="A350" i="11"/>
  <c r="A352" i="11"/>
  <c r="A353" i="11"/>
  <c r="A354" i="11"/>
  <c r="A355" i="11"/>
  <c r="A364" i="11"/>
  <c r="A365" i="11"/>
  <c r="A366" i="11"/>
  <c r="A367" i="11"/>
  <c r="A368" i="11"/>
  <c r="A370" i="11"/>
  <c r="A371" i="11"/>
  <c r="A372" i="11"/>
  <c r="A373" i="11"/>
  <c r="A382" i="11"/>
  <c r="A383" i="11"/>
  <c r="A384" i="11"/>
  <c r="A385" i="11"/>
  <c r="A386" i="11"/>
  <c r="A388" i="11"/>
  <c r="A389" i="11"/>
  <c r="A390" i="11"/>
  <c r="A391" i="11"/>
  <c r="A400" i="11"/>
  <c r="A401" i="11"/>
  <c r="A402" i="11"/>
  <c r="A403" i="11"/>
  <c r="A404" i="11"/>
  <c r="A406" i="11"/>
  <c r="A407" i="11"/>
  <c r="A408" i="11"/>
  <c r="A409" i="11"/>
  <c r="A166" i="11"/>
  <c r="A167" i="11"/>
  <c r="A168" i="11"/>
  <c r="A169" i="11"/>
  <c r="A170" i="11"/>
  <c r="A172" i="11"/>
  <c r="A173" i="11"/>
  <c r="A174" i="11"/>
  <c r="A175" i="11"/>
  <c r="A184" i="11"/>
  <c r="A185" i="11"/>
  <c r="A186" i="11"/>
  <c r="A187" i="11"/>
  <c r="A188" i="11"/>
  <c r="A190" i="11"/>
  <c r="A191" i="11"/>
  <c r="A192" i="11"/>
  <c r="A193" i="11"/>
  <c r="A202" i="11"/>
  <c r="A203" i="11"/>
  <c r="A204" i="11"/>
  <c r="A205" i="11"/>
  <c r="A206" i="11"/>
  <c r="A208" i="11"/>
  <c r="A209" i="11"/>
  <c r="A210" i="11"/>
  <c r="A211" i="11"/>
  <c r="A220" i="11"/>
  <c r="A221" i="11"/>
  <c r="A222" i="11"/>
  <c r="A223" i="11"/>
  <c r="A224" i="11"/>
  <c r="A226" i="11"/>
  <c r="A227" i="11"/>
  <c r="A228" i="11"/>
  <c r="A229" i="11"/>
  <c r="A238" i="11"/>
  <c r="A239" i="11"/>
  <c r="A240" i="11"/>
  <c r="A241" i="11"/>
  <c r="A242" i="11"/>
  <c r="A244" i="11"/>
  <c r="A245" i="11"/>
  <c r="A246" i="11"/>
  <c r="A247" i="11"/>
  <c r="A256" i="11"/>
  <c r="A257" i="11"/>
  <c r="A258" i="11"/>
  <c r="A259" i="11"/>
  <c r="A260" i="11"/>
  <c r="A262" i="11"/>
  <c r="A263" i="11"/>
  <c r="A264" i="11"/>
  <c r="A265" i="11"/>
  <c r="A274" i="11"/>
  <c r="A275" i="11"/>
  <c r="A276" i="11"/>
  <c r="A277" i="11"/>
  <c r="A278" i="11"/>
  <c r="A280" i="11"/>
  <c r="A281" i="11"/>
  <c r="A282" i="11"/>
  <c r="A283" i="11"/>
  <c r="A148" i="11"/>
  <c r="A149" i="11"/>
  <c r="A150" i="11"/>
  <c r="A151" i="11"/>
  <c r="A152" i="11"/>
  <c r="A154" i="11"/>
  <c r="A155" i="11"/>
  <c r="A156" i="11"/>
  <c r="A157" i="11"/>
  <c r="A130" i="11"/>
  <c r="A131" i="11"/>
  <c r="A132" i="11"/>
  <c r="A133" i="11"/>
  <c r="A134" i="11"/>
  <c r="A136" i="11"/>
  <c r="A137" i="11"/>
  <c r="A138" i="11"/>
  <c r="A139" i="11"/>
  <c r="A112" i="11"/>
  <c r="A113" i="11"/>
  <c r="A114" i="11"/>
  <c r="A115" i="11"/>
  <c r="A116" i="11"/>
  <c r="A118" i="11"/>
  <c r="A119" i="11"/>
  <c r="A120" i="11"/>
  <c r="A121" i="11"/>
  <c r="A94" i="11"/>
  <c r="A95" i="11"/>
  <c r="A96" i="11"/>
  <c r="A97" i="11"/>
  <c r="A98" i="11"/>
  <c r="A100" i="11"/>
  <c r="A101" i="11"/>
  <c r="A102" i="11"/>
  <c r="A103" i="11"/>
  <c r="A76" i="11"/>
  <c r="A77" i="11"/>
  <c r="A78" i="11"/>
  <c r="A79" i="11"/>
  <c r="A80" i="11"/>
  <c r="A82" i="11"/>
  <c r="A83" i="11"/>
  <c r="A84" i="11"/>
  <c r="A85" i="11"/>
  <c r="A58" i="11"/>
  <c r="A59" i="11"/>
  <c r="A60" i="11"/>
  <c r="A61" i="11"/>
  <c r="A62" i="11"/>
  <c r="A64" i="11"/>
  <c r="A65" i="11"/>
  <c r="A66" i="11"/>
  <c r="A67" i="11"/>
  <c r="A40" i="11"/>
  <c r="A41" i="11"/>
  <c r="A42" i="11"/>
  <c r="A43" i="11"/>
  <c r="A44" i="11"/>
  <c r="A46" i="11"/>
  <c r="A47" i="11"/>
  <c r="A48" i="11"/>
  <c r="A49" i="11"/>
  <c r="A22" i="11"/>
  <c r="A23" i="11"/>
  <c r="A24" i="11"/>
  <c r="A25" i="11"/>
  <c r="A26" i="11"/>
  <c r="A28" i="11"/>
  <c r="A29" i="11"/>
  <c r="A30" i="11"/>
  <c r="A31" i="11"/>
  <c r="A13" i="11"/>
  <c r="A12" i="11"/>
  <c r="A11" i="11"/>
  <c r="D6" i="2"/>
  <c r="B6" i="2"/>
  <c r="B5" i="2"/>
  <c r="A10" i="11"/>
  <c r="A8" i="11"/>
  <c r="A7" i="11"/>
  <c r="A6" i="11"/>
  <c r="A5" i="11"/>
  <c r="A4" i="11"/>
  <c r="D12" i="2"/>
  <c r="D4" i="2"/>
  <c r="D13" i="2"/>
  <c r="E13" i="2"/>
  <c r="F13" i="2" s="1"/>
  <c r="G13" i="2" s="1"/>
  <c r="H13" i="2" s="1"/>
  <c r="I13" i="2" s="1"/>
  <c r="J13" i="2" s="1"/>
  <c r="K13" i="2" s="1"/>
  <c r="L13" i="2" s="1"/>
  <c r="M13" i="2" s="1"/>
  <c r="N13" i="2" s="1"/>
  <c r="O13" i="2" s="1"/>
  <c r="P13" i="2" s="1"/>
  <c r="Q13" i="2" s="1"/>
  <c r="R13" i="2" s="1"/>
  <c r="S13" i="2" s="1"/>
  <c r="T13" i="2" s="1"/>
  <c r="U13" i="2" s="1"/>
  <c r="V13" i="2" s="1"/>
  <c r="W13" i="2" s="1"/>
  <c r="X13" i="2" s="1"/>
  <c r="Y13" i="2" s="1"/>
  <c r="Z13" i="2" s="1"/>
  <c r="AA13" i="2" s="1"/>
  <c r="AB13" i="2" s="1"/>
  <c r="AC13" i="2" s="1"/>
  <c r="AD13" i="2" s="1"/>
  <c r="AE13" i="2" s="1"/>
  <c r="AF13" i="2" s="1"/>
  <c r="AG13" i="2" s="1"/>
  <c r="AH13" i="2" s="1"/>
  <c r="AI13" i="2" s="1"/>
  <c r="AJ13" i="2" s="1"/>
  <c r="AK13" i="2" s="1"/>
  <c r="AL13" i="2" s="1"/>
  <c r="AM13" i="2" s="1"/>
  <c r="AN13" i="2" s="1"/>
  <c r="AO13" i="2" s="1"/>
  <c r="AP13" i="2" s="1"/>
  <c r="AQ13" i="2" s="1"/>
  <c r="AR13" i="2" s="1"/>
  <c r="AS13" i="2" s="1"/>
  <c r="AT13" i="2" s="1"/>
  <c r="AU13" i="2" s="1"/>
  <c r="AV13" i="2" s="1"/>
  <c r="AW13" i="2" s="1"/>
  <c r="AX13" i="2" s="1"/>
  <c r="AY13" i="2" s="1"/>
  <c r="AZ13" i="2" s="1"/>
  <c r="BA13" i="2" s="1"/>
  <c r="BB13" i="2" s="1"/>
  <c r="BC13" i="2" s="1"/>
  <c r="E5" i="2"/>
  <c r="E4" i="2" s="1"/>
  <c r="E12" i="2"/>
  <c r="C1" i="12"/>
  <c r="C2" i="12"/>
  <c r="C19" i="11"/>
  <c r="AA19" i="11" s="1"/>
  <c r="O1" i="11"/>
  <c r="A2" i="11"/>
  <c r="K1" i="11"/>
  <c r="G1" i="11"/>
  <c r="AA1" i="11"/>
  <c r="W1" i="11"/>
  <c r="S1" i="11"/>
  <c r="D7" i="2"/>
  <c r="B7" i="2" s="1"/>
  <c r="S19" i="11"/>
  <c r="D8" i="2"/>
  <c r="B8" i="2" s="1"/>
  <c r="D9" i="2" l="1"/>
  <c r="O19" i="11"/>
  <c r="C37" i="11"/>
  <c r="A38" i="11" s="1"/>
  <c r="A20" i="11"/>
  <c r="W19" i="11"/>
  <c r="D1" i="12"/>
  <c r="E3" i="12"/>
  <c r="D2" i="12"/>
  <c r="K19" i="11"/>
  <c r="G19" i="11"/>
  <c r="E6" i="2"/>
  <c r="E7" i="2" s="1"/>
  <c r="E8" i="2" s="1"/>
  <c r="E9" i="2" s="1"/>
  <c r="E10" i="2" s="1"/>
  <c r="E11" i="2" s="1"/>
  <c r="F5" i="2"/>
  <c r="C55" i="11" l="1"/>
  <c r="G37" i="11"/>
  <c r="AA37" i="11"/>
  <c r="S37" i="11"/>
  <c r="O37" i="11"/>
  <c r="W37" i="11"/>
  <c r="K37" i="11"/>
  <c r="D10" i="2"/>
  <c r="B9" i="2"/>
  <c r="E2" i="12"/>
  <c r="F3" i="12"/>
  <c r="E1" i="12"/>
  <c r="F12" i="2"/>
  <c r="G5" i="2"/>
  <c r="F4" i="2"/>
  <c r="F6" i="2"/>
  <c r="F7" i="2" s="1"/>
  <c r="F8" i="2" s="1"/>
  <c r="F9" i="2" s="1"/>
  <c r="F10" i="2" s="1"/>
  <c r="F11" i="2" s="1"/>
  <c r="B10" i="2" l="1"/>
  <c r="D11" i="2"/>
  <c r="B11" i="2" s="1"/>
  <c r="W55" i="11"/>
  <c r="S55" i="11"/>
  <c r="A56" i="11"/>
  <c r="C73" i="11"/>
  <c r="G55" i="11"/>
  <c r="AA55" i="11"/>
  <c r="K55" i="11"/>
  <c r="O55" i="11"/>
  <c r="G4" i="2"/>
  <c r="G12" i="2"/>
  <c r="H5" i="2"/>
  <c r="G6" i="2"/>
  <c r="G7" i="2" s="1"/>
  <c r="G8" i="2" s="1"/>
  <c r="G9" i="2" s="1"/>
  <c r="G10" i="2" s="1"/>
  <c r="G11" i="2" s="1"/>
  <c r="F2" i="12"/>
  <c r="F1" i="12"/>
  <c r="G3" i="12"/>
  <c r="G73" i="11" l="1"/>
  <c r="O73" i="11"/>
  <c r="A74" i="11"/>
  <c r="K73" i="11"/>
  <c r="W73" i="11"/>
  <c r="AA73" i="11"/>
  <c r="C91" i="11"/>
  <c r="S73" i="11"/>
  <c r="G1" i="12"/>
  <c r="G2" i="12"/>
  <c r="H3" i="12"/>
  <c r="H4" i="2"/>
  <c r="H6" i="2"/>
  <c r="H7" i="2" s="1"/>
  <c r="H8" i="2" s="1"/>
  <c r="H9" i="2" s="1"/>
  <c r="H10" i="2" s="1"/>
  <c r="H11" i="2" s="1"/>
  <c r="I5" i="2"/>
  <c r="H12" i="2"/>
  <c r="AA91" i="11" l="1"/>
  <c r="S91" i="11"/>
  <c r="O91" i="11"/>
  <c r="C109" i="11"/>
  <c r="G91" i="11"/>
  <c r="W91" i="11"/>
  <c r="A92" i="11"/>
  <c r="K91" i="11"/>
  <c r="J5" i="2"/>
  <c r="I12" i="2"/>
  <c r="I6" i="2"/>
  <c r="I7" i="2" s="1"/>
  <c r="I8" i="2" s="1"/>
  <c r="I9" i="2" s="1"/>
  <c r="I10" i="2" s="1"/>
  <c r="I11" i="2" s="1"/>
  <c r="I4" i="2"/>
  <c r="I3" i="12"/>
  <c r="H2" i="12"/>
  <c r="H1" i="12"/>
  <c r="O109" i="11" l="1"/>
  <c r="S109" i="11"/>
  <c r="G109" i="11"/>
  <c r="K109" i="11"/>
  <c r="W109" i="11"/>
  <c r="A110" i="11"/>
  <c r="C127" i="11"/>
  <c r="AA109" i="11"/>
  <c r="I1" i="12"/>
  <c r="I2" i="12"/>
  <c r="J3" i="12"/>
  <c r="J12" i="2"/>
  <c r="K5" i="2"/>
  <c r="J4" i="2"/>
  <c r="J6" i="2"/>
  <c r="J7" i="2" s="1"/>
  <c r="J8" i="2" s="1"/>
  <c r="J9" i="2" s="1"/>
  <c r="J10" i="2" s="1"/>
  <c r="J11" i="2" s="1"/>
  <c r="W127" i="11" l="1"/>
  <c r="AA127" i="11"/>
  <c r="A128" i="11"/>
  <c r="S127" i="11"/>
  <c r="C145" i="11"/>
  <c r="G127" i="11"/>
  <c r="K127" i="11"/>
  <c r="O127" i="11"/>
  <c r="K12" i="2"/>
  <c r="K4" i="2"/>
  <c r="L5" i="2"/>
  <c r="K6" i="2"/>
  <c r="K7" i="2" s="1"/>
  <c r="K8" i="2" s="1"/>
  <c r="K9" i="2" s="1"/>
  <c r="K10" i="2" s="1"/>
  <c r="K11" i="2" s="1"/>
  <c r="K3" i="12"/>
  <c r="J2" i="12"/>
  <c r="J1" i="12"/>
  <c r="W145" i="11" l="1"/>
  <c r="AA145" i="11"/>
  <c r="C163" i="11"/>
  <c r="G145" i="11"/>
  <c r="O145" i="11"/>
  <c r="K145" i="11"/>
  <c r="A146" i="11"/>
  <c r="S145" i="11"/>
  <c r="L3" i="12"/>
  <c r="K2" i="12"/>
  <c r="K1" i="12"/>
  <c r="L6" i="2"/>
  <c r="L7" i="2" s="1"/>
  <c r="L8" i="2" s="1"/>
  <c r="L9" i="2" s="1"/>
  <c r="L10" i="2" s="1"/>
  <c r="L11" i="2" s="1"/>
  <c r="L12" i="2"/>
  <c r="L4" i="2"/>
  <c r="M5" i="2"/>
  <c r="AA163" i="11" l="1"/>
  <c r="K163" i="11"/>
  <c r="A164" i="11"/>
  <c r="C181" i="11"/>
  <c r="S163" i="11"/>
  <c r="W163" i="11"/>
  <c r="G163" i="11"/>
  <c r="O163" i="11"/>
  <c r="M12" i="2"/>
  <c r="M6" i="2"/>
  <c r="M7" i="2" s="1"/>
  <c r="M8" i="2" s="1"/>
  <c r="M9" i="2" s="1"/>
  <c r="M10" i="2" s="1"/>
  <c r="M11" i="2" s="1"/>
  <c r="M4" i="2"/>
  <c r="N5" i="2"/>
  <c r="M3" i="12"/>
  <c r="L1" i="12"/>
  <c r="L2" i="12"/>
  <c r="AA181" i="11" l="1"/>
  <c r="C199" i="11"/>
  <c r="K181" i="11"/>
  <c r="G181" i="11"/>
  <c r="O181" i="11"/>
  <c r="W181" i="11"/>
  <c r="A182" i="11"/>
  <c r="S181" i="11"/>
  <c r="M2" i="12"/>
  <c r="N3" i="12"/>
  <c r="M1" i="12"/>
  <c r="N12" i="2"/>
  <c r="O5" i="2"/>
  <c r="N4" i="2"/>
  <c r="N6" i="2"/>
  <c r="N7" i="2" s="1"/>
  <c r="N8" i="2" s="1"/>
  <c r="N9" i="2" s="1"/>
  <c r="N10" i="2" s="1"/>
  <c r="N11" i="2" s="1"/>
  <c r="W199" i="11" l="1"/>
  <c r="G199" i="11"/>
  <c r="C217" i="11"/>
  <c r="K199" i="11"/>
  <c r="S199" i="11"/>
  <c r="AA199" i="11"/>
  <c r="A200" i="11"/>
  <c r="O199" i="11"/>
  <c r="O3" i="12"/>
  <c r="N2" i="12"/>
  <c r="N1" i="12"/>
  <c r="O12" i="2"/>
  <c r="O4" i="2"/>
  <c r="P5" i="2"/>
  <c r="O6" i="2"/>
  <c r="O7" i="2" s="1"/>
  <c r="O8" i="2" s="1"/>
  <c r="O9" i="2" s="1"/>
  <c r="O10" i="2" s="1"/>
  <c r="O11" i="2" s="1"/>
  <c r="O217" i="11" l="1"/>
  <c r="S217" i="11"/>
  <c r="W217" i="11"/>
  <c r="A218" i="11"/>
  <c r="AA217" i="11"/>
  <c r="C235" i="11"/>
  <c r="G217" i="11"/>
  <c r="K217" i="11"/>
  <c r="P6" i="2"/>
  <c r="P7" i="2" s="1"/>
  <c r="P8" i="2" s="1"/>
  <c r="P9" i="2" s="1"/>
  <c r="P10" i="2" s="1"/>
  <c r="P11" i="2" s="1"/>
  <c r="P12" i="2"/>
  <c r="P4" i="2"/>
  <c r="Q5" i="2"/>
  <c r="O2" i="12"/>
  <c r="O1" i="12"/>
  <c r="P3" i="12"/>
  <c r="K235" i="11" l="1"/>
  <c r="O235" i="11"/>
  <c r="S235" i="11"/>
  <c r="G235" i="11"/>
  <c r="A236" i="11"/>
  <c r="W235" i="11"/>
  <c r="AA235" i="11"/>
  <c r="C253" i="11"/>
  <c r="P1" i="12"/>
  <c r="Q3" i="12"/>
  <c r="P2" i="12"/>
  <c r="Q4" i="2"/>
  <c r="Q6" i="2"/>
  <c r="Q7" i="2" s="1"/>
  <c r="Q8" i="2" s="1"/>
  <c r="Q9" i="2" s="1"/>
  <c r="Q10" i="2" s="1"/>
  <c r="Q11" i="2" s="1"/>
  <c r="R5" i="2"/>
  <c r="Q12" i="2"/>
  <c r="W253" i="11" l="1"/>
  <c r="AA253" i="11"/>
  <c r="K253" i="11"/>
  <c r="S253" i="11"/>
  <c r="A254" i="11"/>
  <c r="C271" i="11"/>
  <c r="O253" i="11"/>
  <c r="G253" i="11"/>
  <c r="Q1" i="12"/>
  <c r="Q2" i="12"/>
  <c r="R3" i="12"/>
  <c r="R4" i="2"/>
  <c r="S5" i="2"/>
  <c r="R12" i="2"/>
  <c r="R6" i="2"/>
  <c r="R7" i="2" s="1"/>
  <c r="R8" i="2" s="1"/>
  <c r="R9" i="2" s="1"/>
  <c r="R10" i="2" s="1"/>
  <c r="R11" i="2" s="1"/>
  <c r="K271" i="11" l="1"/>
  <c r="C289" i="11"/>
  <c r="O271" i="11"/>
  <c r="S271" i="11"/>
  <c r="W271" i="11"/>
  <c r="AA271" i="11"/>
  <c r="A272" i="11"/>
  <c r="G271" i="11"/>
  <c r="S3" i="12"/>
  <c r="R2" i="12"/>
  <c r="R1" i="12"/>
  <c r="S12" i="2"/>
  <c r="S4" i="2"/>
  <c r="T5" i="2"/>
  <c r="S6" i="2"/>
  <c r="S7" i="2" s="1"/>
  <c r="S8" i="2" s="1"/>
  <c r="S9" i="2" s="1"/>
  <c r="S10" i="2" s="1"/>
  <c r="S11" i="2" s="1"/>
  <c r="A290" i="11" l="1"/>
  <c r="AA289" i="11"/>
  <c r="K289" i="11"/>
  <c r="S289" i="11"/>
  <c r="C307" i="11"/>
  <c r="W289" i="11"/>
  <c r="G289" i="11"/>
  <c r="O289" i="11"/>
  <c r="T6" i="2"/>
  <c r="T7" i="2" s="1"/>
  <c r="T8" i="2" s="1"/>
  <c r="T9" i="2" s="1"/>
  <c r="T10" i="2" s="1"/>
  <c r="T11" i="2" s="1"/>
  <c r="T12" i="2"/>
  <c r="T4" i="2"/>
  <c r="U5" i="2"/>
  <c r="T3" i="12"/>
  <c r="S2" i="12"/>
  <c r="S1" i="12"/>
  <c r="C325" i="11" l="1"/>
  <c r="G307" i="11"/>
  <c r="A308" i="11"/>
  <c r="O307" i="11"/>
  <c r="W307" i="11"/>
  <c r="AA307" i="11"/>
  <c r="S307" i="11"/>
  <c r="K307" i="11"/>
  <c r="T2" i="12"/>
  <c r="U3" i="12"/>
  <c r="T1" i="12"/>
  <c r="U12" i="2"/>
  <c r="U6" i="2"/>
  <c r="U7" i="2" s="1"/>
  <c r="U8" i="2" s="1"/>
  <c r="U9" i="2" s="1"/>
  <c r="U10" i="2" s="1"/>
  <c r="U11" i="2" s="1"/>
  <c r="U4" i="2"/>
  <c r="V5" i="2"/>
  <c r="O325" i="11" l="1"/>
  <c r="S325" i="11"/>
  <c r="A326" i="11"/>
  <c r="W325" i="11"/>
  <c r="AA325" i="11"/>
  <c r="K325" i="11"/>
  <c r="G325" i="11"/>
  <c r="C343" i="11"/>
  <c r="V4" i="2"/>
  <c r="W5" i="2"/>
  <c r="V12" i="2"/>
  <c r="V6" i="2"/>
  <c r="V7" i="2" s="1"/>
  <c r="V8" i="2" s="1"/>
  <c r="V9" i="2" s="1"/>
  <c r="V10" i="2" s="1"/>
  <c r="V11" i="2" s="1"/>
  <c r="U1" i="12"/>
  <c r="V3" i="12"/>
  <c r="U2" i="12"/>
  <c r="W343" i="11" l="1"/>
  <c r="K343" i="11"/>
  <c r="G343" i="11"/>
  <c r="C361" i="11"/>
  <c r="S343" i="11"/>
  <c r="AA343" i="11"/>
  <c r="A344" i="11"/>
  <c r="O343" i="11"/>
  <c r="W3" i="12"/>
  <c r="V1" i="12"/>
  <c r="V2" i="12"/>
  <c r="W12" i="2"/>
  <c r="W4" i="2"/>
  <c r="W6" i="2"/>
  <c r="W7" i="2" s="1"/>
  <c r="W8" i="2" s="1"/>
  <c r="W9" i="2" s="1"/>
  <c r="W10" i="2" s="1"/>
  <c r="W11" i="2" s="1"/>
  <c r="X5" i="2"/>
  <c r="AA361" i="11" l="1"/>
  <c r="O361" i="11"/>
  <c r="K361" i="11"/>
  <c r="W361" i="11"/>
  <c r="G361" i="11"/>
  <c r="C379" i="11"/>
  <c r="A362" i="11"/>
  <c r="S361" i="11"/>
  <c r="X4" i="2"/>
  <c r="X6" i="2"/>
  <c r="X7" i="2" s="1"/>
  <c r="X8" i="2" s="1"/>
  <c r="X9" i="2" s="1"/>
  <c r="X10" i="2" s="1"/>
  <c r="X11" i="2" s="1"/>
  <c r="X12" i="2"/>
  <c r="Y5" i="2"/>
  <c r="W1" i="12"/>
  <c r="X3" i="12"/>
  <c r="W2" i="12"/>
  <c r="C397" i="11" l="1"/>
  <c r="G379" i="11"/>
  <c r="AA379" i="11"/>
  <c r="A380" i="11"/>
  <c r="S379" i="11"/>
  <c r="W379" i="11"/>
  <c r="K379" i="11"/>
  <c r="O379" i="11"/>
  <c r="X2" i="12"/>
  <c r="Y3" i="12"/>
  <c r="X1" i="12"/>
  <c r="Y6" i="2"/>
  <c r="Y7" i="2" s="1"/>
  <c r="Y8" i="2" s="1"/>
  <c r="Y9" i="2" s="1"/>
  <c r="Y10" i="2" s="1"/>
  <c r="Y11" i="2" s="1"/>
  <c r="Y4" i="2"/>
  <c r="Z5" i="2"/>
  <c r="Y12" i="2"/>
  <c r="C415" i="11" l="1"/>
  <c r="G397" i="11"/>
  <c r="O397" i="11"/>
  <c r="A398" i="11"/>
  <c r="K397" i="11"/>
  <c r="S397" i="11"/>
  <c r="AA397" i="11"/>
  <c r="W397" i="11"/>
  <c r="Z4" i="2"/>
  <c r="Z12" i="2"/>
  <c r="Z6" i="2"/>
  <c r="Z7" i="2" s="1"/>
  <c r="Z8" i="2" s="1"/>
  <c r="Z9" i="2" s="1"/>
  <c r="Z10" i="2" s="1"/>
  <c r="Z11" i="2" s="1"/>
  <c r="AA5" i="2"/>
  <c r="Y2" i="12"/>
  <c r="Y1" i="12"/>
  <c r="Z3" i="12"/>
  <c r="W415" i="11" l="1"/>
  <c r="C433" i="11"/>
  <c r="AA415" i="11"/>
  <c r="K415" i="11"/>
  <c r="G415" i="11"/>
  <c r="S415" i="11"/>
  <c r="O415" i="11"/>
  <c r="A416" i="11"/>
  <c r="AA3" i="12"/>
  <c r="Z2" i="12"/>
  <c r="Z1" i="12"/>
  <c r="AA12" i="2"/>
  <c r="AA6" i="2"/>
  <c r="AA7" i="2" s="1"/>
  <c r="AA8" i="2" s="1"/>
  <c r="AA9" i="2" s="1"/>
  <c r="AA10" i="2" s="1"/>
  <c r="AA11" i="2" s="1"/>
  <c r="AA4" i="2"/>
  <c r="AB5" i="2"/>
  <c r="K433" i="11" l="1"/>
  <c r="O433" i="11"/>
  <c r="A434" i="11"/>
  <c r="W433" i="11"/>
  <c r="AA433" i="11"/>
  <c r="S433" i="11"/>
  <c r="G433" i="11"/>
  <c r="C451" i="11"/>
  <c r="AB4" i="2"/>
  <c r="AB12" i="2"/>
  <c r="AC5" i="2"/>
  <c r="AB6" i="2"/>
  <c r="AB7" i="2" s="1"/>
  <c r="AB8" i="2" s="1"/>
  <c r="AB9" i="2" s="1"/>
  <c r="AB10" i="2" s="1"/>
  <c r="AB11" i="2" s="1"/>
  <c r="AB3" i="12"/>
  <c r="AA2" i="12"/>
  <c r="AA1" i="12"/>
  <c r="C469" i="11" l="1"/>
  <c r="K451" i="11"/>
  <c r="A452" i="11"/>
  <c r="G451" i="11"/>
  <c r="S451" i="11"/>
  <c r="W451" i="11"/>
  <c r="AA451" i="11"/>
  <c r="O451" i="11"/>
  <c r="AB1" i="12"/>
  <c r="AB2" i="12"/>
  <c r="AC3" i="12"/>
  <c r="AC6" i="2"/>
  <c r="AC7" i="2" s="1"/>
  <c r="AC8" i="2" s="1"/>
  <c r="AC9" i="2" s="1"/>
  <c r="AC10" i="2" s="1"/>
  <c r="AC11" i="2" s="1"/>
  <c r="AD5" i="2"/>
  <c r="AC12" i="2"/>
  <c r="AC4" i="2"/>
  <c r="K469" i="11" l="1"/>
  <c r="O469" i="11"/>
  <c r="S469" i="11"/>
  <c r="AA469" i="11"/>
  <c r="C487" i="11"/>
  <c r="G469" i="11"/>
  <c r="A470" i="11"/>
  <c r="W469" i="11"/>
  <c r="AD12" i="2"/>
  <c r="AD6" i="2"/>
  <c r="AD7" i="2" s="1"/>
  <c r="AD8" i="2" s="1"/>
  <c r="AD9" i="2" s="1"/>
  <c r="AD10" i="2" s="1"/>
  <c r="AD11" i="2" s="1"/>
  <c r="AD4" i="2"/>
  <c r="AE5" i="2"/>
  <c r="AC1" i="12"/>
  <c r="AD3" i="12"/>
  <c r="AC2" i="12"/>
  <c r="K487" i="11" l="1"/>
  <c r="S487" i="11"/>
  <c r="W487" i="11"/>
  <c r="C505" i="11"/>
  <c r="O487" i="11"/>
  <c r="A488" i="11"/>
  <c r="AA487" i="11"/>
  <c r="G487" i="11"/>
  <c r="AE12" i="2"/>
  <c r="AE4" i="2"/>
  <c r="AF5" i="2"/>
  <c r="AE6" i="2"/>
  <c r="AE7" i="2" s="1"/>
  <c r="AE8" i="2" s="1"/>
  <c r="AE9" i="2" s="1"/>
  <c r="AE10" i="2" s="1"/>
  <c r="AE11" i="2" s="1"/>
  <c r="AD1" i="12"/>
  <c r="AE3" i="12"/>
  <c r="AD2" i="12"/>
  <c r="K505" i="11" l="1"/>
  <c r="AA505" i="11"/>
  <c r="O505" i="11"/>
  <c r="A506" i="11"/>
  <c r="W505" i="11"/>
  <c r="S505" i="11"/>
  <c r="C523" i="11"/>
  <c r="G505" i="11"/>
  <c r="AF6" i="2"/>
  <c r="AF7" i="2" s="1"/>
  <c r="AF8" i="2" s="1"/>
  <c r="AF9" i="2" s="1"/>
  <c r="AF10" i="2" s="1"/>
  <c r="AF11" i="2" s="1"/>
  <c r="AG5" i="2"/>
  <c r="AF12" i="2"/>
  <c r="AF4" i="2"/>
  <c r="AF3" i="12"/>
  <c r="AE2" i="12"/>
  <c r="AE1" i="12"/>
  <c r="W523" i="11" l="1"/>
  <c r="G523" i="11"/>
  <c r="AA523" i="11"/>
  <c r="K523" i="11"/>
  <c r="A524" i="11"/>
  <c r="S523" i="11"/>
  <c r="C541" i="11"/>
  <c r="O523" i="11"/>
  <c r="AF1" i="12"/>
  <c r="AG3" i="12"/>
  <c r="AF2" i="12"/>
  <c r="AG4" i="2"/>
  <c r="AG6" i="2"/>
  <c r="AG7" i="2" s="1"/>
  <c r="AG8" i="2" s="1"/>
  <c r="AG9" i="2" s="1"/>
  <c r="AG10" i="2" s="1"/>
  <c r="AG11" i="2" s="1"/>
  <c r="AH5" i="2"/>
  <c r="AG12" i="2"/>
  <c r="AA541" i="11" l="1"/>
  <c r="C559" i="11"/>
  <c r="K541" i="11"/>
  <c r="S541" i="11"/>
  <c r="G541" i="11"/>
  <c r="O541" i="11"/>
  <c r="W541" i="11"/>
  <c r="A542" i="11"/>
  <c r="AH4" i="2"/>
  <c r="AH12" i="2"/>
  <c r="AI5" i="2"/>
  <c r="AH6" i="2"/>
  <c r="AH7" i="2" s="1"/>
  <c r="AH8" i="2" s="1"/>
  <c r="AH9" i="2" s="1"/>
  <c r="AH10" i="2" s="1"/>
  <c r="AH11" i="2" s="1"/>
  <c r="AG2" i="12"/>
  <c r="AG1" i="12"/>
  <c r="AH3" i="12"/>
  <c r="O559" i="11" l="1"/>
  <c r="C577" i="11"/>
  <c r="AA559" i="11"/>
  <c r="K559" i="11"/>
  <c r="A560" i="11"/>
  <c r="W559" i="11"/>
  <c r="S559" i="11"/>
  <c r="G559" i="11"/>
  <c r="AI3" i="12"/>
  <c r="AH2" i="12"/>
  <c r="AH1" i="12"/>
  <c r="AI12" i="2"/>
  <c r="AI4" i="2"/>
  <c r="AJ5" i="2"/>
  <c r="AI6" i="2"/>
  <c r="AI7" i="2" s="1"/>
  <c r="AI8" i="2" s="1"/>
  <c r="AI9" i="2" s="1"/>
  <c r="AI10" i="2" s="1"/>
  <c r="AI11" i="2" s="1"/>
  <c r="W577" i="11" l="1"/>
  <c r="AA577" i="11"/>
  <c r="C595" i="11"/>
  <c r="G577" i="11"/>
  <c r="S577" i="11"/>
  <c r="K577" i="11"/>
  <c r="A578" i="11"/>
  <c r="O577" i="11"/>
  <c r="AJ6" i="2"/>
  <c r="AJ7" i="2" s="1"/>
  <c r="AJ8" i="2" s="1"/>
  <c r="AJ9" i="2" s="1"/>
  <c r="AJ10" i="2" s="1"/>
  <c r="AJ11" i="2" s="1"/>
  <c r="AJ12" i="2"/>
  <c r="AJ4" i="2"/>
  <c r="AK5" i="2"/>
  <c r="AJ3" i="12"/>
  <c r="AI2" i="12"/>
  <c r="AI1" i="12"/>
  <c r="K595" i="11" l="1"/>
  <c r="O595" i="11"/>
  <c r="C613" i="11"/>
  <c r="S595" i="11"/>
  <c r="W595" i="11"/>
  <c r="A596" i="11"/>
  <c r="G595" i="11"/>
  <c r="AA595" i="11"/>
  <c r="AJ1" i="12"/>
  <c r="AK3" i="12"/>
  <c r="AJ2" i="12"/>
  <c r="AK4" i="2"/>
  <c r="AK6" i="2"/>
  <c r="AK7" i="2" s="1"/>
  <c r="AK8" i="2" s="1"/>
  <c r="AK9" i="2" s="1"/>
  <c r="AK10" i="2" s="1"/>
  <c r="AK11" i="2" s="1"/>
  <c r="AL5" i="2"/>
  <c r="AK12" i="2"/>
  <c r="AA613" i="11" l="1"/>
  <c r="A614" i="11"/>
  <c r="C631" i="11"/>
  <c r="W613" i="11"/>
  <c r="K613" i="11"/>
  <c r="S613" i="11"/>
  <c r="G613" i="11"/>
  <c r="O613" i="11"/>
  <c r="AL12" i="2"/>
  <c r="AM5" i="2"/>
  <c r="AL6" i="2"/>
  <c r="AL7" i="2" s="1"/>
  <c r="AL8" i="2" s="1"/>
  <c r="AL9" i="2" s="1"/>
  <c r="AL10" i="2" s="1"/>
  <c r="AL11" i="2" s="1"/>
  <c r="AL4" i="2"/>
  <c r="AK1" i="12"/>
  <c r="AL3" i="12"/>
  <c r="AK2" i="12"/>
  <c r="S631" i="11" l="1"/>
  <c r="AA631" i="11"/>
  <c r="G631" i="11"/>
  <c r="K631" i="11"/>
  <c r="A632" i="11"/>
  <c r="W631" i="11"/>
  <c r="C649" i="11"/>
  <c r="O631" i="11"/>
  <c r="AL2" i="12"/>
  <c r="AL1" i="12"/>
  <c r="AM3" i="12"/>
  <c r="AM12" i="2"/>
  <c r="AM4" i="2"/>
  <c r="AN5" i="2"/>
  <c r="AM6" i="2"/>
  <c r="AM7" i="2" s="1"/>
  <c r="AM8" i="2" s="1"/>
  <c r="AM9" i="2" s="1"/>
  <c r="AM10" i="2" s="1"/>
  <c r="AM11" i="2" s="1"/>
  <c r="A650" i="11" l="1"/>
  <c r="W649" i="11"/>
  <c r="C667" i="11"/>
  <c r="G649" i="11"/>
  <c r="O649" i="11"/>
  <c r="K649" i="11"/>
  <c r="S649" i="11"/>
  <c r="AA649" i="11"/>
  <c r="AN6" i="2"/>
  <c r="AN7" i="2" s="1"/>
  <c r="AN8" i="2" s="1"/>
  <c r="AN9" i="2" s="1"/>
  <c r="AN10" i="2" s="1"/>
  <c r="AN11" i="2" s="1"/>
  <c r="AN12" i="2"/>
  <c r="AN4" i="2"/>
  <c r="AO5" i="2"/>
  <c r="AN3" i="12"/>
  <c r="AM2" i="12"/>
  <c r="AM1" i="12"/>
  <c r="C685" i="11" l="1"/>
  <c r="S667" i="11"/>
  <c r="K667" i="11"/>
  <c r="AA667" i="11"/>
  <c r="W667" i="11"/>
  <c r="G667" i="11"/>
  <c r="O667" i="11"/>
  <c r="A668" i="11"/>
  <c r="AN1" i="12"/>
  <c r="AN2" i="12"/>
  <c r="AO3" i="12"/>
  <c r="AO4" i="2"/>
  <c r="AO6" i="2"/>
  <c r="AO7" i="2" s="1"/>
  <c r="AO8" i="2" s="1"/>
  <c r="AO9" i="2" s="1"/>
  <c r="AO10" i="2" s="1"/>
  <c r="AO11" i="2" s="1"/>
  <c r="AP5" i="2"/>
  <c r="AO12" i="2"/>
  <c r="AA685" i="11" l="1"/>
  <c r="G685" i="11"/>
  <c r="O685" i="11"/>
  <c r="C703" i="11"/>
  <c r="S685" i="11"/>
  <c r="A686" i="11"/>
  <c r="K685" i="11"/>
  <c r="W685" i="11"/>
  <c r="AO1" i="12"/>
  <c r="AO2" i="12"/>
  <c r="AP3" i="12"/>
  <c r="AP12" i="2"/>
  <c r="AP4" i="2"/>
  <c r="AQ5" i="2"/>
  <c r="AP6" i="2"/>
  <c r="AP7" i="2" s="1"/>
  <c r="AP8" i="2" s="1"/>
  <c r="AP9" i="2" s="1"/>
  <c r="AP10" i="2" s="1"/>
  <c r="AP11" i="2" s="1"/>
  <c r="AA703" i="11" l="1"/>
  <c r="K703" i="11"/>
  <c r="C721" i="11"/>
  <c r="O703" i="11"/>
  <c r="G703" i="11"/>
  <c r="S703" i="11"/>
  <c r="A704" i="11"/>
  <c r="W703" i="11"/>
  <c r="AQ12" i="2"/>
  <c r="AQ6" i="2"/>
  <c r="AQ7" i="2" s="1"/>
  <c r="AQ8" i="2" s="1"/>
  <c r="AQ9" i="2" s="1"/>
  <c r="AQ10" i="2" s="1"/>
  <c r="AQ11" i="2" s="1"/>
  <c r="AQ4" i="2"/>
  <c r="AR5" i="2"/>
  <c r="AQ3" i="12"/>
  <c r="AP2" i="12"/>
  <c r="AP1" i="12"/>
  <c r="AA721" i="11" l="1"/>
  <c r="G721" i="11"/>
  <c r="S721" i="11"/>
  <c r="K721" i="11"/>
  <c r="A722" i="11"/>
  <c r="C739" i="11"/>
  <c r="W721" i="11"/>
  <c r="O721" i="11"/>
  <c r="AQ2" i="12"/>
  <c r="AR3" i="12"/>
  <c r="AQ1" i="12"/>
  <c r="AR6" i="2"/>
  <c r="AR7" i="2" s="1"/>
  <c r="AR8" i="2" s="1"/>
  <c r="AR9" i="2" s="1"/>
  <c r="AR10" i="2" s="1"/>
  <c r="AR11" i="2" s="1"/>
  <c r="AR12" i="2"/>
  <c r="AR4" i="2"/>
  <c r="AS5" i="2"/>
  <c r="S739" i="11" l="1"/>
  <c r="K739" i="11"/>
  <c r="W739" i="11"/>
  <c r="A740" i="11"/>
  <c r="AA739" i="11"/>
  <c r="G739" i="11"/>
  <c r="O739" i="11"/>
  <c r="C757" i="11"/>
  <c r="AS12" i="2"/>
  <c r="AS6" i="2"/>
  <c r="AS7" i="2" s="1"/>
  <c r="AS8" i="2" s="1"/>
  <c r="AS9" i="2" s="1"/>
  <c r="AS10" i="2" s="1"/>
  <c r="AS11" i="2" s="1"/>
  <c r="AT5" i="2"/>
  <c r="AS4" i="2"/>
  <c r="AS3" i="12"/>
  <c r="AR2" i="12"/>
  <c r="AR1" i="12"/>
  <c r="C775" i="11" l="1"/>
  <c r="W757" i="11"/>
  <c r="O757" i="11"/>
  <c r="K757" i="11"/>
  <c r="G757" i="11"/>
  <c r="AA757" i="11"/>
  <c r="S757" i="11"/>
  <c r="A758" i="11"/>
  <c r="AT12" i="2"/>
  <c r="AT4" i="2"/>
  <c r="AU5" i="2"/>
  <c r="AT6" i="2"/>
  <c r="AT7" i="2" s="1"/>
  <c r="AT8" i="2" s="1"/>
  <c r="AT9" i="2" s="1"/>
  <c r="AT10" i="2" s="1"/>
  <c r="AT11" i="2" s="1"/>
  <c r="AT3" i="12"/>
  <c r="AS2" i="12"/>
  <c r="AS1" i="12"/>
  <c r="AA775" i="11" l="1"/>
  <c r="A776" i="11"/>
  <c r="S775" i="11"/>
  <c r="G775" i="11"/>
  <c r="O775" i="11"/>
  <c r="K775" i="11"/>
  <c r="C793" i="11"/>
  <c r="W775" i="11"/>
  <c r="AU12" i="2"/>
  <c r="AU6" i="2"/>
  <c r="AU7" i="2" s="1"/>
  <c r="AU8" i="2" s="1"/>
  <c r="AU9" i="2" s="1"/>
  <c r="AU10" i="2" s="1"/>
  <c r="AU11" i="2" s="1"/>
  <c r="AU4" i="2"/>
  <c r="AV5" i="2"/>
  <c r="AT1" i="12"/>
  <c r="AU3" i="12"/>
  <c r="AT2" i="12"/>
  <c r="S793" i="11" l="1"/>
  <c r="C811" i="11"/>
  <c r="AA793" i="11"/>
  <c r="A794" i="11"/>
  <c r="G793" i="11"/>
  <c r="W793" i="11"/>
  <c r="K793" i="11"/>
  <c r="O793" i="11"/>
  <c r="AV3" i="12"/>
  <c r="AU2" i="12"/>
  <c r="AU1" i="12"/>
  <c r="AV6" i="2"/>
  <c r="AV7" i="2" s="1"/>
  <c r="AV8" i="2" s="1"/>
  <c r="AV9" i="2" s="1"/>
  <c r="AV10" i="2" s="1"/>
  <c r="AV11" i="2" s="1"/>
  <c r="AW5" i="2"/>
  <c r="AV12" i="2"/>
  <c r="AV4" i="2"/>
  <c r="C829" i="11" l="1"/>
  <c r="G811" i="11"/>
  <c r="K811" i="11"/>
  <c r="A812" i="11"/>
  <c r="S811" i="11"/>
  <c r="AA811" i="11"/>
  <c r="W811" i="11"/>
  <c r="O811" i="11"/>
  <c r="AW4" i="2"/>
  <c r="AW6" i="2"/>
  <c r="AW7" i="2" s="1"/>
  <c r="AW8" i="2" s="1"/>
  <c r="AW9" i="2" s="1"/>
  <c r="AW10" i="2" s="1"/>
  <c r="AW11" i="2" s="1"/>
  <c r="AX5" i="2"/>
  <c r="AW12" i="2"/>
  <c r="AV1" i="12"/>
  <c r="AV2" i="12"/>
  <c r="AW3" i="12"/>
  <c r="S829" i="11" l="1"/>
  <c r="K829" i="11"/>
  <c r="O829" i="11"/>
  <c r="A830" i="11"/>
  <c r="W829" i="11"/>
  <c r="G829" i="11"/>
  <c r="AA829" i="11"/>
  <c r="C847" i="11"/>
  <c r="AX12" i="2"/>
  <c r="AY5" i="2"/>
  <c r="AX6" i="2"/>
  <c r="AX7" i="2" s="1"/>
  <c r="AX8" i="2" s="1"/>
  <c r="AX9" i="2" s="1"/>
  <c r="AX10" i="2" s="1"/>
  <c r="AX11" i="2" s="1"/>
  <c r="AX4" i="2"/>
  <c r="AX3" i="12"/>
  <c r="AW2" i="12"/>
  <c r="AW1" i="12"/>
  <c r="W847" i="11" l="1"/>
  <c r="K847" i="11"/>
  <c r="AA847" i="11"/>
  <c r="A848" i="11"/>
  <c r="G847" i="11"/>
  <c r="O847" i="11"/>
  <c r="C865" i="11"/>
  <c r="S847" i="11"/>
  <c r="AY12" i="2"/>
  <c r="AY4" i="2"/>
  <c r="AZ5" i="2"/>
  <c r="AY6" i="2"/>
  <c r="AY7" i="2" s="1"/>
  <c r="AY8" i="2" s="1"/>
  <c r="AY9" i="2" s="1"/>
  <c r="AY10" i="2" s="1"/>
  <c r="AY11" i="2" s="1"/>
  <c r="AY3" i="12"/>
  <c r="AX1" i="12"/>
  <c r="AX2" i="12"/>
  <c r="S865" i="11" l="1"/>
  <c r="AA865" i="11"/>
  <c r="C883" i="11"/>
  <c r="A866" i="11"/>
  <c r="G865" i="11"/>
  <c r="O865" i="11"/>
  <c r="K865" i="11"/>
  <c r="W865" i="11"/>
  <c r="AZ3" i="12"/>
  <c r="AY2" i="12"/>
  <c r="AY1" i="12"/>
  <c r="AZ6" i="2"/>
  <c r="AZ7" i="2" s="1"/>
  <c r="AZ8" i="2" s="1"/>
  <c r="AZ9" i="2" s="1"/>
  <c r="AZ10" i="2" s="1"/>
  <c r="AZ11" i="2" s="1"/>
  <c r="AZ4" i="2"/>
  <c r="AZ12" i="2"/>
  <c r="BA5" i="2"/>
  <c r="S883" i="11" l="1"/>
  <c r="C901" i="11"/>
  <c r="A884" i="11"/>
  <c r="AA883" i="11"/>
  <c r="O883" i="11"/>
  <c r="G883" i="11"/>
  <c r="K883" i="11"/>
  <c r="W883" i="11"/>
  <c r="BA12" i="2"/>
  <c r="BA6" i="2"/>
  <c r="BA7" i="2" s="1"/>
  <c r="BA8" i="2" s="1"/>
  <c r="BA9" i="2" s="1"/>
  <c r="BA10" i="2" s="1"/>
  <c r="BA11" i="2" s="1"/>
  <c r="BB5" i="2"/>
  <c r="BA4" i="2"/>
  <c r="AZ1" i="12"/>
  <c r="AZ2" i="12"/>
  <c r="BA3" i="12"/>
  <c r="K901" i="11" l="1"/>
  <c r="W901" i="11"/>
  <c r="AA901" i="11"/>
  <c r="C919" i="11"/>
  <c r="G901" i="11"/>
  <c r="S901" i="11"/>
  <c r="A902" i="11"/>
  <c r="O901" i="11"/>
  <c r="BB3" i="12"/>
  <c r="BA2" i="12"/>
  <c r="BA1" i="12"/>
  <c r="BB12" i="2"/>
  <c r="BC5" i="2"/>
  <c r="BB4" i="2"/>
  <c r="BB6" i="2"/>
  <c r="BB7" i="2" s="1"/>
  <c r="BB8" i="2" s="1"/>
  <c r="BB9" i="2" s="1"/>
  <c r="BB10" i="2" s="1"/>
  <c r="BB11" i="2" s="1"/>
  <c r="S919" i="11" l="1"/>
  <c r="O919" i="11"/>
  <c r="K919" i="11"/>
  <c r="AA919" i="11"/>
  <c r="G919" i="11"/>
  <c r="W919" i="11"/>
  <c r="A920" i="11"/>
  <c r="BC12" i="2"/>
  <c r="BC4" i="2"/>
  <c r="BC6" i="2"/>
  <c r="BC7" i="2" s="1"/>
  <c r="BC8" i="2" s="1"/>
  <c r="BC9" i="2" s="1"/>
  <c r="BC10" i="2" s="1"/>
  <c r="BC11" i="2" s="1"/>
  <c r="BB2" i="12"/>
  <c r="BC3" i="12"/>
  <c r="BB1" i="12"/>
  <c r="BD3" i="12" l="1"/>
  <c r="BC1" i="12"/>
  <c r="BC2" i="12"/>
  <c r="BD2" i="12" l="1"/>
  <c r="BD1" i="12"/>
  <c r="BE3" i="12"/>
  <c r="BF3" i="12" l="1"/>
  <c r="BE2" i="12"/>
  <c r="BE1" i="12"/>
  <c r="BF1" i="12" l="1"/>
  <c r="BG3" i="12"/>
  <c r="BF2" i="12"/>
  <c r="BH3" i="12" l="1"/>
  <c r="BG2" i="12"/>
  <c r="BG1" i="12"/>
  <c r="BH1" i="12" l="1"/>
  <c r="BI3" i="12"/>
  <c r="BH2" i="12"/>
  <c r="BJ3" i="12" l="1"/>
  <c r="BI2" i="12"/>
  <c r="BI1" i="12"/>
  <c r="BJ2" i="12" l="1"/>
  <c r="BK3" i="12"/>
  <c r="BJ1" i="12"/>
  <c r="BL3" i="12" l="1"/>
  <c r="BK2" i="12"/>
  <c r="BK1" i="12"/>
  <c r="BM3" i="12" l="1"/>
  <c r="BL1" i="12"/>
  <c r="BL2" i="12"/>
  <c r="BM1" i="12" l="1"/>
  <c r="BM2" i="12"/>
  <c r="BN3" i="12"/>
  <c r="BO3" i="12" l="1"/>
  <c r="BN2" i="12"/>
  <c r="BN1" i="12"/>
  <c r="BO1" i="12" l="1"/>
  <c r="BP3" i="12"/>
  <c r="BO2" i="12"/>
  <c r="BQ3" i="12" l="1"/>
  <c r="BP2" i="12"/>
  <c r="BP1" i="12"/>
  <c r="BQ1" i="12" l="1"/>
  <c r="BR3" i="12"/>
  <c r="BQ2" i="12"/>
  <c r="BS3" i="12" l="1"/>
  <c r="BR1" i="12"/>
  <c r="BR2" i="12"/>
  <c r="BT3" i="12" l="1"/>
  <c r="BS1" i="12"/>
  <c r="BS2" i="12"/>
  <c r="BT2" i="12" l="1"/>
  <c r="BU3" i="12"/>
  <c r="BT1" i="12"/>
  <c r="BV3" i="12" l="1"/>
  <c r="BU1" i="12"/>
  <c r="BU2" i="12"/>
  <c r="BV2" i="12" l="1"/>
  <c r="BW3" i="12"/>
  <c r="BV1" i="12"/>
  <c r="BX3" i="12" l="1"/>
  <c r="BW1" i="12"/>
  <c r="BW2" i="12"/>
  <c r="BX2" i="12" l="1"/>
  <c r="BY3" i="12"/>
  <c r="BX1" i="12"/>
  <c r="BZ3" i="12" l="1"/>
  <c r="BY1" i="12"/>
  <c r="BY2" i="12"/>
  <c r="BZ2" i="12" l="1"/>
  <c r="CA3" i="12"/>
  <c r="BZ1" i="12"/>
  <c r="CB3" i="12" l="1"/>
  <c r="CA1" i="12"/>
  <c r="CA2" i="12"/>
  <c r="CB2" i="12" l="1"/>
  <c r="CC3" i="12"/>
  <c r="CB1" i="12"/>
  <c r="CD3" i="12" l="1"/>
  <c r="CC1" i="12"/>
  <c r="CC2" i="12"/>
  <c r="CD2" i="12" l="1"/>
  <c r="CE3" i="12"/>
  <c r="CD1" i="12"/>
  <c r="CE2" i="12" l="1"/>
  <c r="CE1" i="12"/>
  <c r="CF3" i="12"/>
  <c r="CF2" i="12" l="1"/>
  <c r="CG3" i="12"/>
  <c r="CF1" i="12"/>
  <c r="CG2" i="12" l="1"/>
  <c r="CH3" i="12"/>
  <c r="CG1" i="12"/>
  <c r="CH2" i="12" l="1"/>
  <c r="CH1" i="12"/>
  <c r="CI3" i="12"/>
  <c r="CI2" i="12" l="1"/>
  <c r="CJ3" i="12"/>
  <c r="CI1" i="12"/>
  <c r="CJ2" i="12" l="1"/>
  <c r="CK3" i="12"/>
  <c r="CJ1" i="12"/>
  <c r="CK1" i="12" l="1"/>
  <c r="CL3" i="12"/>
  <c r="CK2" i="12"/>
  <c r="CL1" i="12" l="1"/>
  <c r="CM3" i="12"/>
  <c r="CL2" i="12"/>
  <c r="CM1" i="12" l="1"/>
  <c r="CM2" i="12"/>
  <c r="CN3" i="12"/>
  <c r="CN2" i="12" l="1"/>
  <c r="CN1" i="12"/>
  <c r="CO3" i="12"/>
  <c r="CO1" i="12" l="1"/>
  <c r="CO2" i="12"/>
  <c r="CP3" i="12"/>
  <c r="CP1" i="12" l="1"/>
  <c r="CQ3" i="12"/>
  <c r="CP2" i="12"/>
  <c r="CR3" i="12" l="1"/>
  <c r="CQ1" i="12"/>
  <c r="CQ2" i="12"/>
  <c r="CR1" i="12" l="1"/>
  <c r="CR2" i="12"/>
  <c r="CS3" i="12"/>
  <c r="CT3" i="12" l="1"/>
  <c r="CS2" i="12"/>
  <c r="CS1" i="12"/>
  <c r="CU3" i="12" l="1"/>
  <c r="CT2" i="12"/>
  <c r="CT1" i="12"/>
  <c r="CU2" i="12" l="1"/>
  <c r="CU1" i="12"/>
  <c r="CV3" i="12"/>
  <c r="CW3" i="12" l="1"/>
  <c r="CV1" i="12"/>
  <c r="CV2" i="12"/>
  <c r="CX3" i="12" l="1"/>
  <c r="CW1" i="12"/>
  <c r="CW2" i="12"/>
  <c r="CY3" i="12" l="1"/>
  <c r="CX2" i="12"/>
  <c r="CX1" i="12"/>
  <c r="CZ3" i="12" l="1"/>
  <c r="CY1" i="12"/>
  <c r="CY2" i="12"/>
  <c r="CZ2" i="12" l="1"/>
  <c r="DA3" i="12"/>
  <c r="CZ1" i="12"/>
  <c r="DA2" i="12" l="1"/>
  <c r="DA1" i="12"/>
  <c r="DB3" i="12"/>
  <c r="DC3" i="12" l="1"/>
  <c r="DB2" i="12"/>
  <c r="DB1" i="12"/>
  <c r="DC2" i="12" l="1"/>
  <c r="DD3" i="12"/>
  <c r="DC1" i="12"/>
  <c r="DE3" i="12" l="1"/>
  <c r="DD1" i="12"/>
  <c r="DD2" i="12"/>
  <c r="DF3" i="12" l="1"/>
  <c r="DE1" i="12"/>
  <c r="DE2" i="12"/>
  <c r="DG3" i="12" l="1"/>
  <c r="DF2" i="12"/>
  <c r="DF1" i="12"/>
  <c r="DH3" i="12" l="1"/>
  <c r="DG1" i="12"/>
  <c r="DG2" i="12"/>
  <c r="DH2" i="12" l="1"/>
  <c r="DI3" i="12"/>
  <c r="DH1" i="12"/>
  <c r="DI2" i="12" l="1"/>
  <c r="DI1" i="12"/>
  <c r="DJ3" i="12"/>
  <c r="DK3" i="12" l="1"/>
  <c r="DJ2" i="12"/>
  <c r="DJ1" i="12"/>
  <c r="DK2" i="12" l="1"/>
  <c r="DL3" i="12"/>
  <c r="DK1" i="12"/>
  <c r="DM3" i="12" l="1"/>
  <c r="DL1" i="12"/>
  <c r="DL2" i="12"/>
  <c r="DN3" i="12" l="1"/>
  <c r="DM1" i="12"/>
  <c r="DM2" i="12"/>
  <c r="DO3" i="12" l="1"/>
  <c r="DN2" i="12"/>
  <c r="DN1" i="12"/>
  <c r="DP3" i="12" l="1"/>
  <c r="DO1" i="12"/>
  <c r="DO2" i="12"/>
  <c r="DP2" i="12" l="1"/>
  <c r="DQ3" i="12"/>
  <c r="DP1" i="12"/>
  <c r="DQ2" i="12" l="1"/>
  <c r="DQ1" i="12"/>
  <c r="DR3" i="12"/>
  <c r="DS3" i="12" l="1"/>
  <c r="DR2" i="12"/>
  <c r="DR1" i="12"/>
  <c r="DS2" i="12" l="1"/>
  <c r="DS1" i="12"/>
  <c r="DT3" i="12"/>
  <c r="DU3" i="12" l="1"/>
  <c r="DT1" i="12"/>
  <c r="DT2" i="12"/>
  <c r="DV3" i="12" l="1"/>
  <c r="DU1" i="12"/>
  <c r="DU2" i="12"/>
  <c r="DW3" i="12" l="1"/>
  <c r="DV2" i="12"/>
  <c r="DV1" i="12"/>
  <c r="DX3" i="12" l="1"/>
  <c r="DW1" i="12"/>
  <c r="DW2" i="12"/>
  <c r="DX2" i="12" l="1"/>
  <c r="DY3" i="12"/>
  <c r="DX1" i="12"/>
  <c r="DY2" i="12" l="1"/>
  <c r="DY1" i="12"/>
  <c r="DZ3" i="12"/>
  <c r="EA3" i="12" l="1"/>
  <c r="DZ2" i="12"/>
  <c r="DZ1" i="12"/>
  <c r="EA2" i="12" l="1"/>
  <c r="EA1" i="12"/>
  <c r="EB3" i="12"/>
  <c r="EC3" i="12" l="1"/>
  <c r="EB2" i="12"/>
  <c r="EB1" i="12"/>
  <c r="ED3" i="12" l="1"/>
  <c r="EC1" i="12"/>
  <c r="EC2" i="12"/>
  <c r="EE3" i="12" l="1"/>
  <c r="ED2" i="12"/>
  <c r="ED1" i="12"/>
  <c r="EE1" i="12" l="1"/>
  <c r="EE2" i="12"/>
  <c r="EF3" i="12"/>
  <c r="EF2" i="12" l="1"/>
  <c r="EG3" i="12"/>
  <c r="EF1" i="12"/>
  <c r="EG2" i="12" l="1"/>
  <c r="EH3" i="12"/>
  <c r="EG1" i="12"/>
  <c r="EH1" i="12" l="1"/>
  <c r="EI3" i="12"/>
  <c r="EH2" i="12"/>
  <c r="EI2" i="12" l="1"/>
  <c r="EI1" i="12"/>
  <c r="EJ3" i="12"/>
  <c r="EK3" i="12" l="1"/>
  <c r="EJ1" i="12"/>
  <c r="EJ2" i="12"/>
  <c r="EL3" i="12" l="1"/>
  <c r="EK1" i="12"/>
  <c r="EK2" i="12"/>
  <c r="EM3" i="12" l="1"/>
  <c r="EL2" i="12"/>
  <c r="EL1" i="12"/>
  <c r="EM1" i="12" l="1"/>
  <c r="EM2" i="12"/>
  <c r="EN3" i="12"/>
  <c r="EN2" i="12" l="1"/>
  <c r="EO3" i="12"/>
  <c r="EN1" i="12"/>
  <c r="EO2" i="12" l="1"/>
  <c r="EP3" i="12"/>
  <c r="EO1" i="12"/>
  <c r="EQ3" i="12" l="1"/>
  <c r="EP1" i="12"/>
  <c r="EP2" i="12"/>
  <c r="EQ2" i="12" l="1"/>
  <c r="ER3" i="12"/>
  <c r="EQ1" i="12"/>
  <c r="ES3" i="12" l="1"/>
  <c r="ER1" i="12"/>
  <c r="ER2" i="12"/>
  <c r="ES1" i="12" l="1"/>
  <c r="ES2" i="12"/>
  <c r="ET3" i="12"/>
  <c r="EU3" i="12" l="1"/>
  <c r="ET2" i="12"/>
  <c r="ET1" i="12"/>
  <c r="EV3" i="12" l="1"/>
  <c r="EU1" i="12"/>
  <c r="EU2" i="12"/>
  <c r="EV2" i="12" l="1"/>
  <c r="EW3" i="12"/>
  <c r="EV1" i="12"/>
  <c r="EW2" i="12" l="1"/>
  <c r="EX3" i="12"/>
  <c r="EW1" i="12"/>
  <c r="EY3" i="12" l="1"/>
  <c r="EX2" i="12"/>
  <c r="EX1" i="12"/>
  <c r="EY2" i="12" l="1"/>
  <c r="EZ3" i="12"/>
  <c r="EY1" i="12"/>
  <c r="FA3" i="12" l="1"/>
  <c r="EZ2" i="12"/>
  <c r="EZ1" i="12"/>
  <c r="FA1" i="12" l="1"/>
  <c r="FA2" i="12"/>
  <c r="FB3" i="12"/>
  <c r="FC3" i="12" l="1"/>
  <c r="FB2" i="12"/>
  <c r="FB1" i="12"/>
  <c r="FD3" i="12" l="1"/>
  <c r="FC1" i="12"/>
  <c r="FC2" i="12"/>
  <c r="FD2" i="12" l="1"/>
  <c r="FE3" i="12"/>
  <c r="FD1" i="12"/>
  <c r="FE2" i="12" l="1"/>
  <c r="FF3" i="12"/>
  <c r="FE1" i="12"/>
  <c r="FG3" i="12" l="1"/>
  <c r="FF2" i="12"/>
  <c r="FF1" i="12"/>
  <c r="FG2" i="12" l="1"/>
  <c r="FG1" i="12"/>
  <c r="FH3" i="12"/>
  <c r="FI3" i="12" l="1"/>
  <c r="FH2" i="12"/>
  <c r="FH1" i="12"/>
  <c r="FJ3" i="12" l="1"/>
  <c r="FI1" i="12"/>
  <c r="FI2" i="12"/>
  <c r="FK3" i="12" l="1"/>
  <c r="FJ2" i="12"/>
  <c r="FJ1" i="12"/>
  <c r="FK1" i="12" l="1"/>
  <c r="FL3" i="12"/>
  <c r="FK2" i="12"/>
  <c r="FL2" i="12" l="1"/>
  <c r="FM3" i="12"/>
  <c r="FL1" i="12"/>
  <c r="FM2" i="12" l="1"/>
  <c r="FN3" i="12"/>
  <c r="FM1" i="12"/>
  <c r="FN1" i="12" l="1"/>
  <c r="FO3" i="12"/>
  <c r="FN2" i="12"/>
  <c r="FO2" i="12" l="1"/>
  <c r="FO1" i="12"/>
  <c r="FP3" i="12"/>
  <c r="FQ3" i="12" l="1"/>
  <c r="FP1" i="12"/>
  <c r="FP2" i="12"/>
  <c r="FR3" i="12" l="1"/>
  <c r="FQ1" i="12"/>
  <c r="FQ2" i="12"/>
  <c r="FS3" i="12" l="1"/>
  <c r="FR2" i="12"/>
  <c r="FR1" i="12"/>
  <c r="FS1" i="12" l="1"/>
  <c r="FS2" i="12"/>
  <c r="FT3" i="12"/>
  <c r="FT2" i="12" l="1"/>
  <c r="FU3" i="12"/>
  <c r="FT1" i="12"/>
  <c r="FU2" i="12" l="1"/>
  <c r="FV3" i="12"/>
  <c r="FU1" i="12"/>
  <c r="FW3" i="12" l="1"/>
  <c r="FV1" i="12"/>
  <c r="FV2" i="12"/>
  <c r="FW2" i="12" l="1"/>
  <c r="FX3" i="12"/>
  <c r="FW1" i="12"/>
  <c r="FY3" i="12" l="1"/>
  <c r="FX1" i="12"/>
  <c r="FX2" i="12"/>
  <c r="FY1" i="12" l="1"/>
  <c r="FZ3" i="12"/>
  <c r="FY2" i="12"/>
  <c r="GA3" i="12" l="1"/>
  <c r="FZ2" i="12"/>
  <c r="FZ1" i="12"/>
  <c r="GB3" i="12" l="1"/>
  <c r="GA1" i="12"/>
  <c r="GA2" i="12"/>
  <c r="GB2" i="12" l="1"/>
  <c r="GC3" i="12"/>
  <c r="GB1" i="12"/>
  <c r="GC2" i="12" l="1"/>
  <c r="GD3" i="12"/>
  <c r="GC1" i="12"/>
  <c r="GE3" i="12" l="1"/>
  <c r="GD2" i="12"/>
  <c r="GD1" i="12"/>
  <c r="GE2" i="12" l="1"/>
  <c r="GF3" i="12"/>
  <c r="GE1" i="12"/>
  <c r="GG3" i="12" l="1"/>
  <c r="GF2" i="12"/>
  <c r="GF1" i="12"/>
  <c r="GG1" i="12" l="1"/>
  <c r="GG2" i="12"/>
  <c r="GH3" i="12"/>
  <c r="GI3" i="12" l="1"/>
  <c r="GH2" i="12"/>
  <c r="GH1" i="12"/>
  <c r="GJ3" i="12" l="1"/>
  <c r="GI1" i="12"/>
  <c r="GI2" i="12"/>
  <c r="GJ2" i="12" l="1"/>
  <c r="GK3" i="12"/>
  <c r="GJ1" i="12"/>
  <c r="GK2" i="12" l="1"/>
  <c r="GL3" i="12"/>
  <c r="GK1" i="12"/>
  <c r="GM3" i="12" l="1"/>
  <c r="GL2" i="12"/>
  <c r="GL1" i="12"/>
  <c r="GM2" i="12" l="1"/>
  <c r="GN3" i="12"/>
  <c r="GM1" i="12"/>
  <c r="GO3" i="12" l="1"/>
  <c r="GN1" i="12"/>
  <c r="GN2" i="12"/>
  <c r="GP3" i="12" l="1"/>
  <c r="GO1" i="12"/>
  <c r="GO2" i="12"/>
  <c r="GQ3" i="12" l="1"/>
  <c r="GP2" i="12"/>
  <c r="GP1" i="12"/>
  <c r="GR3" i="12" l="1"/>
  <c r="GQ1" i="12"/>
  <c r="GQ2" i="12"/>
  <c r="GR2" i="12" l="1"/>
  <c r="GS3" i="12"/>
  <c r="GR1" i="12"/>
  <c r="GS2" i="12" l="1"/>
  <c r="GS1" i="12"/>
  <c r="GT3" i="12"/>
  <c r="GU3" i="12" l="1"/>
  <c r="GT2" i="12"/>
  <c r="GT1" i="12"/>
  <c r="GU2" i="12" l="1"/>
  <c r="GU1" i="12"/>
  <c r="GV3" i="12"/>
  <c r="GW3" i="12" l="1"/>
  <c r="GV1" i="12"/>
  <c r="GV2" i="12"/>
  <c r="GX3" i="12" l="1"/>
  <c r="GW1" i="12"/>
  <c r="GW2" i="12"/>
  <c r="GY3" i="12" l="1"/>
  <c r="GX2" i="12"/>
  <c r="GX1" i="12"/>
  <c r="GZ3" i="12" l="1"/>
  <c r="GY1" i="12"/>
  <c r="GY2" i="12"/>
  <c r="GZ2" i="12" l="1"/>
  <c r="HA3" i="12"/>
  <c r="GZ1" i="12"/>
  <c r="HA2" i="12" l="1"/>
  <c r="HA1" i="12"/>
  <c r="HB3" i="12"/>
  <c r="HC3" i="12" l="1"/>
  <c r="HB2" i="12"/>
  <c r="HB1" i="12"/>
  <c r="HC2" i="12" l="1"/>
  <c r="HD3" i="12"/>
  <c r="HC1" i="12"/>
  <c r="HE3" i="12" l="1"/>
  <c r="HD1" i="12"/>
  <c r="HD2" i="12"/>
  <c r="HF3" i="12" l="1"/>
  <c r="HE1" i="12"/>
  <c r="HE2" i="12"/>
  <c r="HG3" i="12" l="1"/>
  <c r="HF2" i="12"/>
  <c r="HF1" i="12"/>
  <c r="HH3" i="12" l="1"/>
  <c r="HG1" i="12"/>
  <c r="HG2" i="12"/>
  <c r="HH2" i="12" l="1"/>
  <c r="HI3" i="12"/>
  <c r="HH1" i="12"/>
  <c r="HI2" i="12" l="1"/>
  <c r="HI1" i="12"/>
  <c r="HJ3" i="12"/>
  <c r="HK3" i="12" l="1"/>
  <c r="HJ2" i="12"/>
  <c r="HJ1" i="12"/>
  <c r="HK2" i="12" l="1"/>
  <c r="HL3" i="12"/>
  <c r="HK1" i="12"/>
  <c r="HM3" i="12" l="1"/>
  <c r="HL1" i="12"/>
  <c r="HL2" i="12"/>
  <c r="HN3" i="12" l="1"/>
  <c r="HM1" i="12"/>
  <c r="HM2" i="12"/>
  <c r="HO3" i="12" l="1"/>
  <c r="HN2" i="12"/>
  <c r="HN1" i="12"/>
  <c r="HP3" i="12" l="1"/>
  <c r="HO1" i="12"/>
  <c r="HO2" i="12"/>
  <c r="HP2" i="12" l="1"/>
  <c r="HQ3" i="12"/>
  <c r="HP1" i="12"/>
  <c r="HQ2" i="12" l="1"/>
  <c r="HQ1" i="12"/>
  <c r="HR3" i="12"/>
  <c r="HS3" i="12" l="1"/>
  <c r="HR2" i="12"/>
  <c r="HR1" i="12"/>
  <c r="HS2" i="12" l="1"/>
  <c r="HT3" i="12"/>
  <c r="HS1" i="12"/>
  <c r="HU3" i="12" l="1"/>
  <c r="HT1" i="12"/>
  <c r="HT2" i="12"/>
  <c r="HV3" i="12" l="1"/>
  <c r="HU1" i="12"/>
  <c r="HU2" i="12"/>
  <c r="HW3" i="12" l="1"/>
  <c r="HV2" i="12"/>
  <c r="HV1" i="12"/>
  <c r="HX3" i="12" l="1"/>
  <c r="HW1" i="12"/>
  <c r="HW2" i="12"/>
  <c r="HX2" i="12" l="1"/>
  <c r="HY3" i="12"/>
  <c r="HX1" i="12"/>
  <c r="HY2" i="12" l="1"/>
  <c r="HY1" i="12"/>
  <c r="HZ3" i="12"/>
  <c r="HZ1" i="12" l="1"/>
  <c r="IA3" i="12"/>
  <c r="HZ2" i="12"/>
  <c r="IB3" i="12" l="1"/>
  <c r="IA2" i="12"/>
  <c r="IA1" i="12"/>
  <c r="IB2" i="12" l="1"/>
  <c r="IB1" i="12"/>
  <c r="IC3" i="12"/>
  <c r="IC1" i="12" l="1"/>
  <c r="ID3" i="12"/>
  <c r="IC2" i="12"/>
  <c r="IE3" i="12" l="1"/>
  <c r="ID1" i="12"/>
  <c r="ID2" i="12"/>
  <c r="IF3" i="12" l="1"/>
  <c r="IE1" i="12"/>
  <c r="IE2" i="12"/>
  <c r="IF1" i="12" l="1"/>
  <c r="IG3" i="12"/>
  <c r="IF2" i="12"/>
  <c r="IG1" i="12" l="1"/>
  <c r="IG2" i="12"/>
  <c r="IH3" i="12"/>
  <c r="II3" i="12" l="1"/>
  <c r="IH2" i="12"/>
  <c r="IH1" i="12"/>
  <c r="II1" i="12" l="1"/>
  <c r="II2" i="12"/>
  <c r="IJ3" i="12"/>
  <c r="IJ2" i="12" l="1"/>
  <c r="IK3" i="12"/>
  <c r="IJ1" i="12"/>
  <c r="IL3" i="12" l="1"/>
  <c r="IK1" i="12"/>
  <c r="IK2" i="12"/>
  <c r="IM3" i="12" l="1"/>
  <c r="IL1" i="12"/>
  <c r="IL2" i="12"/>
  <c r="IN3" i="12" l="1"/>
  <c r="IM2" i="12"/>
  <c r="IM1" i="12"/>
  <c r="IN1" i="12" l="1"/>
  <c r="IO3" i="12"/>
  <c r="IN2" i="12"/>
  <c r="IO2" i="12" l="1"/>
  <c r="IO1" i="12"/>
  <c r="IP3" i="12"/>
  <c r="IQ3" i="12" l="1"/>
  <c r="IP2" i="12"/>
  <c r="IP1" i="12"/>
  <c r="IQ2" i="12" l="1"/>
  <c r="IR3" i="12"/>
  <c r="IQ1" i="12"/>
  <c r="IR2" i="12" l="1"/>
  <c r="IS3" i="12"/>
  <c r="IR1" i="12"/>
  <c r="IT3" i="12" l="1"/>
  <c r="IS1" i="12"/>
  <c r="IS2" i="12"/>
  <c r="IU3" i="12" l="1"/>
  <c r="IT1" i="12"/>
  <c r="IT2" i="12"/>
  <c r="IV3" i="12" l="1"/>
  <c r="IU2" i="12"/>
  <c r="IU1" i="12"/>
  <c r="IV1" i="12" l="1"/>
  <c r="IV2" i="12"/>
  <c r="IW3" i="12"/>
  <c r="IW1" i="12" l="1"/>
  <c r="IW2" i="12"/>
  <c r="IX3" i="12"/>
  <c r="IX2" i="12" l="1"/>
  <c r="IY3" i="12"/>
  <c r="IX1" i="12"/>
  <c r="IY1" i="12" l="1"/>
  <c r="IZ3" i="12"/>
  <c r="IY2" i="12"/>
  <c r="IZ2" i="12" l="1"/>
  <c r="JA3" i="12"/>
  <c r="IZ1" i="12"/>
  <c r="JB3" i="12" l="1"/>
  <c r="JA2" i="12"/>
  <c r="JA1" i="12"/>
  <c r="JC3" i="12" l="1"/>
  <c r="JB1" i="12"/>
  <c r="JB2" i="12"/>
  <c r="JD3" i="12" l="1"/>
  <c r="JC1" i="12"/>
  <c r="JC2" i="12"/>
  <c r="JD1" i="12" l="1"/>
  <c r="JE3" i="12"/>
  <c r="JD2" i="12"/>
  <c r="JE2" i="12" l="1"/>
  <c r="JE1" i="12"/>
  <c r="JF3" i="12"/>
  <c r="JF2" i="12" l="1"/>
  <c r="JF1" i="12"/>
  <c r="JG3" i="12"/>
  <c r="JG2" i="12" l="1"/>
  <c r="JH3" i="12"/>
  <c r="JG1" i="12"/>
  <c r="JH2" i="12" l="1"/>
  <c r="JI3" i="12"/>
  <c r="JH1" i="12"/>
  <c r="JJ3" i="12" l="1"/>
  <c r="JI1" i="12"/>
  <c r="JI2" i="12"/>
  <c r="JK3" i="12" l="1"/>
  <c r="JJ1" i="12"/>
  <c r="JJ2" i="12"/>
  <c r="JL3" i="12" l="1"/>
  <c r="JK2" i="12"/>
  <c r="JK1" i="12"/>
  <c r="JL1" i="12" l="1"/>
  <c r="JL2" i="12"/>
  <c r="JM3" i="12"/>
  <c r="JM1" i="12" l="1"/>
  <c r="JM2" i="12"/>
  <c r="JN3" i="12"/>
  <c r="JN2" i="12" l="1"/>
  <c r="JO3" i="12"/>
  <c r="JN1" i="12"/>
  <c r="JO1" i="12" l="1"/>
  <c r="JP3" i="12"/>
  <c r="JO2" i="12"/>
  <c r="JP2" i="12" l="1"/>
  <c r="JQ3" i="12"/>
  <c r="JP1" i="12"/>
  <c r="JR3" i="12" l="1"/>
  <c r="JQ2" i="12"/>
  <c r="JQ1" i="12"/>
  <c r="JS3" i="12" l="1"/>
  <c r="JR1" i="12"/>
  <c r="JR2" i="12"/>
  <c r="JT3" i="12" l="1"/>
  <c r="JS1" i="12"/>
  <c r="JS2" i="12"/>
  <c r="JT1" i="12" l="1"/>
  <c r="JU3" i="12"/>
  <c r="JT2" i="12"/>
  <c r="JU2" i="12" l="1"/>
  <c r="JU1" i="12"/>
  <c r="JV3" i="12"/>
  <c r="JV2" i="12" l="1"/>
  <c r="JV1" i="12"/>
  <c r="JW3" i="12"/>
  <c r="JW2" i="12" l="1"/>
  <c r="JX3" i="12"/>
  <c r="JW1" i="12"/>
  <c r="JX2" i="12" l="1"/>
  <c r="JY3" i="12"/>
  <c r="JX1" i="12"/>
  <c r="JZ3" i="12" l="1"/>
  <c r="JY1" i="12"/>
  <c r="JY2" i="12"/>
  <c r="KA3" i="12" l="1"/>
  <c r="JZ1" i="12"/>
  <c r="JZ2" i="12"/>
  <c r="KB3" i="12" l="1"/>
  <c r="KA2" i="12"/>
  <c r="KA1" i="12"/>
  <c r="KB1" i="12" l="1"/>
  <c r="KB2" i="12"/>
  <c r="KC3" i="12"/>
  <c r="KC1" i="12" l="1"/>
  <c r="KC2" i="12"/>
  <c r="KD3" i="12"/>
  <c r="KE3" i="12" l="1"/>
  <c r="KD2" i="12"/>
  <c r="KD1" i="12"/>
  <c r="KE1" i="12" l="1"/>
  <c r="KF3" i="12"/>
  <c r="KE2" i="12"/>
  <c r="KF2" i="12" l="1"/>
  <c r="KG3" i="12"/>
  <c r="KF1" i="12"/>
  <c r="KH3" i="12" l="1"/>
  <c r="KG1" i="12"/>
  <c r="KG2" i="12"/>
  <c r="KI3" i="12" l="1"/>
  <c r="KH1" i="12"/>
  <c r="KH2" i="12"/>
  <c r="KJ3" i="12" l="1"/>
  <c r="KI2" i="12"/>
  <c r="KI1" i="12"/>
  <c r="KJ1" i="12" l="1"/>
  <c r="KJ2" i="12"/>
  <c r="KK3" i="12"/>
  <c r="KK2" i="12" l="1"/>
  <c r="KK1" i="12"/>
  <c r="KL3" i="12"/>
  <c r="KM3" i="12" l="1"/>
  <c r="KL2" i="12"/>
  <c r="KL1" i="12"/>
  <c r="KM2" i="12" l="1"/>
  <c r="KN3" i="12"/>
  <c r="KM1" i="12"/>
  <c r="KN2" i="12" l="1"/>
  <c r="KO3" i="12"/>
  <c r="KN1" i="12"/>
  <c r="KO1" i="12" l="1"/>
  <c r="KP3" i="12"/>
  <c r="KO2" i="12"/>
  <c r="KQ3" i="12" l="1"/>
  <c r="KP1" i="12"/>
  <c r="KP2" i="12"/>
  <c r="KR3" i="12" l="1"/>
  <c r="KQ1" i="12"/>
  <c r="KQ2" i="12"/>
  <c r="KR1" i="12" l="1"/>
  <c r="KS3" i="12"/>
  <c r="KR2" i="12"/>
  <c r="KS2" i="12" l="1"/>
  <c r="KS1" i="12"/>
  <c r="KT3" i="12"/>
  <c r="KU3" i="12" l="1"/>
  <c r="KT2" i="12"/>
  <c r="KT1" i="12"/>
  <c r="KU1" i="12" l="1"/>
  <c r="KV3" i="12"/>
  <c r="KU2" i="12"/>
  <c r="KW3" i="12" l="1"/>
  <c r="KV1" i="12"/>
  <c r="KV2" i="12"/>
  <c r="KX3" i="12" l="1"/>
  <c r="KW1" i="12"/>
  <c r="KW2" i="12"/>
  <c r="KY3" i="12" l="1"/>
  <c r="KX2" i="12"/>
  <c r="KX1" i="12"/>
  <c r="KZ3" i="12" l="1"/>
  <c r="KY1" i="12"/>
  <c r="KY2" i="12"/>
  <c r="LA3" i="12" l="1"/>
  <c r="KZ2" i="12"/>
  <c r="KZ1" i="12"/>
  <c r="LA1" i="12" l="1"/>
  <c r="LB3" i="12"/>
  <c r="LA2" i="12"/>
  <c r="LB1" i="12" l="1"/>
  <c r="LC3" i="12"/>
  <c r="LB2" i="12"/>
  <c r="LD3" i="12" l="1"/>
  <c r="LC2" i="12"/>
  <c r="LC1" i="12"/>
  <c r="LE3" i="12" l="1"/>
  <c r="LD2" i="12"/>
  <c r="LD1" i="12"/>
  <c r="LE2" i="12" l="1"/>
  <c r="LF3" i="12"/>
  <c r="LE1" i="12"/>
  <c r="LG3" i="12" l="1"/>
  <c r="LF1" i="12"/>
  <c r="LF2" i="12"/>
  <c r="LH3" i="12" l="1"/>
  <c r="LG1" i="12"/>
  <c r="LG2" i="12"/>
  <c r="LI3" i="12" l="1"/>
  <c r="LH2" i="12"/>
  <c r="LH1" i="12"/>
  <c r="LI2" i="12" l="1"/>
  <c r="LJ3" i="12"/>
  <c r="LI1" i="12"/>
  <c r="LK3" i="12" l="1"/>
  <c r="LJ2" i="12"/>
  <c r="LJ1" i="12"/>
  <c r="LL3" i="12" l="1"/>
  <c r="LK2" i="12"/>
  <c r="LK1" i="12"/>
  <c r="LM3" i="12" l="1"/>
  <c r="LL2" i="12"/>
  <c r="LL1" i="12"/>
  <c r="LN3" i="12" l="1"/>
  <c r="LM1" i="12"/>
  <c r="LM2" i="12"/>
  <c r="LN1" i="12" l="1"/>
  <c r="LO3" i="12"/>
  <c r="LN2" i="12"/>
  <c r="LP3" i="12" l="1"/>
  <c r="LO2" i="12"/>
  <c r="LO1" i="12"/>
  <c r="LQ3" i="12" l="1"/>
  <c r="LP2" i="12"/>
  <c r="LP1" i="12"/>
  <c r="LQ1" i="12" l="1"/>
  <c r="LR3" i="12"/>
  <c r="LQ2" i="12"/>
  <c r="LR2" i="12" l="1"/>
  <c r="LR1" i="12"/>
  <c r="LS3" i="12"/>
  <c r="LT3" i="12" l="1"/>
  <c r="LS2" i="12"/>
  <c r="LS1" i="12"/>
  <c r="LU3" i="12" l="1"/>
  <c r="LT2" i="12"/>
  <c r="LT1" i="12"/>
  <c r="LU1" i="12" l="1"/>
  <c r="LV3" i="12"/>
  <c r="LU2" i="12"/>
  <c r="LW3" i="12" l="1"/>
  <c r="LV2" i="12"/>
  <c r="LV1" i="12"/>
  <c r="LW2" i="12" l="1"/>
  <c r="LX3" i="12"/>
  <c r="LW1" i="12"/>
  <c r="LY3" i="12" l="1"/>
  <c r="LX2" i="12"/>
  <c r="LX1" i="12"/>
  <c r="LZ3" i="12" l="1"/>
  <c r="LY1" i="12"/>
  <c r="LY2" i="12"/>
  <c r="LZ1" i="12" l="1"/>
  <c r="MA3" i="12"/>
  <c r="LZ2" i="12"/>
  <c r="MA1" i="12" l="1"/>
  <c r="MB3" i="12"/>
  <c r="MA2" i="12"/>
  <c r="MB2" i="12" l="1"/>
  <c r="MC3" i="12"/>
  <c r="MB1" i="12"/>
  <c r="MC1" i="12" l="1"/>
  <c r="MC2" i="12"/>
  <c r="MD3" i="12"/>
  <c r="ME3" i="12" l="1"/>
  <c r="MD2" i="12"/>
  <c r="MD1" i="12"/>
  <c r="ME1" i="12" l="1"/>
  <c r="ME2" i="12"/>
  <c r="MF3" i="12"/>
  <c r="MG3" i="12" l="1"/>
  <c r="MF2" i="12"/>
  <c r="MF1" i="12"/>
  <c r="MH3" i="12" l="1"/>
  <c r="MG2" i="12"/>
  <c r="MG1" i="12"/>
  <c r="MH1" i="12" l="1"/>
  <c r="MH2" i="12"/>
  <c r="MI3" i="12"/>
  <c r="MJ3" i="12" l="1"/>
  <c r="MI2" i="12"/>
  <c r="MI1" i="12"/>
  <c r="MJ2" i="12" l="1"/>
  <c r="MJ1" i="12"/>
  <c r="MK3" i="12"/>
  <c r="MK1" i="12" l="1"/>
  <c r="MK2" i="12"/>
  <c r="ML3" i="12"/>
  <c r="MM3" i="12" l="1"/>
  <c r="ML2" i="12"/>
  <c r="ML1" i="12"/>
  <c r="MM2" i="12" l="1"/>
  <c r="MN3" i="12"/>
  <c r="MM1" i="12"/>
  <c r="MO3" i="12" l="1"/>
  <c r="MN2" i="12"/>
  <c r="MN1" i="12"/>
  <c r="MP3" i="12" l="1"/>
  <c r="MO1" i="12"/>
  <c r="MO2" i="12"/>
  <c r="MP1" i="12" l="1"/>
  <c r="MQ3" i="12"/>
  <c r="MP2" i="12"/>
  <c r="MR3" i="12" l="1"/>
  <c r="MQ1" i="12"/>
  <c r="MQ2" i="12"/>
  <c r="MR2" i="12" l="1"/>
  <c r="MS3" i="12"/>
  <c r="MR1" i="12"/>
  <c r="MS1" i="12" l="1"/>
  <c r="MS2" i="12"/>
  <c r="MT3" i="12"/>
  <c r="MU3" i="12" l="1"/>
  <c r="MT2" i="12"/>
  <c r="MT1" i="12"/>
  <c r="MV3" i="12" l="1"/>
  <c r="MU2" i="12"/>
  <c r="MU1" i="12"/>
  <c r="MW3" i="12" l="1"/>
  <c r="MV1" i="12"/>
  <c r="MV2" i="12"/>
  <c r="MW1" i="12" l="1"/>
  <c r="MX3" i="12"/>
  <c r="MW2" i="12"/>
  <c r="MX1" i="12" l="1"/>
  <c r="MX2" i="12"/>
  <c r="MY3" i="12"/>
  <c r="MZ3" i="12" l="1"/>
  <c r="MY2" i="12"/>
  <c r="MY1" i="12"/>
  <c r="MZ2" i="12" l="1"/>
  <c r="MZ1" i="12"/>
  <c r="NA3" i="12"/>
  <c r="NA1" i="12" l="1"/>
  <c r="NA2" i="12"/>
  <c r="NB3" i="12"/>
  <c r="NB2" i="12" l="1"/>
  <c r="NB1" i="12"/>
</calcChain>
</file>

<file path=xl/sharedStrings.xml><?xml version="1.0" encoding="utf-8"?>
<sst xmlns="http://schemas.openxmlformats.org/spreadsheetml/2006/main" count="647" uniqueCount="215">
  <si>
    <t>Calendario 2020</t>
  </si>
  <si>
    <t>Semana</t>
  </si>
  <si>
    <t>Microciclo</t>
  </si>
  <si>
    <t>Indiçe de pico</t>
  </si>
  <si>
    <t>Sub-Componente #1</t>
  </si>
  <si>
    <t>Sub-Componente #2</t>
  </si>
  <si>
    <t>Sub-Componente #3</t>
  </si>
  <si>
    <t>Sub-Componente #4</t>
  </si>
  <si>
    <t>Sub-Componente #5</t>
  </si>
  <si>
    <t>Week</t>
  </si>
  <si>
    <t>Microcycle</t>
  </si>
  <si>
    <t>Dia</t>
  </si>
  <si>
    <t>Data</t>
  </si>
  <si>
    <t>Sessao</t>
  </si>
  <si>
    <t>Athletes'
Attendance</t>
  </si>
  <si>
    <t>Athlete 01</t>
  </si>
  <si>
    <t>Athlete 02</t>
  </si>
  <si>
    <t>Athlete 03</t>
  </si>
  <si>
    <t>Athlete 04</t>
  </si>
  <si>
    <t>Athlete 05</t>
  </si>
  <si>
    <t>Athlete 06</t>
  </si>
  <si>
    <t>Athlete 07</t>
  </si>
  <si>
    <t>Athlete 08</t>
  </si>
  <si>
    <t>Athlete 09</t>
  </si>
  <si>
    <t>Athlete 10</t>
  </si>
  <si>
    <t>Athlete 11</t>
  </si>
  <si>
    <t>Athlete 12</t>
  </si>
  <si>
    <t>Athlete 13</t>
  </si>
  <si>
    <t>Athlete 14</t>
  </si>
  <si>
    <t>Athlete 15</t>
  </si>
  <si>
    <t>Athlete 16</t>
  </si>
  <si>
    <t>Athlete 17</t>
  </si>
  <si>
    <t>Athlete 18</t>
  </si>
  <si>
    <t>Athlete 19</t>
  </si>
  <si>
    <t>Athlete 20</t>
  </si>
  <si>
    <t>Meses</t>
  </si>
  <si>
    <t>Dias</t>
  </si>
  <si>
    <t>Presença</t>
  </si>
  <si>
    <t>Descrição</t>
  </si>
  <si>
    <t>Jan</t>
  </si>
  <si>
    <t>Segunda</t>
  </si>
  <si>
    <t>Completo</t>
  </si>
  <si>
    <t>Fev</t>
  </si>
  <si>
    <t>Terça</t>
  </si>
  <si>
    <t>Modificado</t>
  </si>
  <si>
    <t>Treino Modificado</t>
  </si>
  <si>
    <t>Mar</t>
  </si>
  <si>
    <t>Quarta</t>
  </si>
  <si>
    <t>Faltou</t>
  </si>
  <si>
    <t>Abr</t>
  </si>
  <si>
    <t>Quinta</t>
  </si>
  <si>
    <t>Mai</t>
  </si>
  <si>
    <t>Sexta</t>
  </si>
  <si>
    <t>Jun</t>
  </si>
  <si>
    <t>Sabado</t>
  </si>
  <si>
    <t>Jul</t>
  </si>
  <si>
    <t>Aug</t>
  </si>
  <si>
    <t>Set</t>
  </si>
  <si>
    <t>Out</t>
  </si>
  <si>
    <t>Nov</t>
  </si>
  <si>
    <t>Dez</t>
  </si>
  <si>
    <t>Domingo</t>
  </si>
  <si>
    <t>Fisioterapia</t>
  </si>
  <si>
    <t>Preparação física</t>
  </si>
  <si>
    <t>Técnico Tático</t>
  </si>
  <si>
    <t>Nutrição</t>
  </si>
  <si>
    <t>Jogo/Torneio</t>
  </si>
  <si>
    <t>Psicólogo</t>
  </si>
  <si>
    <t>Reabilitação</t>
  </si>
  <si>
    <t>Recondicionamento</t>
  </si>
  <si>
    <t>Habilidades técnicas</t>
  </si>
  <si>
    <t>Retornar ao treinamento da equipe</t>
  </si>
  <si>
    <t>Retornar para a competição</t>
  </si>
  <si>
    <t>CORE</t>
  </si>
  <si>
    <t>Hidroterapia</t>
  </si>
  <si>
    <t>Mecanoterapia (academia)</t>
  </si>
  <si>
    <t>PRICE</t>
  </si>
  <si>
    <t>Treino de gesto esportivo</t>
  </si>
  <si>
    <t>Oponente o atividade</t>
  </si>
  <si>
    <t>Mês</t>
  </si>
  <si>
    <t>Força</t>
  </si>
  <si>
    <t>Velocidade</t>
  </si>
  <si>
    <t>Fitness</t>
  </si>
  <si>
    <t>Reduzir a ansiedade</t>
  </si>
  <si>
    <t>Adversidade, crenças, conseqüências, disputa e energia</t>
  </si>
  <si>
    <t>Mantenha a motivação</t>
  </si>
  <si>
    <t>Reprogramação de calorias</t>
  </si>
  <si>
    <t>Supino</t>
  </si>
  <si>
    <t>Agachamento</t>
  </si>
  <si>
    <t>Parte superior</t>
  </si>
  <si>
    <t>Parte inferior</t>
  </si>
  <si>
    <t>Trotar</t>
  </si>
  <si>
    <t>Sprint</t>
  </si>
  <si>
    <t>Acc/Dec</t>
  </si>
  <si>
    <t>Mudança de direção</t>
  </si>
  <si>
    <t>Volta campo completa</t>
  </si>
  <si>
    <t>Testes Tecnico</t>
  </si>
  <si>
    <t>Potencia/Pliometria</t>
  </si>
  <si>
    <t>Terapia Manual</t>
  </si>
  <si>
    <t>Propriocepção</t>
  </si>
  <si>
    <t>Adaptação a Pliometria</t>
  </si>
  <si>
    <t>Testes Fisicos (Força)</t>
  </si>
  <si>
    <t>Testes Fisioterapeuticos</t>
  </si>
  <si>
    <t>Testes Fisicos (Completo)</t>
  </si>
  <si>
    <t>FASE 1</t>
  </si>
  <si>
    <t>FASE 2</t>
  </si>
  <si>
    <t>FASE 3</t>
  </si>
  <si>
    <t>FASE 4</t>
  </si>
  <si>
    <t>FASE</t>
  </si>
  <si>
    <t>FASE DE RETORNO   À COMPETIÇÃO (RTC)</t>
  </si>
  <si>
    <t>FASE 4 (14 DIAS)</t>
  </si>
  <si>
    <t>FASE/OBJETIVO ESPECÍFICOS DA ÁREA</t>
  </si>
  <si>
    <t xml:space="preserve">DATA DA LESÃO: </t>
  </si>
  <si>
    <t>Grau 4</t>
  </si>
  <si>
    <t>Grau 1 (3 Dias)</t>
  </si>
  <si>
    <t>Grau 5 (Operatorio)</t>
  </si>
  <si>
    <t>Hipotese Diagnostico (local e grau)</t>
  </si>
  <si>
    <t>Medico</t>
  </si>
  <si>
    <t>Exames Complementares</t>
  </si>
  <si>
    <t>ALTA</t>
  </si>
  <si>
    <t>Robofoot / Air Cast</t>
  </si>
  <si>
    <t>Robofoot</t>
  </si>
  <si>
    <t>X</t>
  </si>
  <si>
    <t>Eletro/TermoFototerapia</t>
  </si>
  <si>
    <t>se dor</t>
  </si>
  <si>
    <t>Contraste / Calor</t>
  </si>
  <si>
    <t>Alongamento do segmento</t>
  </si>
  <si>
    <t>s/  dor</t>
  </si>
  <si>
    <t>exercicio tornozelo</t>
  </si>
  <si>
    <t>isot. s/ dor</t>
  </si>
  <si>
    <t>exercicio joelho</t>
  </si>
  <si>
    <t>c/ robofoot</t>
  </si>
  <si>
    <t>Bike / corda (aquecimento)</t>
  </si>
  <si>
    <t>Elíptico</t>
  </si>
  <si>
    <t>Esteira (adaptacao a corrida)</t>
  </si>
  <si>
    <t>outros musc. c/ robofoot</t>
  </si>
  <si>
    <t>Maximo 3 dias</t>
  </si>
  <si>
    <t>Membros Superiores</t>
  </si>
  <si>
    <t>Membros Inferiores</t>
  </si>
  <si>
    <t>Remada</t>
  </si>
  <si>
    <t>Desenvolvimento</t>
  </si>
  <si>
    <t>Saltos Unilateral</t>
  </si>
  <si>
    <t>Saltos Bilateral</t>
  </si>
  <si>
    <t>Lançamentos</t>
  </si>
  <si>
    <t>Pivot</t>
  </si>
  <si>
    <t>Corte 90</t>
  </si>
  <si>
    <t>PROTOCOLO ENTORSE TORNOZELO GRAU 3</t>
  </si>
  <si>
    <t>FASE 1 (7 DIAS)</t>
  </si>
  <si>
    <t>FASE 2 (7 DIAS)</t>
  </si>
  <si>
    <t>FASE 3 (7 a 10 DIAS)</t>
  </si>
  <si>
    <t>inicio fase 3</t>
  </si>
  <si>
    <t>21 dias</t>
  </si>
  <si>
    <t>robofoot</t>
  </si>
  <si>
    <t>aircast</t>
  </si>
  <si>
    <t>uso de bandagem por 3 a 6 semanas</t>
  </si>
  <si>
    <t>isom. Apos 3 dias</t>
  </si>
  <si>
    <t>isot.</t>
  </si>
  <si>
    <t>isot. Explosao</t>
  </si>
  <si>
    <t>treino de corrida</t>
  </si>
  <si>
    <t>s/ descaraga de peso</t>
  </si>
  <si>
    <t>s/ dor</t>
  </si>
  <si>
    <t>tec. Corrida</t>
  </si>
  <si>
    <t>saltos</t>
  </si>
  <si>
    <t>corrida no campo</t>
  </si>
  <si>
    <t>retorno gradativo</t>
  </si>
  <si>
    <t>Trein. força em pé</t>
  </si>
  <si>
    <t>Trein. força contralateral</t>
  </si>
  <si>
    <t>Velocidade Multidirecional</t>
  </si>
  <si>
    <t>Tackle completo contra oponente (aberto)</t>
  </si>
  <si>
    <t>Tackle completo contra oponente com escudo (aberto)</t>
  </si>
  <si>
    <t>Tackle completo contra oponente com escudo (fechado)</t>
  </si>
  <si>
    <t>Tackle parcial de joelho</t>
  </si>
  <si>
    <t>Tackle parcial de joelho com escudo</t>
  </si>
  <si>
    <t>Receber tackle parado</t>
  </si>
  <si>
    <t>Receber tackle caminhando</t>
  </si>
  <si>
    <t>Receber tackle  correndo</t>
  </si>
  <si>
    <t>Passe completo (aberta)</t>
  </si>
  <si>
    <t>Passe completo andando</t>
  </si>
  <si>
    <t>Passe completo trotando</t>
  </si>
  <si>
    <t>Simulação de passe trotando</t>
  </si>
  <si>
    <t>Passe sentado</t>
  </si>
  <si>
    <t>Passe da atras a cabeça</t>
  </si>
  <si>
    <t>Exercícios manuais com a bola</t>
  </si>
  <si>
    <t>Scrum (postura)</t>
  </si>
  <si>
    <t>Scrum no maquina</t>
  </si>
  <si>
    <t>Scrum completo</t>
  </si>
  <si>
    <t>Postura de Ruck contra resistência e escudo</t>
  </si>
  <si>
    <t>Ruck completo</t>
  </si>
  <si>
    <t>Recepção no ar</t>
  </si>
  <si>
    <t>Chute</t>
  </si>
  <si>
    <t>Minutos de treinamento técnico reduzidos</t>
  </si>
  <si>
    <t>Minutos de treino  em partida reduzida</t>
  </si>
  <si>
    <t>Treinamento técnico sem contato</t>
  </si>
  <si>
    <t>Treinamento técnico completo</t>
  </si>
  <si>
    <t>Treinamento técnico (touch)</t>
  </si>
  <si>
    <t>x</t>
  </si>
  <si>
    <t>xx</t>
  </si>
  <si>
    <t>&gt;2,2g de prot/kg de peso</t>
  </si>
  <si>
    <t>até 4g/kg de CHO/kg de peso</t>
  </si>
  <si>
    <t>Entre 4-6g CHO/kg de peso</t>
  </si>
  <si>
    <t>Aminoacidos essenciais</t>
  </si>
  <si>
    <t>Omega-3 - 3g - Iniciar 5 dias antes cirurgia</t>
  </si>
  <si>
    <t>Creatina - 10g - Iniciar 5 dias antes cirurgia</t>
  </si>
  <si>
    <t>Creatina - 5g</t>
  </si>
  <si>
    <t>Probiótico - 1bi</t>
  </si>
  <si>
    <t>Colageno tipo II - 50mg</t>
  </si>
  <si>
    <t>Condroitina + Glucosamina - 1,5g</t>
  </si>
  <si>
    <t>Tackle completo com tackle bag</t>
  </si>
  <si>
    <t>Tackle completo contra oponente (fechado)</t>
  </si>
  <si>
    <t>Passe em pè parado</t>
  </si>
  <si>
    <t>Ruck (postura)</t>
  </si>
  <si>
    <t>Restrição (sentado ou deitado)</t>
  </si>
  <si>
    <t>Restrição (sem apoio para os pés /sem carga máxima)</t>
  </si>
  <si>
    <t>Progressão para narmalidade</t>
  </si>
  <si>
    <t>Sentado Completo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</si>
</sst>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#,##0.00\ &quot;Din.&quot;;[Red]\-#,##0.00\ &quot;Din.&quot;"/>
    <numFmt numFmtId="165" formatCode="0\'"/>
    <numFmt numFmtId="166" formatCode="dd/mm/yy;@"/>
    <numFmt numFmtId="167" formatCode="ddd\,\ d/mmm/yy"/>
  </numFmts>
  <fonts count="48">
    <font>
      <sz val="11"/>
      <color theme="1"/>
      <name val="Calibri"/>
      <family val="2"/>
      <scheme val="minor"/>
    </font>
    <font>
      <b/>
      <sz val="11"/>
      <color theme="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 tint="0.499984740745262"/>
      <name val="Calibri"/>
      <family val="2"/>
      <scheme val="minor"/>
    </font>
    <font>
      <b/>
      <sz val="12"/>
      <color theme="1"/>
      <name val="Calibri"/>
      <family val="2"/>
      <charset val="238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9"/>
      <name val="Calibri"/>
      <family val="2"/>
      <charset val="238"/>
      <scheme val="minor"/>
    </font>
    <font>
      <sz val="9"/>
      <color theme="1"/>
      <name val="Calibri"/>
      <family val="2"/>
      <charset val="238"/>
      <scheme val="minor"/>
    </font>
    <font>
      <sz val="8"/>
      <color theme="0" tint="-0.499984740745262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1"/>
      <name val="Calibri"/>
      <family val="2"/>
      <charset val="238"/>
      <scheme val="minor"/>
    </font>
    <font>
      <b/>
      <sz val="10"/>
      <name val="Calibri"/>
      <family val="2"/>
      <charset val="238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charset val="238"/>
      <scheme val="minor"/>
    </font>
    <font>
      <sz val="11"/>
      <color theme="1" tint="0.34998626667073579"/>
      <name val="Calibri"/>
      <family val="2"/>
      <charset val="238"/>
      <scheme val="minor"/>
    </font>
    <font>
      <sz val="8"/>
      <color theme="8" tint="-0.249977111117893"/>
      <name val="Calibri"/>
      <family val="2"/>
      <scheme val="minor"/>
    </font>
    <font>
      <i/>
      <sz val="11"/>
      <color theme="1"/>
      <name val="Calibri"/>
      <family val="2"/>
      <charset val="238"/>
      <scheme val="minor"/>
    </font>
    <font>
      <sz val="11"/>
      <color theme="1" tint="0.34998626667073579"/>
      <name val="Calibri"/>
      <family val="2"/>
      <scheme val="minor"/>
    </font>
    <font>
      <b/>
      <sz val="11"/>
      <color theme="1" tint="0.34998626667073579"/>
      <name val="Calibri"/>
      <family val="2"/>
      <charset val="238"/>
      <scheme val="minor"/>
    </font>
    <font>
      <b/>
      <sz val="10"/>
      <color theme="1" tint="0.34998626667073579"/>
      <name val="Calibri"/>
      <family val="2"/>
      <charset val="238"/>
      <scheme val="minor"/>
    </font>
    <font>
      <b/>
      <sz val="11"/>
      <color theme="10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7"/>
      <color theme="1"/>
      <name val="Calibri"/>
      <family val="2"/>
      <scheme val="minor"/>
    </font>
    <font>
      <b/>
      <sz val="14"/>
      <color rgb="FFFFFFFF"/>
      <name val="Calibri"/>
      <family val="2"/>
    </font>
    <font>
      <sz val="11"/>
      <name val="Calibri"/>
      <family val="2"/>
    </font>
    <font>
      <sz val="8"/>
      <color theme="1" tint="0.499984740745262"/>
      <name val="Calibri"/>
      <family val="2"/>
      <scheme val="minor"/>
    </font>
    <font>
      <sz val="8"/>
      <name val="Calibri"/>
      <family val="2"/>
      <scheme val="minor"/>
    </font>
    <font>
      <b/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b/>
      <sz val="9"/>
      <color rgb="FFFF7E79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</font>
    <font>
      <b/>
      <sz val="14"/>
      <name val="Calibri (Body)"/>
    </font>
    <font>
      <sz val="11"/>
      <name val="Calibri (Body)"/>
    </font>
    <font>
      <u/>
      <sz val="11"/>
      <color theme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color rgb="FFFFC000"/>
      <name val="Calibri"/>
      <family val="2"/>
      <scheme val="minor"/>
    </font>
    <font>
      <b/>
      <sz val="12"/>
      <color rgb="FFFFC000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2"/>
      <color rgb="FF00B171"/>
      <name val="Calibri"/>
      <family val="2"/>
      <scheme val="minor"/>
    </font>
    <font>
      <b/>
      <sz val="12"/>
      <color rgb="FF00B050"/>
      <name val="Calibri"/>
      <family val="2"/>
      <charset val="238"/>
      <scheme val="minor"/>
    </font>
    <font>
      <sz val="11"/>
      <color rgb="FFFFFF00"/>
      <name val="Calibri"/>
      <family val="2"/>
      <scheme val="minor"/>
    </font>
    <font>
      <b/>
      <sz val="12"/>
      <color rgb="FF002060"/>
      <name val="Calibri"/>
      <family val="2"/>
      <charset val="238"/>
      <scheme val="minor"/>
    </font>
    <font>
      <b/>
      <sz val="12"/>
      <color theme="1"/>
      <name val="Calibri"/>
      <family val="2"/>
      <scheme val="minor"/>
    </font>
    <font>
      <sz val="11"/>
      <color theme="3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/>
        <bgColor rgb="FF366092"/>
      </patternFill>
    </fill>
    <fill>
      <patternFill patternType="solid">
        <fgColor theme="1" tint="0.499984740745262"/>
        <bgColor rgb="FF76923C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808080"/>
        <bgColor rgb="FF76923C"/>
      </patternFill>
    </fill>
    <fill>
      <patternFill patternType="solid">
        <fgColor rgb="FFA6A6A6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rgb="FFFFDE8B"/>
        <bgColor indexed="64"/>
      </patternFill>
    </fill>
    <fill>
      <patternFill patternType="solid">
        <fgColor rgb="FFFFF0C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rgb="FF76923C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-0.249977111117893"/>
        <bgColor rgb="FF76923C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-0.249977111117893"/>
        <bgColor rgb="FF76923C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7558519241921"/>
        <bgColor rgb="FF000000"/>
      </patternFill>
    </fill>
    <fill>
      <patternFill patternType="solid">
        <fgColor theme="9" tint="0.59999389629810485"/>
        <bgColor rgb="FF000000"/>
      </patternFill>
    </fill>
    <fill>
      <patternFill patternType="solid">
        <fgColor theme="7" tint="0.39997558519241921"/>
        <bgColor rgb="FF76923C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59999389629810485"/>
        <bgColor rgb="FF000000"/>
      </patternFill>
    </fill>
    <fill>
      <patternFill patternType="solid">
        <fgColor theme="7" tint="0.79998168889431442"/>
        <bgColor rgb="FF000000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BF1DE"/>
        <bgColor rgb="FF000000"/>
      </patternFill>
    </fill>
  </fills>
  <borders count="29">
    <border>
      <left/>
      <right/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/>
      <diagonal/>
    </border>
    <border>
      <left/>
      <right/>
      <top style="thin">
        <color rgb="FFFFFFFF"/>
      </top>
      <bottom/>
      <diagonal/>
    </border>
    <border>
      <left/>
      <right style="thin">
        <color rgb="FFFFFFFF"/>
      </right>
      <top/>
      <bottom/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/>
      <right/>
      <top/>
      <bottom style="thin">
        <color rgb="FFFFFFFF"/>
      </bottom>
      <diagonal/>
    </border>
    <border>
      <left style="thin">
        <color rgb="FFFFFFFF"/>
      </left>
      <right/>
      <top/>
      <bottom/>
      <diagonal/>
    </border>
    <border>
      <left style="thin">
        <color rgb="FFFFFFFF"/>
      </left>
      <right/>
      <top/>
      <bottom style="thin">
        <color rgb="FFFFFFFF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rgb="FFFFFFFF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rgb="FFFFFFFF"/>
      </bottom>
      <diagonal/>
    </border>
  </borders>
  <cellStyleXfs count="5">
    <xf numFmtId="0" fontId="0" fillId="0" borderId="0"/>
    <xf numFmtId="0" fontId="14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</cellStyleXfs>
  <cellXfs count="280">
    <xf numFmtId="0" fontId="0" fillId="0" borderId="0" xfId="0"/>
    <xf numFmtId="0" fontId="1" fillId="3" borderId="0" xfId="0" applyFont="1" applyFill="1"/>
    <xf numFmtId="0" fontId="0" fillId="2" borderId="0" xfId="0" applyFill="1" applyAlignment="1">
      <alignment horizontal="center" vertical="center"/>
    </xf>
    <xf numFmtId="0" fontId="0" fillId="6" borderId="0" xfId="0" applyFill="1" applyBorder="1" applyAlignment="1" applyProtection="1">
      <alignment horizontal="left" vertical="center"/>
      <protection locked="0"/>
    </xf>
    <xf numFmtId="0" fontId="2" fillId="6" borderId="0" xfId="0" applyFont="1" applyFill="1" applyBorder="1" applyAlignment="1" applyProtection="1">
      <alignment horizontal="left" vertical="center"/>
      <protection locked="0"/>
    </xf>
    <xf numFmtId="0" fontId="18" fillId="6" borderId="0" xfId="0" applyFont="1" applyFill="1" applyBorder="1" applyAlignment="1" applyProtection="1">
      <alignment horizontal="left" vertical="center"/>
      <protection locked="0"/>
    </xf>
    <xf numFmtId="0" fontId="10" fillId="6" borderId="0" xfId="0" applyFont="1" applyFill="1" applyBorder="1" applyAlignment="1" applyProtection="1">
      <alignment horizontal="left" vertical="center"/>
      <protection locked="0"/>
    </xf>
    <xf numFmtId="164" fontId="0" fillId="6" borderId="0" xfId="0" applyNumberFormat="1" applyFill="1" applyBorder="1" applyAlignment="1" applyProtection="1">
      <alignment horizontal="left" vertical="center"/>
      <protection locked="0"/>
    </xf>
    <xf numFmtId="0" fontId="0" fillId="0" borderId="0" xfId="0" applyProtection="1"/>
    <xf numFmtId="0" fontId="0" fillId="0" borderId="0" xfId="0" applyBorder="1" applyProtection="1"/>
    <xf numFmtId="20" fontId="17" fillId="6" borderId="0" xfId="0" applyNumberFormat="1" applyFont="1" applyFill="1" applyBorder="1" applyAlignment="1" applyProtection="1">
      <alignment horizontal="center" vertical="center"/>
      <protection locked="0"/>
    </xf>
    <xf numFmtId="165" fontId="9" fillId="6" borderId="0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Border="1" applyProtection="1">
      <protection locked="0"/>
    </xf>
    <xf numFmtId="0" fontId="0" fillId="0" borderId="0" xfId="0" applyBorder="1"/>
    <xf numFmtId="0" fontId="23" fillId="8" borderId="0" xfId="1" applyFont="1" applyFill="1" applyBorder="1" applyAlignment="1" applyProtection="1">
      <alignment horizontal="center" vertical="center"/>
    </xf>
    <xf numFmtId="0" fontId="23" fillId="8" borderId="0" xfId="1" applyFont="1" applyFill="1" applyBorder="1" applyAlignment="1">
      <alignment horizontal="center" vertical="center"/>
    </xf>
    <xf numFmtId="0" fontId="22" fillId="8" borderId="0" xfId="1" applyFont="1" applyFill="1" applyBorder="1" applyAlignment="1">
      <alignment horizontal="center" vertical="center"/>
    </xf>
    <xf numFmtId="0" fontId="24" fillId="8" borderId="0" xfId="1" applyFont="1" applyFill="1" applyBorder="1" applyAlignment="1">
      <alignment horizontal="center" vertical="center"/>
    </xf>
    <xf numFmtId="0" fontId="19" fillId="8" borderId="0" xfId="1" applyFont="1" applyFill="1" applyBorder="1" applyAlignment="1">
      <alignment horizontal="center" vertical="center"/>
    </xf>
    <xf numFmtId="0" fontId="20" fillId="8" borderId="0" xfId="1" applyFont="1" applyFill="1" applyBorder="1" applyAlignment="1">
      <alignment horizontal="center" vertical="center"/>
    </xf>
    <xf numFmtId="0" fontId="21" fillId="8" borderId="0" xfId="1" applyFont="1" applyFill="1" applyBorder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4" fillId="4" borderId="1" xfId="0" applyFont="1" applyFill="1" applyBorder="1" applyAlignment="1" applyProtection="1">
      <alignment horizontal="center" vertical="center"/>
      <protection locked="0"/>
    </xf>
    <xf numFmtId="166" fontId="27" fillId="6" borderId="1" xfId="0" applyNumberFormat="1" applyFont="1" applyFill="1" applyBorder="1" applyAlignment="1" applyProtection="1">
      <alignment horizontal="center" vertical="center"/>
    </xf>
    <xf numFmtId="0" fontId="10" fillId="5" borderId="1" xfId="1" applyFont="1" applyFill="1" applyBorder="1" applyAlignment="1" applyProtection="1">
      <alignment horizontal="center" vertical="center"/>
    </xf>
    <xf numFmtId="0" fontId="8" fillId="4" borderId="1" xfId="0" applyFont="1" applyFill="1" applyBorder="1" applyAlignment="1" applyProtection="1">
      <alignment horizontal="center" vertical="center"/>
      <protection locked="0"/>
    </xf>
    <xf numFmtId="0" fontId="5" fillId="5" borderId="1" xfId="0" applyFont="1" applyFill="1" applyBorder="1" applyAlignment="1" applyProtection="1">
      <alignment horizontal="center" vertical="center"/>
      <protection locked="0"/>
    </xf>
    <xf numFmtId="166" fontId="31" fillId="6" borderId="1" xfId="0" applyNumberFormat="1" applyFont="1" applyFill="1" applyBorder="1" applyAlignment="1" applyProtection="1">
      <alignment horizontal="center" vertical="center"/>
    </xf>
    <xf numFmtId="0" fontId="10" fillId="5" borderId="4" xfId="1" applyFont="1" applyFill="1" applyBorder="1" applyAlignment="1" applyProtection="1">
      <alignment horizontal="center" vertical="center"/>
    </xf>
    <xf numFmtId="0" fontId="11" fillId="5" borderId="5" xfId="0" applyFont="1" applyFill="1" applyBorder="1" applyAlignment="1" applyProtection="1">
      <alignment horizontal="center" vertical="center"/>
      <protection locked="0"/>
    </xf>
    <xf numFmtId="0" fontId="8" fillId="4" borderId="4" xfId="0" applyFont="1" applyFill="1" applyBorder="1" applyAlignment="1" applyProtection="1">
      <alignment horizontal="center" vertical="center"/>
      <protection locked="0"/>
    </xf>
    <xf numFmtId="0" fontId="8" fillId="4" borderId="7" xfId="0" applyFont="1" applyFill="1" applyBorder="1" applyAlignment="1" applyProtection="1">
      <alignment horizontal="center" vertical="center"/>
      <protection locked="0"/>
    </xf>
    <xf numFmtId="0" fontId="8" fillId="4" borderId="2" xfId="0" applyFont="1" applyFill="1" applyBorder="1" applyAlignment="1" applyProtection="1">
      <alignment horizontal="center" vertical="center"/>
      <protection locked="0"/>
    </xf>
    <xf numFmtId="0" fontId="8" fillId="4" borderId="5" xfId="0" applyFont="1" applyFill="1" applyBorder="1" applyAlignment="1" applyProtection="1">
      <alignment horizontal="center" vertical="center"/>
      <protection locked="0"/>
    </xf>
    <xf numFmtId="0" fontId="8" fillId="4" borderId="9" xfId="0" applyFont="1" applyFill="1" applyBorder="1" applyAlignment="1" applyProtection="1">
      <alignment horizontal="center" vertical="center"/>
      <protection locked="0"/>
    </xf>
    <xf numFmtId="0" fontId="5" fillId="5" borderId="5" xfId="0" applyFont="1" applyFill="1" applyBorder="1" applyAlignment="1" applyProtection="1">
      <alignment horizontal="center" vertical="center"/>
      <protection locked="0"/>
    </xf>
    <xf numFmtId="0" fontId="10" fillId="5" borderId="7" xfId="1" applyFont="1" applyFill="1" applyBorder="1" applyAlignment="1" applyProtection="1">
      <alignment horizontal="center" vertical="center"/>
    </xf>
    <xf numFmtId="0" fontId="10" fillId="5" borderId="2" xfId="1" applyFont="1" applyFill="1" applyBorder="1" applyAlignment="1" applyProtection="1">
      <alignment horizontal="center" vertical="center"/>
    </xf>
    <xf numFmtId="0" fontId="11" fillId="5" borderId="9" xfId="0" applyFont="1" applyFill="1" applyBorder="1" applyAlignment="1" applyProtection="1">
      <alignment horizontal="center" vertical="center"/>
      <protection locked="0"/>
    </xf>
    <xf numFmtId="166" fontId="27" fillId="6" borderId="2" xfId="0" applyNumberFormat="1" applyFont="1" applyFill="1" applyBorder="1" applyAlignment="1" applyProtection="1">
      <alignment horizontal="center" vertical="center"/>
    </xf>
    <xf numFmtId="166" fontId="27" fillId="6" borderId="5" xfId="0" applyNumberFormat="1" applyFont="1" applyFill="1" applyBorder="1" applyAlignment="1" applyProtection="1">
      <alignment horizontal="center" vertical="center"/>
    </xf>
    <xf numFmtId="166" fontId="27" fillId="6" borderId="9" xfId="0" applyNumberFormat="1" applyFont="1" applyFill="1" applyBorder="1" applyAlignment="1" applyProtection="1">
      <alignment horizontal="center" vertical="center"/>
    </xf>
    <xf numFmtId="0" fontId="4" fillId="4" borderId="4" xfId="0" applyFont="1" applyFill="1" applyBorder="1" applyAlignment="1" applyProtection="1">
      <alignment horizontal="center" vertical="center"/>
      <protection locked="0"/>
    </xf>
    <xf numFmtId="0" fontId="4" fillId="4" borderId="7" xfId="0" applyFont="1" applyFill="1" applyBorder="1" applyAlignment="1" applyProtection="1">
      <alignment horizontal="center" vertical="center"/>
      <protection locked="0"/>
    </xf>
    <xf numFmtId="0" fontId="4" fillId="4" borderId="2" xfId="0" applyFont="1" applyFill="1" applyBorder="1" applyAlignment="1" applyProtection="1">
      <alignment horizontal="center" vertical="center"/>
      <protection locked="0"/>
    </xf>
    <xf numFmtId="0" fontId="0" fillId="0" borderId="0" xfId="0" applyFill="1" applyBorder="1" applyProtection="1">
      <protection locked="0"/>
    </xf>
    <xf numFmtId="0" fontId="0" fillId="0" borderId="0" xfId="0" applyFill="1" applyBorder="1"/>
    <xf numFmtId="0" fontId="2" fillId="5" borderId="4" xfId="0" applyFont="1" applyFill="1" applyBorder="1" applyAlignment="1">
      <alignment horizontal="center" vertical="center"/>
    </xf>
    <xf numFmtId="0" fontId="0" fillId="4" borderId="6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12" fillId="16" borderId="13" xfId="0" applyFont="1" applyFill="1" applyBorder="1" applyAlignment="1" applyProtection="1">
      <alignment horizontal="center" vertical="center"/>
      <protection locked="0"/>
    </xf>
    <xf numFmtId="0" fontId="12" fillId="16" borderId="14" xfId="0" applyFont="1" applyFill="1" applyBorder="1" applyAlignment="1" applyProtection="1">
      <alignment horizontal="center" vertical="center"/>
      <protection locked="0"/>
    </xf>
    <xf numFmtId="0" fontId="12" fillId="16" borderId="15" xfId="0" applyFont="1" applyFill="1" applyBorder="1" applyAlignment="1" applyProtection="1">
      <alignment horizontal="center" vertical="center"/>
      <protection locked="0"/>
    </xf>
    <xf numFmtId="0" fontId="12" fillId="16" borderId="0" xfId="0" applyFont="1" applyFill="1" applyAlignment="1" applyProtection="1">
      <alignment horizontal="center" vertical="center"/>
      <protection locked="0"/>
    </xf>
    <xf numFmtId="0" fontId="7" fillId="16" borderId="16" xfId="0" applyFont="1" applyFill="1" applyBorder="1" applyAlignment="1" applyProtection="1">
      <alignment horizontal="center" vertical="center"/>
      <protection locked="0"/>
    </xf>
    <xf numFmtId="0" fontId="7" fillId="16" borderId="17" xfId="0" applyFont="1" applyFill="1" applyBorder="1" applyAlignment="1" applyProtection="1">
      <alignment horizontal="center" vertical="center"/>
      <protection locked="0"/>
    </xf>
    <xf numFmtId="0" fontId="13" fillId="17" borderId="0" xfId="0" applyFont="1" applyFill="1" applyAlignment="1">
      <alignment vertical="center"/>
    </xf>
    <xf numFmtId="0" fontId="10" fillId="17" borderId="15" xfId="0" applyFont="1" applyFill="1" applyBorder="1" applyAlignment="1">
      <alignment vertical="center"/>
    </xf>
    <xf numFmtId="0" fontId="6" fillId="17" borderId="15" xfId="0" applyFont="1" applyFill="1" applyBorder="1" applyAlignment="1" applyProtection="1">
      <alignment horizontal="center" vertical="center"/>
      <protection locked="0"/>
    </xf>
    <xf numFmtId="0" fontId="6" fillId="17" borderId="0" xfId="0" applyFont="1" applyFill="1" applyAlignment="1" applyProtection="1">
      <alignment horizontal="center" vertical="center"/>
      <protection locked="0"/>
    </xf>
    <xf numFmtId="0" fontId="13" fillId="17" borderId="17" xfId="0" applyFont="1" applyFill="1" applyBorder="1" applyAlignment="1">
      <alignment vertical="center"/>
    </xf>
    <xf numFmtId="0" fontId="10" fillId="17" borderId="16" xfId="0" applyFont="1" applyFill="1" applyBorder="1" applyAlignment="1">
      <alignment vertical="center"/>
    </xf>
    <xf numFmtId="0" fontId="6" fillId="17" borderId="16" xfId="0" applyFont="1" applyFill="1" applyBorder="1" applyAlignment="1" applyProtection="1">
      <alignment horizontal="center" vertical="center"/>
      <protection locked="0"/>
    </xf>
    <xf numFmtId="0" fontId="6" fillId="17" borderId="17" xfId="0" applyFont="1" applyFill="1" applyBorder="1" applyAlignment="1" applyProtection="1">
      <alignment horizontal="center" vertical="center"/>
      <protection locked="0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10" fillId="14" borderId="0" xfId="1" applyFont="1" applyFill="1" applyBorder="1" applyAlignment="1">
      <alignment vertical="center"/>
    </xf>
    <xf numFmtId="166" fontId="0" fillId="9" borderId="1" xfId="0" applyNumberFormat="1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0" fillId="14" borderId="1" xfId="0" applyFill="1" applyBorder="1" applyAlignment="1">
      <alignment horizontal="right" vertical="center"/>
    </xf>
    <xf numFmtId="0" fontId="0" fillId="0" borderId="0" xfId="0" applyFill="1"/>
    <xf numFmtId="0" fontId="0" fillId="19" borderId="0" xfId="0" applyFill="1" applyAlignment="1">
      <alignment horizontal="left" vertical="center"/>
    </xf>
    <xf numFmtId="0" fontId="0" fillId="19" borderId="1" xfId="0" applyFill="1" applyBorder="1" applyAlignment="1">
      <alignment horizontal="center" vertical="center"/>
    </xf>
    <xf numFmtId="0" fontId="5" fillId="4" borderId="4" xfId="0" applyFont="1" applyFill="1" applyBorder="1" applyAlignment="1" applyProtection="1">
      <alignment horizontal="center" vertical="center"/>
      <protection locked="0"/>
    </xf>
    <xf numFmtId="0" fontId="12" fillId="20" borderId="4" xfId="0" applyNumberFormat="1" applyFont="1" applyFill="1" applyBorder="1" applyAlignment="1" applyProtection="1">
      <alignment horizontal="center" vertical="center"/>
      <protection locked="0"/>
    </xf>
    <xf numFmtId="0" fontId="12" fillId="20" borderId="7" xfId="0" applyNumberFormat="1" applyFont="1" applyFill="1" applyBorder="1" applyAlignment="1" applyProtection="1">
      <alignment horizontal="center" vertical="center"/>
      <protection locked="0"/>
    </xf>
    <xf numFmtId="0" fontId="12" fillId="20" borderId="1" xfId="0" applyNumberFormat="1" applyFont="1" applyFill="1" applyBorder="1" applyAlignment="1" applyProtection="1">
      <alignment horizontal="center" vertical="center"/>
      <protection locked="0"/>
    </xf>
    <xf numFmtId="0" fontId="12" fillId="20" borderId="2" xfId="0" applyNumberFormat="1" applyFont="1" applyFill="1" applyBorder="1" applyAlignment="1" applyProtection="1">
      <alignment horizontal="center" vertical="center"/>
      <protection locked="0"/>
    </xf>
    <xf numFmtId="0" fontId="7" fillId="20" borderId="5" xfId="0" applyNumberFormat="1" applyFont="1" applyFill="1" applyBorder="1" applyAlignment="1" applyProtection="1">
      <alignment horizontal="center" vertical="center"/>
      <protection locked="0"/>
    </xf>
    <xf numFmtId="0" fontId="7" fillId="20" borderId="9" xfId="0" applyNumberFormat="1" applyFont="1" applyFill="1" applyBorder="1" applyAlignment="1" applyProtection="1">
      <alignment horizontal="center" vertical="center"/>
      <protection locked="0"/>
    </xf>
    <xf numFmtId="0" fontId="13" fillId="23" borderId="2" xfId="0" applyFont="1" applyFill="1" applyBorder="1" applyAlignment="1">
      <alignment vertical="center"/>
    </xf>
    <xf numFmtId="0" fontId="10" fillId="23" borderId="3" xfId="1" applyFont="1" applyFill="1" applyBorder="1" applyAlignment="1">
      <alignment vertical="center"/>
    </xf>
    <xf numFmtId="0" fontId="6" fillId="23" borderId="1" xfId="0" applyNumberFormat="1" applyFont="1" applyFill="1" applyBorder="1" applyAlignment="1" applyProtection="1">
      <alignment horizontal="center" vertical="center"/>
      <protection locked="0"/>
    </xf>
    <xf numFmtId="0" fontId="6" fillId="23" borderId="2" xfId="0" applyNumberFormat="1" applyFont="1" applyFill="1" applyBorder="1" applyAlignment="1" applyProtection="1">
      <alignment horizontal="center" vertical="center"/>
      <protection locked="0"/>
    </xf>
    <xf numFmtId="0" fontId="12" fillId="7" borderId="4" xfId="0" applyNumberFormat="1" applyFont="1" applyFill="1" applyBorder="1" applyAlignment="1" applyProtection="1">
      <alignment horizontal="center" vertical="center"/>
      <protection locked="0"/>
    </xf>
    <xf numFmtId="0" fontId="12" fillId="7" borderId="7" xfId="0" applyNumberFormat="1" applyFont="1" applyFill="1" applyBorder="1" applyAlignment="1" applyProtection="1">
      <alignment horizontal="center" vertical="center"/>
      <protection locked="0"/>
    </xf>
    <xf numFmtId="0" fontId="12" fillId="7" borderId="1" xfId="0" applyNumberFormat="1" applyFont="1" applyFill="1" applyBorder="1" applyAlignment="1" applyProtection="1">
      <alignment horizontal="center" vertical="center"/>
      <protection locked="0"/>
    </xf>
    <xf numFmtId="0" fontId="12" fillId="7" borderId="2" xfId="0" applyNumberFormat="1" applyFont="1" applyFill="1" applyBorder="1" applyAlignment="1" applyProtection="1">
      <alignment horizontal="center" vertical="center"/>
      <protection locked="0"/>
    </xf>
    <xf numFmtId="0" fontId="7" fillId="7" borderId="5" xfId="0" applyNumberFormat="1" applyFont="1" applyFill="1" applyBorder="1" applyAlignment="1" applyProtection="1">
      <alignment horizontal="center" vertical="center"/>
      <protection locked="0"/>
    </xf>
    <xf numFmtId="0" fontId="7" fillId="7" borderId="9" xfId="0" applyNumberFormat="1" applyFont="1" applyFill="1" applyBorder="1" applyAlignment="1" applyProtection="1">
      <alignment horizontal="center" vertical="center"/>
      <protection locked="0"/>
    </xf>
    <xf numFmtId="0" fontId="13" fillId="10" borderId="2" xfId="0" applyFont="1" applyFill="1" applyBorder="1" applyAlignment="1">
      <alignment vertical="center"/>
    </xf>
    <xf numFmtId="0" fontId="13" fillId="10" borderId="3" xfId="1" applyFont="1" applyFill="1" applyBorder="1" applyAlignment="1">
      <alignment vertical="center"/>
    </xf>
    <xf numFmtId="0" fontId="10" fillId="10" borderId="3" xfId="1" applyFont="1" applyFill="1" applyBorder="1" applyAlignment="1">
      <alignment vertical="center"/>
    </xf>
    <xf numFmtId="0" fontId="12" fillId="28" borderId="13" xfId="0" applyFont="1" applyFill="1" applyBorder="1" applyAlignment="1" applyProtection="1">
      <alignment horizontal="center" vertical="center"/>
      <protection locked="0"/>
    </xf>
    <xf numFmtId="0" fontId="12" fillId="28" borderId="14" xfId="0" applyFont="1" applyFill="1" applyBorder="1" applyAlignment="1" applyProtection="1">
      <alignment horizontal="center" vertical="center"/>
      <protection locked="0"/>
    </xf>
    <xf numFmtId="0" fontId="12" fillId="28" borderId="15" xfId="0" applyFont="1" applyFill="1" applyBorder="1" applyAlignment="1" applyProtection="1">
      <alignment horizontal="center" vertical="center"/>
      <protection locked="0"/>
    </xf>
    <xf numFmtId="0" fontId="12" fillId="28" borderId="0" xfId="0" applyFont="1" applyFill="1" applyAlignment="1" applyProtection="1">
      <alignment horizontal="center" vertical="center"/>
      <protection locked="0"/>
    </xf>
    <xf numFmtId="0" fontId="7" fillId="28" borderId="16" xfId="0" applyFont="1" applyFill="1" applyBorder="1" applyAlignment="1" applyProtection="1">
      <alignment horizontal="center" vertical="center"/>
      <protection locked="0"/>
    </xf>
    <xf numFmtId="0" fontId="7" fillId="28" borderId="17" xfId="0" applyFont="1" applyFill="1" applyBorder="1" applyAlignment="1" applyProtection="1">
      <alignment horizontal="center" vertical="center"/>
      <protection locked="0"/>
    </xf>
    <xf numFmtId="0" fontId="10" fillId="29" borderId="15" xfId="0" applyFont="1" applyFill="1" applyBorder="1" applyAlignment="1">
      <alignment vertical="center"/>
    </xf>
    <xf numFmtId="0" fontId="6" fillId="29" borderId="15" xfId="0" applyFont="1" applyFill="1" applyBorder="1" applyAlignment="1" applyProtection="1">
      <alignment horizontal="center" vertical="center"/>
      <protection locked="0"/>
    </xf>
    <xf numFmtId="0" fontId="6" fillId="29" borderId="0" xfId="0" applyFont="1" applyFill="1" applyAlignment="1" applyProtection="1">
      <alignment horizontal="center" vertical="center"/>
      <protection locked="0"/>
    </xf>
    <xf numFmtId="0" fontId="10" fillId="29" borderId="16" xfId="0" applyFont="1" applyFill="1" applyBorder="1" applyAlignment="1">
      <alignment vertical="center"/>
    </xf>
    <xf numFmtId="0" fontId="6" fillId="29" borderId="16" xfId="0" applyFont="1" applyFill="1" applyBorder="1" applyAlignment="1" applyProtection="1">
      <alignment horizontal="center" vertical="center"/>
      <protection locked="0"/>
    </xf>
    <xf numFmtId="0" fontId="6" fillId="29" borderId="17" xfId="0" applyFont="1" applyFill="1" applyBorder="1" applyAlignment="1" applyProtection="1">
      <alignment horizontal="center" vertical="center"/>
      <protection locked="0"/>
    </xf>
    <xf numFmtId="0" fontId="12" fillId="32" borderId="13" xfId="0" applyFont="1" applyFill="1" applyBorder="1" applyAlignment="1" applyProtection="1">
      <alignment horizontal="center" vertical="center"/>
      <protection locked="0"/>
    </xf>
    <xf numFmtId="0" fontId="12" fillId="32" borderId="14" xfId="0" applyFont="1" applyFill="1" applyBorder="1" applyAlignment="1" applyProtection="1">
      <alignment horizontal="center" vertical="center"/>
      <protection locked="0"/>
    </xf>
    <xf numFmtId="0" fontId="12" fillId="32" borderId="15" xfId="0" applyFont="1" applyFill="1" applyBorder="1" applyAlignment="1" applyProtection="1">
      <alignment horizontal="center" vertical="center"/>
      <protection locked="0"/>
    </xf>
    <xf numFmtId="0" fontId="12" fillId="32" borderId="0" xfId="0" applyFont="1" applyFill="1" applyAlignment="1" applyProtection="1">
      <alignment horizontal="center" vertical="center"/>
      <protection locked="0"/>
    </xf>
    <xf numFmtId="0" fontId="7" fillId="32" borderId="16" xfId="0" applyFont="1" applyFill="1" applyBorder="1" applyAlignment="1" applyProtection="1">
      <alignment horizontal="center" vertical="center"/>
      <protection locked="0"/>
    </xf>
    <xf numFmtId="0" fontId="7" fillId="32" borderId="17" xfId="0" applyFont="1" applyFill="1" applyBorder="1" applyAlignment="1" applyProtection="1">
      <alignment horizontal="center" vertical="center"/>
      <protection locked="0"/>
    </xf>
    <xf numFmtId="0" fontId="13" fillId="33" borderId="0" xfId="0" applyFont="1" applyFill="1" applyAlignment="1">
      <alignment vertical="center"/>
    </xf>
    <xf numFmtId="0" fontId="10" fillId="33" borderId="15" xfId="0" applyFont="1" applyFill="1" applyBorder="1" applyAlignment="1">
      <alignment vertical="center"/>
    </xf>
    <xf numFmtId="0" fontId="6" fillId="33" borderId="15" xfId="0" applyFont="1" applyFill="1" applyBorder="1" applyAlignment="1" applyProtection="1">
      <alignment horizontal="center" vertical="center"/>
      <protection locked="0"/>
    </xf>
    <xf numFmtId="0" fontId="6" fillId="33" borderId="0" xfId="0" applyFont="1" applyFill="1" applyAlignment="1" applyProtection="1">
      <alignment horizontal="center" vertical="center"/>
      <protection locked="0"/>
    </xf>
    <xf numFmtId="0" fontId="13" fillId="33" borderId="17" xfId="0" applyFont="1" applyFill="1" applyBorder="1" applyAlignment="1">
      <alignment vertical="center"/>
    </xf>
    <xf numFmtId="0" fontId="6" fillId="33" borderId="16" xfId="0" applyFont="1" applyFill="1" applyBorder="1" applyAlignment="1" applyProtection="1">
      <alignment horizontal="center" vertical="center"/>
      <protection locked="0"/>
    </xf>
    <xf numFmtId="0" fontId="6" fillId="33" borderId="17" xfId="0" applyFont="1" applyFill="1" applyBorder="1" applyAlignment="1" applyProtection="1">
      <alignment horizontal="center" vertical="center"/>
      <protection locked="0"/>
    </xf>
    <xf numFmtId="0" fontId="37" fillId="4" borderId="3" xfId="0" applyFont="1" applyFill="1" applyBorder="1" applyAlignment="1">
      <alignment horizontal="center" vertical="center"/>
    </xf>
    <xf numFmtId="0" fontId="38" fillId="4" borderId="1" xfId="0" applyFont="1" applyFill="1" applyBorder="1" applyAlignment="1" applyProtection="1">
      <alignment horizontal="center" vertical="center"/>
      <protection locked="0"/>
    </xf>
    <xf numFmtId="0" fontId="39" fillId="4" borderId="3" xfId="0" applyFont="1" applyFill="1" applyBorder="1" applyAlignment="1">
      <alignment horizontal="center" vertical="center"/>
    </xf>
    <xf numFmtId="0" fontId="40" fillId="4" borderId="1" xfId="0" applyFont="1" applyFill="1" applyBorder="1" applyAlignment="1" applyProtection="1">
      <alignment horizontal="center" vertical="center"/>
      <protection locked="0"/>
    </xf>
    <xf numFmtId="0" fontId="41" fillId="4" borderId="1" xfId="0" applyFont="1" applyFill="1" applyBorder="1" applyAlignment="1" applyProtection="1">
      <alignment horizontal="center" vertical="center"/>
      <protection locked="0"/>
    </xf>
    <xf numFmtId="0" fontId="42" fillId="4" borderId="1" xfId="0" applyFont="1" applyFill="1" applyBorder="1" applyAlignment="1" applyProtection="1">
      <alignment horizontal="center" vertical="center"/>
      <protection locked="0"/>
    </xf>
    <xf numFmtId="0" fontId="13" fillId="5" borderId="3" xfId="1" applyFont="1" applyFill="1" applyBorder="1" applyAlignment="1">
      <alignment horizontal="left" vertical="center"/>
    </xf>
    <xf numFmtId="0" fontId="15" fillId="5" borderId="1" xfId="1" applyFont="1" applyFill="1" applyBorder="1" applyAlignment="1">
      <alignment horizontal="left" vertical="center"/>
    </xf>
    <xf numFmtId="0" fontId="0" fillId="4" borderId="3" xfId="0" applyFont="1" applyFill="1" applyBorder="1" applyAlignment="1">
      <alignment horizontal="center" vertical="center"/>
    </xf>
    <xf numFmtId="0" fontId="4" fillId="4" borderId="20" xfId="0" applyFont="1" applyFill="1" applyBorder="1" applyAlignment="1" applyProtection="1">
      <alignment horizontal="center" vertical="center"/>
      <protection locked="0"/>
    </xf>
    <xf numFmtId="0" fontId="43" fillId="4" borderId="20" xfId="0" applyFont="1" applyFill="1" applyBorder="1" applyAlignment="1" applyProtection="1">
      <alignment horizontal="center" vertical="center"/>
      <protection locked="0"/>
    </xf>
    <xf numFmtId="0" fontId="4" fillId="20" borderId="20" xfId="0" applyFont="1" applyFill="1" applyBorder="1" applyAlignment="1" applyProtection="1">
      <alignment horizontal="center" vertical="center"/>
      <protection locked="0"/>
    </xf>
    <xf numFmtId="0" fontId="4" fillId="7" borderId="20" xfId="0" applyFont="1" applyFill="1" applyBorder="1" applyAlignment="1" applyProtection="1">
      <alignment horizontal="center" vertical="center"/>
      <protection locked="0"/>
    </xf>
    <xf numFmtId="0" fontId="4" fillId="27" borderId="20" xfId="0" applyFont="1" applyFill="1" applyBorder="1" applyAlignment="1" applyProtection="1">
      <alignment horizontal="center" vertical="center"/>
      <protection locked="0"/>
    </xf>
    <xf numFmtId="0" fontId="4" fillId="31" borderId="20" xfId="0" applyFont="1" applyFill="1" applyBorder="1" applyAlignment="1" applyProtection="1">
      <alignment horizontal="center" vertical="center"/>
      <protection locked="0"/>
    </xf>
    <xf numFmtId="0" fontId="4" fillId="8" borderId="20" xfId="0" applyFont="1" applyFill="1" applyBorder="1" applyAlignment="1" applyProtection="1">
      <alignment horizontal="center" vertical="center"/>
      <protection locked="0"/>
    </xf>
    <xf numFmtId="14" fontId="5" fillId="5" borderId="1" xfId="0" applyNumberFormat="1" applyFont="1" applyFill="1" applyBorder="1" applyAlignment="1" applyProtection="1">
      <alignment horizontal="center" vertical="center"/>
      <protection locked="0"/>
    </xf>
    <xf numFmtId="0" fontId="6" fillId="23" borderId="1" xfId="0" applyNumberFormat="1" applyFont="1" applyFill="1" applyBorder="1" applyAlignment="1" applyProtection="1">
      <alignment horizontal="center" vertical="center" wrapText="1"/>
      <protection locked="0"/>
    </xf>
    <xf numFmtId="0" fontId="4" fillId="4" borderId="20" xfId="0" applyFont="1" applyFill="1" applyBorder="1" applyAlignment="1" applyProtection="1">
      <alignment horizontal="center" vertical="center" wrapText="1"/>
      <protection locked="0"/>
    </xf>
    <xf numFmtId="0" fontId="4" fillId="20" borderId="20" xfId="0" applyFont="1" applyFill="1" applyBorder="1" applyAlignment="1" applyProtection="1">
      <alignment horizontal="center" vertical="center" wrapText="1"/>
      <protection locked="0"/>
    </xf>
    <xf numFmtId="0" fontId="44" fillId="4" borderId="3" xfId="0" applyFont="1" applyFill="1" applyBorder="1" applyAlignment="1">
      <alignment horizontal="center" vertical="center"/>
    </xf>
    <xf numFmtId="0" fontId="4" fillId="8" borderId="20" xfId="0" applyFont="1" applyFill="1" applyBorder="1" applyAlignment="1" applyProtection="1">
      <alignment horizontal="center" vertical="center" wrapText="1"/>
      <protection locked="0"/>
    </xf>
    <xf numFmtId="0" fontId="43" fillId="8" borderId="20" xfId="0" applyFont="1" applyFill="1" applyBorder="1" applyAlignment="1" applyProtection="1">
      <alignment horizontal="center" vertical="center"/>
      <protection locked="0"/>
    </xf>
    <xf numFmtId="0" fontId="4" fillId="27" borderId="20" xfId="0" applyFont="1" applyFill="1" applyBorder="1" applyAlignment="1" applyProtection="1">
      <alignment horizontal="center" vertical="center" wrapText="1"/>
      <protection locked="0"/>
    </xf>
    <xf numFmtId="0" fontId="43" fillId="27" borderId="20" xfId="0" applyFont="1" applyFill="1" applyBorder="1" applyAlignment="1" applyProtection="1">
      <alignment horizontal="center" vertical="center"/>
      <protection locked="0"/>
    </xf>
    <xf numFmtId="0" fontId="4" fillId="31" borderId="20" xfId="0" applyFont="1" applyFill="1" applyBorder="1" applyAlignment="1" applyProtection="1">
      <alignment horizontal="center" vertical="center" wrapText="1"/>
      <protection locked="0"/>
    </xf>
    <xf numFmtId="0" fontId="4" fillId="7" borderId="20" xfId="0" applyFont="1" applyFill="1" applyBorder="1" applyAlignment="1" applyProtection="1">
      <alignment horizontal="center" vertical="center" wrapText="1"/>
      <protection locked="0"/>
    </xf>
    <xf numFmtId="0" fontId="43" fillId="7" borderId="20" xfId="0" applyFont="1" applyFill="1" applyBorder="1" applyAlignment="1" applyProtection="1">
      <alignment horizontal="center" vertical="center"/>
      <protection locked="0"/>
    </xf>
    <xf numFmtId="0" fontId="4" fillId="4" borderId="20" xfId="0" applyFont="1" applyFill="1" applyBorder="1" applyAlignment="1" applyProtection="1">
      <alignment horizontal="center" vertical="center" wrapText="1"/>
      <protection locked="0"/>
    </xf>
    <xf numFmtId="0" fontId="4" fillId="20" borderId="20" xfId="0" applyFont="1" applyFill="1" applyBorder="1" applyAlignment="1" applyProtection="1">
      <alignment horizontal="center" vertical="center" wrapText="1"/>
      <protection locked="0"/>
    </xf>
    <xf numFmtId="0" fontId="43" fillId="20" borderId="20" xfId="0" applyFont="1" applyFill="1" applyBorder="1" applyAlignment="1" applyProtection="1">
      <alignment horizontal="center" vertical="center"/>
      <protection locked="0"/>
    </xf>
    <xf numFmtId="0" fontId="43" fillId="31" borderId="20" xfId="0" applyFont="1" applyFill="1" applyBorder="1" applyAlignment="1" applyProtection="1">
      <alignment horizontal="center" vertical="center"/>
      <protection locked="0"/>
    </xf>
    <xf numFmtId="0" fontId="45" fillId="4" borderId="20" xfId="0" applyFont="1" applyFill="1" applyBorder="1" applyAlignment="1" applyProtection="1">
      <alignment vertical="center"/>
      <protection locked="0"/>
    </xf>
    <xf numFmtId="0" fontId="43" fillId="4" borderId="20" xfId="0" applyFont="1" applyFill="1" applyBorder="1" applyAlignment="1" applyProtection="1">
      <alignment vertical="center"/>
      <protection locked="0"/>
    </xf>
    <xf numFmtId="0" fontId="4" fillId="4" borderId="20" xfId="0" applyFont="1" applyFill="1" applyBorder="1" applyAlignment="1" applyProtection="1">
      <alignment vertical="center" wrapText="1"/>
      <protection locked="0"/>
    </xf>
    <xf numFmtId="0" fontId="4" fillId="20" borderId="20" xfId="0" applyFont="1" applyFill="1" applyBorder="1" applyAlignment="1" applyProtection="1">
      <alignment vertical="center" wrapText="1"/>
      <protection locked="0"/>
    </xf>
    <xf numFmtId="0" fontId="43" fillId="20" borderId="20" xfId="0" applyFont="1" applyFill="1" applyBorder="1" applyAlignment="1" applyProtection="1">
      <alignment vertical="center"/>
      <protection locked="0"/>
    </xf>
    <xf numFmtId="0" fontId="4" fillId="7" borderId="20" xfId="0" applyFont="1" applyFill="1" applyBorder="1" applyAlignment="1" applyProtection="1">
      <alignment vertical="center" wrapText="1"/>
      <protection locked="0"/>
    </xf>
    <xf numFmtId="0" fontId="43" fillId="7" borderId="20" xfId="0" applyFont="1" applyFill="1" applyBorder="1" applyAlignment="1" applyProtection="1">
      <alignment vertical="center"/>
      <protection locked="0"/>
    </xf>
    <xf numFmtId="0" fontId="45" fillId="7" borderId="20" xfId="0" applyFont="1" applyFill="1" applyBorder="1" applyAlignment="1" applyProtection="1">
      <alignment vertical="center"/>
      <protection locked="0"/>
    </xf>
    <xf numFmtId="0" fontId="4" fillId="27" borderId="20" xfId="0" applyFont="1" applyFill="1" applyBorder="1" applyAlignment="1" applyProtection="1">
      <alignment vertical="center" wrapText="1"/>
      <protection locked="0"/>
    </xf>
    <xf numFmtId="0" fontId="43" fillId="27" borderId="20" xfId="0" applyFont="1" applyFill="1" applyBorder="1" applyAlignment="1" applyProtection="1">
      <alignment vertical="center"/>
      <protection locked="0"/>
    </xf>
    <xf numFmtId="0" fontId="45" fillId="27" borderId="20" xfId="0" applyFont="1" applyFill="1" applyBorder="1" applyAlignment="1" applyProtection="1">
      <alignment vertical="center"/>
      <protection locked="0"/>
    </xf>
    <xf numFmtId="0" fontId="4" fillId="31" borderId="20" xfId="0" applyFont="1" applyFill="1" applyBorder="1" applyAlignment="1" applyProtection="1">
      <alignment vertical="center" wrapText="1"/>
      <protection locked="0"/>
    </xf>
    <xf numFmtId="0" fontId="43" fillId="31" borderId="20" xfId="0" applyFont="1" applyFill="1" applyBorder="1" applyAlignment="1" applyProtection="1">
      <alignment vertical="center"/>
      <protection locked="0"/>
    </xf>
    <xf numFmtId="0" fontId="45" fillId="31" borderId="20" xfId="0" applyFont="1" applyFill="1" applyBorder="1" applyAlignment="1" applyProtection="1">
      <alignment vertical="center"/>
      <protection locked="0"/>
    </xf>
    <xf numFmtId="0" fontId="4" fillId="8" borderId="20" xfId="0" applyFont="1" applyFill="1" applyBorder="1" applyAlignment="1" applyProtection="1">
      <alignment vertical="center" wrapText="1"/>
      <protection locked="0"/>
    </xf>
    <xf numFmtId="0" fontId="43" fillId="8" borderId="20" xfId="0" applyFont="1" applyFill="1" applyBorder="1" applyAlignment="1" applyProtection="1">
      <alignment vertical="center"/>
      <protection locked="0"/>
    </xf>
    <xf numFmtId="0" fontId="45" fillId="8" borderId="20" xfId="0" applyFont="1" applyFill="1" applyBorder="1" applyAlignment="1" applyProtection="1">
      <alignment vertical="center"/>
      <protection locked="0"/>
    </xf>
    <xf numFmtId="0" fontId="43" fillId="34" borderId="20" xfId="0" applyFont="1" applyFill="1" applyBorder="1" applyAlignment="1" applyProtection="1">
      <alignment horizontal="center" vertical="center"/>
      <protection locked="0"/>
    </xf>
    <xf numFmtId="0" fontId="10" fillId="29" borderId="0" xfId="0" applyFont="1" applyFill="1" applyAlignment="1">
      <alignment vertical="center"/>
    </xf>
    <xf numFmtId="0" fontId="10" fillId="29" borderId="17" xfId="0" applyFont="1" applyFill="1" applyBorder="1" applyAlignment="1">
      <alignment vertical="center"/>
    </xf>
    <xf numFmtId="0" fontId="47" fillId="4" borderId="8" xfId="0" applyFont="1" applyFill="1" applyBorder="1" applyAlignment="1">
      <alignment horizontal="center" vertical="center"/>
    </xf>
    <xf numFmtId="0" fontId="46" fillId="35" borderId="20" xfId="0" applyFont="1" applyFill="1" applyBorder="1" applyAlignment="1" applyProtection="1">
      <alignment horizontal="center" vertical="center"/>
      <protection locked="0"/>
    </xf>
    <xf numFmtId="0" fontId="46" fillId="36" borderId="20" xfId="0" applyFont="1" applyFill="1" applyBorder="1" applyAlignment="1" applyProtection="1">
      <alignment horizontal="center" vertical="center"/>
      <protection locked="0"/>
    </xf>
    <xf numFmtId="0" fontId="46" fillId="37" borderId="20" xfId="0" applyFont="1" applyFill="1" applyBorder="1" applyAlignment="1" applyProtection="1">
      <alignment horizontal="center" vertical="center"/>
      <protection locked="0"/>
    </xf>
    <xf numFmtId="0" fontId="4" fillId="8" borderId="21" xfId="0" applyFont="1" applyFill="1" applyBorder="1" applyAlignment="1" applyProtection="1">
      <alignment horizontal="center" vertical="center" wrapText="1"/>
      <protection locked="0"/>
    </xf>
    <xf numFmtId="0" fontId="4" fillId="8" borderId="22" xfId="0" applyFont="1" applyFill="1" applyBorder="1" applyAlignment="1" applyProtection="1">
      <alignment horizontal="center" vertical="center" wrapText="1"/>
      <protection locked="0"/>
    </xf>
    <xf numFmtId="0" fontId="4" fillId="4" borderId="21" xfId="0" applyFont="1" applyFill="1" applyBorder="1" applyAlignment="1" applyProtection="1">
      <alignment horizontal="center" vertical="center" wrapText="1"/>
      <protection locked="0"/>
    </xf>
    <xf numFmtId="0" fontId="4" fillId="4" borderId="22" xfId="0" applyFont="1" applyFill="1" applyBorder="1" applyAlignment="1" applyProtection="1">
      <alignment horizontal="center" vertical="center" wrapText="1"/>
      <protection locked="0"/>
    </xf>
    <xf numFmtId="0" fontId="4" fillId="20" borderId="21" xfId="0" applyFont="1" applyFill="1" applyBorder="1" applyAlignment="1" applyProtection="1">
      <alignment horizontal="center" vertical="center" wrapText="1"/>
      <protection locked="0"/>
    </xf>
    <xf numFmtId="0" fontId="4" fillId="20" borderId="22" xfId="0" applyFont="1" applyFill="1" applyBorder="1" applyAlignment="1" applyProtection="1">
      <alignment horizontal="center" vertical="center" wrapText="1"/>
      <protection locked="0"/>
    </xf>
    <xf numFmtId="0" fontId="4" fillId="7" borderId="21" xfId="0" applyFont="1" applyFill="1" applyBorder="1" applyAlignment="1" applyProtection="1">
      <alignment horizontal="center" vertical="center" wrapText="1"/>
      <protection locked="0"/>
    </xf>
    <xf numFmtId="0" fontId="4" fillId="7" borderId="22" xfId="0" applyFont="1" applyFill="1" applyBorder="1" applyAlignment="1" applyProtection="1">
      <alignment horizontal="center" vertical="center" wrapText="1"/>
      <protection locked="0"/>
    </xf>
    <xf numFmtId="0" fontId="4" fillId="27" borderId="21" xfId="0" applyFont="1" applyFill="1" applyBorder="1" applyAlignment="1" applyProtection="1">
      <alignment horizontal="center" vertical="center" wrapText="1"/>
      <protection locked="0"/>
    </xf>
    <xf numFmtId="0" fontId="4" fillId="27" borderId="22" xfId="0" applyFont="1" applyFill="1" applyBorder="1" applyAlignment="1" applyProtection="1">
      <alignment horizontal="center" vertical="center" wrapText="1"/>
      <protection locked="0"/>
    </xf>
    <xf numFmtId="0" fontId="4" fillId="31" borderId="21" xfId="0" applyFont="1" applyFill="1" applyBorder="1" applyAlignment="1" applyProtection="1">
      <alignment horizontal="center" vertical="center" wrapText="1"/>
      <protection locked="0"/>
    </xf>
    <xf numFmtId="0" fontId="4" fillId="31" borderId="22" xfId="0" applyFont="1" applyFill="1" applyBorder="1" applyAlignment="1" applyProtection="1">
      <alignment horizontal="center" vertical="center" wrapText="1"/>
      <protection locked="0"/>
    </xf>
    <xf numFmtId="0" fontId="34" fillId="15" borderId="10" xfId="0" applyFont="1" applyFill="1" applyBorder="1" applyAlignment="1">
      <alignment horizontal="center" vertical="center" wrapText="1"/>
    </xf>
    <xf numFmtId="0" fontId="34" fillId="15" borderId="11" xfId="0" applyFont="1" applyFill="1" applyBorder="1" applyAlignment="1">
      <alignment horizontal="center" vertical="center" wrapText="1"/>
    </xf>
    <xf numFmtId="0" fontId="34" fillId="15" borderId="12" xfId="0" applyFont="1" applyFill="1" applyBorder="1" applyAlignment="1">
      <alignment horizontal="center" vertical="center" wrapText="1"/>
    </xf>
    <xf numFmtId="0" fontId="29" fillId="8" borderId="4" xfId="1" applyFont="1" applyFill="1" applyBorder="1" applyAlignment="1">
      <alignment horizontal="left" vertical="center"/>
    </xf>
    <xf numFmtId="0" fontId="29" fillId="16" borderId="18" xfId="0" applyFont="1" applyFill="1" applyBorder="1" applyAlignment="1">
      <alignment horizontal="left" vertical="center"/>
    </xf>
    <xf numFmtId="0" fontId="29" fillId="16" borderId="15" xfId="0" applyFont="1" applyFill="1" applyBorder="1" applyAlignment="1">
      <alignment horizontal="left" vertical="center"/>
    </xf>
    <xf numFmtId="0" fontId="12" fillId="16" borderId="19" xfId="0" applyFont="1" applyFill="1" applyBorder="1" applyAlignment="1">
      <alignment horizontal="left" vertical="center"/>
    </xf>
    <xf numFmtId="0" fontId="12" fillId="16" borderId="16" xfId="0" applyFont="1" applyFill="1" applyBorder="1" applyAlignment="1">
      <alignment horizontal="left" vertical="center"/>
    </xf>
    <xf numFmtId="0" fontId="25" fillId="11" borderId="4" xfId="0" applyFont="1" applyFill="1" applyBorder="1" applyAlignment="1">
      <alignment horizontal="center" vertical="center" wrapText="1"/>
    </xf>
    <xf numFmtId="0" fontId="25" fillId="11" borderId="1" xfId="0" applyFont="1" applyFill="1" applyBorder="1" applyAlignment="1">
      <alignment horizontal="center" vertical="center" wrapText="1"/>
    </xf>
    <xf numFmtId="0" fontId="26" fillId="3" borderId="1" xfId="0" applyFont="1" applyFill="1" applyBorder="1" applyAlignment="1"/>
    <xf numFmtId="0" fontId="26" fillId="3" borderId="5" xfId="0" applyFont="1" applyFill="1" applyBorder="1" applyAlignment="1"/>
    <xf numFmtId="0" fontId="3" fillId="6" borderId="3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3" fillId="21" borderId="4" xfId="0" applyFont="1" applyFill="1" applyBorder="1" applyAlignment="1">
      <alignment horizontal="center" vertical="center" wrapText="1"/>
    </xf>
    <xf numFmtId="0" fontId="26" fillId="22" borderId="1" xfId="0" applyFont="1" applyFill="1" applyBorder="1" applyAlignment="1"/>
    <xf numFmtId="0" fontId="29" fillId="20" borderId="4" xfId="1" applyFont="1" applyFill="1" applyBorder="1" applyAlignment="1">
      <alignment horizontal="left" vertical="center"/>
    </xf>
    <xf numFmtId="0" fontId="29" fillId="20" borderId="1" xfId="1" applyFont="1" applyFill="1" applyBorder="1" applyAlignment="1">
      <alignment horizontal="left" vertical="center"/>
    </xf>
    <xf numFmtId="0" fontId="12" fillId="20" borderId="5" xfId="1" applyFont="1" applyFill="1" applyBorder="1" applyAlignment="1">
      <alignment horizontal="left" vertical="center"/>
    </xf>
    <xf numFmtId="0" fontId="13" fillId="5" borderId="8" xfId="1" applyFont="1" applyFill="1" applyBorder="1" applyAlignment="1">
      <alignment horizontal="left" vertical="center"/>
    </xf>
    <xf numFmtId="0" fontId="15" fillId="5" borderId="5" xfId="1" applyFont="1" applyFill="1" applyBorder="1" applyAlignment="1">
      <alignment horizontal="left" vertical="center"/>
    </xf>
    <xf numFmtId="0" fontId="2" fillId="5" borderId="3" xfId="0" applyFont="1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/>
    </xf>
    <xf numFmtId="0" fontId="13" fillId="4" borderId="7" xfId="1" applyFont="1" applyFill="1" applyBorder="1" applyAlignment="1">
      <alignment horizontal="center" vertical="center" wrapText="1"/>
    </xf>
    <xf numFmtId="0" fontId="15" fillId="4" borderId="2" xfId="1" applyFont="1" applyFill="1" applyBorder="1" applyAlignment="1">
      <alignment horizontal="center" vertical="center" wrapText="1"/>
    </xf>
    <xf numFmtId="0" fontId="15" fillId="4" borderId="9" xfId="1" applyFont="1" applyFill="1" applyBorder="1" applyAlignment="1">
      <alignment horizontal="center" vertical="center" wrapText="1"/>
    </xf>
    <xf numFmtId="0" fontId="13" fillId="5" borderId="3" xfId="1" applyFont="1" applyFill="1" applyBorder="1" applyAlignment="1">
      <alignment horizontal="left" vertical="center"/>
    </xf>
    <xf numFmtId="0" fontId="15" fillId="5" borderId="1" xfId="1" applyFont="1" applyFill="1" applyBorder="1" applyAlignment="1">
      <alignment horizontal="left" vertical="center"/>
    </xf>
    <xf numFmtId="0" fontId="13" fillId="5" borderId="2" xfId="1" applyFont="1" applyFill="1" applyBorder="1" applyAlignment="1">
      <alignment horizontal="left" vertical="center"/>
    </xf>
    <xf numFmtId="0" fontId="2" fillId="5" borderId="6" xfId="0" applyFont="1" applyFill="1" applyBorder="1" applyAlignment="1">
      <alignment horizontal="left" vertical="center"/>
    </xf>
    <xf numFmtId="0" fontId="2" fillId="5" borderId="4" xfId="0" applyFont="1" applyFill="1" applyBorder="1" applyAlignment="1">
      <alignment horizontal="left" vertical="center"/>
    </xf>
    <xf numFmtId="0" fontId="12" fillId="4" borderId="3" xfId="1" applyFont="1" applyFill="1" applyBorder="1" applyAlignment="1">
      <alignment horizontal="left" vertical="center"/>
    </xf>
    <xf numFmtId="0" fontId="12" fillId="4" borderId="1" xfId="1" applyFont="1" applyFill="1" applyBorder="1" applyAlignment="1">
      <alignment horizontal="left" vertical="center"/>
    </xf>
    <xf numFmtId="0" fontId="30" fillId="4" borderId="6" xfId="1" applyFont="1" applyFill="1" applyBorder="1" applyAlignment="1">
      <alignment horizontal="left" vertical="center" wrapText="1"/>
    </xf>
    <xf numFmtId="0" fontId="30" fillId="4" borderId="4" xfId="1" applyFont="1" applyFill="1" applyBorder="1" applyAlignment="1">
      <alignment horizontal="left" vertical="center" wrapText="1"/>
    </xf>
    <xf numFmtId="0" fontId="3" fillId="6" borderId="8" xfId="0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0" fontId="29" fillId="4" borderId="3" xfId="1" applyFont="1" applyFill="1" applyBorder="1" applyAlignment="1">
      <alignment horizontal="left" vertical="center"/>
    </xf>
    <xf numFmtId="0" fontId="29" fillId="4" borderId="1" xfId="1" applyFont="1" applyFill="1" applyBorder="1" applyAlignment="1">
      <alignment horizontal="left" vertical="center"/>
    </xf>
    <xf numFmtId="0" fontId="34" fillId="30" borderId="10" xfId="0" applyFont="1" applyFill="1" applyBorder="1" applyAlignment="1">
      <alignment horizontal="center" vertical="center" wrapText="1"/>
    </xf>
    <xf numFmtId="0" fontId="34" fillId="30" borderId="11" xfId="0" applyFont="1" applyFill="1" applyBorder="1" applyAlignment="1">
      <alignment horizontal="center" vertical="center" wrapText="1"/>
    </xf>
    <xf numFmtId="0" fontId="34" fillId="30" borderId="12" xfId="0" applyFont="1" applyFill="1" applyBorder="1" applyAlignment="1">
      <alignment horizontal="center" vertical="center" wrapText="1"/>
    </xf>
    <xf numFmtId="0" fontId="29" fillId="31" borderId="4" xfId="1" applyFont="1" applyFill="1" applyBorder="1" applyAlignment="1">
      <alignment horizontal="left" vertical="center"/>
    </xf>
    <xf numFmtId="0" fontId="29" fillId="32" borderId="18" xfId="0" applyFont="1" applyFill="1" applyBorder="1" applyAlignment="1">
      <alignment horizontal="left" vertical="center"/>
    </xf>
    <xf numFmtId="0" fontId="29" fillId="32" borderId="15" xfId="0" applyFont="1" applyFill="1" applyBorder="1" applyAlignment="1">
      <alignment horizontal="left" vertical="center"/>
    </xf>
    <xf numFmtId="0" fontId="12" fillId="32" borderId="19" xfId="0" applyFont="1" applyFill="1" applyBorder="1" applyAlignment="1">
      <alignment horizontal="left" vertical="center"/>
    </xf>
    <xf numFmtId="0" fontId="12" fillId="32" borderId="16" xfId="0" applyFont="1" applyFill="1" applyBorder="1" applyAlignment="1">
      <alignment horizontal="left" vertical="center"/>
    </xf>
    <xf numFmtId="0" fontId="34" fillId="24" borderId="4" xfId="0" applyFont="1" applyFill="1" applyBorder="1" applyAlignment="1">
      <alignment horizontal="center" vertical="center" wrapText="1"/>
    </xf>
    <xf numFmtId="0" fontId="35" fillId="25" borderId="1" xfId="0" applyFont="1" applyFill="1" applyBorder="1" applyAlignment="1"/>
    <xf numFmtId="0" fontId="29" fillId="7" borderId="4" xfId="1" applyFont="1" applyFill="1" applyBorder="1" applyAlignment="1">
      <alignment horizontal="left" vertical="center"/>
    </xf>
    <xf numFmtId="0" fontId="29" fillId="7" borderId="1" xfId="1" applyFont="1" applyFill="1" applyBorder="1" applyAlignment="1">
      <alignment horizontal="left" vertical="center"/>
    </xf>
    <xf numFmtId="0" fontId="12" fillId="7" borderId="5" xfId="1" applyFont="1" applyFill="1" applyBorder="1" applyAlignment="1">
      <alignment horizontal="left" vertical="center"/>
    </xf>
    <xf numFmtId="0" fontId="34" fillId="26" borderId="10" xfId="0" applyFont="1" applyFill="1" applyBorder="1" applyAlignment="1">
      <alignment horizontal="center" vertical="center" wrapText="1"/>
    </xf>
    <xf numFmtId="0" fontId="34" fillId="26" borderId="11" xfId="0" applyFont="1" applyFill="1" applyBorder="1" applyAlignment="1">
      <alignment horizontal="center" vertical="center" wrapText="1"/>
    </xf>
    <xf numFmtId="0" fontId="34" fillId="26" borderId="12" xfId="0" applyFont="1" applyFill="1" applyBorder="1" applyAlignment="1">
      <alignment horizontal="center" vertical="center" wrapText="1"/>
    </xf>
    <xf numFmtId="0" fontId="29" fillId="27" borderId="4" xfId="1" applyFont="1" applyFill="1" applyBorder="1" applyAlignment="1">
      <alignment horizontal="left" vertical="center"/>
    </xf>
    <xf numFmtId="0" fontId="29" fillId="28" borderId="18" xfId="0" applyFont="1" applyFill="1" applyBorder="1" applyAlignment="1">
      <alignment horizontal="left" vertical="center"/>
    </xf>
    <xf numFmtId="0" fontId="29" fillId="28" borderId="15" xfId="0" applyFont="1" applyFill="1" applyBorder="1" applyAlignment="1">
      <alignment horizontal="left" vertical="center"/>
    </xf>
    <xf numFmtId="0" fontId="12" fillId="28" borderId="19" xfId="0" applyFont="1" applyFill="1" applyBorder="1" applyAlignment="1">
      <alignment horizontal="left" vertical="center"/>
    </xf>
    <xf numFmtId="0" fontId="12" fillId="28" borderId="16" xfId="0" applyFont="1" applyFill="1" applyBorder="1" applyAlignment="1">
      <alignment horizontal="left" vertical="center"/>
    </xf>
    <xf numFmtId="0" fontId="4" fillId="4" borderId="23" xfId="0" applyFont="1" applyFill="1" applyBorder="1" applyAlignment="1" applyProtection="1">
      <alignment horizontal="center" vertical="center" wrapText="1"/>
      <protection locked="0"/>
    </xf>
    <xf numFmtId="0" fontId="46" fillId="3" borderId="21" xfId="0" applyFont="1" applyFill="1" applyBorder="1" applyAlignment="1" applyProtection="1">
      <alignment horizontal="center" vertical="center"/>
      <protection locked="0"/>
    </xf>
    <xf numFmtId="0" fontId="46" fillId="3" borderId="23" xfId="0" applyFont="1" applyFill="1" applyBorder="1" applyAlignment="1" applyProtection="1">
      <alignment horizontal="center" vertical="center"/>
      <protection locked="0"/>
    </xf>
    <xf numFmtId="0" fontId="46" fillId="3" borderId="22" xfId="0" applyFont="1" applyFill="1" applyBorder="1" applyAlignment="1" applyProtection="1">
      <alignment horizontal="center" vertical="center"/>
      <protection locked="0"/>
    </xf>
    <xf numFmtId="0" fontId="4" fillId="20" borderId="23" xfId="0" applyFont="1" applyFill="1" applyBorder="1" applyAlignment="1" applyProtection="1">
      <alignment horizontal="center" vertical="center" wrapText="1"/>
      <protection locked="0"/>
    </xf>
    <xf numFmtId="0" fontId="45" fillId="20" borderId="20" xfId="0" applyFont="1" applyFill="1" applyBorder="1" applyAlignment="1" applyProtection="1">
      <alignment horizontal="center" vertical="center"/>
      <protection locked="0"/>
    </xf>
    <xf numFmtId="0" fontId="4" fillId="7" borderId="23" xfId="0" applyFont="1" applyFill="1" applyBorder="1" applyAlignment="1" applyProtection="1">
      <alignment horizontal="center" vertical="center" wrapText="1"/>
      <protection locked="0"/>
    </xf>
    <xf numFmtId="0" fontId="4" fillId="8" borderId="23" xfId="0" applyFont="1" applyFill="1" applyBorder="1" applyAlignment="1" applyProtection="1">
      <alignment horizontal="center" vertical="center" wrapText="1"/>
      <protection locked="0"/>
    </xf>
    <xf numFmtId="0" fontId="4" fillId="27" borderId="23" xfId="0" applyFont="1" applyFill="1" applyBorder="1" applyAlignment="1" applyProtection="1">
      <alignment horizontal="center" vertical="center" wrapText="1"/>
      <protection locked="0"/>
    </xf>
    <xf numFmtId="0" fontId="4" fillId="31" borderId="23" xfId="0" applyFont="1" applyFill="1" applyBorder="1" applyAlignment="1" applyProtection="1">
      <alignment horizontal="center" vertical="center" wrapText="1"/>
      <protection locked="0"/>
    </xf>
    <xf numFmtId="167" fontId="16" fillId="9" borderId="0" xfId="0" applyNumberFormat="1" applyFont="1" applyFill="1" applyBorder="1" applyAlignment="1" applyProtection="1">
      <alignment horizontal="center"/>
    </xf>
    <xf numFmtId="0" fontId="25" fillId="12" borderId="4" xfId="0" applyFont="1" applyFill="1" applyBorder="1" applyAlignment="1">
      <alignment horizontal="center" vertical="center" wrapText="1"/>
    </xf>
    <xf numFmtId="0" fontId="26" fillId="13" borderId="1" xfId="0" applyFont="1" applyFill="1" applyBorder="1" applyAlignment="1"/>
    <xf numFmtId="0" fontId="32" fillId="18" borderId="0" xfId="0" applyFont="1" applyFill="1" applyAlignment="1">
      <alignment horizontal="center" vertical="center" wrapText="1"/>
    </xf>
    <xf numFmtId="0" fontId="32" fillId="18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6" fillId="10" borderId="20" xfId="0" applyNumberFormat="1" applyFont="1" applyFill="1" applyBorder="1" applyAlignment="1" applyProtection="1">
      <alignment horizontal="center" vertical="center"/>
      <protection locked="0"/>
    </xf>
    <xf numFmtId="0" fontId="6" fillId="10" borderId="20" xfId="0" applyNumberFormat="1" applyFont="1" applyFill="1" applyBorder="1" applyAlignment="1" applyProtection="1">
      <alignment horizontal="center" vertical="center" wrapText="1"/>
      <protection locked="0"/>
    </xf>
    <xf numFmtId="0" fontId="6" fillId="10" borderId="20" xfId="0" applyFont="1" applyFill="1" applyBorder="1" applyAlignment="1" applyProtection="1">
      <alignment horizontal="center" vertical="center" wrapText="1"/>
      <protection locked="0"/>
    </xf>
    <xf numFmtId="0" fontId="6" fillId="10" borderId="20" xfId="0" applyFont="1" applyFill="1" applyBorder="1" applyAlignment="1" applyProtection="1">
      <alignment horizontal="center" vertical="center"/>
      <protection locked="0"/>
    </xf>
    <xf numFmtId="0" fontId="6" fillId="38" borderId="24" xfId="0" applyFont="1" applyFill="1" applyBorder="1" applyAlignment="1" applyProtection="1">
      <alignment horizontal="center" vertical="center"/>
      <protection locked="0"/>
    </xf>
    <xf numFmtId="0" fontId="6" fillId="38" borderId="21" xfId="0" applyFont="1" applyFill="1" applyBorder="1" applyAlignment="1" applyProtection="1">
      <alignment horizontal="center" vertical="center" wrapText="1"/>
      <protection locked="0"/>
    </xf>
    <xf numFmtId="0" fontId="6" fillId="38" borderId="23" xfId="0" applyFont="1" applyFill="1" applyBorder="1" applyAlignment="1" applyProtection="1">
      <alignment horizontal="center" vertical="center" wrapText="1"/>
      <protection locked="0"/>
    </xf>
    <xf numFmtId="0" fontId="6" fillId="38" borderId="25" xfId="0" applyFont="1" applyFill="1" applyBorder="1" applyAlignment="1" applyProtection="1">
      <alignment horizontal="center" vertical="center" wrapText="1"/>
      <protection locked="0"/>
    </xf>
    <xf numFmtId="0" fontId="6" fillId="38" borderId="9" xfId="0" applyFont="1" applyFill="1" applyBorder="1" applyAlignment="1" applyProtection="1">
      <alignment horizontal="center" vertical="center" wrapText="1"/>
      <protection locked="0"/>
    </xf>
    <xf numFmtId="0" fontId="6" fillId="38" borderId="26" xfId="0" applyFont="1" applyFill="1" applyBorder="1" applyAlignment="1" applyProtection="1">
      <alignment horizontal="center" vertical="center" wrapText="1"/>
      <protection locked="0"/>
    </xf>
    <xf numFmtId="0" fontId="6" fillId="38" borderId="27" xfId="0" applyFont="1" applyFill="1" applyBorder="1" applyAlignment="1" applyProtection="1">
      <alignment horizontal="center" vertical="center" wrapText="1"/>
      <protection locked="0"/>
    </xf>
    <xf numFmtId="0" fontId="6" fillId="38" borderId="28" xfId="0" applyFont="1" applyFill="1" applyBorder="1" applyAlignment="1" applyProtection="1">
      <alignment horizontal="center" vertical="center" wrapText="1"/>
      <protection locked="0"/>
    </xf>
    <xf numFmtId="0" fontId="6" fillId="38" borderId="17" xfId="0" applyFont="1" applyFill="1" applyBorder="1" applyAlignment="1" applyProtection="1">
      <alignment horizontal="center" vertical="center" wrapText="1"/>
      <protection locked="0"/>
    </xf>
    <xf numFmtId="0" fontId="6" fillId="38" borderId="16" xfId="0" applyFont="1" applyFill="1" applyBorder="1" applyAlignment="1" applyProtection="1">
      <alignment horizontal="center" vertical="center" wrapText="1"/>
      <protection locked="0"/>
    </xf>
  </cellXfs>
  <cellStyles count="5">
    <cellStyle name="Collegamento ipertestuale" xfId="1" builtinId="8"/>
    <cellStyle name="Collegamento ipertestuale visitato" xfId="4" builtinId="9" hidden="1"/>
    <cellStyle name="Collegamento ipertestuale visitato" xfId="3" builtinId="9" hidden="1"/>
    <cellStyle name="Collegamento ipertestuale visitato" xfId="2" builtinId="9" hidden="1"/>
    <cellStyle name="Normale" xfId="0" builtinId="0"/>
  </cellStyles>
  <dxfs count="281"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>
          <bgColor rgb="FFF17D6E"/>
        </patternFill>
      </fill>
    </dxf>
    <dxf>
      <fill>
        <patternFill>
          <bgColor rgb="FF90CD97"/>
        </patternFill>
      </fill>
    </dxf>
    <dxf>
      <fill>
        <patternFill>
          <bgColor rgb="FFFBB258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90CD97"/>
        </patternFill>
      </fill>
    </dxf>
    <dxf>
      <fill>
        <patternFill>
          <bgColor rgb="FFEDDD46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BB258"/>
        </patternFill>
      </fill>
    </dxf>
    <dxf>
      <fill>
        <patternFill>
          <bgColor theme="4"/>
        </patternFill>
      </fill>
    </dxf>
    <dxf>
      <fill>
        <patternFill patternType="solid">
          <fgColor auto="1"/>
          <bgColor rgb="FFF17D6E"/>
        </patternFill>
      </fill>
    </dxf>
    <dxf>
      <fill>
        <patternFill>
          <bgColor rgb="FFBC99C7"/>
        </patternFill>
      </fill>
    </dxf>
    <dxf>
      <font>
        <b/>
        <color theme="1"/>
      </font>
      <border>
        <bottom style="thin">
          <color theme="4" tint="-0.24994659260841701"/>
        </bottom>
        <vertical/>
        <horizontal/>
      </border>
    </dxf>
    <dxf>
      <font>
        <color theme="1"/>
      </font>
      <fill>
        <patternFill>
          <bgColor theme="4" tint="0.79998168889431442"/>
        </patternFill>
      </fill>
      <border>
        <left style="thick">
          <color theme="4" tint="-0.24994659260841701"/>
        </left>
        <right style="thick">
          <color theme="4" tint="-0.24994659260841701"/>
        </right>
        <top style="thick">
          <color theme="4" tint="-0.24994659260841701"/>
        </top>
        <bottom style="thick">
          <color theme="4" tint="-0.24994659260841701"/>
        </bottom>
        <vertical/>
        <horizontal/>
      </border>
    </dxf>
  </dxfs>
  <tableStyles count="1" defaultTableStyle="TableStyleMedium2" defaultPivotStyle="PivotStyleMedium9">
    <tableStyle name="SlicerStyleLight1 2" pivot="0" table="0" count="10" xr9:uid="{00000000-0011-0000-FFFF-FFFF00000000}">
      <tableStyleElement type="wholeTable" dxfId="280"/>
      <tableStyleElement type="headerRow" dxfId="279"/>
    </tableStyle>
  </tableStyles>
  <colors>
    <mruColors>
      <color rgb="FF00B171"/>
      <color rgb="FFFFF0C9"/>
      <color rgb="FFF17D6E"/>
      <color rgb="FFFBB258"/>
      <color rgb="FF90CD97"/>
      <color rgb="FFFFDE8B"/>
      <color rgb="FFBC99C7"/>
      <color rgb="FFEDDD46"/>
      <color rgb="FFFF7E79"/>
      <color rgb="FFFFE29B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4" tint="0.79998168889431442"/>
              <bgColor theme="4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4" tint="0.59999389629810485"/>
              <bgColor theme="4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1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13" Type="http://schemas.openxmlformats.org/officeDocument/2006/relationships/customXml" Target="../customXml/item5.xml"/><Relationship Id="rId18" Type="http://schemas.openxmlformats.org/officeDocument/2006/relationships/customXml" Target="../customXml/item10.xml"/><Relationship Id="rId26" Type="http://schemas.openxmlformats.org/officeDocument/2006/relationships/customXml" Target="../customXml/item18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17" Type="http://schemas.openxmlformats.org/officeDocument/2006/relationships/customXml" Target="../customXml/item9.xml"/><Relationship Id="rId25" Type="http://schemas.openxmlformats.org/officeDocument/2006/relationships/customXml" Target="../customXml/item17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8.xml"/><Relationship Id="rId20" Type="http://schemas.openxmlformats.org/officeDocument/2006/relationships/customXml" Target="../customXml/item12.xml"/><Relationship Id="rId29" Type="http://schemas.openxmlformats.org/officeDocument/2006/relationships/customXml" Target="../customXml/item2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24" Type="http://schemas.openxmlformats.org/officeDocument/2006/relationships/customXml" Target="../customXml/item16.xml"/><Relationship Id="rId5" Type="http://schemas.openxmlformats.org/officeDocument/2006/relationships/theme" Target="theme/theme1.xml"/><Relationship Id="rId15" Type="http://schemas.openxmlformats.org/officeDocument/2006/relationships/customXml" Target="../customXml/item7.xml"/><Relationship Id="rId23" Type="http://schemas.openxmlformats.org/officeDocument/2006/relationships/customXml" Target="../customXml/item15.xml"/><Relationship Id="rId28" Type="http://schemas.openxmlformats.org/officeDocument/2006/relationships/customXml" Target="../customXml/item20.xml"/><Relationship Id="rId10" Type="http://schemas.openxmlformats.org/officeDocument/2006/relationships/customXml" Target="../customXml/item2.xml"/><Relationship Id="rId19" Type="http://schemas.openxmlformats.org/officeDocument/2006/relationships/customXml" Target="../customXml/item1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Relationship Id="rId14" Type="http://schemas.openxmlformats.org/officeDocument/2006/relationships/customXml" Target="../customXml/item6.xml"/><Relationship Id="rId22" Type="http://schemas.openxmlformats.org/officeDocument/2006/relationships/customXml" Target="../customXml/item14.xml"/><Relationship Id="rId27" Type="http://schemas.openxmlformats.org/officeDocument/2006/relationships/customXml" Target="../customXml/item19.xml"/><Relationship Id="rId30" Type="http://schemas.openxmlformats.org/officeDocument/2006/relationships/customXml" Target="../customXml/item2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</xdr:rowOff>
    </xdr:from>
    <xdr:to>
      <xdr:col>0</xdr:col>
      <xdr:colOff>968347</xdr:colOff>
      <xdr:row>0</xdr:row>
      <xdr:rowOff>1047751</xdr:rowOff>
    </xdr:to>
    <xdr:pic>
      <xdr:nvPicPr>
        <xdr:cNvPr id="2" name="Imagem 6" descr="Uma imagem contendo desenho, branco&#10;&#10;Descrição gerada automaticamente">
          <a:extLst>
            <a:ext uri="{FF2B5EF4-FFF2-40B4-BE49-F238E27FC236}">
              <a16:creationId xmlns:a16="http://schemas.microsoft.com/office/drawing/2014/main" id="{284C82F0-79F0-5441-BB5B-9094AEFEA7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1"/>
          <a:ext cx="968346" cy="1047750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blAttendance" displayName="tblAttendance" ref="E1:F4" totalsRowShown="0" headerRowDxfId="3" dataDxfId="2">
  <autoFilter ref="E1:F4" xr:uid="{00000000-0009-0000-0100-000001000000}"/>
  <tableColumns count="2">
    <tableColumn id="1" xr3:uid="{00000000-0010-0000-0000-000001000000}" name="Presença" dataDxfId="1"/>
    <tableColumn id="2" xr3:uid="{00000000-0010-0000-0000-000002000000}" name="Descrição" dataDxfId="0"/>
  </tableColumns>
  <tableStyleInfo name="TableStyleMedium8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BC145"/>
  <sheetViews>
    <sheetView tabSelected="1" topLeftCell="A54" zoomScale="120" zoomScaleNormal="120" zoomScalePageLayoutView="110" workbookViewId="0">
      <selection activeCell="L75" sqref="L75"/>
    </sheetView>
  </sheetViews>
  <sheetFormatPr baseColWidth="10" defaultColWidth="8.83203125" defaultRowHeight="15"/>
  <cols>
    <col min="1" max="1" width="13.83203125" style="13" customWidth="1"/>
    <col min="2" max="2" width="15.33203125" style="13" customWidth="1"/>
    <col min="3" max="3" width="21.5" style="13" customWidth="1"/>
    <col min="4" max="4" width="10.83203125" style="13" customWidth="1"/>
    <col min="5" max="11" width="9.5" style="13" customWidth="1"/>
    <col min="12" max="12" width="10.6640625" style="13" customWidth="1"/>
    <col min="13" max="55" width="9.5" style="13" customWidth="1"/>
    <col min="56" max="16384" width="8.83203125" style="13"/>
  </cols>
  <sheetData>
    <row r="1" spans="1:55" ht="92" customHeight="1">
      <c r="A1" s="198" t="s">
        <v>0</v>
      </c>
      <c r="B1" s="223" t="s">
        <v>146</v>
      </c>
      <c r="C1" s="224"/>
      <c r="D1" s="150" t="s">
        <v>68</v>
      </c>
      <c r="E1" s="180" t="s">
        <v>69</v>
      </c>
      <c r="F1" s="181"/>
      <c r="G1" s="180" t="s">
        <v>70</v>
      </c>
      <c r="H1" s="250"/>
      <c r="I1" s="181"/>
      <c r="J1" s="180" t="s">
        <v>71</v>
      </c>
      <c r="K1" s="181"/>
      <c r="L1" s="150" t="s">
        <v>72</v>
      </c>
      <c r="M1" s="156"/>
      <c r="N1" s="156"/>
      <c r="O1" s="156"/>
      <c r="P1" s="140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  <c r="AF1" s="43"/>
      <c r="AG1" s="43"/>
      <c r="AH1" s="43"/>
      <c r="AI1" s="43"/>
      <c r="AJ1" s="43"/>
      <c r="AK1" s="43"/>
      <c r="AL1" s="43"/>
      <c r="AM1" s="43"/>
      <c r="AN1" s="43"/>
      <c r="AO1" s="43"/>
      <c r="AP1" s="43"/>
      <c r="AQ1" s="43"/>
      <c r="AR1" s="43"/>
      <c r="AS1" s="43"/>
      <c r="AT1" s="43"/>
      <c r="AU1" s="43"/>
      <c r="AV1" s="43"/>
      <c r="AW1" s="43"/>
      <c r="AX1" s="43"/>
      <c r="AY1" s="43"/>
      <c r="AZ1" s="43"/>
      <c r="BA1" s="43"/>
      <c r="BB1" s="43"/>
      <c r="BC1" s="44"/>
    </row>
    <row r="2" spans="1:55" ht="16" customHeight="1">
      <c r="A2" s="199"/>
      <c r="B2" s="227" t="s">
        <v>108</v>
      </c>
      <c r="C2" s="228"/>
      <c r="D2" s="175" t="s">
        <v>104</v>
      </c>
      <c r="E2" s="176" t="s">
        <v>105</v>
      </c>
      <c r="F2" s="177" t="s">
        <v>106</v>
      </c>
      <c r="G2" s="251" t="s">
        <v>107</v>
      </c>
      <c r="H2" s="252"/>
      <c r="I2" s="252"/>
      <c r="J2" s="252"/>
      <c r="K2" s="252"/>
      <c r="L2" s="253"/>
      <c r="M2" s="155"/>
      <c r="N2" s="131"/>
      <c r="O2" s="154"/>
      <c r="P2" s="154"/>
      <c r="Q2" s="23"/>
      <c r="R2" s="23"/>
      <c r="S2" s="23"/>
      <c r="T2" s="23"/>
      <c r="U2" s="23"/>
      <c r="V2" s="23"/>
      <c r="W2" s="23"/>
      <c r="X2" s="23"/>
      <c r="Y2" s="23"/>
      <c r="Z2" s="23"/>
      <c r="AA2" s="123"/>
      <c r="AB2" s="23"/>
      <c r="AC2" s="125"/>
      <c r="AD2" s="23"/>
      <c r="AE2" s="126"/>
      <c r="AF2" s="23"/>
      <c r="AG2" s="127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45"/>
    </row>
    <row r="3" spans="1:55" ht="16">
      <c r="A3" s="200"/>
      <c r="B3" s="221" t="s">
        <v>112</v>
      </c>
      <c r="C3" s="222"/>
      <c r="D3" s="131"/>
      <c r="E3" s="131"/>
      <c r="F3" s="131"/>
      <c r="G3" s="171" t="s">
        <v>119</v>
      </c>
      <c r="H3" s="131"/>
      <c r="I3" s="131"/>
      <c r="J3" s="131"/>
      <c r="K3" s="131"/>
      <c r="L3" s="132"/>
      <c r="M3" s="131"/>
      <c r="N3" s="131"/>
      <c r="O3" s="131"/>
      <c r="P3" s="131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3"/>
      <c r="BA3" s="23"/>
      <c r="BB3" s="23"/>
      <c r="BC3" s="45"/>
    </row>
    <row r="4" spans="1:55">
      <c r="A4" s="200"/>
      <c r="B4" s="219" t="s">
        <v>79</v>
      </c>
      <c r="C4" s="220"/>
      <c r="D4" s="48" t="str">
        <f>INDEX(MonthsList,MONTH(D5))</f>
        <v>Mai</v>
      </c>
      <c r="E4" s="48" t="str">
        <f t="shared" ref="E4:AI4" si="0">INDEX(MonthsList,MONTH(E5))</f>
        <v>Mai</v>
      </c>
      <c r="F4" s="48" t="str">
        <f t="shared" si="0"/>
        <v>Jun</v>
      </c>
      <c r="G4" s="48" t="str">
        <f t="shared" si="0"/>
        <v>Jun</v>
      </c>
      <c r="H4" s="48" t="str">
        <f t="shared" si="0"/>
        <v>Jun</v>
      </c>
      <c r="I4" s="48" t="str">
        <f t="shared" si="0"/>
        <v>Jun</v>
      </c>
      <c r="J4" s="48" t="str">
        <f t="shared" si="0"/>
        <v>Jun</v>
      </c>
      <c r="K4" s="48" t="str">
        <f t="shared" si="0"/>
        <v>Jul</v>
      </c>
      <c r="L4" s="48" t="str">
        <f t="shared" si="0"/>
        <v>Jul</v>
      </c>
      <c r="M4" s="48" t="str">
        <f t="shared" si="0"/>
        <v>Jul</v>
      </c>
      <c r="N4" s="48" t="str">
        <f t="shared" si="0"/>
        <v>Jul</v>
      </c>
      <c r="O4" s="48" t="str">
        <f t="shared" si="0"/>
        <v>Aug</v>
      </c>
      <c r="P4" s="48" t="str">
        <f t="shared" si="0"/>
        <v>Aug</v>
      </c>
      <c r="Q4" s="48" t="str">
        <f t="shared" si="0"/>
        <v>Aug</v>
      </c>
      <c r="R4" s="48" t="str">
        <f t="shared" si="0"/>
        <v>Aug</v>
      </c>
      <c r="S4" s="48" t="str">
        <f t="shared" si="0"/>
        <v>Aug</v>
      </c>
      <c r="T4" s="48" t="str">
        <f t="shared" si="0"/>
        <v>Set</v>
      </c>
      <c r="U4" s="48" t="str">
        <f t="shared" si="0"/>
        <v>Set</v>
      </c>
      <c r="V4" s="48" t="str">
        <f t="shared" si="0"/>
        <v>Set</v>
      </c>
      <c r="W4" s="48" t="str">
        <f t="shared" si="0"/>
        <v>Set</v>
      </c>
      <c r="X4" s="48" t="str">
        <f t="shared" si="0"/>
        <v>Out</v>
      </c>
      <c r="Y4" s="48" t="str">
        <f t="shared" si="0"/>
        <v>Out</v>
      </c>
      <c r="Z4" s="48" t="str">
        <f t="shared" si="0"/>
        <v>Out</v>
      </c>
      <c r="AA4" s="48" t="str">
        <f t="shared" si="0"/>
        <v>Out</v>
      </c>
      <c r="AB4" s="48" t="str">
        <f t="shared" si="0"/>
        <v>Nov</v>
      </c>
      <c r="AC4" s="48" t="str">
        <f t="shared" si="0"/>
        <v>Nov</v>
      </c>
      <c r="AD4" s="48" t="str">
        <f t="shared" si="0"/>
        <v>Nov</v>
      </c>
      <c r="AE4" s="48" t="str">
        <f t="shared" si="0"/>
        <v>Nov</v>
      </c>
      <c r="AF4" s="48" t="str">
        <f t="shared" si="0"/>
        <v>Nov</v>
      </c>
      <c r="AG4" s="48" t="str">
        <f t="shared" si="0"/>
        <v>Dez</v>
      </c>
      <c r="AH4" s="48" t="str">
        <f t="shared" si="0"/>
        <v>Dez</v>
      </c>
      <c r="AI4" s="48" t="str">
        <f t="shared" si="0"/>
        <v>Dez</v>
      </c>
      <c r="AJ4" s="48" t="str">
        <f t="shared" ref="AJ4:BC4" si="1">INDEX(MonthsList,MONTH(AJ5))</f>
        <v>Dez</v>
      </c>
      <c r="AK4" s="48" t="str">
        <f t="shared" si="1"/>
        <v>Jan</v>
      </c>
      <c r="AL4" s="48" t="str">
        <f t="shared" si="1"/>
        <v>Jan</v>
      </c>
      <c r="AM4" s="48" t="str">
        <f t="shared" si="1"/>
        <v>Jan</v>
      </c>
      <c r="AN4" s="48" t="str">
        <f t="shared" si="1"/>
        <v>Jan</v>
      </c>
      <c r="AO4" s="48" t="str">
        <f t="shared" si="1"/>
        <v>Fev</v>
      </c>
      <c r="AP4" s="48" t="str">
        <f t="shared" si="1"/>
        <v>Fev</v>
      </c>
      <c r="AQ4" s="48" t="str">
        <f t="shared" si="1"/>
        <v>Fev</v>
      </c>
      <c r="AR4" s="48" t="str">
        <f t="shared" si="1"/>
        <v>Fev</v>
      </c>
      <c r="AS4" s="48" t="str">
        <f t="shared" si="1"/>
        <v>Mar</v>
      </c>
      <c r="AT4" s="48" t="str">
        <f t="shared" si="1"/>
        <v>Mar</v>
      </c>
      <c r="AU4" s="48" t="str">
        <f t="shared" si="1"/>
        <v>Mar</v>
      </c>
      <c r="AV4" s="48" t="str">
        <f t="shared" si="1"/>
        <v>Mar</v>
      </c>
      <c r="AW4" s="48" t="str">
        <f t="shared" si="1"/>
        <v>Mar</v>
      </c>
      <c r="AX4" s="48" t="str">
        <f t="shared" si="1"/>
        <v>Abr</v>
      </c>
      <c r="AY4" s="48" t="str">
        <f t="shared" si="1"/>
        <v>Abr</v>
      </c>
      <c r="AZ4" s="48" t="str">
        <f t="shared" si="1"/>
        <v>Abr</v>
      </c>
      <c r="BA4" s="48" t="str">
        <f t="shared" si="1"/>
        <v>Abr</v>
      </c>
      <c r="BB4" s="48" t="str">
        <f t="shared" si="1"/>
        <v>Mai</v>
      </c>
      <c r="BC4" s="50" t="str">
        <f t="shared" si="1"/>
        <v>Mai</v>
      </c>
    </row>
    <row r="5" spans="1:55">
      <c r="A5" s="200"/>
      <c r="B5" s="202" t="str">
        <f t="shared" ref="B5:B11" si="2">INDEX(DaysList, WEEKDAY(D5, 2))</f>
        <v>Segunda</v>
      </c>
      <c r="C5" s="203"/>
      <c r="D5" s="28">
        <v>43969</v>
      </c>
      <c r="E5" s="24">
        <f>D5+7</f>
        <v>43976</v>
      </c>
      <c r="F5" s="24">
        <f t="shared" ref="F5:AT5" si="3">E5+7</f>
        <v>43983</v>
      </c>
      <c r="G5" s="24">
        <f t="shared" si="3"/>
        <v>43990</v>
      </c>
      <c r="H5" s="24">
        <f t="shared" si="3"/>
        <v>43997</v>
      </c>
      <c r="I5" s="24">
        <f t="shared" si="3"/>
        <v>44004</v>
      </c>
      <c r="J5" s="24">
        <f t="shared" si="3"/>
        <v>44011</v>
      </c>
      <c r="K5" s="24">
        <f t="shared" si="3"/>
        <v>44018</v>
      </c>
      <c r="L5" s="24">
        <f t="shared" si="3"/>
        <v>44025</v>
      </c>
      <c r="M5" s="24">
        <f t="shared" si="3"/>
        <v>44032</v>
      </c>
      <c r="N5" s="24">
        <f t="shared" si="3"/>
        <v>44039</v>
      </c>
      <c r="O5" s="24">
        <f t="shared" si="3"/>
        <v>44046</v>
      </c>
      <c r="P5" s="24">
        <f t="shared" si="3"/>
        <v>44053</v>
      </c>
      <c r="Q5" s="24">
        <f t="shared" si="3"/>
        <v>44060</v>
      </c>
      <c r="R5" s="24">
        <f t="shared" si="3"/>
        <v>44067</v>
      </c>
      <c r="S5" s="24">
        <f t="shared" si="3"/>
        <v>44074</v>
      </c>
      <c r="T5" s="24">
        <f t="shared" si="3"/>
        <v>44081</v>
      </c>
      <c r="U5" s="24">
        <f t="shared" si="3"/>
        <v>44088</v>
      </c>
      <c r="V5" s="24">
        <f t="shared" si="3"/>
        <v>44095</v>
      </c>
      <c r="W5" s="24">
        <f t="shared" si="3"/>
        <v>44102</v>
      </c>
      <c r="X5" s="24">
        <f t="shared" si="3"/>
        <v>44109</v>
      </c>
      <c r="Y5" s="24">
        <f t="shared" si="3"/>
        <v>44116</v>
      </c>
      <c r="Z5" s="24">
        <f t="shared" si="3"/>
        <v>44123</v>
      </c>
      <c r="AA5" s="24">
        <f t="shared" si="3"/>
        <v>44130</v>
      </c>
      <c r="AB5" s="24">
        <f t="shared" si="3"/>
        <v>44137</v>
      </c>
      <c r="AC5" s="24">
        <f t="shared" si="3"/>
        <v>44144</v>
      </c>
      <c r="AD5" s="24">
        <f t="shared" si="3"/>
        <v>44151</v>
      </c>
      <c r="AE5" s="24">
        <f t="shared" si="3"/>
        <v>44158</v>
      </c>
      <c r="AF5" s="24">
        <f t="shared" si="3"/>
        <v>44165</v>
      </c>
      <c r="AG5" s="24">
        <f t="shared" si="3"/>
        <v>44172</v>
      </c>
      <c r="AH5" s="24">
        <f t="shared" si="3"/>
        <v>44179</v>
      </c>
      <c r="AI5" s="24">
        <f t="shared" si="3"/>
        <v>44186</v>
      </c>
      <c r="AJ5" s="24">
        <f t="shared" si="3"/>
        <v>44193</v>
      </c>
      <c r="AK5" s="24">
        <f t="shared" si="3"/>
        <v>44200</v>
      </c>
      <c r="AL5" s="24">
        <f t="shared" si="3"/>
        <v>44207</v>
      </c>
      <c r="AM5" s="24">
        <f t="shared" si="3"/>
        <v>44214</v>
      </c>
      <c r="AN5" s="24">
        <f t="shared" si="3"/>
        <v>44221</v>
      </c>
      <c r="AO5" s="24">
        <f t="shared" si="3"/>
        <v>44228</v>
      </c>
      <c r="AP5" s="24">
        <f t="shared" si="3"/>
        <v>44235</v>
      </c>
      <c r="AQ5" s="24">
        <f t="shared" si="3"/>
        <v>44242</v>
      </c>
      <c r="AR5" s="24">
        <f t="shared" si="3"/>
        <v>44249</v>
      </c>
      <c r="AS5" s="24">
        <f t="shared" si="3"/>
        <v>44256</v>
      </c>
      <c r="AT5" s="24">
        <f t="shared" si="3"/>
        <v>44263</v>
      </c>
      <c r="AU5" s="24">
        <f t="shared" ref="AU5:BC5" si="4">AT5+7</f>
        <v>44270</v>
      </c>
      <c r="AV5" s="24">
        <f t="shared" si="4"/>
        <v>44277</v>
      </c>
      <c r="AW5" s="24">
        <f t="shared" si="4"/>
        <v>44284</v>
      </c>
      <c r="AX5" s="24">
        <f t="shared" si="4"/>
        <v>44291</v>
      </c>
      <c r="AY5" s="24">
        <f t="shared" si="4"/>
        <v>44298</v>
      </c>
      <c r="AZ5" s="24">
        <f t="shared" si="4"/>
        <v>44305</v>
      </c>
      <c r="BA5" s="24">
        <f t="shared" si="4"/>
        <v>44312</v>
      </c>
      <c r="BB5" s="24">
        <f t="shared" si="4"/>
        <v>44319</v>
      </c>
      <c r="BC5" s="40">
        <f t="shared" si="4"/>
        <v>44326</v>
      </c>
    </row>
    <row r="6" spans="1:55">
      <c r="A6" s="200"/>
      <c r="B6" s="202" t="str">
        <f t="shared" si="2"/>
        <v>Terça</v>
      </c>
      <c r="C6" s="203"/>
      <c r="D6" s="24">
        <f>D5+1</f>
        <v>43970</v>
      </c>
      <c r="E6" s="24">
        <f>E5+1</f>
        <v>43977</v>
      </c>
      <c r="F6" s="24">
        <f t="shared" ref="F6:AT11" si="5">F5+1</f>
        <v>43984</v>
      </c>
      <c r="G6" s="24">
        <f t="shared" si="5"/>
        <v>43991</v>
      </c>
      <c r="H6" s="24">
        <f t="shared" si="5"/>
        <v>43998</v>
      </c>
      <c r="I6" s="24">
        <f t="shared" si="5"/>
        <v>44005</v>
      </c>
      <c r="J6" s="24">
        <f t="shared" si="5"/>
        <v>44012</v>
      </c>
      <c r="K6" s="24">
        <f t="shared" si="5"/>
        <v>44019</v>
      </c>
      <c r="L6" s="24">
        <f t="shared" si="5"/>
        <v>44026</v>
      </c>
      <c r="M6" s="24">
        <f t="shared" si="5"/>
        <v>44033</v>
      </c>
      <c r="N6" s="24">
        <f t="shared" si="5"/>
        <v>44040</v>
      </c>
      <c r="O6" s="24">
        <f t="shared" si="5"/>
        <v>44047</v>
      </c>
      <c r="P6" s="24">
        <f t="shared" si="5"/>
        <v>44054</v>
      </c>
      <c r="Q6" s="24">
        <f t="shared" si="5"/>
        <v>44061</v>
      </c>
      <c r="R6" s="24">
        <f t="shared" si="5"/>
        <v>44068</v>
      </c>
      <c r="S6" s="24">
        <f t="shared" si="5"/>
        <v>44075</v>
      </c>
      <c r="T6" s="24">
        <f t="shared" si="5"/>
        <v>44082</v>
      </c>
      <c r="U6" s="24">
        <f t="shared" si="5"/>
        <v>44089</v>
      </c>
      <c r="V6" s="24">
        <f t="shared" si="5"/>
        <v>44096</v>
      </c>
      <c r="W6" s="24">
        <f t="shared" si="5"/>
        <v>44103</v>
      </c>
      <c r="X6" s="24">
        <f t="shared" si="5"/>
        <v>44110</v>
      </c>
      <c r="Y6" s="24">
        <f t="shared" si="5"/>
        <v>44117</v>
      </c>
      <c r="Z6" s="24">
        <f t="shared" si="5"/>
        <v>44124</v>
      </c>
      <c r="AA6" s="24">
        <f t="shared" si="5"/>
        <v>44131</v>
      </c>
      <c r="AB6" s="24">
        <f t="shared" si="5"/>
        <v>44138</v>
      </c>
      <c r="AC6" s="24">
        <f t="shared" si="5"/>
        <v>44145</v>
      </c>
      <c r="AD6" s="24">
        <f t="shared" si="5"/>
        <v>44152</v>
      </c>
      <c r="AE6" s="24">
        <f t="shared" si="5"/>
        <v>44159</v>
      </c>
      <c r="AF6" s="24">
        <f t="shared" si="5"/>
        <v>44166</v>
      </c>
      <c r="AG6" s="24">
        <f t="shared" si="5"/>
        <v>44173</v>
      </c>
      <c r="AH6" s="24">
        <f t="shared" si="5"/>
        <v>44180</v>
      </c>
      <c r="AI6" s="24">
        <f t="shared" si="5"/>
        <v>44187</v>
      </c>
      <c r="AJ6" s="24">
        <f t="shared" si="5"/>
        <v>44194</v>
      </c>
      <c r="AK6" s="24">
        <f t="shared" si="5"/>
        <v>44201</v>
      </c>
      <c r="AL6" s="24">
        <f t="shared" si="5"/>
        <v>44208</v>
      </c>
      <c r="AM6" s="24">
        <f t="shared" si="5"/>
        <v>44215</v>
      </c>
      <c r="AN6" s="24">
        <f t="shared" si="5"/>
        <v>44222</v>
      </c>
      <c r="AO6" s="24">
        <f t="shared" si="5"/>
        <v>44229</v>
      </c>
      <c r="AP6" s="24">
        <f t="shared" si="5"/>
        <v>44236</v>
      </c>
      <c r="AQ6" s="24">
        <f t="shared" si="5"/>
        <v>44243</v>
      </c>
      <c r="AR6" s="24">
        <f t="shared" si="5"/>
        <v>44250</v>
      </c>
      <c r="AS6" s="24">
        <f t="shared" si="5"/>
        <v>44257</v>
      </c>
      <c r="AT6" s="24">
        <f t="shared" si="5"/>
        <v>44264</v>
      </c>
      <c r="AU6" s="24">
        <f t="shared" ref="AU6:AU11" si="6">AU5+1</f>
        <v>44271</v>
      </c>
      <c r="AV6" s="24">
        <f t="shared" ref="AV6:AV11" si="7">AV5+1</f>
        <v>44278</v>
      </c>
      <c r="AW6" s="24">
        <f t="shared" ref="AW6:AW11" si="8">AW5+1</f>
        <v>44285</v>
      </c>
      <c r="AX6" s="24">
        <f t="shared" ref="AX6:AX11" si="9">AX5+1</f>
        <v>44292</v>
      </c>
      <c r="AY6" s="24">
        <f t="shared" ref="AY6:AY11" si="10">AY5+1</f>
        <v>44299</v>
      </c>
      <c r="AZ6" s="24">
        <f t="shared" ref="AZ6:AZ11" si="11">AZ5+1</f>
        <v>44306</v>
      </c>
      <c r="BA6" s="24">
        <f t="shared" ref="BA6:BA11" si="12">BA5+1</f>
        <v>44313</v>
      </c>
      <c r="BB6" s="24">
        <f t="shared" ref="BB6:BB11" si="13">BB5+1</f>
        <v>44320</v>
      </c>
      <c r="BC6" s="40">
        <f t="shared" ref="BC6:BC11" si="14">BC5+1</f>
        <v>44327</v>
      </c>
    </row>
    <row r="7" spans="1:55">
      <c r="A7" s="200"/>
      <c r="B7" s="202" t="str">
        <f t="shared" si="2"/>
        <v>Quarta</v>
      </c>
      <c r="C7" s="203"/>
      <c r="D7" s="24">
        <f t="shared" ref="D7:E11" si="15">D6+1</f>
        <v>43971</v>
      </c>
      <c r="E7" s="24">
        <f t="shared" si="15"/>
        <v>43978</v>
      </c>
      <c r="F7" s="24">
        <f t="shared" si="5"/>
        <v>43985</v>
      </c>
      <c r="G7" s="24">
        <f t="shared" si="5"/>
        <v>43992</v>
      </c>
      <c r="H7" s="24">
        <f t="shared" si="5"/>
        <v>43999</v>
      </c>
      <c r="I7" s="24">
        <f t="shared" si="5"/>
        <v>44006</v>
      </c>
      <c r="J7" s="24">
        <f t="shared" si="5"/>
        <v>44013</v>
      </c>
      <c r="K7" s="24">
        <f t="shared" si="5"/>
        <v>44020</v>
      </c>
      <c r="L7" s="24">
        <f t="shared" si="5"/>
        <v>44027</v>
      </c>
      <c r="M7" s="24">
        <f t="shared" si="5"/>
        <v>44034</v>
      </c>
      <c r="N7" s="24">
        <f t="shared" si="5"/>
        <v>44041</v>
      </c>
      <c r="O7" s="24">
        <f t="shared" si="5"/>
        <v>44048</v>
      </c>
      <c r="P7" s="24">
        <f t="shared" si="5"/>
        <v>44055</v>
      </c>
      <c r="Q7" s="24">
        <f t="shared" si="5"/>
        <v>44062</v>
      </c>
      <c r="R7" s="24">
        <f t="shared" si="5"/>
        <v>44069</v>
      </c>
      <c r="S7" s="24">
        <f t="shared" si="5"/>
        <v>44076</v>
      </c>
      <c r="T7" s="24">
        <f t="shared" si="5"/>
        <v>44083</v>
      </c>
      <c r="U7" s="24">
        <f t="shared" si="5"/>
        <v>44090</v>
      </c>
      <c r="V7" s="24">
        <f t="shared" si="5"/>
        <v>44097</v>
      </c>
      <c r="W7" s="24">
        <f t="shared" si="5"/>
        <v>44104</v>
      </c>
      <c r="X7" s="24">
        <f t="shared" si="5"/>
        <v>44111</v>
      </c>
      <c r="Y7" s="24">
        <f t="shared" si="5"/>
        <v>44118</v>
      </c>
      <c r="Z7" s="24">
        <f t="shared" si="5"/>
        <v>44125</v>
      </c>
      <c r="AA7" s="24">
        <f t="shared" si="5"/>
        <v>44132</v>
      </c>
      <c r="AB7" s="24">
        <f t="shared" si="5"/>
        <v>44139</v>
      </c>
      <c r="AC7" s="24">
        <f t="shared" si="5"/>
        <v>44146</v>
      </c>
      <c r="AD7" s="24">
        <f t="shared" si="5"/>
        <v>44153</v>
      </c>
      <c r="AE7" s="24">
        <f t="shared" si="5"/>
        <v>44160</v>
      </c>
      <c r="AF7" s="24">
        <f t="shared" si="5"/>
        <v>44167</v>
      </c>
      <c r="AG7" s="24">
        <f t="shared" si="5"/>
        <v>44174</v>
      </c>
      <c r="AH7" s="24">
        <f t="shared" si="5"/>
        <v>44181</v>
      </c>
      <c r="AI7" s="24">
        <f t="shared" si="5"/>
        <v>44188</v>
      </c>
      <c r="AJ7" s="24">
        <f t="shared" si="5"/>
        <v>44195</v>
      </c>
      <c r="AK7" s="24">
        <f t="shared" si="5"/>
        <v>44202</v>
      </c>
      <c r="AL7" s="24">
        <f t="shared" si="5"/>
        <v>44209</v>
      </c>
      <c r="AM7" s="24">
        <f t="shared" si="5"/>
        <v>44216</v>
      </c>
      <c r="AN7" s="24">
        <f t="shared" si="5"/>
        <v>44223</v>
      </c>
      <c r="AO7" s="24">
        <f t="shared" si="5"/>
        <v>44230</v>
      </c>
      <c r="AP7" s="24">
        <f t="shared" si="5"/>
        <v>44237</v>
      </c>
      <c r="AQ7" s="24">
        <f t="shared" si="5"/>
        <v>44244</v>
      </c>
      <c r="AR7" s="24">
        <f t="shared" si="5"/>
        <v>44251</v>
      </c>
      <c r="AS7" s="24">
        <f t="shared" si="5"/>
        <v>44258</v>
      </c>
      <c r="AT7" s="24">
        <f t="shared" si="5"/>
        <v>44265</v>
      </c>
      <c r="AU7" s="24">
        <f t="shared" si="6"/>
        <v>44272</v>
      </c>
      <c r="AV7" s="24">
        <f t="shared" si="7"/>
        <v>44279</v>
      </c>
      <c r="AW7" s="24">
        <f t="shared" si="8"/>
        <v>44286</v>
      </c>
      <c r="AX7" s="24">
        <f t="shared" si="9"/>
        <v>44293</v>
      </c>
      <c r="AY7" s="24">
        <f t="shared" si="10"/>
        <v>44300</v>
      </c>
      <c r="AZ7" s="24">
        <f t="shared" si="11"/>
        <v>44307</v>
      </c>
      <c r="BA7" s="24">
        <f t="shared" si="12"/>
        <v>44314</v>
      </c>
      <c r="BB7" s="24">
        <f t="shared" si="13"/>
        <v>44321</v>
      </c>
      <c r="BC7" s="40">
        <f t="shared" si="14"/>
        <v>44328</v>
      </c>
    </row>
    <row r="8" spans="1:55">
      <c r="A8" s="200"/>
      <c r="B8" s="202" t="str">
        <f t="shared" si="2"/>
        <v>Quinta</v>
      </c>
      <c r="C8" s="203"/>
      <c r="D8" s="24">
        <f t="shared" si="15"/>
        <v>43972</v>
      </c>
      <c r="E8" s="24">
        <f t="shared" si="15"/>
        <v>43979</v>
      </c>
      <c r="F8" s="24">
        <f t="shared" si="5"/>
        <v>43986</v>
      </c>
      <c r="G8" s="24">
        <f t="shared" si="5"/>
        <v>43993</v>
      </c>
      <c r="H8" s="24">
        <f t="shared" si="5"/>
        <v>44000</v>
      </c>
      <c r="I8" s="24">
        <f t="shared" si="5"/>
        <v>44007</v>
      </c>
      <c r="J8" s="24">
        <f t="shared" si="5"/>
        <v>44014</v>
      </c>
      <c r="K8" s="24">
        <f t="shared" si="5"/>
        <v>44021</v>
      </c>
      <c r="L8" s="24">
        <f t="shared" si="5"/>
        <v>44028</v>
      </c>
      <c r="M8" s="24">
        <f t="shared" si="5"/>
        <v>44035</v>
      </c>
      <c r="N8" s="24">
        <f t="shared" si="5"/>
        <v>44042</v>
      </c>
      <c r="O8" s="24">
        <f t="shared" si="5"/>
        <v>44049</v>
      </c>
      <c r="P8" s="24">
        <f t="shared" si="5"/>
        <v>44056</v>
      </c>
      <c r="Q8" s="24">
        <f t="shared" si="5"/>
        <v>44063</v>
      </c>
      <c r="R8" s="24">
        <f t="shared" si="5"/>
        <v>44070</v>
      </c>
      <c r="S8" s="24">
        <f t="shared" si="5"/>
        <v>44077</v>
      </c>
      <c r="T8" s="24">
        <f t="shared" si="5"/>
        <v>44084</v>
      </c>
      <c r="U8" s="24">
        <f t="shared" si="5"/>
        <v>44091</v>
      </c>
      <c r="V8" s="24">
        <f t="shared" si="5"/>
        <v>44098</v>
      </c>
      <c r="W8" s="24">
        <f t="shared" si="5"/>
        <v>44105</v>
      </c>
      <c r="X8" s="24">
        <f t="shared" si="5"/>
        <v>44112</v>
      </c>
      <c r="Y8" s="24">
        <f t="shared" si="5"/>
        <v>44119</v>
      </c>
      <c r="Z8" s="24">
        <f t="shared" si="5"/>
        <v>44126</v>
      </c>
      <c r="AA8" s="24">
        <f t="shared" si="5"/>
        <v>44133</v>
      </c>
      <c r="AB8" s="24">
        <f t="shared" si="5"/>
        <v>44140</v>
      </c>
      <c r="AC8" s="24">
        <f t="shared" si="5"/>
        <v>44147</v>
      </c>
      <c r="AD8" s="24">
        <f t="shared" si="5"/>
        <v>44154</v>
      </c>
      <c r="AE8" s="24">
        <f t="shared" si="5"/>
        <v>44161</v>
      </c>
      <c r="AF8" s="24">
        <f t="shared" si="5"/>
        <v>44168</v>
      </c>
      <c r="AG8" s="24">
        <f t="shared" si="5"/>
        <v>44175</v>
      </c>
      <c r="AH8" s="24">
        <f t="shared" si="5"/>
        <v>44182</v>
      </c>
      <c r="AI8" s="24">
        <f t="shared" si="5"/>
        <v>44189</v>
      </c>
      <c r="AJ8" s="24">
        <f t="shared" si="5"/>
        <v>44196</v>
      </c>
      <c r="AK8" s="24">
        <f t="shared" si="5"/>
        <v>44203</v>
      </c>
      <c r="AL8" s="24">
        <f t="shared" si="5"/>
        <v>44210</v>
      </c>
      <c r="AM8" s="24">
        <f t="shared" si="5"/>
        <v>44217</v>
      </c>
      <c r="AN8" s="24">
        <f t="shared" si="5"/>
        <v>44224</v>
      </c>
      <c r="AO8" s="24">
        <f t="shared" si="5"/>
        <v>44231</v>
      </c>
      <c r="AP8" s="24">
        <f t="shared" si="5"/>
        <v>44238</v>
      </c>
      <c r="AQ8" s="24">
        <f t="shared" si="5"/>
        <v>44245</v>
      </c>
      <c r="AR8" s="24">
        <f t="shared" si="5"/>
        <v>44252</v>
      </c>
      <c r="AS8" s="24">
        <f t="shared" si="5"/>
        <v>44259</v>
      </c>
      <c r="AT8" s="24">
        <f t="shared" si="5"/>
        <v>44266</v>
      </c>
      <c r="AU8" s="24">
        <f t="shared" si="6"/>
        <v>44273</v>
      </c>
      <c r="AV8" s="24">
        <f t="shared" si="7"/>
        <v>44280</v>
      </c>
      <c r="AW8" s="24">
        <f t="shared" si="8"/>
        <v>44287</v>
      </c>
      <c r="AX8" s="24">
        <f t="shared" si="9"/>
        <v>44294</v>
      </c>
      <c r="AY8" s="24">
        <f t="shared" si="10"/>
        <v>44301</v>
      </c>
      <c r="AZ8" s="24">
        <f t="shared" si="11"/>
        <v>44308</v>
      </c>
      <c r="BA8" s="24">
        <f t="shared" si="12"/>
        <v>44315</v>
      </c>
      <c r="BB8" s="24">
        <f t="shared" si="13"/>
        <v>44322</v>
      </c>
      <c r="BC8" s="40">
        <f t="shared" si="14"/>
        <v>44329</v>
      </c>
    </row>
    <row r="9" spans="1:55">
      <c r="A9" s="200"/>
      <c r="B9" s="202" t="str">
        <f t="shared" si="2"/>
        <v>Sexta</v>
      </c>
      <c r="C9" s="203"/>
      <c r="D9" s="24">
        <f t="shared" si="15"/>
        <v>43973</v>
      </c>
      <c r="E9" s="24">
        <f t="shared" si="15"/>
        <v>43980</v>
      </c>
      <c r="F9" s="24">
        <f t="shared" si="5"/>
        <v>43987</v>
      </c>
      <c r="G9" s="24">
        <f t="shared" si="5"/>
        <v>43994</v>
      </c>
      <c r="H9" s="24">
        <f t="shared" si="5"/>
        <v>44001</v>
      </c>
      <c r="I9" s="24">
        <f t="shared" si="5"/>
        <v>44008</v>
      </c>
      <c r="J9" s="24">
        <f t="shared" si="5"/>
        <v>44015</v>
      </c>
      <c r="K9" s="24">
        <f t="shared" si="5"/>
        <v>44022</v>
      </c>
      <c r="L9" s="24">
        <f t="shared" si="5"/>
        <v>44029</v>
      </c>
      <c r="M9" s="24">
        <f t="shared" si="5"/>
        <v>44036</v>
      </c>
      <c r="N9" s="24">
        <f t="shared" si="5"/>
        <v>44043</v>
      </c>
      <c r="O9" s="24">
        <f t="shared" si="5"/>
        <v>44050</v>
      </c>
      <c r="P9" s="24">
        <f t="shared" si="5"/>
        <v>44057</v>
      </c>
      <c r="Q9" s="24">
        <f t="shared" si="5"/>
        <v>44064</v>
      </c>
      <c r="R9" s="24">
        <f t="shared" si="5"/>
        <v>44071</v>
      </c>
      <c r="S9" s="24">
        <f t="shared" si="5"/>
        <v>44078</v>
      </c>
      <c r="T9" s="24">
        <f t="shared" si="5"/>
        <v>44085</v>
      </c>
      <c r="U9" s="24">
        <f t="shared" si="5"/>
        <v>44092</v>
      </c>
      <c r="V9" s="24">
        <f t="shared" si="5"/>
        <v>44099</v>
      </c>
      <c r="W9" s="24">
        <f t="shared" si="5"/>
        <v>44106</v>
      </c>
      <c r="X9" s="24">
        <f t="shared" si="5"/>
        <v>44113</v>
      </c>
      <c r="Y9" s="24">
        <f t="shared" si="5"/>
        <v>44120</v>
      </c>
      <c r="Z9" s="24">
        <f t="shared" si="5"/>
        <v>44127</v>
      </c>
      <c r="AA9" s="24">
        <f t="shared" si="5"/>
        <v>44134</v>
      </c>
      <c r="AB9" s="24">
        <f t="shared" si="5"/>
        <v>44141</v>
      </c>
      <c r="AC9" s="24">
        <f t="shared" si="5"/>
        <v>44148</v>
      </c>
      <c r="AD9" s="24">
        <f t="shared" si="5"/>
        <v>44155</v>
      </c>
      <c r="AE9" s="24">
        <f t="shared" si="5"/>
        <v>44162</v>
      </c>
      <c r="AF9" s="24">
        <f t="shared" si="5"/>
        <v>44169</v>
      </c>
      <c r="AG9" s="24">
        <f t="shared" si="5"/>
        <v>44176</v>
      </c>
      <c r="AH9" s="24">
        <f t="shared" si="5"/>
        <v>44183</v>
      </c>
      <c r="AI9" s="24">
        <f t="shared" si="5"/>
        <v>44190</v>
      </c>
      <c r="AJ9" s="24">
        <f t="shared" si="5"/>
        <v>44197</v>
      </c>
      <c r="AK9" s="24">
        <f t="shared" si="5"/>
        <v>44204</v>
      </c>
      <c r="AL9" s="24">
        <f t="shared" si="5"/>
        <v>44211</v>
      </c>
      <c r="AM9" s="24">
        <f t="shared" si="5"/>
        <v>44218</v>
      </c>
      <c r="AN9" s="24">
        <f t="shared" si="5"/>
        <v>44225</v>
      </c>
      <c r="AO9" s="24">
        <f t="shared" si="5"/>
        <v>44232</v>
      </c>
      <c r="AP9" s="24">
        <f t="shared" si="5"/>
        <v>44239</v>
      </c>
      <c r="AQ9" s="24">
        <f t="shared" si="5"/>
        <v>44246</v>
      </c>
      <c r="AR9" s="24">
        <f t="shared" si="5"/>
        <v>44253</v>
      </c>
      <c r="AS9" s="24">
        <f t="shared" si="5"/>
        <v>44260</v>
      </c>
      <c r="AT9" s="24">
        <f t="shared" si="5"/>
        <v>44267</v>
      </c>
      <c r="AU9" s="24">
        <f t="shared" si="6"/>
        <v>44274</v>
      </c>
      <c r="AV9" s="24">
        <f t="shared" si="7"/>
        <v>44281</v>
      </c>
      <c r="AW9" s="24">
        <f t="shared" si="8"/>
        <v>44288</v>
      </c>
      <c r="AX9" s="24">
        <f t="shared" si="9"/>
        <v>44295</v>
      </c>
      <c r="AY9" s="24">
        <f t="shared" si="10"/>
        <v>44302</v>
      </c>
      <c r="AZ9" s="24">
        <f t="shared" si="11"/>
        <v>44309</v>
      </c>
      <c r="BA9" s="24">
        <f t="shared" si="12"/>
        <v>44316</v>
      </c>
      <c r="BB9" s="24">
        <f t="shared" si="13"/>
        <v>44323</v>
      </c>
      <c r="BC9" s="40">
        <f t="shared" si="14"/>
        <v>44330</v>
      </c>
    </row>
    <row r="10" spans="1:55">
      <c r="A10" s="200"/>
      <c r="B10" s="202" t="str">
        <f t="shared" si="2"/>
        <v>Sabado</v>
      </c>
      <c r="C10" s="203"/>
      <c r="D10" s="24">
        <f t="shared" si="15"/>
        <v>43974</v>
      </c>
      <c r="E10" s="24">
        <f t="shared" si="15"/>
        <v>43981</v>
      </c>
      <c r="F10" s="24">
        <f t="shared" si="5"/>
        <v>43988</v>
      </c>
      <c r="G10" s="24">
        <f t="shared" si="5"/>
        <v>43995</v>
      </c>
      <c r="H10" s="24">
        <f t="shared" si="5"/>
        <v>44002</v>
      </c>
      <c r="I10" s="24">
        <f t="shared" si="5"/>
        <v>44009</v>
      </c>
      <c r="J10" s="24">
        <f t="shared" si="5"/>
        <v>44016</v>
      </c>
      <c r="K10" s="24">
        <f t="shared" si="5"/>
        <v>44023</v>
      </c>
      <c r="L10" s="24">
        <f t="shared" si="5"/>
        <v>44030</v>
      </c>
      <c r="M10" s="24">
        <f t="shared" si="5"/>
        <v>44037</v>
      </c>
      <c r="N10" s="24">
        <f t="shared" si="5"/>
        <v>44044</v>
      </c>
      <c r="O10" s="24">
        <f t="shared" si="5"/>
        <v>44051</v>
      </c>
      <c r="P10" s="24">
        <f t="shared" si="5"/>
        <v>44058</v>
      </c>
      <c r="Q10" s="24">
        <f t="shared" si="5"/>
        <v>44065</v>
      </c>
      <c r="R10" s="24">
        <f t="shared" si="5"/>
        <v>44072</v>
      </c>
      <c r="S10" s="24">
        <f t="shared" si="5"/>
        <v>44079</v>
      </c>
      <c r="T10" s="24">
        <f t="shared" si="5"/>
        <v>44086</v>
      </c>
      <c r="U10" s="24">
        <f t="shared" si="5"/>
        <v>44093</v>
      </c>
      <c r="V10" s="24">
        <f t="shared" si="5"/>
        <v>44100</v>
      </c>
      <c r="W10" s="24">
        <f t="shared" si="5"/>
        <v>44107</v>
      </c>
      <c r="X10" s="24">
        <f t="shared" si="5"/>
        <v>44114</v>
      </c>
      <c r="Y10" s="24">
        <f t="shared" si="5"/>
        <v>44121</v>
      </c>
      <c r="Z10" s="24">
        <f t="shared" si="5"/>
        <v>44128</v>
      </c>
      <c r="AA10" s="24">
        <f t="shared" si="5"/>
        <v>44135</v>
      </c>
      <c r="AB10" s="24">
        <f t="shared" si="5"/>
        <v>44142</v>
      </c>
      <c r="AC10" s="24">
        <f t="shared" si="5"/>
        <v>44149</v>
      </c>
      <c r="AD10" s="24">
        <f t="shared" si="5"/>
        <v>44156</v>
      </c>
      <c r="AE10" s="24">
        <f t="shared" si="5"/>
        <v>44163</v>
      </c>
      <c r="AF10" s="24">
        <f t="shared" si="5"/>
        <v>44170</v>
      </c>
      <c r="AG10" s="24">
        <f t="shared" si="5"/>
        <v>44177</v>
      </c>
      <c r="AH10" s="24">
        <f t="shared" si="5"/>
        <v>44184</v>
      </c>
      <c r="AI10" s="24">
        <f t="shared" si="5"/>
        <v>44191</v>
      </c>
      <c r="AJ10" s="24">
        <f t="shared" si="5"/>
        <v>44198</v>
      </c>
      <c r="AK10" s="24">
        <f t="shared" si="5"/>
        <v>44205</v>
      </c>
      <c r="AL10" s="24">
        <f t="shared" si="5"/>
        <v>44212</v>
      </c>
      <c r="AM10" s="24">
        <f t="shared" si="5"/>
        <v>44219</v>
      </c>
      <c r="AN10" s="24">
        <f t="shared" si="5"/>
        <v>44226</v>
      </c>
      <c r="AO10" s="24">
        <f t="shared" si="5"/>
        <v>44233</v>
      </c>
      <c r="AP10" s="24">
        <f t="shared" si="5"/>
        <v>44240</v>
      </c>
      <c r="AQ10" s="24">
        <f t="shared" si="5"/>
        <v>44247</v>
      </c>
      <c r="AR10" s="24">
        <f t="shared" si="5"/>
        <v>44254</v>
      </c>
      <c r="AS10" s="24">
        <f t="shared" si="5"/>
        <v>44261</v>
      </c>
      <c r="AT10" s="24">
        <f t="shared" si="5"/>
        <v>44268</v>
      </c>
      <c r="AU10" s="24">
        <f t="shared" si="6"/>
        <v>44275</v>
      </c>
      <c r="AV10" s="24">
        <f t="shared" si="7"/>
        <v>44282</v>
      </c>
      <c r="AW10" s="24">
        <f t="shared" si="8"/>
        <v>44289</v>
      </c>
      <c r="AX10" s="24">
        <f t="shared" si="9"/>
        <v>44296</v>
      </c>
      <c r="AY10" s="24">
        <f t="shared" si="10"/>
        <v>44303</v>
      </c>
      <c r="AZ10" s="24">
        <f t="shared" si="11"/>
        <v>44310</v>
      </c>
      <c r="BA10" s="24">
        <f t="shared" si="12"/>
        <v>44317</v>
      </c>
      <c r="BB10" s="24">
        <f t="shared" si="13"/>
        <v>44324</v>
      </c>
      <c r="BC10" s="40">
        <f t="shared" si="14"/>
        <v>44331</v>
      </c>
    </row>
    <row r="11" spans="1:55">
      <c r="A11" s="200"/>
      <c r="B11" s="225" t="str">
        <f t="shared" si="2"/>
        <v>Domingo</v>
      </c>
      <c r="C11" s="226"/>
      <c r="D11" s="41">
        <f t="shared" si="15"/>
        <v>43975</v>
      </c>
      <c r="E11" s="41">
        <f t="shared" si="15"/>
        <v>43982</v>
      </c>
      <c r="F11" s="41">
        <f t="shared" si="5"/>
        <v>43989</v>
      </c>
      <c r="G11" s="41">
        <f t="shared" si="5"/>
        <v>43996</v>
      </c>
      <c r="H11" s="41">
        <f t="shared" si="5"/>
        <v>44003</v>
      </c>
      <c r="I11" s="41">
        <f t="shared" si="5"/>
        <v>44010</v>
      </c>
      <c r="J11" s="41">
        <f t="shared" si="5"/>
        <v>44017</v>
      </c>
      <c r="K11" s="41">
        <f t="shared" si="5"/>
        <v>44024</v>
      </c>
      <c r="L11" s="41">
        <f t="shared" si="5"/>
        <v>44031</v>
      </c>
      <c r="M11" s="41">
        <f t="shared" si="5"/>
        <v>44038</v>
      </c>
      <c r="N11" s="41">
        <f t="shared" si="5"/>
        <v>44045</v>
      </c>
      <c r="O11" s="41">
        <f t="shared" si="5"/>
        <v>44052</v>
      </c>
      <c r="P11" s="41">
        <f t="shared" si="5"/>
        <v>44059</v>
      </c>
      <c r="Q11" s="41">
        <f t="shared" si="5"/>
        <v>44066</v>
      </c>
      <c r="R11" s="41">
        <f t="shared" si="5"/>
        <v>44073</v>
      </c>
      <c r="S11" s="41">
        <f t="shared" si="5"/>
        <v>44080</v>
      </c>
      <c r="T11" s="41">
        <f t="shared" si="5"/>
        <v>44087</v>
      </c>
      <c r="U11" s="41">
        <f t="shared" si="5"/>
        <v>44094</v>
      </c>
      <c r="V11" s="41">
        <f t="shared" si="5"/>
        <v>44101</v>
      </c>
      <c r="W11" s="41">
        <f t="shared" si="5"/>
        <v>44108</v>
      </c>
      <c r="X11" s="41">
        <f t="shared" si="5"/>
        <v>44115</v>
      </c>
      <c r="Y11" s="41">
        <f t="shared" si="5"/>
        <v>44122</v>
      </c>
      <c r="Z11" s="41">
        <f t="shared" si="5"/>
        <v>44129</v>
      </c>
      <c r="AA11" s="41">
        <f t="shared" si="5"/>
        <v>44136</v>
      </c>
      <c r="AB11" s="41">
        <f t="shared" si="5"/>
        <v>44143</v>
      </c>
      <c r="AC11" s="41">
        <f t="shared" si="5"/>
        <v>44150</v>
      </c>
      <c r="AD11" s="41">
        <f t="shared" si="5"/>
        <v>44157</v>
      </c>
      <c r="AE11" s="41">
        <f t="shared" si="5"/>
        <v>44164</v>
      </c>
      <c r="AF11" s="41">
        <f t="shared" si="5"/>
        <v>44171</v>
      </c>
      <c r="AG11" s="41">
        <f t="shared" si="5"/>
        <v>44178</v>
      </c>
      <c r="AH11" s="41">
        <f t="shared" si="5"/>
        <v>44185</v>
      </c>
      <c r="AI11" s="41">
        <f t="shared" si="5"/>
        <v>44192</v>
      </c>
      <c r="AJ11" s="41">
        <f t="shared" si="5"/>
        <v>44199</v>
      </c>
      <c r="AK11" s="41">
        <f t="shared" si="5"/>
        <v>44206</v>
      </c>
      <c r="AL11" s="41">
        <f t="shared" si="5"/>
        <v>44213</v>
      </c>
      <c r="AM11" s="41">
        <f t="shared" si="5"/>
        <v>44220</v>
      </c>
      <c r="AN11" s="41">
        <f t="shared" si="5"/>
        <v>44227</v>
      </c>
      <c r="AO11" s="41">
        <f t="shared" si="5"/>
        <v>44234</v>
      </c>
      <c r="AP11" s="41">
        <f t="shared" si="5"/>
        <v>44241</v>
      </c>
      <c r="AQ11" s="41">
        <f t="shared" si="5"/>
        <v>44248</v>
      </c>
      <c r="AR11" s="41">
        <f t="shared" si="5"/>
        <v>44255</v>
      </c>
      <c r="AS11" s="41">
        <f t="shared" si="5"/>
        <v>44262</v>
      </c>
      <c r="AT11" s="41">
        <f t="shared" si="5"/>
        <v>44269</v>
      </c>
      <c r="AU11" s="41">
        <f t="shared" si="6"/>
        <v>44276</v>
      </c>
      <c r="AV11" s="41">
        <f t="shared" si="7"/>
        <v>44283</v>
      </c>
      <c r="AW11" s="41">
        <f t="shared" si="8"/>
        <v>44290</v>
      </c>
      <c r="AX11" s="41">
        <f t="shared" si="9"/>
        <v>44297</v>
      </c>
      <c r="AY11" s="41">
        <f t="shared" si="10"/>
        <v>44304</v>
      </c>
      <c r="AZ11" s="41">
        <f t="shared" si="11"/>
        <v>44311</v>
      </c>
      <c r="BA11" s="41">
        <f t="shared" si="12"/>
        <v>44318</v>
      </c>
      <c r="BB11" s="41">
        <f t="shared" si="13"/>
        <v>44325</v>
      </c>
      <c r="BC11" s="42">
        <f t="shared" si="14"/>
        <v>44332</v>
      </c>
    </row>
    <row r="12" spans="1:55">
      <c r="A12" s="200"/>
      <c r="B12" s="219" t="s">
        <v>1</v>
      </c>
      <c r="C12" s="220"/>
      <c r="D12" s="29">
        <f t="shared" ref="D12:AI12" si="16">WEEKNUM(D5, 2)</f>
        <v>21</v>
      </c>
      <c r="E12" s="29">
        <f t="shared" si="16"/>
        <v>22</v>
      </c>
      <c r="F12" s="29">
        <f t="shared" si="16"/>
        <v>23</v>
      </c>
      <c r="G12" s="29">
        <f t="shared" si="16"/>
        <v>24</v>
      </c>
      <c r="H12" s="29">
        <f t="shared" si="16"/>
        <v>25</v>
      </c>
      <c r="I12" s="29">
        <f t="shared" si="16"/>
        <v>26</v>
      </c>
      <c r="J12" s="29">
        <f t="shared" si="16"/>
        <v>27</v>
      </c>
      <c r="K12" s="29">
        <f t="shared" si="16"/>
        <v>28</v>
      </c>
      <c r="L12" s="29">
        <f t="shared" si="16"/>
        <v>29</v>
      </c>
      <c r="M12" s="29">
        <f t="shared" si="16"/>
        <v>30</v>
      </c>
      <c r="N12" s="29">
        <f t="shared" si="16"/>
        <v>31</v>
      </c>
      <c r="O12" s="29">
        <f t="shared" si="16"/>
        <v>32</v>
      </c>
      <c r="P12" s="29">
        <f t="shared" si="16"/>
        <v>33</v>
      </c>
      <c r="Q12" s="29">
        <f t="shared" si="16"/>
        <v>34</v>
      </c>
      <c r="R12" s="29">
        <f t="shared" si="16"/>
        <v>35</v>
      </c>
      <c r="S12" s="29">
        <f t="shared" si="16"/>
        <v>36</v>
      </c>
      <c r="T12" s="29">
        <f t="shared" si="16"/>
        <v>37</v>
      </c>
      <c r="U12" s="29">
        <f t="shared" si="16"/>
        <v>38</v>
      </c>
      <c r="V12" s="29">
        <f t="shared" si="16"/>
        <v>39</v>
      </c>
      <c r="W12" s="29">
        <f t="shared" si="16"/>
        <v>40</v>
      </c>
      <c r="X12" s="29">
        <f t="shared" si="16"/>
        <v>41</v>
      </c>
      <c r="Y12" s="29">
        <f t="shared" si="16"/>
        <v>42</v>
      </c>
      <c r="Z12" s="29">
        <f t="shared" si="16"/>
        <v>43</v>
      </c>
      <c r="AA12" s="29">
        <f t="shared" si="16"/>
        <v>44</v>
      </c>
      <c r="AB12" s="29">
        <f t="shared" si="16"/>
        <v>45</v>
      </c>
      <c r="AC12" s="29">
        <f t="shared" si="16"/>
        <v>46</v>
      </c>
      <c r="AD12" s="29">
        <f t="shared" si="16"/>
        <v>47</v>
      </c>
      <c r="AE12" s="29">
        <f t="shared" si="16"/>
        <v>48</v>
      </c>
      <c r="AF12" s="29">
        <f t="shared" si="16"/>
        <v>49</v>
      </c>
      <c r="AG12" s="29">
        <f t="shared" si="16"/>
        <v>50</v>
      </c>
      <c r="AH12" s="29">
        <f t="shared" si="16"/>
        <v>51</v>
      </c>
      <c r="AI12" s="29">
        <f t="shared" si="16"/>
        <v>52</v>
      </c>
      <c r="AJ12" s="29">
        <f t="shared" ref="AJ12:BC12" si="17">WEEKNUM(AJ5, 2)</f>
        <v>53</v>
      </c>
      <c r="AK12" s="29">
        <f t="shared" si="17"/>
        <v>2</v>
      </c>
      <c r="AL12" s="29">
        <f t="shared" si="17"/>
        <v>3</v>
      </c>
      <c r="AM12" s="29">
        <f t="shared" si="17"/>
        <v>4</v>
      </c>
      <c r="AN12" s="29">
        <f t="shared" si="17"/>
        <v>5</v>
      </c>
      <c r="AO12" s="29">
        <f t="shared" si="17"/>
        <v>6</v>
      </c>
      <c r="AP12" s="29">
        <f t="shared" si="17"/>
        <v>7</v>
      </c>
      <c r="AQ12" s="29">
        <f t="shared" si="17"/>
        <v>8</v>
      </c>
      <c r="AR12" s="29">
        <f t="shared" si="17"/>
        <v>9</v>
      </c>
      <c r="AS12" s="29">
        <f t="shared" si="17"/>
        <v>10</v>
      </c>
      <c r="AT12" s="29">
        <f t="shared" si="17"/>
        <v>11</v>
      </c>
      <c r="AU12" s="29">
        <f t="shared" si="17"/>
        <v>12</v>
      </c>
      <c r="AV12" s="29">
        <f t="shared" si="17"/>
        <v>13</v>
      </c>
      <c r="AW12" s="29">
        <f t="shared" si="17"/>
        <v>14</v>
      </c>
      <c r="AX12" s="29">
        <f t="shared" si="17"/>
        <v>15</v>
      </c>
      <c r="AY12" s="29">
        <f t="shared" si="17"/>
        <v>16</v>
      </c>
      <c r="AZ12" s="29">
        <f t="shared" si="17"/>
        <v>17</v>
      </c>
      <c r="BA12" s="29">
        <f t="shared" si="17"/>
        <v>18</v>
      </c>
      <c r="BB12" s="29">
        <f t="shared" si="17"/>
        <v>19</v>
      </c>
      <c r="BC12" s="37">
        <f t="shared" si="17"/>
        <v>20</v>
      </c>
    </row>
    <row r="13" spans="1:55">
      <c r="A13" s="200"/>
      <c r="B13" s="211" t="s">
        <v>2</v>
      </c>
      <c r="C13" s="212"/>
      <c r="D13" s="25">
        <f>1</f>
        <v>1</v>
      </c>
      <c r="E13" s="25">
        <f>D13+1</f>
        <v>2</v>
      </c>
      <c r="F13" s="25">
        <f t="shared" ref="F13:BC13" si="18">E13+1</f>
        <v>3</v>
      </c>
      <c r="G13" s="25">
        <f t="shared" si="18"/>
        <v>4</v>
      </c>
      <c r="H13" s="25">
        <f t="shared" si="18"/>
        <v>5</v>
      </c>
      <c r="I13" s="25">
        <f t="shared" si="18"/>
        <v>6</v>
      </c>
      <c r="J13" s="25">
        <f t="shared" si="18"/>
        <v>7</v>
      </c>
      <c r="K13" s="25">
        <f t="shared" si="18"/>
        <v>8</v>
      </c>
      <c r="L13" s="25">
        <f t="shared" si="18"/>
        <v>9</v>
      </c>
      <c r="M13" s="25">
        <f t="shared" si="18"/>
        <v>10</v>
      </c>
      <c r="N13" s="25">
        <f t="shared" si="18"/>
        <v>11</v>
      </c>
      <c r="O13" s="25">
        <f t="shared" si="18"/>
        <v>12</v>
      </c>
      <c r="P13" s="25">
        <f t="shared" si="18"/>
        <v>13</v>
      </c>
      <c r="Q13" s="25">
        <f t="shared" si="18"/>
        <v>14</v>
      </c>
      <c r="R13" s="25">
        <f t="shared" si="18"/>
        <v>15</v>
      </c>
      <c r="S13" s="25">
        <f t="shared" si="18"/>
        <v>16</v>
      </c>
      <c r="T13" s="25">
        <f t="shared" si="18"/>
        <v>17</v>
      </c>
      <c r="U13" s="25">
        <f t="shared" si="18"/>
        <v>18</v>
      </c>
      <c r="V13" s="25">
        <f t="shared" si="18"/>
        <v>19</v>
      </c>
      <c r="W13" s="25">
        <f t="shared" si="18"/>
        <v>20</v>
      </c>
      <c r="X13" s="25">
        <f t="shared" si="18"/>
        <v>21</v>
      </c>
      <c r="Y13" s="25">
        <f t="shared" si="18"/>
        <v>22</v>
      </c>
      <c r="Z13" s="25">
        <f t="shared" si="18"/>
        <v>23</v>
      </c>
      <c r="AA13" s="25">
        <f t="shared" si="18"/>
        <v>24</v>
      </c>
      <c r="AB13" s="25">
        <f t="shared" si="18"/>
        <v>25</v>
      </c>
      <c r="AC13" s="25">
        <f t="shared" si="18"/>
        <v>26</v>
      </c>
      <c r="AD13" s="25">
        <f t="shared" si="18"/>
        <v>27</v>
      </c>
      <c r="AE13" s="25">
        <f t="shared" si="18"/>
        <v>28</v>
      </c>
      <c r="AF13" s="25">
        <f t="shared" si="18"/>
        <v>29</v>
      </c>
      <c r="AG13" s="25">
        <f t="shared" si="18"/>
        <v>30</v>
      </c>
      <c r="AH13" s="25">
        <f t="shared" si="18"/>
        <v>31</v>
      </c>
      <c r="AI13" s="25">
        <f t="shared" si="18"/>
        <v>32</v>
      </c>
      <c r="AJ13" s="25">
        <f t="shared" si="18"/>
        <v>33</v>
      </c>
      <c r="AK13" s="25">
        <f t="shared" si="18"/>
        <v>34</v>
      </c>
      <c r="AL13" s="25">
        <f t="shared" si="18"/>
        <v>35</v>
      </c>
      <c r="AM13" s="25">
        <f t="shared" si="18"/>
        <v>36</v>
      </c>
      <c r="AN13" s="25">
        <f t="shared" si="18"/>
        <v>37</v>
      </c>
      <c r="AO13" s="25">
        <f t="shared" si="18"/>
        <v>38</v>
      </c>
      <c r="AP13" s="25">
        <f t="shared" si="18"/>
        <v>39</v>
      </c>
      <c r="AQ13" s="25">
        <f t="shared" si="18"/>
        <v>40</v>
      </c>
      <c r="AR13" s="25">
        <f t="shared" si="18"/>
        <v>41</v>
      </c>
      <c r="AS13" s="25">
        <f t="shared" si="18"/>
        <v>42</v>
      </c>
      <c r="AT13" s="25">
        <f t="shared" si="18"/>
        <v>43</v>
      </c>
      <c r="AU13" s="25">
        <f t="shared" si="18"/>
        <v>44</v>
      </c>
      <c r="AV13" s="25">
        <f t="shared" si="18"/>
        <v>45</v>
      </c>
      <c r="AW13" s="25">
        <f t="shared" si="18"/>
        <v>46</v>
      </c>
      <c r="AX13" s="25">
        <f t="shared" si="18"/>
        <v>47</v>
      </c>
      <c r="AY13" s="25">
        <f t="shared" si="18"/>
        <v>48</v>
      </c>
      <c r="AZ13" s="25">
        <f t="shared" si="18"/>
        <v>49</v>
      </c>
      <c r="BA13" s="25">
        <f t="shared" si="18"/>
        <v>50</v>
      </c>
      <c r="BB13" s="25">
        <f t="shared" si="18"/>
        <v>51</v>
      </c>
      <c r="BC13" s="38">
        <f t="shared" si="18"/>
        <v>52</v>
      </c>
    </row>
    <row r="14" spans="1:55">
      <c r="A14" s="200"/>
      <c r="B14" s="209" t="s">
        <v>3</v>
      </c>
      <c r="C14" s="210"/>
      <c r="D14" s="30">
        <v>1</v>
      </c>
      <c r="E14" s="30">
        <v>2</v>
      </c>
      <c r="F14" s="30">
        <v>3</v>
      </c>
      <c r="G14" s="30">
        <v>4</v>
      </c>
      <c r="H14" s="30">
        <v>5</v>
      </c>
      <c r="I14" s="30">
        <v>6</v>
      </c>
      <c r="J14" s="30">
        <v>7</v>
      </c>
      <c r="K14" s="30">
        <v>8</v>
      </c>
      <c r="L14" s="30">
        <v>9</v>
      </c>
      <c r="M14" s="30">
        <v>10</v>
      </c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30"/>
      <c r="BA14" s="30"/>
      <c r="BB14" s="30"/>
      <c r="BC14" s="39"/>
    </row>
    <row r="15" spans="1:55" ht="15.75" customHeight="1">
      <c r="A15" s="200"/>
      <c r="B15" s="213" t="s">
        <v>78</v>
      </c>
      <c r="C15" s="49" t="s">
        <v>66</v>
      </c>
      <c r="D15" s="77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1"/>
      <c r="AK15" s="31"/>
      <c r="AL15" s="31"/>
      <c r="AM15" s="31"/>
      <c r="AN15" s="31"/>
      <c r="AO15" s="31"/>
      <c r="AP15" s="31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31"/>
      <c r="BB15" s="31"/>
      <c r="BC15" s="32"/>
    </row>
    <row r="16" spans="1:55">
      <c r="A16" s="200"/>
      <c r="B16" s="214"/>
      <c r="C16" s="130" t="s">
        <v>114</v>
      </c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6"/>
      <c r="BC16" s="33"/>
    </row>
    <row r="17" spans="1:55">
      <c r="A17" s="200"/>
      <c r="B17" s="214"/>
      <c r="C17" s="130" t="s">
        <v>115</v>
      </c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26"/>
      <c r="BA17" s="26"/>
      <c r="BB17" s="26"/>
      <c r="BC17" s="33"/>
    </row>
    <row r="18" spans="1:55">
      <c r="A18" s="200"/>
      <c r="B18" s="214"/>
      <c r="C18" s="130" t="s">
        <v>113</v>
      </c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6"/>
      <c r="BA18" s="26"/>
      <c r="BB18" s="26"/>
      <c r="BC18" s="33"/>
    </row>
    <row r="19" spans="1:55">
      <c r="A19" s="200"/>
      <c r="B19" s="214"/>
      <c r="C19" s="122" t="s">
        <v>147</v>
      </c>
      <c r="D19" s="26" t="s">
        <v>122</v>
      </c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26"/>
      <c r="BA19" s="26"/>
      <c r="BB19" s="26"/>
      <c r="BC19" s="33"/>
    </row>
    <row r="20" spans="1:55">
      <c r="A20" s="200"/>
      <c r="B20" s="214"/>
      <c r="C20" s="124" t="s">
        <v>148</v>
      </c>
      <c r="D20" s="26"/>
      <c r="E20" s="26" t="s">
        <v>122</v>
      </c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26"/>
      <c r="AY20" s="26"/>
      <c r="AZ20" s="26"/>
      <c r="BA20" s="26"/>
      <c r="BB20" s="26"/>
      <c r="BC20" s="33"/>
    </row>
    <row r="21" spans="1:55">
      <c r="A21" s="200"/>
      <c r="B21" s="214"/>
      <c r="C21" s="142" t="s">
        <v>149</v>
      </c>
      <c r="D21" s="26"/>
      <c r="E21" s="26"/>
      <c r="F21" s="26" t="s">
        <v>122</v>
      </c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  <c r="AY21" s="26"/>
      <c r="AZ21" s="26"/>
      <c r="BA21" s="26"/>
      <c r="BB21" s="26"/>
      <c r="BC21" s="33"/>
    </row>
    <row r="22" spans="1:55">
      <c r="A22" s="200"/>
      <c r="B22" s="215"/>
      <c r="C22" s="174" t="s">
        <v>110</v>
      </c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34"/>
      <c r="AI22" s="34"/>
      <c r="AJ22" s="34"/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34"/>
      <c r="AW22" s="34"/>
      <c r="AX22" s="34"/>
      <c r="AY22" s="34"/>
      <c r="AZ22" s="34"/>
      <c r="BA22" s="34"/>
      <c r="BB22" s="34"/>
      <c r="BC22" s="35"/>
    </row>
    <row r="23" spans="1:55">
      <c r="A23" s="200"/>
      <c r="B23" s="216" t="s">
        <v>116</v>
      </c>
      <c r="C23" s="217"/>
      <c r="D23" s="138">
        <v>43952</v>
      </c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7"/>
      <c r="AR23" s="27"/>
      <c r="AS23" s="27"/>
      <c r="AT23" s="27"/>
      <c r="AU23" s="27"/>
      <c r="AV23" s="27"/>
      <c r="AW23" s="27"/>
      <c r="AX23" s="27"/>
      <c r="AY23" s="27"/>
      <c r="AZ23" s="27"/>
      <c r="BA23" s="27"/>
      <c r="BB23" s="27"/>
      <c r="BC23" s="27"/>
    </row>
    <row r="24" spans="1:55">
      <c r="A24" s="200"/>
      <c r="B24" s="128" t="s">
        <v>117</v>
      </c>
      <c r="C24" s="129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7"/>
      <c r="AS24" s="27"/>
      <c r="AT24" s="27"/>
      <c r="AU24" s="27"/>
      <c r="AV24" s="27"/>
      <c r="AW24" s="27"/>
      <c r="AX24" s="27"/>
      <c r="AY24" s="27"/>
      <c r="AZ24" s="27"/>
      <c r="BA24" s="27"/>
      <c r="BB24" s="27"/>
      <c r="BC24" s="27"/>
    </row>
    <row r="25" spans="1:55">
      <c r="A25" s="200"/>
      <c r="B25" s="128" t="s">
        <v>118</v>
      </c>
      <c r="C25" s="129"/>
      <c r="D25" s="27" t="s">
        <v>136</v>
      </c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27"/>
      <c r="AR25" s="27"/>
      <c r="AS25" s="27"/>
      <c r="AT25" s="27"/>
      <c r="AU25" s="27"/>
      <c r="AV25" s="27"/>
      <c r="AW25" s="27"/>
      <c r="AX25" s="27"/>
      <c r="AY25" s="27"/>
      <c r="AZ25" s="27"/>
      <c r="BA25" s="27"/>
      <c r="BB25" s="27"/>
      <c r="BC25" s="27"/>
    </row>
    <row r="26" spans="1:55">
      <c r="A26" s="200"/>
      <c r="B26" s="128">
        <v>1</v>
      </c>
      <c r="C26" s="129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7"/>
      <c r="AR26" s="27"/>
      <c r="AS26" s="27"/>
      <c r="AT26" s="27"/>
      <c r="AU26" s="27"/>
      <c r="AV26" s="27"/>
      <c r="AW26" s="27"/>
      <c r="AX26" s="27"/>
      <c r="AY26" s="27"/>
      <c r="AZ26" s="27"/>
      <c r="BA26" s="27"/>
      <c r="BB26" s="27"/>
      <c r="BC26" s="27"/>
    </row>
    <row r="27" spans="1:55">
      <c r="A27" s="200"/>
      <c r="B27" s="128">
        <v>2</v>
      </c>
      <c r="C27" s="129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27"/>
      <c r="AN27" s="27"/>
      <c r="AO27" s="27"/>
      <c r="AP27" s="27"/>
      <c r="AQ27" s="27"/>
      <c r="AR27" s="27"/>
      <c r="AS27" s="27"/>
      <c r="AT27" s="27"/>
      <c r="AU27" s="27"/>
      <c r="AV27" s="27"/>
      <c r="AW27" s="27"/>
      <c r="AX27" s="27"/>
      <c r="AY27" s="27"/>
      <c r="AZ27" s="27"/>
      <c r="BA27" s="27"/>
      <c r="BB27" s="27"/>
      <c r="BC27" s="27"/>
    </row>
    <row r="28" spans="1:55">
      <c r="A28" s="200"/>
      <c r="B28" s="128">
        <v>3</v>
      </c>
      <c r="C28" s="129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27"/>
      <c r="AP28" s="27"/>
      <c r="AQ28" s="27"/>
      <c r="AR28" s="27"/>
      <c r="AS28" s="27"/>
      <c r="AT28" s="27"/>
      <c r="AU28" s="27"/>
      <c r="AV28" s="27"/>
      <c r="AW28" s="27"/>
      <c r="AX28" s="27"/>
      <c r="AY28" s="27"/>
      <c r="AZ28" s="27"/>
      <c r="BA28" s="27"/>
      <c r="BB28" s="27"/>
      <c r="BC28" s="27"/>
    </row>
    <row r="29" spans="1:55">
      <c r="A29" s="200"/>
      <c r="B29" s="216" t="s">
        <v>102</v>
      </c>
      <c r="C29" s="217"/>
      <c r="D29" s="27"/>
      <c r="E29" s="27"/>
      <c r="F29" s="27" t="s">
        <v>150</v>
      </c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  <c r="AL29" s="27"/>
      <c r="AM29" s="27"/>
      <c r="AN29" s="27"/>
      <c r="AO29" s="27"/>
      <c r="AP29" s="27"/>
      <c r="AQ29" s="27"/>
      <c r="AR29" s="27"/>
      <c r="AS29" s="27"/>
      <c r="AT29" s="27"/>
      <c r="AU29" s="27"/>
      <c r="AV29" s="27"/>
      <c r="AW29" s="27"/>
      <c r="AX29" s="27"/>
      <c r="AY29" s="27"/>
      <c r="AZ29" s="27"/>
      <c r="BA29" s="27"/>
      <c r="BB29" s="27"/>
      <c r="BC29" s="27"/>
    </row>
    <row r="30" spans="1:55">
      <c r="A30" s="200"/>
      <c r="B30" s="216" t="s">
        <v>101</v>
      </c>
      <c r="C30" s="21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27"/>
      <c r="AL30" s="27"/>
      <c r="AM30" s="27"/>
      <c r="AN30" s="27"/>
      <c r="AO30" s="27"/>
      <c r="AP30" s="27"/>
      <c r="AQ30" s="27"/>
      <c r="AR30" s="27"/>
      <c r="AS30" s="27"/>
      <c r="AT30" s="27"/>
      <c r="AU30" s="27"/>
      <c r="AV30" s="27"/>
      <c r="AW30" s="27"/>
      <c r="AX30" s="27"/>
      <c r="AY30" s="27"/>
      <c r="AZ30" s="27"/>
      <c r="BA30" s="27"/>
      <c r="BB30" s="27"/>
      <c r="BC30" s="27"/>
    </row>
    <row r="31" spans="1:55">
      <c r="A31" s="200"/>
      <c r="B31" s="218" t="s">
        <v>103</v>
      </c>
      <c r="C31" s="21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7"/>
      <c r="AK31" s="27"/>
      <c r="AL31" s="27"/>
      <c r="AM31" s="27"/>
      <c r="AN31" s="27"/>
      <c r="AO31" s="27"/>
      <c r="AP31" s="27"/>
      <c r="AQ31" s="27"/>
      <c r="AR31" s="27"/>
      <c r="AS31" s="27"/>
      <c r="AT31" s="27"/>
      <c r="AU31" s="27"/>
      <c r="AV31" s="27"/>
      <c r="AW31" s="27"/>
      <c r="AX31" s="27"/>
      <c r="AY31" s="27"/>
      <c r="AZ31" s="27"/>
      <c r="BA31" s="27"/>
      <c r="BB31" s="27"/>
      <c r="BC31" s="27"/>
    </row>
    <row r="32" spans="1:55">
      <c r="A32" s="200"/>
      <c r="B32" s="218" t="s">
        <v>96</v>
      </c>
      <c r="C32" s="21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  <c r="AL32" s="27"/>
      <c r="AM32" s="27"/>
      <c r="AN32" s="27"/>
      <c r="AO32" s="27"/>
      <c r="AP32" s="27"/>
      <c r="AQ32" s="27"/>
      <c r="AR32" s="27"/>
      <c r="AS32" s="27"/>
      <c r="AT32" s="27"/>
      <c r="AU32" s="27"/>
      <c r="AV32" s="27"/>
      <c r="AW32" s="27"/>
      <c r="AX32" s="27"/>
      <c r="AY32" s="27"/>
      <c r="AZ32" s="27"/>
      <c r="BA32" s="27"/>
      <c r="BB32" s="27"/>
      <c r="BC32" s="27"/>
    </row>
    <row r="33" spans="1:55">
      <c r="A33" s="201"/>
      <c r="B33" s="209" t="s">
        <v>95</v>
      </c>
      <c r="C33" s="210"/>
      <c r="D33" s="36"/>
      <c r="E33" s="36"/>
      <c r="F33" s="36"/>
      <c r="G33" s="36" t="s">
        <v>151</v>
      </c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  <c r="AB33" s="36"/>
      <c r="AC33" s="36"/>
      <c r="AD33" s="36"/>
      <c r="AE33" s="36"/>
      <c r="AF33" s="36"/>
      <c r="AG33" s="36"/>
      <c r="AH33" s="36"/>
      <c r="AI33" s="36"/>
      <c r="AJ33" s="36"/>
      <c r="AK33" s="36"/>
      <c r="AL33" s="36"/>
      <c r="AM33" s="36"/>
      <c r="AN33" s="36"/>
      <c r="AO33" s="36"/>
      <c r="AP33" s="36"/>
      <c r="AQ33" s="36"/>
      <c r="AR33" s="36"/>
      <c r="AS33" s="36"/>
      <c r="AT33" s="36"/>
      <c r="AU33" s="36"/>
      <c r="AV33" s="36"/>
      <c r="AW33" s="36"/>
      <c r="AX33" s="36"/>
      <c r="AY33" s="36"/>
      <c r="AZ33" s="36"/>
      <c r="BA33" s="36"/>
      <c r="BB33" s="36"/>
      <c r="BC33" s="36"/>
    </row>
    <row r="34" spans="1:55" ht="15" customHeight="1">
      <c r="A34" s="47"/>
      <c r="B34" s="47"/>
      <c r="C34" s="47"/>
      <c r="D34" s="46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</row>
    <row r="35" spans="1:55" ht="71" customHeight="1">
      <c r="A35" s="204" t="s">
        <v>62</v>
      </c>
      <c r="B35" s="206" t="s">
        <v>109</v>
      </c>
      <c r="C35" s="206"/>
      <c r="D35" s="151" t="s">
        <v>68</v>
      </c>
      <c r="E35" s="182" t="s">
        <v>69</v>
      </c>
      <c r="F35" s="183"/>
      <c r="G35" s="182" t="s">
        <v>70</v>
      </c>
      <c r="H35" s="254"/>
      <c r="I35" s="183"/>
      <c r="J35" s="182" t="s">
        <v>71</v>
      </c>
      <c r="K35" s="183"/>
      <c r="L35" s="151" t="s">
        <v>72</v>
      </c>
      <c r="M35" s="157"/>
      <c r="N35" s="157"/>
      <c r="O35" s="157"/>
      <c r="P35" s="141"/>
      <c r="Q35" s="78"/>
      <c r="R35" s="78"/>
      <c r="S35" s="78"/>
      <c r="T35" s="78"/>
      <c r="U35" s="78"/>
      <c r="V35" s="78"/>
      <c r="W35" s="78"/>
      <c r="X35" s="78"/>
      <c r="Y35" s="78"/>
      <c r="Z35" s="78"/>
      <c r="AA35" s="78"/>
      <c r="AB35" s="78"/>
      <c r="AC35" s="78"/>
      <c r="AD35" s="78"/>
      <c r="AE35" s="78"/>
      <c r="AF35" s="78"/>
      <c r="AG35" s="78"/>
      <c r="AH35" s="78"/>
      <c r="AI35" s="78"/>
      <c r="AJ35" s="78"/>
      <c r="AK35" s="78"/>
      <c r="AL35" s="78"/>
      <c r="AM35" s="78"/>
      <c r="AN35" s="78"/>
      <c r="AO35" s="78"/>
      <c r="AP35" s="78"/>
      <c r="AQ35" s="78"/>
      <c r="AR35" s="78"/>
      <c r="AS35" s="78"/>
      <c r="AT35" s="78"/>
      <c r="AU35" s="78"/>
      <c r="AV35" s="78"/>
      <c r="AW35" s="78"/>
      <c r="AX35" s="78"/>
      <c r="AY35" s="78"/>
      <c r="AZ35" s="78"/>
      <c r="BA35" s="78"/>
      <c r="BB35" s="78"/>
      <c r="BC35" s="79"/>
    </row>
    <row r="36" spans="1:55" ht="16">
      <c r="A36" s="205"/>
      <c r="B36" s="207" t="s">
        <v>108</v>
      </c>
      <c r="C36" s="207"/>
      <c r="D36" s="175" t="s">
        <v>104</v>
      </c>
      <c r="E36" s="176" t="s">
        <v>105</v>
      </c>
      <c r="F36" s="177" t="s">
        <v>106</v>
      </c>
      <c r="G36" s="251" t="s">
        <v>107</v>
      </c>
      <c r="H36" s="252"/>
      <c r="I36" s="252"/>
      <c r="J36" s="252"/>
      <c r="K36" s="252"/>
      <c r="L36" s="253"/>
      <c r="M36" s="158"/>
      <c r="N36" s="133"/>
      <c r="O36" s="255"/>
      <c r="P36" s="255"/>
      <c r="Q36" s="80"/>
      <c r="R36" s="80"/>
      <c r="S36" s="80"/>
      <c r="T36" s="80"/>
      <c r="U36" s="80"/>
      <c r="V36" s="80"/>
      <c r="W36" s="80"/>
      <c r="X36" s="80"/>
      <c r="Y36" s="80"/>
      <c r="Z36" s="80"/>
      <c r="AA36" s="80"/>
      <c r="AB36" s="80"/>
      <c r="AC36" s="80"/>
      <c r="AD36" s="80"/>
      <c r="AE36" s="80"/>
      <c r="AF36" s="80"/>
      <c r="AG36" s="80"/>
      <c r="AH36" s="80"/>
      <c r="AI36" s="80"/>
      <c r="AJ36" s="80"/>
      <c r="AK36" s="80"/>
      <c r="AL36" s="80"/>
      <c r="AM36" s="80"/>
      <c r="AN36" s="80"/>
      <c r="AO36" s="80"/>
      <c r="AP36" s="80"/>
      <c r="AQ36" s="80"/>
      <c r="AR36" s="80"/>
      <c r="AS36" s="80"/>
      <c r="AT36" s="80"/>
      <c r="AU36" s="80"/>
      <c r="AV36" s="80"/>
      <c r="AW36" s="80"/>
      <c r="AX36" s="80"/>
      <c r="AY36" s="80"/>
      <c r="AZ36" s="80"/>
      <c r="BA36" s="80"/>
      <c r="BB36" s="80"/>
      <c r="BC36" s="81"/>
    </row>
    <row r="37" spans="1:55" ht="16">
      <c r="A37" s="205"/>
      <c r="B37" s="208" t="s">
        <v>111</v>
      </c>
      <c r="C37" s="208"/>
      <c r="D37" s="133"/>
      <c r="E37" s="133"/>
      <c r="F37" s="133"/>
      <c r="G37" s="171" t="s">
        <v>119</v>
      </c>
      <c r="H37" s="133"/>
      <c r="I37" s="133"/>
      <c r="J37" s="133"/>
      <c r="K37" s="133"/>
      <c r="L37" s="152"/>
      <c r="M37" s="133"/>
      <c r="N37" s="133"/>
      <c r="O37" s="133"/>
      <c r="P37" s="133"/>
      <c r="Q37" s="82"/>
      <c r="R37" s="82"/>
      <c r="S37" s="82"/>
      <c r="T37" s="82"/>
      <c r="U37" s="82"/>
      <c r="V37" s="82"/>
      <c r="W37" s="82"/>
      <c r="X37" s="82"/>
      <c r="Y37" s="82"/>
      <c r="Z37" s="82"/>
      <c r="AA37" s="82"/>
      <c r="AB37" s="82"/>
      <c r="AC37" s="82"/>
      <c r="AD37" s="82"/>
      <c r="AE37" s="82"/>
      <c r="AF37" s="82"/>
      <c r="AG37" s="82"/>
      <c r="AH37" s="82"/>
      <c r="AI37" s="82"/>
      <c r="AJ37" s="82"/>
      <c r="AK37" s="82"/>
      <c r="AL37" s="82"/>
      <c r="AM37" s="82"/>
      <c r="AN37" s="82"/>
      <c r="AO37" s="82"/>
      <c r="AP37" s="82"/>
      <c r="AQ37" s="82"/>
      <c r="AR37" s="82"/>
      <c r="AS37" s="82"/>
      <c r="AT37" s="82"/>
      <c r="AU37" s="82"/>
      <c r="AV37" s="82"/>
      <c r="AW37" s="82"/>
      <c r="AX37" s="82"/>
      <c r="AY37" s="82"/>
      <c r="AZ37" s="82"/>
      <c r="BA37" s="82"/>
      <c r="BB37" s="82"/>
      <c r="BC37" s="83"/>
    </row>
    <row r="38" spans="1:55" ht="52">
      <c r="A38" s="205"/>
      <c r="B38" s="84"/>
      <c r="C38" s="85" t="s">
        <v>120</v>
      </c>
      <c r="D38" s="139" t="s">
        <v>121</v>
      </c>
      <c r="E38" s="139" t="s">
        <v>152</v>
      </c>
      <c r="F38" s="139" t="s">
        <v>153</v>
      </c>
      <c r="G38" s="139" t="s">
        <v>154</v>
      </c>
      <c r="H38" s="139"/>
      <c r="I38" s="139"/>
      <c r="J38" s="139"/>
      <c r="K38" s="139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  <c r="W38" s="86"/>
      <c r="X38" s="86"/>
      <c r="Y38" s="86"/>
      <c r="Z38" s="86"/>
      <c r="AA38" s="86"/>
      <c r="AB38" s="86"/>
      <c r="AC38" s="86"/>
      <c r="AD38" s="86"/>
      <c r="AE38" s="86"/>
      <c r="AF38" s="86"/>
      <c r="AG38" s="86"/>
      <c r="AH38" s="86"/>
      <c r="AI38" s="86"/>
      <c r="AJ38" s="86"/>
      <c r="AK38" s="86"/>
      <c r="AL38" s="86"/>
      <c r="AM38" s="86"/>
      <c r="AN38" s="86"/>
      <c r="AO38" s="86"/>
      <c r="AP38" s="86"/>
      <c r="AQ38" s="86"/>
      <c r="AR38" s="86"/>
      <c r="AS38" s="86"/>
      <c r="AT38" s="86"/>
      <c r="AU38" s="86"/>
      <c r="AV38" s="86"/>
      <c r="AW38" s="86"/>
      <c r="AX38" s="86"/>
      <c r="AY38" s="86"/>
      <c r="AZ38" s="86"/>
      <c r="BA38" s="86"/>
      <c r="BB38" s="86"/>
      <c r="BC38" s="87"/>
    </row>
    <row r="39" spans="1:55">
      <c r="A39" s="205"/>
      <c r="B39" s="84"/>
      <c r="C39" s="85" t="s">
        <v>98</v>
      </c>
      <c r="D39" s="139" t="s">
        <v>122</v>
      </c>
      <c r="E39" s="139" t="s">
        <v>122</v>
      </c>
      <c r="F39" s="139" t="s">
        <v>122</v>
      </c>
      <c r="G39" s="139" t="s">
        <v>122</v>
      </c>
      <c r="H39" s="139"/>
      <c r="I39" s="139"/>
      <c r="J39" s="139"/>
      <c r="K39" s="139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  <c r="W39" s="86"/>
      <c r="X39" s="86"/>
      <c r="Y39" s="86"/>
      <c r="Z39" s="86"/>
      <c r="AA39" s="86"/>
      <c r="AB39" s="86"/>
      <c r="AC39" s="86"/>
      <c r="AD39" s="86"/>
      <c r="AE39" s="86"/>
      <c r="AF39" s="86"/>
      <c r="AG39" s="86"/>
      <c r="AH39" s="86"/>
      <c r="AI39" s="86"/>
      <c r="AJ39" s="86"/>
      <c r="AK39" s="86"/>
      <c r="AL39" s="86"/>
      <c r="AM39" s="86"/>
      <c r="AN39" s="86"/>
      <c r="AO39" s="86"/>
      <c r="AP39" s="86"/>
      <c r="AQ39" s="86"/>
      <c r="AR39" s="86"/>
      <c r="AS39" s="86"/>
      <c r="AT39" s="86"/>
      <c r="AU39" s="86"/>
      <c r="AV39" s="86"/>
      <c r="AW39" s="86"/>
      <c r="AX39" s="86"/>
      <c r="AY39" s="86"/>
      <c r="AZ39" s="86"/>
      <c r="BA39" s="86"/>
      <c r="BB39" s="86"/>
      <c r="BC39" s="87"/>
    </row>
    <row r="40" spans="1:55">
      <c r="A40" s="205"/>
      <c r="B40" s="84"/>
      <c r="C40" s="85" t="s">
        <v>123</v>
      </c>
      <c r="D40" s="139" t="s">
        <v>122</v>
      </c>
      <c r="E40" s="139" t="s">
        <v>122</v>
      </c>
      <c r="F40" s="139" t="s">
        <v>122</v>
      </c>
      <c r="G40" s="139" t="s">
        <v>122</v>
      </c>
      <c r="H40" s="139"/>
      <c r="I40" s="139"/>
      <c r="J40" s="139"/>
      <c r="K40" s="139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  <c r="W40" s="86"/>
      <c r="X40" s="86"/>
      <c r="Y40" s="86"/>
      <c r="Z40" s="86"/>
      <c r="AA40" s="86"/>
      <c r="AB40" s="86"/>
      <c r="AC40" s="86"/>
      <c r="AD40" s="86"/>
      <c r="AE40" s="86"/>
      <c r="AF40" s="86"/>
      <c r="AG40" s="86"/>
      <c r="AH40" s="86"/>
      <c r="AI40" s="86"/>
      <c r="AJ40" s="86"/>
      <c r="AK40" s="86"/>
      <c r="AL40" s="86"/>
      <c r="AM40" s="86"/>
      <c r="AN40" s="86"/>
      <c r="AO40" s="86"/>
      <c r="AP40" s="86"/>
      <c r="AQ40" s="86"/>
      <c r="AR40" s="86"/>
      <c r="AS40" s="86"/>
      <c r="AT40" s="86"/>
      <c r="AU40" s="86"/>
      <c r="AV40" s="86"/>
      <c r="AW40" s="86"/>
      <c r="AX40" s="86"/>
      <c r="AY40" s="86"/>
      <c r="AZ40" s="86"/>
      <c r="BA40" s="86"/>
      <c r="BB40" s="86"/>
      <c r="BC40" s="87"/>
    </row>
    <row r="41" spans="1:55">
      <c r="A41" s="205"/>
      <c r="B41" s="84"/>
      <c r="C41" s="85" t="s">
        <v>76</v>
      </c>
      <c r="D41" s="139" t="s">
        <v>122</v>
      </c>
      <c r="E41" s="139" t="s">
        <v>122</v>
      </c>
      <c r="F41" s="139" t="s">
        <v>122</v>
      </c>
      <c r="G41" s="139" t="s">
        <v>122</v>
      </c>
      <c r="H41" s="139"/>
      <c r="I41" s="139"/>
      <c r="J41" s="139"/>
      <c r="K41" s="139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  <c r="W41" s="86"/>
      <c r="X41" s="86"/>
      <c r="Y41" s="86"/>
      <c r="Z41" s="86"/>
      <c r="AA41" s="86"/>
      <c r="AB41" s="86"/>
      <c r="AC41" s="86"/>
      <c r="AD41" s="86"/>
      <c r="AE41" s="86"/>
      <c r="AF41" s="86"/>
      <c r="AG41" s="86"/>
      <c r="AH41" s="86"/>
      <c r="AI41" s="86"/>
      <c r="AJ41" s="86"/>
      <c r="AK41" s="86"/>
      <c r="AL41" s="86"/>
      <c r="AM41" s="86"/>
      <c r="AN41" s="86"/>
      <c r="AO41" s="86"/>
      <c r="AP41" s="86"/>
      <c r="AQ41" s="86"/>
      <c r="AR41" s="86"/>
      <c r="AS41" s="86"/>
      <c r="AT41" s="86"/>
      <c r="AU41" s="86"/>
      <c r="AV41" s="86"/>
      <c r="AW41" s="86"/>
      <c r="AX41" s="86"/>
      <c r="AY41" s="86"/>
      <c r="AZ41" s="86"/>
      <c r="BA41" s="86"/>
      <c r="BB41" s="86"/>
      <c r="BC41" s="87"/>
    </row>
    <row r="42" spans="1:55">
      <c r="A42" s="205"/>
      <c r="B42" s="84"/>
      <c r="C42" s="85" t="s">
        <v>125</v>
      </c>
      <c r="D42" s="139"/>
      <c r="E42" s="139" t="s">
        <v>122</v>
      </c>
      <c r="F42" s="139" t="s">
        <v>124</v>
      </c>
      <c r="G42" s="139" t="s">
        <v>124</v>
      </c>
      <c r="H42" s="139"/>
      <c r="I42" s="139"/>
      <c r="J42" s="139"/>
      <c r="K42" s="139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  <c r="W42" s="86"/>
      <c r="X42" s="86"/>
      <c r="Y42" s="86"/>
      <c r="Z42" s="86"/>
      <c r="AA42" s="86"/>
      <c r="AB42" s="86"/>
      <c r="AC42" s="86"/>
      <c r="AD42" s="86"/>
      <c r="AE42" s="86"/>
      <c r="AF42" s="86"/>
      <c r="AG42" s="86"/>
      <c r="AH42" s="86"/>
      <c r="AI42" s="86"/>
      <c r="AJ42" s="86"/>
      <c r="AK42" s="86"/>
      <c r="AL42" s="86"/>
      <c r="AM42" s="86"/>
      <c r="AN42" s="86"/>
      <c r="AO42" s="86"/>
      <c r="AP42" s="86"/>
      <c r="AQ42" s="86"/>
      <c r="AR42" s="86"/>
      <c r="AS42" s="86"/>
      <c r="AT42" s="86"/>
      <c r="AU42" s="86"/>
      <c r="AV42" s="86"/>
      <c r="AW42" s="86"/>
      <c r="AX42" s="86"/>
      <c r="AY42" s="86"/>
      <c r="AZ42" s="86"/>
      <c r="BA42" s="86"/>
      <c r="BB42" s="86"/>
      <c r="BC42" s="87"/>
    </row>
    <row r="43" spans="1:55">
      <c r="A43" s="205"/>
      <c r="B43" s="84"/>
      <c r="C43" s="85" t="s">
        <v>126</v>
      </c>
      <c r="D43" s="139"/>
      <c r="E43" s="139" t="s">
        <v>127</v>
      </c>
      <c r="F43" s="139" t="s">
        <v>127</v>
      </c>
      <c r="G43" s="139" t="s">
        <v>127</v>
      </c>
      <c r="H43" s="139"/>
      <c r="I43" s="139"/>
      <c r="J43" s="139"/>
      <c r="K43" s="139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  <c r="W43" s="86"/>
      <c r="X43" s="86"/>
      <c r="Y43" s="86"/>
      <c r="Z43" s="86"/>
      <c r="AA43" s="86"/>
      <c r="AB43" s="86"/>
      <c r="AC43" s="86"/>
      <c r="AD43" s="86"/>
      <c r="AE43" s="86"/>
      <c r="AF43" s="86"/>
      <c r="AG43" s="86"/>
      <c r="AH43" s="86"/>
      <c r="AI43" s="86"/>
      <c r="AJ43" s="86"/>
      <c r="AK43" s="86"/>
      <c r="AL43" s="86"/>
      <c r="AM43" s="86"/>
      <c r="AN43" s="86"/>
      <c r="AO43" s="86"/>
      <c r="AP43" s="86"/>
      <c r="AQ43" s="86"/>
      <c r="AR43" s="86"/>
      <c r="AS43" s="86"/>
      <c r="AT43" s="86"/>
      <c r="AU43" s="86"/>
      <c r="AV43" s="86"/>
      <c r="AW43" s="86"/>
      <c r="AX43" s="86"/>
      <c r="AY43" s="86"/>
      <c r="AZ43" s="86"/>
      <c r="BA43" s="86"/>
      <c r="BB43" s="86"/>
      <c r="BC43" s="87"/>
    </row>
    <row r="44" spans="1:55">
      <c r="A44" s="205"/>
      <c r="B44" s="84"/>
      <c r="C44" s="85" t="s">
        <v>73</v>
      </c>
      <c r="D44" s="139" t="s">
        <v>122</v>
      </c>
      <c r="E44" s="139" t="s">
        <v>122</v>
      </c>
      <c r="F44" s="139" t="s">
        <v>122</v>
      </c>
      <c r="G44" s="139" t="s">
        <v>122</v>
      </c>
      <c r="H44" s="139"/>
      <c r="I44" s="139"/>
      <c r="J44" s="139"/>
      <c r="K44" s="139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  <c r="W44" s="86"/>
      <c r="X44" s="86"/>
      <c r="Y44" s="86"/>
      <c r="Z44" s="86"/>
      <c r="AA44" s="86"/>
      <c r="AB44" s="86"/>
      <c r="AC44" s="86"/>
      <c r="AD44" s="86"/>
      <c r="AE44" s="86"/>
      <c r="AF44" s="86"/>
      <c r="AG44" s="86"/>
      <c r="AH44" s="86"/>
      <c r="AI44" s="86"/>
      <c r="AJ44" s="86"/>
      <c r="AK44" s="86"/>
      <c r="AL44" s="86"/>
      <c r="AM44" s="86"/>
      <c r="AN44" s="86"/>
      <c r="AO44" s="86"/>
      <c r="AP44" s="86"/>
      <c r="AQ44" s="86"/>
      <c r="AR44" s="86"/>
      <c r="AS44" s="86"/>
      <c r="AT44" s="86"/>
      <c r="AU44" s="86"/>
      <c r="AV44" s="86"/>
      <c r="AW44" s="86"/>
      <c r="AX44" s="86"/>
      <c r="AY44" s="86"/>
      <c r="AZ44" s="86"/>
      <c r="BA44" s="86"/>
      <c r="BB44" s="86"/>
      <c r="BC44" s="87"/>
    </row>
    <row r="45" spans="1:55" ht="26">
      <c r="A45" s="205"/>
      <c r="B45" s="84"/>
      <c r="C45" s="85" t="s">
        <v>128</v>
      </c>
      <c r="D45" s="139" t="s">
        <v>155</v>
      </c>
      <c r="E45" s="139" t="s">
        <v>129</v>
      </c>
      <c r="F45" s="139" t="s">
        <v>156</v>
      </c>
      <c r="G45" s="139" t="s">
        <v>157</v>
      </c>
      <c r="H45" s="139"/>
      <c r="I45" s="139"/>
      <c r="J45" s="139"/>
      <c r="K45" s="139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  <c r="W45" s="86"/>
      <c r="X45" s="86"/>
      <c r="Y45" s="86"/>
      <c r="Z45" s="86"/>
      <c r="AA45" s="86"/>
      <c r="AB45" s="86"/>
      <c r="AC45" s="86"/>
      <c r="AD45" s="86"/>
      <c r="AE45" s="86"/>
      <c r="AF45" s="86"/>
      <c r="AG45" s="86"/>
      <c r="AH45" s="86"/>
      <c r="AI45" s="86"/>
      <c r="AJ45" s="86"/>
      <c r="AK45" s="86"/>
      <c r="AL45" s="86"/>
      <c r="AM45" s="86"/>
      <c r="AN45" s="86"/>
      <c r="AO45" s="86"/>
      <c r="AP45" s="86"/>
      <c r="AQ45" s="86"/>
      <c r="AR45" s="86"/>
      <c r="AS45" s="86"/>
      <c r="AT45" s="86"/>
      <c r="AU45" s="86"/>
      <c r="AV45" s="86"/>
      <c r="AW45" s="86"/>
      <c r="AX45" s="86"/>
      <c r="AY45" s="86"/>
      <c r="AZ45" s="86"/>
      <c r="BA45" s="86"/>
      <c r="BB45" s="86"/>
      <c r="BC45" s="87"/>
    </row>
    <row r="46" spans="1:55">
      <c r="A46" s="205"/>
      <c r="B46" s="84"/>
      <c r="C46" s="85" t="s">
        <v>130</v>
      </c>
      <c r="D46" s="139" t="s">
        <v>122</v>
      </c>
      <c r="E46" s="139"/>
      <c r="F46" s="139"/>
      <c r="G46" s="139"/>
      <c r="H46" s="139"/>
      <c r="I46" s="139"/>
      <c r="J46" s="139"/>
      <c r="K46" s="139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  <c r="W46" s="86"/>
      <c r="X46" s="86"/>
      <c r="Y46" s="86"/>
      <c r="Z46" s="86"/>
      <c r="AA46" s="86"/>
      <c r="AB46" s="86"/>
      <c r="AC46" s="86"/>
      <c r="AD46" s="86"/>
      <c r="AE46" s="86"/>
      <c r="AF46" s="86"/>
      <c r="AG46" s="86"/>
      <c r="AH46" s="86"/>
      <c r="AI46" s="86"/>
      <c r="AJ46" s="86"/>
      <c r="AK46" s="86"/>
      <c r="AL46" s="86"/>
      <c r="AM46" s="86"/>
      <c r="AN46" s="86"/>
      <c r="AO46" s="86"/>
      <c r="AP46" s="86"/>
      <c r="AQ46" s="86"/>
      <c r="AR46" s="86"/>
      <c r="AS46" s="86"/>
      <c r="AT46" s="86"/>
      <c r="AU46" s="86"/>
      <c r="AV46" s="86"/>
      <c r="AW46" s="86"/>
      <c r="AX46" s="86"/>
      <c r="AY46" s="86"/>
      <c r="AZ46" s="86"/>
      <c r="BA46" s="86"/>
      <c r="BB46" s="86"/>
      <c r="BC46" s="87"/>
    </row>
    <row r="47" spans="1:55">
      <c r="A47" s="205"/>
      <c r="B47" s="84"/>
      <c r="C47" s="85" t="s">
        <v>74</v>
      </c>
      <c r="D47" s="139" t="s">
        <v>122</v>
      </c>
      <c r="E47" s="139"/>
      <c r="F47" s="139"/>
      <c r="G47" s="139"/>
      <c r="H47" s="139"/>
      <c r="I47" s="139"/>
      <c r="J47" s="139"/>
      <c r="K47" s="139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  <c r="W47" s="86"/>
      <c r="X47" s="86"/>
      <c r="Y47" s="86"/>
      <c r="Z47" s="86"/>
      <c r="AA47" s="86"/>
      <c r="AB47" s="86"/>
      <c r="AC47" s="86"/>
      <c r="AD47" s="86"/>
      <c r="AE47" s="86"/>
      <c r="AF47" s="86"/>
      <c r="AG47" s="86"/>
      <c r="AH47" s="86"/>
      <c r="AI47" s="86"/>
      <c r="AJ47" s="86"/>
      <c r="AK47" s="86"/>
      <c r="AL47" s="86"/>
      <c r="AM47" s="86"/>
      <c r="AN47" s="86"/>
      <c r="AO47" s="86"/>
      <c r="AP47" s="86"/>
      <c r="AQ47" s="86"/>
      <c r="AR47" s="86"/>
      <c r="AS47" s="86"/>
      <c r="AT47" s="86"/>
      <c r="AU47" s="86"/>
      <c r="AV47" s="86"/>
      <c r="AW47" s="86"/>
      <c r="AX47" s="86"/>
      <c r="AY47" s="86"/>
      <c r="AZ47" s="86"/>
      <c r="BA47" s="86"/>
      <c r="BB47" s="86"/>
      <c r="BC47" s="87"/>
    </row>
    <row r="48" spans="1:55">
      <c r="A48" s="205"/>
      <c r="B48" s="84"/>
      <c r="C48" s="85" t="s">
        <v>132</v>
      </c>
      <c r="D48" s="139"/>
      <c r="E48" s="139" t="s">
        <v>122</v>
      </c>
      <c r="F48" s="139" t="s">
        <v>122</v>
      </c>
      <c r="G48" s="139" t="s">
        <v>122</v>
      </c>
      <c r="H48" s="139"/>
      <c r="I48" s="139"/>
      <c r="J48" s="139"/>
      <c r="K48" s="139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  <c r="W48" s="86"/>
      <c r="X48" s="86"/>
      <c r="Y48" s="86"/>
      <c r="Z48" s="86"/>
      <c r="AA48" s="86"/>
      <c r="AB48" s="86"/>
      <c r="AC48" s="86"/>
      <c r="AD48" s="86"/>
      <c r="AE48" s="86"/>
      <c r="AF48" s="86"/>
      <c r="AG48" s="86"/>
      <c r="AH48" s="86"/>
      <c r="AI48" s="86"/>
      <c r="AJ48" s="86"/>
      <c r="AK48" s="86"/>
      <c r="AL48" s="86"/>
      <c r="AM48" s="86"/>
      <c r="AN48" s="86"/>
      <c r="AO48" s="86"/>
      <c r="AP48" s="86"/>
      <c r="AQ48" s="86"/>
      <c r="AR48" s="86"/>
      <c r="AS48" s="86"/>
      <c r="AT48" s="86"/>
      <c r="AU48" s="86"/>
      <c r="AV48" s="86"/>
      <c r="AW48" s="86"/>
      <c r="AX48" s="86"/>
      <c r="AY48" s="86"/>
      <c r="AZ48" s="86"/>
      <c r="BA48" s="86"/>
      <c r="BB48" s="86"/>
      <c r="BC48" s="87"/>
    </row>
    <row r="49" spans="1:55">
      <c r="A49" s="205"/>
      <c r="B49" s="84"/>
      <c r="C49" s="85" t="s">
        <v>133</v>
      </c>
      <c r="D49" s="139"/>
      <c r="E49" s="139" t="s">
        <v>131</v>
      </c>
      <c r="F49" s="139" t="s">
        <v>122</v>
      </c>
      <c r="G49" s="139" t="s">
        <v>122</v>
      </c>
      <c r="H49" s="139"/>
      <c r="I49" s="139"/>
      <c r="J49" s="139"/>
      <c r="K49" s="139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  <c r="W49" s="86"/>
      <c r="X49" s="86"/>
      <c r="Y49" s="86"/>
      <c r="Z49" s="86"/>
      <c r="AA49" s="86"/>
      <c r="AB49" s="86"/>
      <c r="AC49" s="86"/>
      <c r="AD49" s="86"/>
      <c r="AE49" s="86"/>
      <c r="AF49" s="86"/>
      <c r="AG49" s="86"/>
      <c r="AH49" s="86"/>
      <c r="AI49" s="86"/>
      <c r="AJ49" s="86"/>
      <c r="AK49" s="86"/>
      <c r="AL49" s="86"/>
      <c r="AM49" s="86"/>
      <c r="AN49" s="86"/>
      <c r="AO49" s="86"/>
      <c r="AP49" s="86"/>
      <c r="AQ49" s="86"/>
      <c r="AR49" s="86"/>
      <c r="AS49" s="86"/>
      <c r="AT49" s="86"/>
      <c r="AU49" s="86"/>
      <c r="AV49" s="86"/>
      <c r="AW49" s="86"/>
      <c r="AX49" s="86"/>
      <c r="AY49" s="86"/>
      <c r="AZ49" s="86"/>
      <c r="BA49" s="86"/>
      <c r="BB49" s="86"/>
      <c r="BC49" s="87"/>
    </row>
    <row r="50" spans="1:55" ht="26">
      <c r="A50" s="205"/>
      <c r="B50" s="84"/>
      <c r="C50" s="85" t="s">
        <v>134</v>
      </c>
      <c r="D50" s="139"/>
      <c r="E50" s="139"/>
      <c r="F50" s="139" t="s">
        <v>158</v>
      </c>
      <c r="G50" s="139" t="s">
        <v>158</v>
      </c>
      <c r="H50" s="139"/>
      <c r="I50" s="139"/>
      <c r="J50" s="139"/>
      <c r="K50" s="139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  <c r="W50" s="86"/>
      <c r="X50" s="86"/>
      <c r="Y50" s="86"/>
      <c r="Z50" s="86"/>
      <c r="AA50" s="86"/>
      <c r="AB50" s="86"/>
      <c r="AC50" s="86"/>
      <c r="AD50" s="86"/>
      <c r="AE50" s="86"/>
      <c r="AF50" s="86"/>
      <c r="AG50" s="86"/>
      <c r="AH50" s="86"/>
      <c r="AI50" s="86"/>
      <c r="AJ50" s="86"/>
      <c r="AK50" s="86"/>
      <c r="AL50" s="86"/>
      <c r="AM50" s="86"/>
      <c r="AN50" s="86"/>
      <c r="AO50" s="86"/>
      <c r="AP50" s="86"/>
      <c r="AQ50" s="86"/>
      <c r="AR50" s="86"/>
      <c r="AS50" s="86"/>
      <c r="AT50" s="86"/>
      <c r="AU50" s="86"/>
      <c r="AV50" s="86"/>
      <c r="AW50" s="86"/>
      <c r="AX50" s="86"/>
      <c r="AY50" s="86"/>
      <c r="AZ50" s="86"/>
      <c r="BA50" s="86"/>
      <c r="BB50" s="86"/>
      <c r="BC50" s="87"/>
    </row>
    <row r="51" spans="1:55" ht="26">
      <c r="A51" s="205"/>
      <c r="B51" s="84"/>
      <c r="C51" s="85" t="s">
        <v>75</v>
      </c>
      <c r="D51" s="139" t="s">
        <v>135</v>
      </c>
      <c r="E51" s="139" t="s">
        <v>135</v>
      </c>
      <c r="F51" s="139" t="s">
        <v>122</v>
      </c>
      <c r="G51" s="139" t="s">
        <v>122</v>
      </c>
      <c r="H51" s="139"/>
      <c r="I51" s="139"/>
      <c r="J51" s="139"/>
      <c r="K51" s="139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  <c r="W51" s="86"/>
      <c r="X51" s="86"/>
      <c r="Y51" s="86"/>
      <c r="Z51" s="86"/>
      <c r="AA51" s="86"/>
      <c r="AB51" s="86"/>
      <c r="AC51" s="86"/>
      <c r="AD51" s="86"/>
      <c r="AE51" s="86"/>
      <c r="AF51" s="86"/>
      <c r="AG51" s="86"/>
      <c r="AH51" s="86"/>
      <c r="AI51" s="86"/>
      <c r="AJ51" s="86"/>
      <c r="AK51" s="86"/>
      <c r="AL51" s="86"/>
      <c r="AM51" s="86"/>
      <c r="AN51" s="86"/>
      <c r="AO51" s="86"/>
      <c r="AP51" s="86"/>
      <c r="AQ51" s="86"/>
      <c r="AR51" s="86"/>
      <c r="AS51" s="86"/>
      <c r="AT51" s="86"/>
      <c r="AU51" s="86"/>
      <c r="AV51" s="86"/>
      <c r="AW51" s="86"/>
      <c r="AX51" s="86"/>
      <c r="AY51" s="86"/>
      <c r="AZ51" s="86"/>
      <c r="BA51" s="86"/>
      <c r="BB51" s="86"/>
      <c r="BC51" s="87"/>
    </row>
    <row r="52" spans="1:55" ht="26">
      <c r="A52" s="205"/>
      <c r="B52" s="84"/>
      <c r="C52" s="85" t="s">
        <v>99</v>
      </c>
      <c r="D52" s="139" t="s">
        <v>159</v>
      </c>
      <c r="E52" s="139" t="s">
        <v>160</v>
      </c>
      <c r="F52" s="139" t="s">
        <v>122</v>
      </c>
      <c r="G52" s="139" t="s">
        <v>122</v>
      </c>
      <c r="H52" s="139"/>
      <c r="I52" s="139"/>
      <c r="J52" s="139"/>
      <c r="K52" s="139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  <c r="W52" s="86"/>
      <c r="X52" s="86"/>
      <c r="Y52" s="86"/>
      <c r="Z52" s="86"/>
      <c r="AA52" s="86"/>
      <c r="AB52" s="86"/>
      <c r="AC52" s="86"/>
      <c r="AD52" s="86"/>
      <c r="AE52" s="86"/>
      <c r="AF52" s="86"/>
      <c r="AG52" s="86"/>
      <c r="AH52" s="86"/>
      <c r="AI52" s="86"/>
      <c r="AJ52" s="86"/>
      <c r="AK52" s="86"/>
      <c r="AL52" s="86"/>
      <c r="AM52" s="86"/>
      <c r="AN52" s="86"/>
      <c r="AO52" s="86"/>
      <c r="AP52" s="86"/>
      <c r="AQ52" s="86"/>
      <c r="AR52" s="86"/>
      <c r="AS52" s="86"/>
      <c r="AT52" s="86"/>
      <c r="AU52" s="86"/>
      <c r="AV52" s="86"/>
      <c r="AW52" s="86"/>
      <c r="AX52" s="86"/>
      <c r="AY52" s="86"/>
      <c r="AZ52" s="86"/>
      <c r="BA52" s="86"/>
      <c r="BB52" s="86"/>
      <c r="BC52" s="87"/>
    </row>
    <row r="53" spans="1:55">
      <c r="A53" s="205"/>
      <c r="B53" s="84"/>
      <c r="C53" s="85" t="s">
        <v>100</v>
      </c>
      <c r="D53" s="139"/>
      <c r="E53" s="139"/>
      <c r="F53" s="139" t="s">
        <v>161</v>
      </c>
      <c r="G53" s="139" t="s">
        <v>162</v>
      </c>
      <c r="H53" s="139"/>
      <c r="I53" s="139"/>
      <c r="J53" s="139"/>
      <c r="K53" s="139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  <c r="W53" s="86"/>
      <c r="X53" s="86"/>
      <c r="Y53" s="86"/>
      <c r="Z53" s="86"/>
      <c r="AA53" s="86"/>
      <c r="AB53" s="86"/>
      <c r="AC53" s="86"/>
      <c r="AD53" s="86"/>
      <c r="AE53" s="86"/>
      <c r="AF53" s="86"/>
      <c r="AG53" s="86"/>
      <c r="AH53" s="86"/>
      <c r="AI53" s="86"/>
      <c r="AJ53" s="86"/>
      <c r="AK53" s="86"/>
      <c r="AL53" s="86"/>
      <c r="AM53" s="86"/>
      <c r="AN53" s="86"/>
      <c r="AO53" s="86"/>
      <c r="AP53" s="86"/>
      <c r="AQ53" s="86"/>
      <c r="AR53" s="86"/>
      <c r="AS53" s="86"/>
      <c r="AT53" s="86"/>
      <c r="AU53" s="86"/>
      <c r="AV53" s="86"/>
      <c r="AW53" s="86"/>
      <c r="AX53" s="86"/>
      <c r="AY53" s="86"/>
      <c r="AZ53" s="86"/>
      <c r="BA53" s="86"/>
      <c r="BB53" s="86"/>
      <c r="BC53" s="87"/>
    </row>
    <row r="54" spans="1:55" ht="26">
      <c r="A54" s="205"/>
      <c r="B54" s="84"/>
      <c r="C54" s="85" t="s">
        <v>77</v>
      </c>
      <c r="D54" s="139"/>
      <c r="E54" s="139"/>
      <c r="F54" s="139" t="s">
        <v>163</v>
      </c>
      <c r="G54" s="139" t="s">
        <v>164</v>
      </c>
      <c r="H54" s="139"/>
      <c r="I54" s="139"/>
      <c r="J54" s="139"/>
      <c r="K54" s="139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  <c r="W54" s="86"/>
      <c r="X54" s="86"/>
      <c r="Y54" s="86"/>
      <c r="Z54" s="86"/>
      <c r="AA54" s="86"/>
      <c r="AB54" s="86"/>
      <c r="AC54" s="86"/>
      <c r="AD54" s="86"/>
      <c r="AE54" s="86"/>
      <c r="AF54" s="86"/>
      <c r="AG54" s="86"/>
      <c r="AH54" s="86"/>
      <c r="AI54" s="86"/>
      <c r="AJ54" s="86"/>
      <c r="AK54" s="86"/>
      <c r="AL54" s="86"/>
      <c r="AM54" s="86"/>
      <c r="AN54" s="86"/>
      <c r="AO54" s="86"/>
      <c r="AP54" s="86"/>
      <c r="AQ54" s="86"/>
      <c r="AR54" s="86"/>
      <c r="AS54" s="86"/>
      <c r="AT54" s="86"/>
      <c r="AU54" s="86"/>
      <c r="AV54" s="86"/>
      <c r="AW54" s="86"/>
      <c r="AX54" s="86"/>
      <c r="AY54" s="86"/>
      <c r="AZ54" s="86"/>
      <c r="BA54" s="86"/>
      <c r="BB54" s="86"/>
      <c r="BC54" s="87"/>
    </row>
    <row r="55" spans="1:55">
      <c r="A55" s="205"/>
      <c r="B55" s="84"/>
      <c r="C55" s="85"/>
      <c r="D55" s="139"/>
      <c r="E55" s="139"/>
      <c r="F55" s="139"/>
      <c r="G55" s="139"/>
      <c r="H55" s="139"/>
      <c r="I55" s="139"/>
      <c r="J55" s="139"/>
      <c r="K55" s="139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  <c r="W55" s="86"/>
      <c r="X55" s="86"/>
      <c r="Y55" s="86"/>
      <c r="Z55" s="86"/>
      <c r="AA55" s="86"/>
      <c r="AB55" s="86"/>
      <c r="AC55" s="86"/>
      <c r="AD55" s="86"/>
      <c r="AE55" s="86"/>
      <c r="AF55" s="86"/>
      <c r="AG55" s="86"/>
      <c r="AH55" s="86"/>
      <c r="AI55" s="86"/>
      <c r="AJ55" s="86"/>
      <c r="AK55" s="86"/>
      <c r="AL55" s="86"/>
      <c r="AM55" s="86"/>
      <c r="AN55" s="86"/>
      <c r="AO55" s="86"/>
      <c r="AP55" s="86"/>
      <c r="AQ55" s="86"/>
      <c r="AR55" s="86"/>
      <c r="AS55" s="86"/>
      <c r="AT55" s="86"/>
      <c r="AU55" s="86"/>
      <c r="AV55" s="86"/>
      <c r="AW55" s="86"/>
      <c r="AX55" s="86"/>
      <c r="AY55" s="86"/>
      <c r="AZ55" s="86"/>
      <c r="BA55" s="86"/>
      <c r="BB55" s="86"/>
      <c r="BC55" s="87"/>
    </row>
    <row r="57" spans="1:55" ht="82" customHeight="1">
      <c r="A57" s="237" t="s">
        <v>63</v>
      </c>
      <c r="B57" s="239" t="s">
        <v>109</v>
      </c>
      <c r="C57" s="239"/>
      <c r="D57" s="148" t="s">
        <v>68</v>
      </c>
      <c r="E57" s="184" t="s">
        <v>69</v>
      </c>
      <c r="F57" s="185"/>
      <c r="G57" s="184" t="s">
        <v>70</v>
      </c>
      <c r="H57" s="256"/>
      <c r="I57" s="185"/>
      <c r="J57" s="184" t="s">
        <v>71</v>
      </c>
      <c r="K57" s="185"/>
      <c r="L57" s="148" t="s">
        <v>72</v>
      </c>
      <c r="M57" s="159"/>
      <c r="N57" s="159"/>
      <c r="O57" s="159"/>
      <c r="P57" s="148"/>
      <c r="Q57" s="88"/>
      <c r="R57" s="88"/>
      <c r="S57" s="88"/>
      <c r="T57" s="88"/>
      <c r="U57" s="88"/>
      <c r="V57" s="88"/>
      <c r="W57" s="88"/>
      <c r="X57" s="88"/>
      <c r="Y57" s="88"/>
      <c r="Z57" s="88"/>
      <c r="AA57" s="88"/>
      <c r="AB57" s="88"/>
      <c r="AC57" s="88"/>
      <c r="AD57" s="88"/>
      <c r="AE57" s="88"/>
      <c r="AF57" s="88"/>
      <c r="AG57" s="88"/>
      <c r="AH57" s="88"/>
      <c r="AI57" s="88"/>
      <c r="AJ57" s="88"/>
      <c r="AK57" s="88"/>
      <c r="AL57" s="88"/>
      <c r="AM57" s="88"/>
      <c r="AN57" s="88"/>
      <c r="AO57" s="88"/>
      <c r="AP57" s="88"/>
      <c r="AQ57" s="88"/>
      <c r="AR57" s="88"/>
      <c r="AS57" s="88"/>
      <c r="AT57" s="88"/>
      <c r="AU57" s="88"/>
      <c r="AV57" s="88"/>
      <c r="AW57" s="88"/>
      <c r="AX57" s="88"/>
      <c r="AY57" s="88"/>
      <c r="AZ57" s="88"/>
      <c r="BA57" s="88"/>
      <c r="BB57" s="88"/>
      <c r="BC57" s="89"/>
    </row>
    <row r="58" spans="1:55" ht="16">
      <c r="A58" s="238"/>
      <c r="B58" s="240" t="s">
        <v>108</v>
      </c>
      <c r="C58" s="240"/>
      <c r="D58" s="175" t="s">
        <v>104</v>
      </c>
      <c r="E58" s="176" t="s">
        <v>105</v>
      </c>
      <c r="F58" s="177" t="s">
        <v>106</v>
      </c>
      <c r="G58" s="251" t="s">
        <v>107</v>
      </c>
      <c r="H58" s="252"/>
      <c r="I58" s="252"/>
      <c r="J58" s="252"/>
      <c r="K58" s="252"/>
      <c r="L58" s="253"/>
      <c r="M58" s="160"/>
      <c r="N58" s="134"/>
      <c r="O58" s="161"/>
      <c r="P58" s="161"/>
      <c r="Q58" s="90"/>
      <c r="R58" s="90"/>
      <c r="S58" s="90"/>
      <c r="T58" s="90"/>
      <c r="U58" s="90"/>
      <c r="V58" s="90"/>
      <c r="W58" s="90"/>
      <c r="X58" s="90"/>
      <c r="Y58" s="90"/>
      <c r="Z58" s="90"/>
      <c r="AA58" s="90"/>
      <c r="AB58" s="90"/>
      <c r="AC58" s="90"/>
      <c r="AD58" s="90"/>
      <c r="AE58" s="90"/>
      <c r="AF58" s="90"/>
      <c r="AG58" s="90"/>
      <c r="AH58" s="90"/>
      <c r="AI58" s="90"/>
      <c r="AJ58" s="90"/>
      <c r="AK58" s="90"/>
      <c r="AL58" s="90"/>
      <c r="AM58" s="90"/>
      <c r="AN58" s="90"/>
      <c r="AO58" s="90"/>
      <c r="AP58" s="90"/>
      <c r="AQ58" s="90"/>
      <c r="AR58" s="90"/>
      <c r="AS58" s="90"/>
      <c r="AT58" s="90"/>
      <c r="AU58" s="90"/>
      <c r="AV58" s="90"/>
      <c r="AW58" s="90"/>
      <c r="AX58" s="90"/>
      <c r="AY58" s="90"/>
      <c r="AZ58" s="90"/>
      <c r="BA58" s="90"/>
      <c r="BB58" s="90"/>
      <c r="BC58" s="91"/>
    </row>
    <row r="59" spans="1:55" ht="16">
      <c r="A59" s="238"/>
      <c r="B59" s="241" t="s">
        <v>111</v>
      </c>
      <c r="C59" s="241"/>
      <c r="D59" s="134"/>
      <c r="E59" s="134"/>
      <c r="F59" s="134"/>
      <c r="G59" s="171" t="s">
        <v>119</v>
      </c>
      <c r="H59" s="134"/>
      <c r="I59" s="134"/>
      <c r="J59" s="134"/>
      <c r="K59" s="134"/>
      <c r="L59" s="149"/>
      <c r="M59" s="134"/>
      <c r="N59" s="134"/>
      <c r="O59" s="134"/>
      <c r="P59" s="134"/>
      <c r="Q59" s="92"/>
      <c r="R59" s="92"/>
      <c r="S59" s="92"/>
      <c r="T59" s="92"/>
      <c r="U59" s="92"/>
      <c r="V59" s="92"/>
      <c r="W59" s="92"/>
      <c r="X59" s="92"/>
      <c r="Y59" s="92"/>
      <c r="Z59" s="92"/>
      <c r="AA59" s="92"/>
      <c r="AB59" s="92"/>
      <c r="AC59" s="92"/>
      <c r="AD59" s="92"/>
      <c r="AE59" s="92"/>
      <c r="AF59" s="92"/>
      <c r="AG59" s="92"/>
      <c r="AH59" s="92"/>
      <c r="AI59" s="92"/>
      <c r="AJ59" s="92"/>
      <c r="AK59" s="92"/>
      <c r="AL59" s="92"/>
      <c r="AM59" s="92"/>
      <c r="AN59" s="92"/>
      <c r="AO59" s="92"/>
      <c r="AP59" s="92"/>
      <c r="AQ59" s="92"/>
      <c r="AR59" s="92"/>
      <c r="AS59" s="92"/>
      <c r="AT59" s="92"/>
      <c r="AU59" s="92"/>
      <c r="AV59" s="92"/>
      <c r="AW59" s="92"/>
      <c r="AX59" s="92"/>
      <c r="AY59" s="92"/>
      <c r="AZ59" s="92"/>
      <c r="BA59" s="92"/>
      <c r="BB59" s="92"/>
      <c r="BC59" s="93"/>
    </row>
    <row r="60" spans="1:55">
      <c r="A60" s="238"/>
      <c r="B60" s="94"/>
      <c r="C60" s="95" t="s">
        <v>80</v>
      </c>
      <c r="D60" s="266"/>
      <c r="E60" s="266"/>
      <c r="F60" s="266"/>
      <c r="G60" s="266"/>
      <c r="H60" s="266"/>
      <c r="I60" s="266"/>
      <c r="J60" s="266"/>
      <c r="K60" s="266"/>
      <c r="L60" s="266"/>
      <c r="M60" s="266"/>
      <c r="N60" s="266"/>
      <c r="O60" s="266"/>
      <c r="P60" s="266"/>
      <c r="Q60" s="266"/>
      <c r="R60" s="266"/>
      <c r="S60" s="266"/>
      <c r="T60" s="266"/>
      <c r="U60" s="266"/>
      <c r="V60" s="266"/>
      <c r="W60" s="266"/>
      <c r="X60" s="266"/>
      <c r="Y60" s="266"/>
      <c r="Z60" s="266"/>
      <c r="AA60" s="266"/>
      <c r="AB60" s="266"/>
      <c r="AC60" s="266"/>
      <c r="AD60" s="266"/>
      <c r="AE60" s="266"/>
      <c r="AF60" s="266"/>
      <c r="AG60" s="266"/>
      <c r="AH60" s="266"/>
      <c r="AI60" s="266"/>
      <c r="AJ60" s="266"/>
      <c r="AK60" s="266"/>
      <c r="AL60" s="266"/>
      <c r="AM60" s="266"/>
      <c r="AN60" s="266"/>
      <c r="AO60" s="266"/>
      <c r="AP60" s="266"/>
      <c r="AQ60" s="266"/>
      <c r="AR60" s="266"/>
      <c r="AS60" s="266"/>
      <c r="AT60" s="266"/>
      <c r="AU60" s="266"/>
      <c r="AV60" s="266"/>
      <c r="AW60" s="266"/>
      <c r="AX60" s="266"/>
      <c r="AY60" s="266"/>
      <c r="AZ60" s="266"/>
      <c r="BA60" s="266"/>
      <c r="BB60" s="266"/>
      <c r="BC60" s="266"/>
    </row>
    <row r="61" spans="1:55" ht="65">
      <c r="A61" s="238"/>
      <c r="B61" s="94"/>
      <c r="C61" s="96" t="s">
        <v>137</v>
      </c>
      <c r="D61" s="267" t="s">
        <v>211</v>
      </c>
      <c r="E61" s="267" t="s">
        <v>212</v>
      </c>
      <c r="F61" s="267" t="s">
        <v>41</v>
      </c>
      <c r="G61" s="266"/>
      <c r="H61" s="266"/>
      <c r="I61" s="266"/>
      <c r="J61" s="266"/>
      <c r="K61" s="266"/>
      <c r="L61" s="266"/>
      <c r="M61" s="266"/>
      <c r="N61" s="266"/>
      <c r="O61" s="266"/>
      <c r="P61" s="266"/>
      <c r="Q61" s="266"/>
      <c r="R61" s="266"/>
      <c r="S61" s="266"/>
      <c r="T61" s="266"/>
      <c r="U61" s="266"/>
      <c r="V61" s="266"/>
      <c r="W61" s="266"/>
      <c r="X61" s="266"/>
      <c r="Y61" s="266"/>
      <c r="Z61" s="266"/>
      <c r="AA61" s="266"/>
      <c r="AB61" s="266"/>
      <c r="AC61" s="266"/>
      <c r="AD61" s="266"/>
      <c r="AE61" s="266"/>
      <c r="AF61" s="266"/>
      <c r="AG61" s="266"/>
      <c r="AH61" s="266"/>
      <c r="AI61" s="266"/>
      <c r="AJ61" s="266"/>
      <c r="AK61" s="266"/>
      <c r="AL61" s="266"/>
      <c r="AM61" s="266"/>
      <c r="AN61" s="266"/>
      <c r="AO61" s="266"/>
      <c r="AP61" s="266"/>
      <c r="AQ61" s="266"/>
      <c r="AR61" s="266"/>
      <c r="AS61" s="266"/>
      <c r="AT61" s="266"/>
      <c r="AU61" s="266"/>
      <c r="AV61" s="266"/>
      <c r="AW61" s="266"/>
      <c r="AX61" s="266"/>
      <c r="AY61" s="266"/>
      <c r="AZ61" s="266"/>
      <c r="BA61" s="266"/>
      <c r="BB61" s="266"/>
      <c r="BC61" s="266"/>
    </row>
    <row r="62" spans="1:55">
      <c r="A62" s="238"/>
      <c r="B62" s="94"/>
      <c r="C62" s="96" t="s">
        <v>138</v>
      </c>
      <c r="D62" s="266"/>
      <c r="E62" s="266"/>
      <c r="F62" s="266"/>
      <c r="G62" s="266"/>
      <c r="H62" s="266"/>
      <c r="I62" s="266"/>
      <c r="J62" s="266"/>
      <c r="K62" s="266"/>
      <c r="L62" s="266"/>
      <c r="M62" s="266"/>
      <c r="N62" s="266"/>
      <c r="O62" s="266"/>
      <c r="P62" s="266"/>
      <c r="Q62" s="266"/>
      <c r="R62" s="266"/>
      <c r="S62" s="266"/>
      <c r="T62" s="266"/>
      <c r="U62" s="266"/>
      <c r="V62" s="266"/>
      <c r="W62" s="266"/>
      <c r="X62" s="266"/>
      <c r="Y62" s="266"/>
      <c r="Z62" s="266"/>
      <c r="AA62" s="266"/>
      <c r="AB62" s="266"/>
      <c r="AC62" s="266"/>
      <c r="AD62" s="266"/>
      <c r="AE62" s="266"/>
      <c r="AF62" s="266"/>
      <c r="AG62" s="266"/>
      <c r="AH62" s="266"/>
      <c r="AI62" s="266"/>
      <c r="AJ62" s="266"/>
      <c r="AK62" s="266"/>
      <c r="AL62" s="266"/>
      <c r="AM62" s="266"/>
      <c r="AN62" s="266"/>
      <c r="AO62" s="266"/>
      <c r="AP62" s="266"/>
      <c r="AQ62" s="266"/>
      <c r="AR62" s="266"/>
      <c r="AS62" s="266"/>
      <c r="AT62" s="266"/>
      <c r="AU62" s="266"/>
      <c r="AV62" s="266"/>
      <c r="AW62" s="266"/>
      <c r="AX62" s="266"/>
      <c r="AY62" s="266"/>
      <c r="AZ62" s="266"/>
      <c r="BA62" s="266"/>
      <c r="BB62" s="266"/>
      <c r="BC62" s="266"/>
    </row>
    <row r="63" spans="1:55">
      <c r="A63" s="238"/>
      <c r="B63" s="94"/>
      <c r="C63" s="96" t="s">
        <v>165</v>
      </c>
      <c r="D63" s="266"/>
      <c r="E63" s="266"/>
      <c r="F63" s="268" t="s">
        <v>213</v>
      </c>
      <c r="G63" s="268"/>
      <c r="H63" s="268"/>
      <c r="I63" s="269" t="s">
        <v>41</v>
      </c>
      <c r="J63" s="266"/>
      <c r="K63" s="266"/>
      <c r="L63" s="266"/>
      <c r="M63" s="266"/>
      <c r="N63" s="266"/>
      <c r="O63" s="266"/>
      <c r="P63" s="266"/>
      <c r="Q63" s="266"/>
      <c r="R63" s="266"/>
      <c r="S63" s="266"/>
      <c r="T63" s="266"/>
      <c r="U63" s="266"/>
      <c r="V63" s="266"/>
      <c r="W63" s="266"/>
      <c r="X63" s="266"/>
      <c r="Y63" s="266"/>
      <c r="Z63" s="266"/>
      <c r="AA63" s="266"/>
      <c r="AB63" s="266"/>
      <c r="AC63" s="266"/>
      <c r="AD63" s="266"/>
      <c r="AE63" s="266"/>
      <c r="AF63" s="266"/>
      <c r="AG63" s="266"/>
      <c r="AH63" s="266"/>
      <c r="AI63" s="266"/>
      <c r="AJ63" s="266"/>
      <c r="AK63" s="266"/>
      <c r="AL63" s="266"/>
      <c r="AM63" s="266"/>
      <c r="AN63" s="266"/>
      <c r="AO63" s="266"/>
      <c r="AP63" s="266"/>
      <c r="AQ63" s="266"/>
      <c r="AR63" s="266"/>
      <c r="AS63" s="266"/>
      <c r="AT63" s="266"/>
      <c r="AU63" s="266"/>
      <c r="AV63" s="266"/>
      <c r="AW63" s="266"/>
      <c r="AX63" s="266"/>
      <c r="AY63" s="266"/>
      <c r="AZ63" s="266"/>
      <c r="BA63" s="266"/>
      <c r="BB63" s="266"/>
      <c r="BC63" s="266"/>
    </row>
    <row r="64" spans="1:55">
      <c r="A64" s="238"/>
      <c r="B64" s="94"/>
      <c r="C64" s="96" t="s">
        <v>166</v>
      </c>
      <c r="D64" s="266"/>
      <c r="E64" s="266"/>
      <c r="F64" s="266"/>
      <c r="G64" s="266"/>
      <c r="H64" s="266"/>
      <c r="I64" s="266"/>
      <c r="J64" s="266"/>
      <c r="K64" s="266"/>
      <c r="L64" s="266"/>
      <c r="M64" s="266"/>
      <c r="N64" s="266"/>
      <c r="O64" s="266"/>
      <c r="P64" s="266"/>
      <c r="Q64" s="266"/>
      <c r="R64" s="266"/>
      <c r="S64" s="266"/>
      <c r="T64" s="266"/>
      <c r="U64" s="266"/>
      <c r="V64" s="266"/>
      <c r="W64" s="266"/>
      <c r="X64" s="266"/>
      <c r="Y64" s="266"/>
      <c r="Z64" s="266"/>
      <c r="AA64" s="266"/>
      <c r="AB64" s="266"/>
      <c r="AC64" s="266"/>
      <c r="AD64" s="266"/>
      <c r="AE64" s="266"/>
      <c r="AF64" s="266"/>
      <c r="AG64" s="266"/>
      <c r="AH64" s="266"/>
      <c r="AI64" s="266"/>
      <c r="AJ64" s="266"/>
      <c r="AK64" s="266"/>
      <c r="AL64" s="266"/>
      <c r="AM64" s="266"/>
      <c r="AN64" s="266"/>
      <c r="AO64" s="266"/>
      <c r="AP64" s="266"/>
      <c r="AQ64" s="266"/>
      <c r="AR64" s="266"/>
      <c r="AS64" s="266"/>
      <c r="AT64" s="266"/>
      <c r="AU64" s="266"/>
      <c r="AV64" s="266"/>
      <c r="AW64" s="266"/>
      <c r="AX64" s="266"/>
      <c r="AY64" s="266"/>
      <c r="AZ64" s="266"/>
      <c r="BA64" s="266"/>
      <c r="BB64" s="266"/>
      <c r="BC64" s="266"/>
    </row>
    <row r="65" spans="1:55">
      <c r="A65" s="238"/>
      <c r="B65" s="94"/>
      <c r="C65" s="96" t="s">
        <v>87</v>
      </c>
      <c r="D65" s="269" t="s">
        <v>41</v>
      </c>
      <c r="E65" s="266"/>
      <c r="F65" s="266"/>
      <c r="G65" s="266"/>
      <c r="H65" s="266"/>
      <c r="I65" s="266"/>
      <c r="J65" s="266"/>
      <c r="K65" s="266"/>
      <c r="L65" s="266"/>
      <c r="M65" s="266"/>
      <c r="N65" s="266"/>
      <c r="O65" s="266"/>
      <c r="P65" s="266"/>
      <c r="Q65" s="266"/>
      <c r="R65" s="266"/>
      <c r="S65" s="266"/>
      <c r="T65" s="266"/>
      <c r="U65" s="266"/>
      <c r="V65" s="266"/>
      <c r="W65" s="266"/>
      <c r="X65" s="266"/>
      <c r="Y65" s="266"/>
      <c r="Z65" s="266"/>
      <c r="AA65" s="266"/>
      <c r="AB65" s="266"/>
      <c r="AC65" s="266"/>
      <c r="AD65" s="266"/>
      <c r="AE65" s="266"/>
      <c r="AF65" s="266"/>
      <c r="AG65" s="266"/>
      <c r="AH65" s="266"/>
      <c r="AI65" s="266"/>
      <c r="AJ65" s="266"/>
      <c r="AK65" s="266"/>
      <c r="AL65" s="266"/>
      <c r="AM65" s="266"/>
      <c r="AN65" s="266"/>
      <c r="AO65" s="266"/>
      <c r="AP65" s="266"/>
      <c r="AQ65" s="266"/>
      <c r="AR65" s="266"/>
      <c r="AS65" s="266"/>
      <c r="AT65" s="266"/>
      <c r="AU65" s="266"/>
      <c r="AV65" s="266"/>
      <c r="AW65" s="266"/>
      <c r="AX65" s="266"/>
      <c r="AY65" s="266"/>
      <c r="AZ65" s="266"/>
      <c r="BA65" s="266"/>
      <c r="BB65" s="266"/>
      <c r="BC65" s="266"/>
    </row>
    <row r="66" spans="1:55">
      <c r="A66" s="238"/>
      <c r="B66" s="94"/>
      <c r="C66" s="96" t="s">
        <v>139</v>
      </c>
      <c r="D66" s="269" t="s">
        <v>41</v>
      </c>
      <c r="E66" s="266"/>
      <c r="F66" s="266"/>
      <c r="G66" s="266"/>
      <c r="H66" s="266"/>
      <c r="I66" s="266"/>
      <c r="J66" s="266"/>
      <c r="K66" s="266"/>
      <c r="L66" s="266"/>
      <c r="M66" s="266"/>
      <c r="N66" s="266"/>
      <c r="O66" s="266"/>
      <c r="P66" s="266"/>
      <c r="Q66" s="266"/>
      <c r="R66" s="266"/>
      <c r="S66" s="266"/>
      <c r="T66" s="266"/>
      <c r="U66" s="266"/>
      <c r="V66" s="266"/>
      <c r="W66" s="266"/>
      <c r="X66" s="266"/>
      <c r="Y66" s="266"/>
      <c r="Z66" s="266"/>
      <c r="AA66" s="266"/>
      <c r="AB66" s="266"/>
      <c r="AC66" s="266"/>
      <c r="AD66" s="266"/>
      <c r="AE66" s="266"/>
      <c r="AF66" s="266"/>
      <c r="AG66" s="266"/>
      <c r="AH66" s="266"/>
      <c r="AI66" s="266"/>
      <c r="AJ66" s="266"/>
      <c r="AK66" s="266"/>
      <c r="AL66" s="266"/>
      <c r="AM66" s="266"/>
      <c r="AN66" s="266"/>
      <c r="AO66" s="266"/>
      <c r="AP66" s="266"/>
      <c r="AQ66" s="266"/>
      <c r="AR66" s="266"/>
      <c r="AS66" s="266"/>
      <c r="AT66" s="266"/>
      <c r="AU66" s="266"/>
      <c r="AV66" s="266"/>
      <c r="AW66" s="266"/>
      <c r="AX66" s="266"/>
      <c r="AY66" s="266"/>
      <c r="AZ66" s="266"/>
      <c r="BA66" s="266"/>
      <c r="BB66" s="266"/>
      <c r="BC66" s="266"/>
    </row>
    <row r="67" spans="1:55">
      <c r="A67" s="238"/>
      <c r="B67" s="94"/>
      <c r="C67" s="96" t="s">
        <v>140</v>
      </c>
      <c r="D67" s="269" t="s">
        <v>41</v>
      </c>
      <c r="E67" s="266"/>
      <c r="F67" s="266"/>
      <c r="G67" s="266"/>
      <c r="H67" s="266"/>
      <c r="I67" s="266"/>
      <c r="J67" s="266"/>
      <c r="K67" s="266"/>
      <c r="L67" s="266"/>
      <c r="M67" s="266"/>
      <c r="N67" s="266"/>
      <c r="O67" s="266"/>
      <c r="P67" s="266"/>
      <c r="Q67" s="266"/>
      <c r="R67" s="266"/>
      <c r="S67" s="266"/>
      <c r="T67" s="266"/>
      <c r="U67" s="266"/>
      <c r="V67" s="266"/>
      <c r="W67" s="266"/>
      <c r="X67" s="266"/>
      <c r="Y67" s="266"/>
      <c r="Z67" s="266"/>
      <c r="AA67" s="266"/>
      <c r="AB67" s="266"/>
      <c r="AC67" s="266"/>
      <c r="AD67" s="266"/>
      <c r="AE67" s="266"/>
      <c r="AF67" s="266"/>
      <c r="AG67" s="266"/>
      <c r="AH67" s="266"/>
      <c r="AI67" s="266"/>
      <c r="AJ67" s="266"/>
      <c r="AK67" s="266"/>
      <c r="AL67" s="266"/>
      <c r="AM67" s="266"/>
      <c r="AN67" s="266"/>
      <c r="AO67" s="266"/>
      <c r="AP67" s="266"/>
      <c r="AQ67" s="266"/>
      <c r="AR67" s="266"/>
      <c r="AS67" s="266"/>
      <c r="AT67" s="266"/>
      <c r="AU67" s="266"/>
      <c r="AV67" s="266"/>
      <c r="AW67" s="266"/>
      <c r="AX67" s="266"/>
      <c r="AY67" s="266"/>
      <c r="AZ67" s="266"/>
      <c r="BA67" s="266"/>
      <c r="BB67" s="266"/>
      <c r="BC67" s="266"/>
    </row>
    <row r="68" spans="1:55">
      <c r="A68" s="238"/>
      <c r="B68" s="94"/>
      <c r="C68" s="96" t="s">
        <v>88</v>
      </c>
      <c r="D68" s="266"/>
      <c r="E68" s="266"/>
      <c r="F68" s="266"/>
      <c r="G68" s="268" t="s">
        <v>213</v>
      </c>
      <c r="H68" s="268"/>
      <c r="I68" s="268"/>
      <c r="J68" s="269" t="s">
        <v>41</v>
      </c>
      <c r="K68" s="266"/>
      <c r="L68" s="266"/>
      <c r="M68" s="266"/>
      <c r="N68" s="266"/>
      <c r="O68" s="266"/>
      <c r="P68" s="266"/>
      <c r="Q68" s="266"/>
      <c r="R68" s="266"/>
      <c r="S68" s="266"/>
      <c r="T68" s="266"/>
      <c r="U68" s="266"/>
      <c r="V68" s="266"/>
      <c r="W68" s="266"/>
      <c r="X68" s="266"/>
      <c r="Y68" s="266"/>
      <c r="Z68" s="266"/>
      <c r="AA68" s="266"/>
      <c r="AB68" s="266"/>
      <c r="AC68" s="266"/>
      <c r="AD68" s="266"/>
      <c r="AE68" s="266"/>
      <c r="AF68" s="266"/>
      <c r="AG68" s="266"/>
      <c r="AH68" s="266"/>
      <c r="AI68" s="266"/>
      <c r="AJ68" s="266"/>
      <c r="AK68" s="266"/>
      <c r="AL68" s="266"/>
      <c r="AM68" s="266"/>
      <c r="AN68" s="266"/>
      <c r="AO68" s="266"/>
      <c r="AP68" s="266"/>
      <c r="AQ68" s="266"/>
      <c r="AR68" s="266"/>
      <c r="AS68" s="266"/>
      <c r="AT68" s="266"/>
      <c r="AU68" s="266"/>
      <c r="AV68" s="266"/>
      <c r="AW68" s="266"/>
      <c r="AX68" s="266"/>
      <c r="AY68" s="266"/>
      <c r="AZ68" s="266"/>
      <c r="BA68" s="266"/>
      <c r="BB68" s="266"/>
      <c r="BC68" s="266"/>
    </row>
    <row r="69" spans="1:55">
      <c r="A69" s="238"/>
      <c r="B69" s="94"/>
      <c r="C69" s="95" t="s">
        <v>97</v>
      </c>
      <c r="D69" s="266"/>
      <c r="E69" s="266"/>
      <c r="F69" s="266"/>
      <c r="G69" s="266"/>
      <c r="H69" s="266"/>
      <c r="I69" s="266"/>
      <c r="J69" s="266"/>
      <c r="K69" s="266"/>
      <c r="L69" s="266"/>
      <c r="M69" s="266"/>
      <c r="N69" s="266"/>
      <c r="O69" s="266"/>
      <c r="P69" s="266"/>
      <c r="Q69" s="266"/>
      <c r="R69" s="266"/>
      <c r="S69" s="266"/>
      <c r="T69" s="266"/>
      <c r="U69" s="266"/>
      <c r="V69" s="266"/>
      <c r="W69" s="266"/>
      <c r="X69" s="266"/>
      <c r="Y69" s="266"/>
      <c r="Z69" s="266"/>
      <c r="AA69" s="266"/>
      <c r="AB69" s="266"/>
      <c r="AC69" s="266"/>
      <c r="AD69" s="266"/>
      <c r="AE69" s="266"/>
      <c r="AF69" s="266"/>
      <c r="AG69" s="266"/>
      <c r="AH69" s="266"/>
      <c r="AI69" s="266"/>
      <c r="AJ69" s="266"/>
      <c r="AK69" s="266"/>
      <c r="AL69" s="266"/>
      <c r="AM69" s="266"/>
      <c r="AN69" s="266"/>
      <c r="AO69" s="266"/>
      <c r="AP69" s="266"/>
      <c r="AQ69" s="266"/>
      <c r="AR69" s="266"/>
      <c r="AS69" s="266"/>
      <c r="AT69" s="266"/>
      <c r="AU69" s="266"/>
      <c r="AV69" s="266"/>
      <c r="AW69" s="266"/>
      <c r="AX69" s="266"/>
      <c r="AY69" s="266"/>
      <c r="AZ69" s="266"/>
      <c r="BA69" s="266"/>
      <c r="BB69" s="266"/>
      <c r="BC69" s="266"/>
    </row>
    <row r="70" spans="1:55">
      <c r="A70" s="238"/>
      <c r="B70" s="94"/>
      <c r="C70" s="96" t="s">
        <v>141</v>
      </c>
      <c r="D70" s="266"/>
      <c r="E70" s="266"/>
      <c r="F70" s="266"/>
      <c r="G70" s="268" t="s">
        <v>213</v>
      </c>
      <c r="H70" s="268"/>
      <c r="I70" s="268"/>
      <c r="J70" s="269" t="s">
        <v>41</v>
      </c>
      <c r="K70" s="266"/>
      <c r="L70" s="266"/>
      <c r="M70" s="266"/>
      <c r="N70" s="266"/>
      <c r="O70" s="266"/>
      <c r="P70" s="266"/>
      <c r="Q70" s="266"/>
      <c r="R70" s="266"/>
      <c r="S70" s="266"/>
      <c r="T70" s="266"/>
      <c r="U70" s="266"/>
      <c r="V70" s="266"/>
      <c r="W70" s="266"/>
      <c r="X70" s="266"/>
      <c r="Y70" s="266"/>
      <c r="Z70" s="266"/>
      <c r="AA70" s="266"/>
      <c r="AB70" s="266"/>
      <c r="AC70" s="266"/>
      <c r="AD70" s="266"/>
      <c r="AE70" s="266"/>
      <c r="AF70" s="266"/>
      <c r="AG70" s="266"/>
      <c r="AH70" s="266"/>
      <c r="AI70" s="266"/>
      <c r="AJ70" s="266"/>
      <c r="AK70" s="266"/>
      <c r="AL70" s="266"/>
      <c r="AM70" s="266"/>
      <c r="AN70" s="266"/>
      <c r="AO70" s="266"/>
      <c r="AP70" s="266"/>
      <c r="AQ70" s="266"/>
      <c r="AR70" s="266"/>
      <c r="AS70" s="266"/>
      <c r="AT70" s="266"/>
      <c r="AU70" s="266"/>
      <c r="AV70" s="266"/>
      <c r="AW70" s="266"/>
      <c r="AX70" s="266"/>
      <c r="AY70" s="266"/>
      <c r="AZ70" s="266"/>
      <c r="BA70" s="266"/>
      <c r="BB70" s="266"/>
      <c r="BC70" s="266"/>
    </row>
    <row r="71" spans="1:55">
      <c r="A71" s="238"/>
      <c r="B71" s="94"/>
      <c r="C71" s="96" t="s">
        <v>142</v>
      </c>
      <c r="D71" s="266"/>
      <c r="E71" s="266"/>
      <c r="F71" s="266"/>
      <c r="G71" s="266"/>
      <c r="H71" s="266"/>
      <c r="I71" s="266"/>
      <c r="J71" s="266"/>
      <c r="K71" s="266"/>
      <c r="L71" s="266"/>
      <c r="M71" s="266"/>
      <c r="N71" s="266"/>
      <c r="O71" s="266"/>
      <c r="P71" s="266"/>
      <c r="Q71" s="266"/>
      <c r="R71" s="266"/>
      <c r="S71" s="266"/>
      <c r="T71" s="266"/>
      <c r="U71" s="266"/>
      <c r="V71" s="266"/>
      <c r="W71" s="266"/>
      <c r="X71" s="266"/>
      <c r="Y71" s="266"/>
      <c r="Z71" s="266"/>
      <c r="AA71" s="266"/>
      <c r="AB71" s="266"/>
      <c r="AC71" s="266"/>
      <c r="AD71" s="266"/>
      <c r="AE71" s="266"/>
      <c r="AF71" s="266"/>
      <c r="AG71" s="266"/>
      <c r="AH71" s="266"/>
      <c r="AI71" s="266"/>
      <c r="AJ71" s="266"/>
      <c r="AK71" s="266"/>
      <c r="AL71" s="266"/>
      <c r="AM71" s="266"/>
      <c r="AN71" s="266"/>
      <c r="AO71" s="266"/>
      <c r="AP71" s="266"/>
      <c r="AQ71" s="266"/>
      <c r="AR71" s="266"/>
      <c r="AS71" s="266"/>
      <c r="AT71" s="266"/>
      <c r="AU71" s="266"/>
      <c r="AV71" s="266"/>
      <c r="AW71" s="266"/>
      <c r="AX71" s="266"/>
      <c r="AY71" s="266"/>
      <c r="AZ71" s="266"/>
      <c r="BA71" s="266"/>
      <c r="BB71" s="266"/>
      <c r="BC71" s="266"/>
    </row>
    <row r="72" spans="1:55" ht="26">
      <c r="A72" s="238"/>
      <c r="B72" s="94"/>
      <c r="C72" s="96" t="s">
        <v>143</v>
      </c>
      <c r="D72" s="267" t="s">
        <v>214</v>
      </c>
      <c r="E72" s="266"/>
      <c r="F72" s="266"/>
      <c r="G72" s="271" t="s">
        <v>213</v>
      </c>
      <c r="H72" s="272"/>
      <c r="I72" s="273"/>
      <c r="J72" s="270" t="s">
        <v>41</v>
      </c>
      <c r="K72" s="266"/>
      <c r="L72" s="266"/>
      <c r="M72" s="266"/>
      <c r="N72" s="266"/>
      <c r="O72" s="266"/>
      <c r="P72" s="266"/>
      <c r="Q72" s="266"/>
      <c r="R72" s="266"/>
      <c r="S72" s="266"/>
      <c r="T72" s="266"/>
      <c r="U72" s="266"/>
      <c r="V72" s="266"/>
      <c r="W72" s="266"/>
      <c r="X72" s="266"/>
      <c r="Y72" s="266"/>
      <c r="Z72" s="266"/>
      <c r="AA72" s="266"/>
      <c r="AB72" s="266"/>
      <c r="AC72" s="266"/>
      <c r="AD72" s="266"/>
      <c r="AE72" s="266"/>
      <c r="AF72" s="266"/>
      <c r="AG72" s="266"/>
      <c r="AH72" s="266"/>
      <c r="AI72" s="266"/>
      <c r="AJ72" s="266"/>
      <c r="AK72" s="266"/>
      <c r="AL72" s="266"/>
      <c r="AM72" s="266"/>
      <c r="AN72" s="266"/>
      <c r="AO72" s="266"/>
      <c r="AP72" s="266"/>
      <c r="AQ72" s="266"/>
      <c r="AR72" s="266"/>
      <c r="AS72" s="266"/>
      <c r="AT72" s="266"/>
      <c r="AU72" s="266"/>
      <c r="AV72" s="266"/>
      <c r="AW72" s="266"/>
      <c r="AX72" s="266"/>
      <c r="AY72" s="266"/>
      <c r="AZ72" s="266"/>
      <c r="BA72" s="266"/>
      <c r="BB72" s="266"/>
      <c r="BC72" s="266"/>
    </row>
    <row r="73" spans="1:55">
      <c r="A73" s="238"/>
      <c r="B73" s="94"/>
      <c r="C73" s="95" t="s">
        <v>81</v>
      </c>
      <c r="D73" s="266"/>
      <c r="E73" s="266"/>
      <c r="F73" s="266"/>
      <c r="G73" s="266"/>
      <c r="H73" s="266"/>
      <c r="I73" s="266"/>
      <c r="J73" s="266"/>
      <c r="K73" s="266"/>
      <c r="L73" s="266"/>
      <c r="M73" s="266"/>
      <c r="N73" s="266"/>
      <c r="O73" s="266"/>
      <c r="P73" s="266"/>
      <c r="Q73" s="266"/>
      <c r="R73" s="266"/>
      <c r="S73" s="266"/>
      <c r="T73" s="266"/>
      <c r="U73" s="266"/>
      <c r="V73" s="266"/>
      <c r="W73" s="266"/>
      <c r="X73" s="266"/>
      <c r="Y73" s="266"/>
      <c r="Z73" s="266"/>
      <c r="AA73" s="266"/>
      <c r="AB73" s="266"/>
      <c r="AC73" s="266"/>
      <c r="AD73" s="266"/>
      <c r="AE73" s="266"/>
      <c r="AF73" s="266"/>
      <c r="AG73" s="266"/>
      <c r="AH73" s="266"/>
      <c r="AI73" s="266"/>
      <c r="AJ73" s="266"/>
      <c r="AK73" s="266"/>
      <c r="AL73" s="266"/>
      <c r="AM73" s="266"/>
      <c r="AN73" s="266"/>
      <c r="AO73" s="266"/>
      <c r="AP73" s="266"/>
      <c r="AQ73" s="266"/>
      <c r="AR73" s="266"/>
      <c r="AS73" s="266"/>
      <c r="AT73" s="266"/>
      <c r="AU73" s="266"/>
      <c r="AV73" s="266"/>
      <c r="AW73" s="266"/>
      <c r="AX73" s="266"/>
      <c r="AY73" s="266"/>
      <c r="AZ73" s="266"/>
      <c r="BA73" s="266"/>
      <c r="BB73" s="266"/>
      <c r="BC73" s="266"/>
    </row>
    <row r="74" spans="1:55">
      <c r="A74" s="238"/>
      <c r="B74" s="94"/>
      <c r="C74" s="96" t="s">
        <v>91</v>
      </c>
      <c r="D74" s="266"/>
      <c r="E74" s="266"/>
      <c r="F74" s="271" t="s">
        <v>213</v>
      </c>
      <c r="G74" s="272"/>
      <c r="H74" s="273"/>
      <c r="I74" s="270" t="s">
        <v>41</v>
      </c>
      <c r="J74" s="266"/>
      <c r="K74" s="266"/>
      <c r="L74" s="266"/>
      <c r="M74" s="266"/>
      <c r="N74" s="266"/>
      <c r="O74" s="266"/>
      <c r="P74" s="266"/>
      <c r="Q74" s="266"/>
      <c r="R74" s="266"/>
      <c r="S74" s="266"/>
      <c r="T74" s="266"/>
      <c r="U74" s="266"/>
      <c r="V74" s="266"/>
      <c r="W74" s="266"/>
      <c r="X74" s="266"/>
      <c r="Y74" s="266"/>
      <c r="Z74" s="266"/>
      <c r="AA74" s="266"/>
      <c r="AB74" s="266"/>
      <c r="AC74" s="266"/>
      <c r="AD74" s="266"/>
      <c r="AE74" s="266"/>
      <c r="AF74" s="266"/>
      <c r="AG74" s="266"/>
      <c r="AH74" s="266"/>
      <c r="AI74" s="266"/>
      <c r="AJ74" s="266"/>
      <c r="AK74" s="266"/>
      <c r="AL74" s="266"/>
      <c r="AM74" s="266"/>
      <c r="AN74" s="266"/>
      <c r="AO74" s="266"/>
      <c r="AP74" s="266"/>
      <c r="AQ74" s="266"/>
      <c r="AR74" s="266"/>
      <c r="AS74" s="266"/>
      <c r="AT74" s="266"/>
      <c r="AU74" s="266"/>
      <c r="AV74" s="266"/>
      <c r="AW74" s="266"/>
      <c r="AX74" s="266"/>
      <c r="AY74" s="266"/>
      <c r="AZ74" s="266"/>
      <c r="BA74" s="266"/>
      <c r="BB74" s="266"/>
      <c r="BC74" s="266"/>
    </row>
    <row r="75" spans="1:55">
      <c r="A75" s="238"/>
      <c r="B75" s="94"/>
      <c r="C75" s="96" t="s">
        <v>92</v>
      </c>
      <c r="D75" s="266"/>
      <c r="E75" s="266"/>
      <c r="F75" s="266"/>
      <c r="G75" s="274" t="s">
        <v>213</v>
      </c>
      <c r="H75" s="275"/>
      <c r="I75" s="276"/>
      <c r="J75" s="270" t="s">
        <v>41</v>
      </c>
      <c r="K75" s="266"/>
      <c r="L75" s="266"/>
      <c r="M75" s="266"/>
      <c r="N75" s="266"/>
      <c r="O75" s="266"/>
      <c r="P75" s="266"/>
      <c r="Q75" s="266"/>
      <c r="R75" s="266"/>
      <c r="S75" s="266"/>
      <c r="T75" s="266"/>
      <c r="U75" s="266"/>
      <c r="V75" s="266"/>
      <c r="W75" s="266"/>
      <c r="X75" s="266"/>
      <c r="Y75" s="266"/>
      <c r="Z75" s="266"/>
      <c r="AA75" s="266"/>
      <c r="AB75" s="266"/>
      <c r="AC75" s="266"/>
      <c r="AD75" s="266"/>
      <c r="AE75" s="266"/>
      <c r="AF75" s="266"/>
      <c r="AG75" s="266"/>
      <c r="AH75" s="266"/>
      <c r="AI75" s="266"/>
      <c r="AJ75" s="266"/>
      <c r="AK75" s="266"/>
      <c r="AL75" s="266"/>
      <c r="AM75" s="266"/>
      <c r="AN75" s="266"/>
      <c r="AO75" s="266"/>
      <c r="AP75" s="266"/>
      <c r="AQ75" s="266"/>
      <c r="AR75" s="266"/>
      <c r="AS75" s="266"/>
      <c r="AT75" s="266"/>
      <c r="AU75" s="266"/>
      <c r="AV75" s="266"/>
      <c r="AW75" s="266"/>
      <c r="AX75" s="266"/>
      <c r="AY75" s="266"/>
      <c r="AZ75" s="266"/>
      <c r="BA75" s="266"/>
      <c r="BB75" s="266"/>
      <c r="BC75" s="266"/>
    </row>
    <row r="76" spans="1:55">
      <c r="A76" s="238"/>
      <c r="B76" s="94"/>
      <c r="C76" s="96" t="s">
        <v>93</v>
      </c>
      <c r="D76" s="266"/>
      <c r="E76" s="266"/>
      <c r="F76" s="266"/>
      <c r="G76" s="271" t="s">
        <v>213</v>
      </c>
      <c r="H76" s="272"/>
      <c r="I76" s="273"/>
      <c r="J76" s="270" t="s">
        <v>41</v>
      </c>
      <c r="K76" s="266"/>
      <c r="L76" s="266"/>
      <c r="M76" s="266"/>
      <c r="N76" s="266"/>
      <c r="O76" s="266"/>
      <c r="P76" s="266"/>
      <c r="Q76" s="266"/>
      <c r="R76" s="266"/>
      <c r="S76" s="266"/>
      <c r="T76" s="266"/>
      <c r="U76" s="266"/>
      <c r="V76" s="266"/>
      <c r="W76" s="266"/>
      <c r="X76" s="266"/>
      <c r="Y76" s="266"/>
      <c r="Z76" s="266"/>
      <c r="AA76" s="266"/>
      <c r="AB76" s="266"/>
      <c r="AC76" s="266"/>
      <c r="AD76" s="266"/>
      <c r="AE76" s="266"/>
      <c r="AF76" s="266"/>
      <c r="AG76" s="266"/>
      <c r="AH76" s="266"/>
      <c r="AI76" s="266"/>
      <c r="AJ76" s="266"/>
      <c r="AK76" s="266"/>
      <c r="AL76" s="266"/>
      <c r="AM76" s="266"/>
      <c r="AN76" s="266"/>
      <c r="AO76" s="266"/>
      <c r="AP76" s="266"/>
      <c r="AQ76" s="266"/>
      <c r="AR76" s="266"/>
      <c r="AS76" s="266"/>
      <c r="AT76" s="266"/>
      <c r="AU76" s="266"/>
      <c r="AV76" s="266"/>
      <c r="AW76" s="266"/>
      <c r="AX76" s="266"/>
      <c r="AY76" s="266"/>
      <c r="AZ76" s="266"/>
      <c r="BA76" s="266"/>
      <c r="BB76" s="266"/>
      <c r="BC76" s="266"/>
    </row>
    <row r="77" spans="1:55">
      <c r="A77" s="238"/>
      <c r="B77" s="94"/>
      <c r="C77" s="95" t="s">
        <v>167</v>
      </c>
      <c r="D77" s="266"/>
      <c r="E77" s="266"/>
      <c r="F77" s="266"/>
      <c r="G77" s="266"/>
      <c r="H77" s="266"/>
      <c r="I77" s="266"/>
      <c r="J77" s="266"/>
      <c r="K77" s="266"/>
      <c r="L77" s="266"/>
      <c r="M77" s="266"/>
      <c r="N77" s="266"/>
      <c r="O77" s="266"/>
      <c r="P77" s="266"/>
      <c r="Q77" s="266"/>
      <c r="R77" s="266"/>
      <c r="S77" s="266"/>
      <c r="T77" s="266"/>
      <c r="U77" s="266"/>
      <c r="V77" s="266"/>
      <c r="W77" s="266"/>
      <c r="X77" s="266"/>
      <c r="Y77" s="266"/>
      <c r="Z77" s="266"/>
      <c r="AA77" s="266"/>
      <c r="AB77" s="266"/>
      <c r="AC77" s="266"/>
      <c r="AD77" s="266"/>
      <c r="AE77" s="266"/>
      <c r="AF77" s="266"/>
      <c r="AG77" s="266"/>
      <c r="AH77" s="266"/>
      <c r="AI77" s="266"/>
      <c r="AJ77" s="266"/>
      <c r="AK77" s="266"/>
      <c r="AL77" s="266"/>
      <c r="AM77" s="266"/>
      <c r="AN77" s="266"/>
      <c r="AO77" s="266"/>
      <c r="AP77" s="266"/>
      <c r="AQ77" s="266"/>
      <c r="AR77" s="266"/>
      <c r="AS77" s="266"/>
      <c r="AT77" s="266"/>
      <c r="AU77" s="266"/>
      <c r="AV77" s="266"/>
      <c r="AW77" s="266"/>
      <c r="AX77" s="266"/>
      <c r="AY77" s="266"/>
      <c r="AZ77" s="266"/>
      <c r="BA77" s="266"/>
      <c r="BB77" s="266"/>
      <c r="BC77" s="266"/>
    </row>
    <row r="78" spans="1:55">
      <c r="A78" s="238"/>
      <c r="B78" s="94"/>
      <c r="C78" s="96" t="s">
        <v>94</v>
      </c>
      <c r="D78" s="266"/>
      <c r="E78" s="266"/>
      <c r="F78" s="266"/>
      <c r="G78" s="271" t="s">
        <v>213</v>
      </c>
      <c r="H78" s="272"/>
      <c r="I78" s="273"/>
      <c r="J78" s="270" t="s">
        <v>41</v>
      </c>
      <c r="K78" s="266"/>
      <c r="L78" s="266"/>
      <c r="M78" s="266"/>
      <c r="N78" s="266"/>
      <c r="O78" s="266"/>
      <c r="P78" s="266"/>
      <c r="Q78" s="266"/>
      <c r="R78" s="266"/>
      <c r="S78" s="266"/>
      <c r="T78" s="266"/>
      <c r="U78" s="266"/>
      <c r="V78" s="266"/>
      <c r="W78" s="266"/>
      <c r="X78" s="266"/>
      <c r="Y78" s="266"/>
      <c r="Z78" s="266"/>
      <c r="AA78" s="266"/>
      <c r="AB78" s="266"/>
      <c r="AC78" s="266"/>
      <c r="AD78" s="266"/>
      <c r="AE78" s="266"/>
      <c r="AF78" s="266"/>
      <c r="AG78" s="266"/>
      <c r="AH78" s="266"/>
      <c r="AI78" s="266"/>
      <c r="AJ78" s="266"/>
      <c r="AK78" s="266"/>
      <c r="AL78" s="266"/>
      <c r="AM78" s="266"/>
      <c r="AN78" s="266"/>
      <c r="AO78" s="266"/>
      <c r="AP78" s="266"/>
      <c r="AQ78" s="266"/>
      <c r="AR78" s="266"/>
      <c r="AS78" s="266"/>
      <c r="AT78" s="266"/>
      <c r="AU78" s="266"/>
      <c r="AV78" s="266"/>
      <c r="AW78" s="266"/>
      <c r="AX78" s="266"/>
      <c r="AY78" s="266"/>
      <c r="AZ78" s="266"/>
      <c r="BA78" s="266"/>
      <c r="BB78" s="266"/>
      <c r="BC78" s="266"/>
    </row>
    <row r="79" spans="1:55">
      <c r="A79" s="238"/>
      <c r="B79" s="94"/>
      <c r="C79" s="96" t="s">
        <v>144</v>
      </c>
      <c r="D79" s="266"/>
      <c r="E79" s="266"/>
      <c r="F79" s="266"/>
      <c r="G79" s="271" t="s">
        <v>213</v>
      </c>
      <c r="H79" s="272"/>
      <c r="I79" s="273"/>
      <c r="J79" s="270" t="s">
        <v>41</v>
      </c>
      <c r="K79" s="266"/>
      <c r="L79" s="266"/>
      <c r="M79" s="266"/>
      <c r="N79" s="266"/>
      <c r="O79" s="266"/>
      <c r="P79" s="266"/>
      <c r="Q79" s="266"/>
      <c r="R79" s="266"/>
      <c r="S79" s="266"/>
      <c r="T79" s="266"/>
      <c r="U79" s="266"/>
      <c r="V79" s="266"/>
      <c r="W79" s="266"/>
      <c r="X79" s="266"/>
      <c r="Y79" s="266"/>
      <c r="Z79" s="266"/>
      <c r="AA79" s="266"/>
      <c r="AB79" s="266"/>
      <c r="AC79" s="266"/>
      <c r="AD79" s="266"/>
      <c r="AE79" s="266"/>
      <c r="AF79" s="266"/>
      <c r="AG79" s="266"/>
      <c r="AH79" s="266"/>
      <c r="AI79" s="266"/>
      <c r="AJ79" s="266"/>
      <c r="AK79" s="266"/>
      <c r="AL79" s="266"/>
      <c r="AM79" s="266"/>
      <c r="AN79" s="266"/>
      <c r="AO79" s="266"/>
      <c r="AP79" s="266"/>
      <c r="AQ79" s="266"/>
      <c r="AR79" s="266"/>
      <c r="AS79" s="266"/>
      <c r="AT79" s="266"/>
      <c r="AU79" s="266"/>
      <c r="AV79" s="266"/>
      <c r="AW79" s="266"/>
      <c r="AX79" s="266"/>
      <c r="AY79" s="266"/>
      <c r="AZ79" s="266"/>
      <c r="BA79" s="266"/>
      <c r="BB79" s="266"/>
      <c r="BC79" s="266"/>
    </row>
    <row r="80" spans="1:55">
      <c r="A80" s="238"/>
      <c r="B80" s="94"/>
      <c r="C80" s="96" t="s">
        <v>145</v>
      </c>
      <c r="D80" s="266"/>
      <c r="E80" s="266"/>
      <c r="F80" s="266"/>
      <c r="G80" s="271" t="s">
        <v>213</v>
      </c>
      <c r="H80" s="272"/>
      <c r="I80" s="273"/>
      <c r="J80" s="270" t="s">
        <v>41</v>
      </c>
      <c r="K80" s="266"/>
      <c r="L80" s="266"/>
      <c r="M80" s="266"/>
      <c r="N80" s="266"/>
      <c r="O80" s="266"/>
      <c r="P80" s="266"/>
      <c r="Q80" s="266"/>
      <c r="R80" s="266"/>
      <c r="S80" s="266"/>
      <c r="T80" s="266"/>
      <c r="U80" s="266"/>
      <c r="V80" s="266"/>
      <c r="W80" s="266"/>
      <c r="X80" s="266"/>
      <c r="Y80" s="266"/>
      <c r="Z80" s="266"/>
      <c r="AA80" s="266"/>
      <c r="AB80" s="266"/>
      <c r="AC80" s="266"/>
      <c r="AD80" s="266"/>
      <c r="AE80" s="266"/>
      <c r="AF80" s="266"/>
      <c r="AG80" s="266"/>
      <c r="AH80" s="266"/>
      <c r="AI80" s="266"/>
      <c r="AJ80" s="266"/>
      <c r="AK80" s="266"/>
      <c r="AL80" s="266"/>
      <c r="AM80" s="266"/>
      <c r="AN80" s="266"/>
      <c r="AO80" s="266"/>
      <c r="AP80" s="266"/>
      <c r="AQ80" s="266"/>
      <c r="AR80" s="266"/>
      <c r="AS80" s="266"/>
      <c r="AT80" s="266"/>
      <c r="AU80" s="266"/>
      <c r="AV80" s="266"/>
      <c r="AW80" s="266"/>
      <c r="AX80" s="266"/>
      <c r="AY80" s="266"/>
      <c r="AZ80" s="266"/>
      <c r="BA80" s="266"/>
      <c r="BB80" s="266"/>
      <c r="BC80" s="266"/>
    </row>
    <row r="81" spans="1:55">
      <c r="A81" s="238"/>
      <c r="B81" s="94"/>
      <c r="C81" s="95" t="s">
        <v>82</v>
      </c>
      <c r="D81" s="266"/>
      <c r="E81" s="266"/>
      <c r="F81" s="266"/>
      <c r="G81" s="266"/>
      <c r="H81" s="266"/>
      <c r="I81" s="266"/>
      <c r="J81" s="266"/>
      <c r="K81" s="266"/>
      <c r="L81" s="266"/>
      <c r="M81" s="266"/>
      <c r="N81" s="266"/>
      <c r="O81" s="266"/>
      <c r="P81" s="266"/>
      <c r="Q81" s="266"/>
      <c r="R81" s="266"/>
      <c r="S81" s="266"/>
      <c r="T81" s="266"/>
      <c r="U81" s="266"/>
      <c r="V81" s="266"/>
      <c r="W81" s="266"/>
      <c r="X81" s="266"/>
      <c r="Y81" s="266"/>
      <c r="Z81" s="266"/>
      <c r="AA81" s="266"/>
      <c r="AB81" s="266"/>
      <c r="AC81" s="266"/>
      <c r="AD81" s="266"/>
      <c r="AE81" s="266"/>
      <c r="AF81" s="266"/>
      <c r="AG81" s="266"/>
      <c r="AH81" s="266"/>
      <c r="AI81" s="266"/>
      <c r="AJ81" s="266"/>
      <c r="AK81" s="266"/>
      <c r="AL81" s="266"/>
      <c r="AM81" s="266"/>
      <c r="AN81" s="266"/>
      <c r="AO81" s="266"/>
      <c r="AP81" s="266"/>
      <c r="AQ81" s="266"/>
      <c r="AR81" s="266"/>
      <c r="AS81" s="266"/>
      <c r="AT81" s="266"/>
      <c r="AU81" s="266"/>
      <c r="AV81" s="266"/>
      <c r="AW81" s="266"/>
      <c r="AX81" s="266"/>
      <c r="AY81" s="266"/>
      <c r="AZ81" s="266"/>
      <c r="BA81" s="266"/>
      <c r="BB81" s="266"/>
      <c r="BC81" s="266"/>
    </row>
    <row r="82" spans="1:55">
      <c r="A82" s="238"/>
      <c r="B82" s="94"/>
      <c r="C82" s="96" t="s">
        <v>89</v>
      </c>
      <c r="D82" s="266" t="s">
        <v>41</v>
      </c>
      <c r="E82" s="266"/>
      <c r="F82" s="266"/>
      <c r="G82" s="266"/>
      <c r="H82" s="266"/>
      <c r="I82" s="266"/>
      <c r="J82" s="266"/>
      <c r="K82" s="266"/>
      <c r="L82" s="266"/>
      <c r="M82" s="266"/>
      <c r="N82" s="266"/>
      <c r="O82" s="266"/>
      <c r="P82" s="266"/>
      <c r="Q82" s="266"/>
      <c r="R82" s="266"/>
      <c r="S82" s="266"/>
      <c r="T82" s="266"/>
      <c r="U82" s="266"/>
      <c r="V82" s="266"/>
      <c r="W82" s="266"/>
      <c r="X82" s="266"/>
      <c r="Y82" s="266"/>
      <c r="Z82" s="266"/>
      <c r="AA82" s="266"/>
      <c r="AB82" s="266"/>
      <c r="AC82" s="266"/>
      <c r="AD82" s="266"/>
      <c r="AE82" s="266"/>
      <c r="AF82" s="266"/>
      <c r="AG82" s="266"/>
      <c r="AH82" s="266"/>
      <c r="AI82" s="266"/>
      <c r="AJ82" s="266"/>
      <c r="AK82" s="266"/>
      <c r="AL82" s="266"/>
      <c r="AM82" s="266"/>
      <c r="AN82" s="266"/>
      <c r="AO82" s="266"/>
      <c r="AP82" s="266"/>
      <c r="AQ82" s="266"/>
      <c r="AR82" s="266"/>
      <c r="AS82" s="266"/>
      <c r="AT82" s="266"/>
      <c r="AU82" s="266"/>
      <c r="AV82" s="266"/>
      <c r="AW82" s="266"/>
      <c r="AX82" s="266"/>
      <c r="AY82" s="266"/>
      <c r="AZ82" s="266"/>
      <c r="BA82" s="266"/>
      <c r="BB82" s="266"/>
      <c r="BC82" s="266"/>
    </row>
    <row r="83" spans="1:55">
      <c r="A83" s="238"/>
      <c r="B83" s="94"/>
      <c r="C83" s="96" t="s">
        <v>90</v>
      </c>
      <c r="D83" s="266"/>
      <c r="E83" s="266"/>
      <c r="F83" s="266"/>
      <c r="G83" s="271" t="s">
        <v>213</v>
      </c>
      <c r="H83" s="272"/>
      <c r="I83" s="273"/>
      <c r="J83" s="270" t="s">
        <v>41</v>
      </c>
      <c r="K83" s="266"/>
      <c r="L83" s="266"/>
      <c r="M83" s="266"/>
      <c r="N83" s="266"/>
      <c r="O83" s="266"/>
      <c r="P83" s="266"/>
      <c r="Q83" s="266"/>
      <c r="R83" s="266"/>
      <c r="S83" s="266"/>
      <c r="T83" s="266"/>
      <c r="U83" s="266"/>
      <c r="V83" s="266"/>
      <c r="W83" s="266"/>
      <c r="X83" s="266"/>
      <c r="Y83" s="266"/>
      <c r="Z83" s="266"/>
      <c r="AA83" s="266"/>
      <c r="AB83" s="266"/>
      <c r="AC83" s="266"/>
      <c r="AD83" s="266"/>
      <c r="AE83" s="266"/>
      <c r="AF83" s="266"/>
      <c r="AG83" s="266"/>
      <c r="AH83" s="266"/>
      <c r="AI83" s="266"/>
      <c r="AJ83" s="266"/>
      <c r="AK83" s="266"/>
      <c r="AL83" s="266"/>
      <c r="AM83" s="266"/>
      <c r="AN83" s="266"/>
      <c r="AO83" s="266"/>
      <c r="AP83" s="266"/>
      <c r="AQ83" s="266"/>
      <c r="AR83" s="266"/>
      <c r="AS83" s="266"/>
      <c r="AT83" s="266"/>
      <c r="AU83" s="266"/>
      <c r="AV83" s="266"/>
      <c r="AW83" s="266"/>
      <c r="AX83" s="266"/>
      <c r="AY83" s="266"/>
      <c r="AZ83" s="266"/>
      <c r="BA83" s="266"/>
      <c r="BB83" s="266"/>
      <c r="BC83" s="266"/>
    </row>
    <row r="84" spans="1:55">
      <c r="A84" s="238"/>
      <c r="B84" s="94"/>
      <c r="C84" s="96" t="s">
        <v>41</v>
      </c>
      <c r="D84" s="266"/>
      <c r="E84" s="266"/>
      <c r="F84" s="266"/>
      <c r="G84" s="266"/>
      <c r="H84" s="277" t="s">
        <v>213</v>
      </c>
      <c r="I84" s="278"/>
      <c r="J84" s="279"/>
      <c r="K84" s="270" t="s">
        <v>41</v>
      </c>
      <c r="L84" s="266"/>
      <c r="M84" s="266"/>
      <c r="N84" s="266"/>
      <c r="O84" s="266"/>
      <c r="P84" s="266"/>
      <c r="Q84" s="266"/>
      <c r="R84" s="266"/>
      <c r="S84" s="266"/>
      <c r="T84" s="266"/>
      <c r="U84" s="266"/>
      <c r="V84" s="266"/>
      <c r="W84" s="266"/>
      <c r="X84" s="266"/>
      <c r="Y84" s="266"/>
      <c r="Z84" s="266"/>
      <c r="AA84" s="266"/>
      <c r="AB84" s="266"/>
      <c r="AC84" s="266"/>
      <c r="AD84" s="266"/>
      <c r="AE84" s="266"/>
      <c r="AF84" s="266"/>
      <c r="AG84" s="266"/>
      <c r="AH84" s="266"/>
      <c r="AI84" s="266"/>
      <c r="AJ84" s="266"/>
      <c r="AK84" s="266"/>
      <c r="AL84" s="266"/>
      <c r="AM84" s="266"/>
      <c r="AN84" s="266"/>
      <c r="AO84" s="266"/>
      <c r="AP84" s="266"/>
      <c r="AQ84" s="266"/>
      <c r="AR84" s="266"/>
      <c r="AS84" s="266"/>
      <c r="AT84" s="266"/>
      <c r="AU84" s="266"/>
      <c r="AV84" s="266"/>
      <c r="AW84" s="266"/>
      <c r="AX84" s="266"/>
      <c r="AY84" s="266"/>
      <c r="AZ84" s="266"/>
      <c r="BA84" s="266"/>
      <c r="BB84" s="266"/>
      <c r="BC84" s="266"/>
    </row>
    <row r="86" spans="1:55" ht="68" customHeight="1">
      <c r="A86" s="242" t="s">
        <v>64</v>
      </c>
      <c r="B86" s="245" t="s">
        <v>109</v>
      </c>
      <c r="C86" s="245"/>
      <c r="D86" s="145" t="s">
        <v>68</v>
      </c>
      <c r="E86" s="186" t="s">
        <v>69</v>
      </c>
      <c r="F86" s="187"/>
      <c r="G86" s="186" t="s">
        <v>70</v>
      </c>
      <c r="H86" s="258"/>
      <c r="I86" s="187"/>
      <c r="J86" s="186" t="s">
        <v>71</v>
      </c>
      <c r="K86" s="187"/>
      <c r="L86" s="145" t="s">
        <v>72</v>
      </c>
      <c r="M86" s="162"/>
      <c r="N86" s="162"/>
      <c r="O86" s="162"/>
      <c r="P86" s="145"/>
      <c r="Q86" s="97"/>
      <c r="R86" s="97"/>
      <c r="S86" s="97"/>
      <c r="T86" s="97"/>
      <c r="U86" s="97"/>
      <c r="V86" s="97"/>
      <c r="W86" s="97"/>
      <c r="X86" s="97"/>
      <c r="Y86" s="97"/>
      <c r="Z86" s="97"/>
      <c r="AA86" s="97"/>
      <c r="AB86" s="97"/>
      <c r="AC86" s="97"/>
      <c r="AD86" s="97"/>
      <c r="AE86" s="97"/>
      <c r="AF86" s="97"/>
      <c r="AG86" s="97"/>
      <c r="AH86" s="97"/>
      <c r="AI86" s="97"/>
      <c r="AJ86" s="97"/>
      <c r="AK86" s="97"/>
      <c r="AL86" s="97"/>
      <c r="AM86" s="97"/>
      <c r="AN86" s="97"/>
      <c r="AO86" s="97"/>
      <c r="AP86" s="97"/>
      <c r="AQ86" s="97"/>
      <c r="AR86" s="97"/>
      <c r="AS86" s="97"/>
      <c r="AT86" s="97"/>
      <c r="AU86" s="97"/>
      <c r="AV86" s="97"/>
      <c r="AW86" s="97"/>
      <c r="AX86" s="97"/>
      <c r="AY86" s="97"/>
      <c r="AZ86" s="97"/>
      <c r="BA86" s="97"/>
      <c r="BB86" s="97"/>
      <c r="BC86" s="98"/>
    </row>
    <row r="87" spans="1:55" ht="16">
      <c r="A87" s="243"/>
      <c r="B87" s="246" t="s">
        <v>108</v>
      </c>
      <c r="C87" s="247"/>
      <c r="D87" s="175" t="s">
        <v>104</v>
      </c>
      <c r="E87" s="176" t="s">
        <v>105</v>
      </c>
      <c r="F87" s="177" t="s">
        <v>106</v>
      </c>
      <c r="G87" s="251" t="s">
        <v>107</v>
      </c>
      <c r="H87" s="252"/>
      <c r="I87" s="252"/>
      <c r="J87" s="252"/>
      <c r="K87" s="252"/>
      <c r="L87" s="253"/>
      <c r="M87" s="163"/>
      <c r="N87" s="135"/>
      <c r="O87" s="164"/>
      <c r="P87" s="164"/>
      <c r="Q87" s="99"/>
      <c r="R87" s="99"/>
      <c r="S87" s="99"/>
      <c r="T87" s="99"/>
      <c r="U87" s="99"/>
      <c r="V87" s="99"/>
      <c r="W87" s="99"/>
      <c r="X87" s="99"/>
      <c r="Y87" s="99"/>
      <c r="Z87" s="99"/>
      <c r="AA87" s="99"/>
      <c r="AB87" s="99"/>
      <c r="AC87" s="99"/>
      <c r="AD87" s="99"/>
      <c r="AE87" s="99"/>
      <c r="AF87" s="99"/>
      <c r="AG87" s="99"/>
      <c r="AH87" s="99"/>
      <c r="AI87" s="99"/>
      <c r="AJ87" s="99"/>
      <c r="AK87" s="99"/>
      <c r="AL87" s="99"/>
      <c r="AM87" s="99"/>
      <c r="AN87" s="99"/>
      <c r="AO87" s="99"/>
      <c r="AP87" s="99"/>
      <c r="AQ87" s="99"/>
      <c r="AR87" s="99"/>
      <c r="AS87" s="99"/>
      <c r="AT87" s="99"/>
      <c r="AU87" s="99"/>
      <c r="AV87" s="99"/>
      <c r="AW87" s="99"/>
      <c r="AX87" s="99"/>
      <c r="AY87" s="99"/>
      <c r="AZ87" s="99"/>
      <c r="BA87" s="99"/>
      <c r="BB87" s="99"/>
      <c r="BC87" s="100"/>
    </row>
    <row r="88" spans="1:55" ht="16">
      <c r="A88" s="243"/>
      <c r="B88" s="248" t="s">
        <v>111</v>
      </c>
      <c r="C88" s="249"/>
      <c r="D88" s="135"/>
      <c r="E88" s="135"/>
      <c r="F88" s="135"/>
      <c r="G88" s="171" t="s">
        <v>119</v>
      </c>
      <c r="H88" s="135"/>
      <c r="I88" s="135"/>
      <c r="J88" s="135"/>
      <c r="K88" s="135"/>
      <c r="L88" s="146"/>
      <c r="M88" s="135"/>
      <c r="N88" s="135"/>
      <c r="O88" s="135"/>
      <c r="P88" s="135"/>
      <c r="Q88" s="101"/>
      <c r="R88" s="101"/>
      <c r="S88" s="101"/>
      <c r="T88" s="101"/>
      <c r="U88" s="101"/>
      <c r="V88" s="101"/>
      <c r="W88" s="101"/>
      <c r="X88" s="101"/>
      <c r="Y88" s="101"/>
      <c r="Z88" s="101"/>
      <c r="AA88" s="101"/>
      <c r="AB88" s="101"/>
      <c r="AC88" s="101"/>
      <c r="AD88" s="101"/>
      <c r="AE88" s="101"/>
      <c r="AF88" s="101"/>
      <c r="AG88" s="101"/>
      <c r="AH88" s="101"/>
      <c r="AI88" s="101"/>
      <c r="AJ88" s="101"/>
      <c r="AK88" s="101"/>
      <c r="AL88" s="101"/>
      <c r="AM88" s="101"/>
      <c r="AN88" s="101"/>
      <c r="AO88" s="101"/>
      <c r="AP88" s="101"/>
      <c r="AQ88" s="101"/>
      <c r="AR88" s="101"/>
      <c r="AS88" s="101"/>
      <c r="AT88" s="101"/>
      <c r="AU88" s="101"/>
      <c r="AV88" s="101"/>
      <c r="AW88" s="101"/>
      <c r="AX88" s="101"/>
      <c r="AY88" s="101"/>
      <c r="AZ88" s="101"/>
      <c r="BA88" s="101"/>
      <c r="BB88" s="101"/>
      <c r="BC88" s="102"/>
    </row>
    <row r="89" spans="1:55">
      <c r="A89" s="243"/>
      <c r="B89" s="172"/>
      <c r="C89" s="103"/>
      <c r="D89" s="104"/>
      <c r="E89" s="104"/>
      <c r="F89" s="104"/>
      <c r="G89" s="104"/>
      <c r="H89" s="104"/>
      <c r="I89" s="104"/>
      <c r="J89" s="104"/>
      <c r="K89" s="104"/>
      <c r="L89" s="104"/>
      <c r="M89" s="104"/>
      <c r="N89" s="104"/>
      <c r="O89" s="104"/>
      <c r="P89" s="104"/>
      <c r="Q89" s="104"/>
      <c r="R89" s="104"/>
      <c r="S89" s="104"/>
      <c r="T89" s="104"/>
      <c r="U89" s="104"/>
      <c r="V89" s="104"/>
      <c r="W89" s="104"/>
      <c r="X89" s="104"/>
      <c r="Y89" s="104"/>
      <c r="Z89" s="104"/>
      <c r="AA89" s="104"/>
      <c r="AB89" s="104"/>
      <c r="AC89" s="104"/>
      <c r="AD89" s="104"/>
      <c r="AE89" s="104"/>
      <c r="AF89" s="104"/>
      <c r="AG89" s="104"/>
      <c r="AH89" s="104"/>
      <c r="AI89" s="104"/>
      <c r="AJ89" s="104"/>
      <c r="AK89" s="104"/>
      <c r="AL89" s="104"/>
      <c r="AM89" s="104"/>
      <c r="AN89" s="104"/>
      <c r="AO89" s="104"/>
      <c r="AP89" s="104"/>
      <c r="AQ89" s="104"/>
      <c r="AR89" s="104"/>
      <c r="AS89" s="104"/>
      <c r="AT89" s="104"/>
      <c r="AU89" s="104"/>
      <c r="AV89" s="104"/>
      <c r="AW89" s="104"/>
      <c r="AX89" s="104"/>
      <c r="AY89" s="104"/>
      <c r="AZ89" s="104"/>
      <c r="BA89" s="104"/>
      <c r="BB89" s="104"/>
      <c r="BC89" s="105"/>
    </row>
    <row r="90" spans="1:55">
      <c r="A90" s="243"/>
      <c r="B90" s="172" t="s">
        <v>172</v>
      </c>
      <c r="C90" s="103"/>
      <c r="D90" s="104"/>
      <c r="E90" s="104"/>
      <c r="F90" s="104"/>
      <c r="G90" s="104"/>
      <c r="H90" s="104"/>
      <c r="I90" s="104"/>
      <c r="J90" s="104"/>
      <c r="K90" s="104"/>
      <c r="L90" s="104"/>
      <c r="M90" s="104"/>
      <c r="N90" s="104"/>
      <c r="O90" s="104"/>
      <c r="P90" s="104"/>
      <c r="Q90" s="104"/>
      <c r="R90" s="104"/>
      <c r="S90" s="104"/>
      <c r="T90" s="104"/>
      <c r="U90" s="104"/>
      <c r="V90" s="104"/>
      <c r="W90" s="104"/>
      <c r="X90" s="104"/>
      <c r="Y90" s="104"/>
      <c r="Z90" s="104"/>
      <c r="AA90" s="104"/>
      <c r="AB90" s="104"/>
      <c r="AC90" s="104"/>
      <c r="AD90" s="104"/>
      <c r="AE90" s="104"/>
      <c r="AF90" s="104"/>
      <c r="AG90" s="104"/>
      <c r="AH90" s="104"/>
      <c r="AI90" s="104"/>
      <c r="AJ90" s="104"/>
      <c r="AK90" s="104"/>
      <c r="AL90" s="104"/>
      <c r="AM90" s="104"/>
      <c r="AN90" s="104"/>
      <c r="AO90" s="104"/>
      <c r="AP90" s="104"/>
      <c r="AQ90" s="104"/>
      <c r="AR90" s="104"/>
      <c r="AS90" s="104"/>
      <c r="AT90" s="104"/>
      <c r="AU90" s="104"/>
      <c r="AV90" s="104"/>
      <c r="AW90" s="104"/>
      <c r="AX90" s="104"/>
      <c r="AY90" s="104"/>
      <c r="AZ90" s="104"/>
      <c r="BA90" s="104"/>
      <c r="BB90" s="104"/>
      <c r="BC90" s="105"/>
    </row>
    <row r="91" spans="1:55">
      <c r="A91" s="243"/>
      <c r="B91" s="172" t="s">
        <v>171</v>
      </c>
      <c r="C91" s="103"/>
      <c r="D91" s="104"/>
      <c r="E91" s="104"/>
      <c r="F91" s="104"/>
      <c r="G91" s="104"/>
      <c r="H91" s="104"/>
      <c r="I91" s="104"/>
      <c r="J91" s="104"/>
      <c r="K91" s="104"/>
      <c r="L91" s="104"/>
      <c r="M91" s="104"/>
      <c r="N91" s="104"/>
      <c r="O91" s="104"/>
      <c r="P91" s="104"/>
      <c r="Q91" s="104"/>
      <c r="R91" s="104"/>
      <c r="S91" s="104"/>
      <c r="T91" s="104"/>
      <c r="U91" s="104"/>
      <c r="V91" s="104"/>
      <c r="W91" s="104"/>
      <c r="X91" s="104"/>
      <c r="Y91" s="104"/>
      <c r="Z91" s="104"/>
      <c r="AA91" s="104"/>
      <c r="AB91" s="104"/>
      <c r="AC91" s="104"/>
      <c r="AD91" s="104"/>
      <c r="AE91" s="104"/>
      <c r="AF91" s="104"/>
      <c r="AG91" s="104"/>
      <c r="AH91" s="104"/>
      <c r="AI91" s="104"/>
      <c r="AJ91" s="104"/>
      <c r="AK91" s="104"/>
      <c r="AL91" s="104"/>
      <c r="AM91" s="104"/>
      <c r="AN91" s="104"/>
      <c r="AO91" s="104"/>
      <c r="AP91" s="104"/>
      <c r="AQ91" s="104"/>
      <c r="AR91" s="104"/>
      <c r="AS91" s="104"/>
      <c r="AT91" s="104"/>
      <c r="AU91" s="104"/>
      <c r="AV91" s="104"/>
      <c r="AW91" s="104"/>
      <c r="AX91" s="104"/>
      <c r="AY91" s="104"/>
      <c r="AZ91" s="104"/>
      <c r="BA91" s="104"/>
      <c r="BB91" s="104"/>
      <c r="BC91" s="105"/>
    </row>
    <row r="92" spans="1:55">
      <c r="A92" s="243"/>
      <c r="B92" s="172" t="s">
        <v>207</v>
      </c>
      <c r="C92" s="103"/>
      <c r="D92" s="104"/>
      <c r="E92" s="104"/>
      <c r="F92" s="104">
        <v>1</v>
      </c>
      <c r="G92" s="104">
        <v>2</v>
      </c>
      <c r="H92" s="104">
        <v>3</v>
      </c>
      <c r="I92" s="104"/>
      <c r="J92" s="104"/>
      <c r="K92" s="104"/>
      <c r="L92" s="104"/>
      <c r="M92" s="104"/>
      <c r="N92" s="104"/>
      <c r="O92" s="104"/>
      <c r="P92" s="104"/>
      <c r="Q92" s="104"/>
      <c r="R92" s="104"/>
      <c r="S92" s="104"/>
      <c r="T92" s="104"/>
      <c r="U92" s="104"/>
      <c r="V92" s="104"/>
      <c r="W92" s="104"/>
      <c r="X92" s="104"/>
      <c r="Y92" s="104"/>
      <c r="Z92" s="104"/>
      <c r="AA92" s="104"/>
      <c r="AB92" s="104"/>
      <c r="AC92" s="104"/>
      <c r="AD92" s="104"/>
      <c r="AE92" s="104"/>
      <c r="AF92" s="104"/>
      <c r="AG92" s="104"/>
      <c r="AH92" s="104"/>
      <c r="AI92" s="104"/>
      <c r="AJ92" s="104"/>
      <c r="AK92" s="104"/>
      <c r="AL92" s="104"/>
      <c r="AM92" s="104"/>
      <c r="AN92" s="104"/>
      <c r="AO92" s="104"/>
      <c r="AP92" s="104"/>
      <c r="AQ92" s="104"/>
      <c r="AR92" s="104"/>
      <c r="AS92" s="104"/>
      <c r="AT92" s="104"/>
      <c r="AU92" s="104"/>
      <c r="AV92" s="104"/>
      <c r="AW92" s="104"/>
      <c r="AX92" s="104"/>
      <c r="AY92" s="104"/>
      <c r="AZ92" s="104"/>
      <c r="BA92" s="104"/>
      <c r="BB92" s="104"/>
      <c r="BC92" s="105"/>
    </row>
    <row r="93" spans="1:55">
      <c r="A93" s="243"/>
      <c r="B93" s="172" t="s">
        <v>170</v>
      </c>
      <c r="C93" s="103"/>
      <c r="D93" s="104"/>
      <c r="E93" s="104"/>
      <c r="F93" s="104">
        <v>1</v>
      </c>
      <c r="G93" s="104">
        <v>2</v>
      </c>
      <c r="H93" s="104">
        <v>3</v>
      </c>
      <c r="I93" s="104"/>
      <c r="J93" s="104"/>
      <c r="K93" s="104"/>
      <c r="L93" s="104"/>
      <c r="M93" s="104"/>
      <c r="N93" s="104"/>
      <c r="O93" s="104"/>
      <c r="P93" s="104"/>
      <c r="Q93" s="104"/>
      <c r="R93" s="104"/>
      <c r="S93" s="104"/>
      <c r="T93" s="104"/>
      <c r="U93" s="104"/>
      <c r="V93" s="104"/>
      <c r="W93" s="104"/>
      <c r="X93" s="104"/>
      <c r="Y93" s="104"/>
      <c r="Z93" s="104"/>
      <c r="AA93" s="104"/>
      <c r="AB93" s="104"/>
      <c r="AC93" s="104"/>
      <c r="AD93" s="104"/>
      <c r="AE93" s="104"/>
      <c r="AF93" s="104"/>
      <c r="AG93" s="104"/>
      <c r="AH93" s="104"/>
      <c r="AI93" s="104"/>
      <c r="AJ93" s="104"/>
      <c r="AK93" s="104"/>
      <c r="AL93" s="104"/>
      <c r="AM93" s="104"/>
      <c r="AN93" s="104"/>
      <c r="AO93" s="104"/>
      <c r="AP93" s="104"/>
      <c r="AQ93" s="104"/>
      <c r="AR93" s="104"/>
      <c r="AS93" s="104"/>
      <c r="AT93" s="104"/>
      <c r="AU93" s="104"/>
      <c r="AV93" s="104"/>
      <c r="AW93" s="104"/>
      <c r="AX93" s="104"/>
      <c r="AY93" s="104"/>
      <c r="AZ93" s="104"/>
      <c r="BA93" s="104"/>
      <c r="BB93" s="104"/>
      <c r="BC93" s="105"/>
    </row>
    <row r="94" spans="1:55">
      <c r="A94" s="243"/>
      <c r="B94" s="172" t="s">
        <v>169</v>
      </c>
      <c r="C94" s="103"/>
      <c r="D94" s="104"/>
      <c r="E94" s="104"/>
      <c r="F94" s="104"/>
      <c r="G94" s="104">
        <v>1</v>
      </c>
      <c r="H94" s="104">
        <v>2</v>
      </c>
      <c r="I94" s="104">
        <v>3</v>
      </c>
      <c r="J94" s="104"/>
      <c r="K94" s="104"/>
      <c r="L94" s="104"/>
      <c r="M94" s="104"/>
      <c r="N94" s="104"/>
      <c r="O94" s="104"/>
      <c r="P94" s="104"/>
      <c r="Q94" s="104"/>
      <c r="R94" s="104"/>
      <c r="S94" s="104"/>
      <c r="T94" s="104"/>
      <c r="U94" s="104"/>
      <c r="V94" s="104"/>
      <c r="W94" s="104"/>
      <c r="X94" s="104"/>
      <c r="Y94" s="104"/>
      <c r="Z94" s="104"/>
      <c r="AA94" s="104"/>
      <c r="AB94" s="104"/>
      <c r="AC94" s="104"/>
      <c r="AD94" s="104"/>
      <c r="AE94" s="104"/>
      <c r="AF94" s="104"/>
      <c r="AG94" s="104"/>
      <c r="AH94" s="104"/>
      <c r="AI94" s="104"/>
      <c r="AJ94" s="104"/>
      <c r="AK94" s="104"/>
      <c r="AL94" s="104"/>
      <c r="AM94" s="104"/>
      <c r="AN94" s="104"/>
      <c r="AO94" s="104"/>
      <c r="AP94" s="104"/>
      <c r="AQ94" s="104"/>
      <c r="AR94" s="104"/>
      <c r="AS94" s="104"/>
      <c r="AT94" s="104"/>
      <c r="AU94" s="104"/>
      <c r="AV94" s="104"/>
      <c r="AW94" s="104"/>
      <c r="AX94" s="104"/>
      <c r="AY94" s="104"/>
      <c r="AZ94" s="104"/>
      <c r="BA94" s="104"/>
      <c r="BB94" s="104"/>
      <c r="BC94" s="105"/>
    </row>
    <row r="95" spans="1:55">
      <c r="A95" s="243"/>
      <c r="B95" s="172" t="s">
        <v>208</v>
      </c>
      <c r="C95" s="103"/>
      <c r="D95" s="104"/>
      <c r="E95" s="104"/>
      <c r="F95" s="104"/>
      <c r="G95" s="104"/>
      <c r="H95" s="104">
        <v>1</v>
      </c>
      <c r="I95" s="104">
        <v>2</v>
      </c>
      <c r="J95" s="104">
        <v>3</v>
      </c>
      <c r="K95" s="104"/>
      <c r="L95" s="104"/>
      <c r="M95" s="104"/>
      <c r="N95" s="104"/>
      <c r="O95" s="104"/>
      <c r="P95" s="104"/>
      <c r="Q95" s="104"/>
      <c r="R95" s="104"/>
      <c r="S95" s="104"/>
      <c r="T95" s="104"/>
      <c r="U95" s="104"/>
      <c r="V95" s="104"/>
      <c r="W95" s="104"/>
      <c r="X95" s="104"/>
      <c r="Y95" s="104"/>
      <c r="Z95" s="104"/>
      <c r="AA95" s="104"/>
      <c r="AB95" s="104"/>
      <c r="AC95" s="104"/>
      <c r="AD95" s="104"/>
      <c r="AE95" s="104"/>
      <c r="AF95" s="104"/>
      <c r="AG95" s="104"/>
      <c r="AH95" s="104"/>
      <c r="AI95" s="104"/>
      <c r="AJ95" s="104"/>
      <c r="AK95" s="104"/>
      <c r="AL95" s="104"/>
      <c r="AM95" s="104"/>
      <c r="AN95" s="104"/>
      <c r="AO95" s="104"/>
      <c r="AP95" s="104"/>
      <c r="AQ95" s="104"/>
      <c r="AR95" s="104"/>
      <c r="AS95" s="104"/>
      <c r="AT95" s="104"/>
      <c r="AU95" s="104"/>
      <c r="AV95" s="104"/>
      <c r="AW95" s="104"/>
      <c r="AX95" s="104"/>
      <c r="AY95" s="104"/>
      <c r="AZ95" s="104"/>
      <c r="BA95" s="104"/>
      <c r="BB95" s="104"/>
      <c r="BC95" s="105"/>
    </row>
    <row r="96" spans="1:55">
      <c r="A96" s="243"/>
      <c r="B96" s="172" t="s">
        <v>168</v>
      </c>
      <c r="C96" s="103"/>
      <c r="D96" s="104"/>
      <c r="E96" s="104"/>
      <c r="F96" s="104"/>
      <c r="G96" s="104"/>
      <c r="H96" s="104">
        <v>1</v>
      </c>
      <c r="I96" s="104">
        <v>2</v>
      </c>
      <c r="J96" s="104">
        <v>3</v>
      </c>
      <c r="K96" s="104"/>
      <c r="L96" s="104"/>
      <c r="M96" s="104"/>
      <c r="N96" s="104"/>
      <c r="O96" s="104"/>
      <c r="P96" s="104"/>
      <c r="Q96" s="104"/>
      <c r="R96" s="104"/>
      <c r="S96" s="104"/>
      <c r="T96" s="104"/>
      <c r="U96" s="104"/>
      <c r="V96" s="104"/>
      <c r="W96" s="104"/>
      <c r="X96" s="104"/>
      <c r="Y96" s="104"/>
      <c r="Z96" s="104"/>
      <c r="AA96" s="104"/>
      <c r="AB96" s="104"/>
      <c r="AC96" s="104"/>
      <c r="AD96" s="104"/>
      <c r="AE96" s="104"/>
      <c r="AF96" s="104"/>
      <c r="AG96" s="104"/>
      <c r="AH96" s="104"/>
      <c r="AI96" s="104"/>
      <c r="AJ96" s="104"/>
      <c r="AK96" s="104"/>
      <c r="AL96" s="104"/>
      <c r="AM96" s="104"/>
      <c r="AN96" s="104"/>
      <c r="AO96" s="104"/>
      <c r="AP96" s="104"/>
      <c r="AQ96" s="104"/>
      <c r="AR96" s="104"/>
      <c r="AS96" s="104"/>
      <c r="AT96" s="104"/>
      <c r="AU96" s="104"/>
      <c r="AV96" s="104"/>
      <c r="AW96" s="104"/>
      <c r="AX96" s="104"/>
      <c r="AY96" s="104"/>
      <c r="AZ96" s="104"/>
      <c r="BA96" s="104"/>
      <c r="BB96" s="104"/>
      <c r="BC96" s="105"/>
    </row>
    <row r="97" spans="1:55">
      <c r="A97" s="243"/>
      <c r="B97" s="172" t="s">
        <v>173</v>
      </c>
      <c r="C97" s="103"/>
      <c r="D97" s="104"/>
      <c r="E97" s="104"/>
      <c r="F97" s="104">
        <v>1</v>
      </c>
      <c r="G97" s="104">
        <v>2</v>
      </c>
      <c r="H97" s="104">
        <v>3</v>
      </c>
      <c r="I97" s="104"/>
      <c r="J97" s="104"/>
      <c r="K97" s="104"/>
      <c r="L97" s="104"/>
      <c r="M97" s="104"/>
      <c r="N97" s="104"/>
      <c r="O97" s="104"/>
      <c r="P97" s="104"/>
      <c r="Q97" s="104"/>
      <c r="R97" s="104"/>
      <c r="S97" s="104"/>
      <c r="T97" s="104"/>
      <c r="U97" s="104"/>
      <c r="V97" s="104"/>
      <c r="W97" s="104"/>
      <c r="X97" s="104"/>
      <c r="Y97" s="104"/>
      <c r="Z97" s="104"/>
      <c r="AA97" s="104"/>
      <c r="AB97" s="104"/>
      <c r="AC97" s="104"/>
      <c r="AD97" s="104"/>
      <c r="AE97" s="104"/>
      <c r="AF97" s="104"/>
      <c r="AG97" s="104"/>
      <c r="AH97" s="104"/>
      <c r="AI97" s="104"/>
      <c r="AJ97" s="104"/>
      <c r="AK97" s="104"/>
      <c r="AL97" s="104"/>
      <c r="AM97" s="104"/>
      <c r="AN97" s="104"/>
      <c r="AO97" s="104"/>
      <c r="AP97" s="104"/>
      <c r="AQ97" s="104"/>
      <c r="AR97" s="104"/>
      <c r="AS97" s="104"/>
      <c r="AT97" s="104"/>
      <c r="AU97" s="104"/>
      <c r="AV97" s="104"/>
      <c r="AW97" s="104"/>
      <c r="AX97" s="104"/>
      <c r="AY97" s="104"/>
      <c r="AZ97" s="104"/>
      <c r="BA97" s="104"/>
      <c r="BB97" s="104"/>
      <c r="BC97" s="105"/>
    </row>
    <row r="98" spans="1:55">
      <c r="A98" s="243"/>
      <c r="B98" s="172" t="s">
        <v>174</v>
      </c>
      <c r="C98" s="103"/>
      <c r="D98" s="104"/>
      <c r="E98" s="104"/>
      <c r="F98" s="104"/>
      <c r="G98" s="104">
        <v>1</v>
      </c>
      <c r="H98" s="104">
        <v>2</v>
      </c>
      <c r="I98" s="104">
        <v>3</v>
      </c>
      <c r="J98" s="104"/>
      <c r="K98" s="104"/>
      <c r="L98" s="104"/>
      <c r="M98" s="104"/>
      <c r="N98" s="104"/>
      <c r="O98" s="104"/>
      <c r="P98" s="104"/>
      <c r="Q98" s="104"/>
      <c r="R98" s="104"/>
      <c r="S98" s="104"/>
      <c r="T98" s="104"/>
      <c r="U98" s="104"/>
      <c r="V98" s="104"/>
      <c r="W98" s="104"/>
      <c r="X98" s="104"/>
      <c r="Y98" s="104"/>
      <c r="Z98" s="104"/>
      <c r="AA98" s="104"/>
      <c r="AB98" s="104"/>
      <c r="AC98" s="104"/>
      <c r="AD98" s="104"/>
      <c r="AE98" s="104"/>
      <c r="AF98" s="104"/>
      <c r="AG98" s="104"/>
      <c r="AH98" s="104"/>
      <c r="AI98" s="104"/>
      <c r="AJ98" s="104"/>
      <c r="AK98" s="104"/>
      <c r="AL98" s="104"/>
      <c r="AM98" s="104"/>
      <c r="AN98" s="104"/>
      <c r="AO98" s="104"/>
      <c r="AP98" s="104"/>
      <c r="AQ98" s="104"/>
      <c r="AR98" s="104"/>
      <c r="AS98" s="104"/>
      <c r="AT98" s="104"/>
      <c r="AU98" s="104"/>
      <c r="AV98" s="104"/>
      <c r="AW98" s="104"/>
      <c r="AX98" s="104"/>
      <c r="AY98" s="104"/>
      <c r="AZ98" s="104"/>
      <c r="BA98" s="104"/>
      <c r="BB98" s="104"/>
      <c r="BC98" s="105"/>
    </row>
    <row r="99" spans="1:55">
      <c r="A99" s="243"/>
      <c r="B99" s="172" t="s">
        <v>175</v>
      </c>
      <c r="C99" s="103"/>
      <c r="D99" s="104"/>
      <c r="E99" s="104"/>
      <c r="F99" s="104"/>
      <c r="G99" s="104"/>
      <c r="H99" s="104">
        <v>1</v>
      </c>
      <c r="I99" s="104">
        <v>2</v>
      </c>
      <c r="J99" s="104">
        <v>3</v>
      </c>
      <c r="K99" s="104"/>
      <c r="L99" s="104"/>
      <c r="M99" s="104"/>
      <c r="N99" s="104"/>
      <c r="O99" s="104"/>
      <c r="P99" s="104"/>
      <c r="Q99" s="104"/>
      <c r="R99" s="104"/>
      <c r="S99" s="104"/>
      <c r="T99" s="104"/>
      <c r="U99" s="104"/>
      <c r="V99" s="104"/>
      <c r="W99" s="104"/>
      <c r="X99" s="104"/>
      <c r="Y99" s="104"/>
      <c r="Z99" s="104"/>
      <c r="AA99" s="104"/>
      <c r="AB99" s="104"/>
      <c r="AC99" s="104"/>
      <c r="AD99" s="104"/>
      <c r="AE99" s="104"/>
      <c r="AF99" s="104"/>
      <c r="AG99" s="104"/>
      <c r="AH99" s="104"/>
      <c r="AI99" s="104"/>
      <c r="AJ99" s="104"/>
      <c r="AK99" s="104"/>
      <c r="AL99" s="104"/>
      <c r="AM99" s="104"/>
      <c r="AN99" s="104"/>
      <c r="AO99" s="104"/>
      <c r="AP99" s="104"/>
      <c r="AQ99" s="104"/>
      <c r="AR99" s="104"/>
      <c r="AS99" s="104"/>
      <c r="AT99" s="104"/>
      <c r="AU99" s="104"/>
      <c r="AV99" s="104"/>
      <c r="AW99" s="104"/>
      <c r="AX99" s="104"/>
      <c r="AY99" s="104"/>
      <c r="AZ99" s="104"/>
      <c r="BA99" s="104"/>
      <c r="BB99" s="104"/>
      <c r="BC99" s="105"/>
    </row>
    <row r="100" spans="1:55">
      <c r="A100" s="243"/>
      <c r="B100" s="172" t="s">
        <v>180</v>
      </c>
      <c r="C100" s="103"/>
      <c r="D100" s="104"/>
      <c r="E100" s="104"/>
      <c r="F100" s="104"/>
      <c r="G100" s="104"/>
      <c r="H100" s="104"/>
      <c r="I100" s="104"/>
      <c r="J100" s="104"/>
      <c r="K100" s="104"/>
      <c r="L100" s="104"/>
      <c r="M100" s="104"/>
      <c r="N100" s="104"/>
      <c r="O100" s="104"/>
      <c r="P100" s="104"/>
      <c r="Q100" s="104"/>
      <c r="R100" s="104"/>
      <c r="S100" s="104"/>
      <c r="T100" s="104"/>
      <c r="U100" s="104"/>
      <c r="V100" s="104"/>
      <c r="W100" s="104"/>
      <c r="X100" s="104"/>
      <c r="Y100" s="104"/>
      <c r="Z100" s="104"/>
      <c r="AA100" s="104"/>
      <c r="AB100" s="104"/>
      <c r="AC100" s="104"/>
      <c r="AD100" s="104"/>
      <c r="AE100" s="104"/>
      <c r="AF100" s="104"/>
      <c r="AG100" s="104"/>
      <c r="AH100" s="104"/>
      <c r="AI100" s="104"/>
      <c r="AJ100" s="104"/>
      <c r="AK100" s="104"/>
      <c r="AL100" s="104"/>
      <c r="AM100" s="104"/>
      <c r="AN100" s="104"/>
      <c r="AO100" s="104"/>
      <c r="AP100" s="104"/>
      <c r="AQ100" s="104"/>
      <c r="AR100" s="104"/>
      <c r="AS100" s="104"/>
      <c r="AT100" s="104"/>
      <c r="AU100" s="104"/>
      <c r="AV100" s="104"/>
      <c r="AW100" s="104"/>
      <c r="AX100" s="104"/>
      <c r="AY100" s="104"/>
      <c r="AZ100" s="104"/>
      <c r="BA100" s="104"/>
      <c r="BB100" s="104"/>
      <c r="BC100" s="105"/>
    </row>
    <row r="101" spans="1:55">
      <c r="A101" s="243"/>
      <c r="B101" s="172" t="s">
        <v>181</v>
      </c>
      <c r="C101" s="103"/>
      <c r="D101" s="104"/>
      <c r="E101" s="104"/>
      <c r="F101" s="104"/>
      <c r="G101" s="104"/>
      <c r="H101" s="104"/>
      <c r="I101" s="104"/>
      <c r="J101" s="104"/>
      <c r="K101" s="104"/>
      <c r="L101" s="104"/>
      <c r="M101" s="104"/>
      <c r="N101" s="104"/>
      <c r="O101" s="104"/>
      <c r="P101" s="104"/>
      <c r="Q101" s="104"/>
      <c r="R101" s="104"/>
      <c r="S101" s="104"/>
      <c r="T101" s="104"/>
      <c r="U101" s="104"/>
      <c r="V101" s="104"/>
      <c r="W101" s="104"/>
      <c r="X101" s="104"/>
      <c r="Y101" s="104"/>
      <c r="Z101" s="104"/>
      <c r="AA101" s="104"/>
      <c r="AB101" s="104"/>
      <c r="AC101" s="104"/>
      <c r="AD101" s="104"/>
      <c r="AE101" s="104"/>
      <c r="AF101" s="104"/>
      <c r="AG101" s="104"/>
      <c r="AH101" s="104"/>
      <c r="AI101" s="104"/>
      <c r="AJ101" s="104"/>
      <c r="AK101" s="104"/>
      <c r="AL101" s="104"/>
      <c r="AM101" s="104"/>
      <c r="AN101" s="104"/>
      <c r="AO101" s="104"/>
      <c r="AP101" s="104"/>
      <c r="AQ101" s="104"/>
      <c r="AR101" s="104"/>
      <c r="AS101" s="104"/>
      <c r="AT101" s="104"/>
      <c r="AU101" s="104"/>
      <c r="AV101" s="104"/>
      <c r="AW101" s="104"/>
      <c r="AX101" s="104"/>
      <c r="AY101" s="104"/>
      <c r="AZ101" s="104"/>
      <c r="BA101" s="104"/>
      <c r="BB101" s="104"/>
      <c r="BC101" s="105"/>
    </row>
    <row r="102" spans="1:55">
      <c r="A102" s="243"/>
      <c r="B102" s="172" t="s">
        <v>182</v>
      </c>
      <c r="C102" s="103"/>
      <c r="D102" s="104"/>
      <c r="E102" s="104"/>
      <c r="F102" s="104"/>
      <c r="G102" s="104"/>
      <c r="H102" s="104"/>
      <c r="I102" s="104"/>
      <c r="J102" s="104"/>
      <c r="K102" s="104"/>
      <c r="L102" s="104"/>
      <c r="M102" s="104"/>
      <c r="N102" s="104"/>
      <c r="O102" s="104"/>
      <c r="P102" s="104"/>
      <c r="Q102" s="104"/>
      <c r="R102" s="104"/>
      <c r="S102" s="104"/>
      <c r="T102" s="104"/>
      <c r="U102" s="104"/>
      <c r="V102" s="104"/>
      <c r="W102" s="104"/>
      <c r="X102" s="104"/>
      <c r="Y102" s="104"/>
      <c r="Z102" s="104"/>
      <c r="AA102" s="104"/>
      <c r="AB102" s="104"/>
      <c r="AC102" s="104"/>
      <c r="AD102" s="104"/>
      <c r="AE102" s="104"/>
      <c r="AF102" s="104"/>
      <c r="AG102" s="104"/>
      <c r="AH102" s="104"/>
      <c r="AI102" s="104"/>
      <c r="AJ102" s="104"/>
      <c r="AK102" s="104"/>
      <c r="AL102" s="104"/>
      <c r="AM102" s="104"/>
      <c r="AN102" s="104"/>
      <c r="AO102" s="104"/>
      <c r="AP102" s="104"/>
      <c r="AQ102" s="104"/>
      <c r="AR102" s="104"/>
      <c r="AS102" s="104"/>
      <c r="AT102" s="104"/>
      <c r="AU102" s="104"/>
      <c r="AV102" s="104"/>
      <c r="AW102" s="104"/>
      <c r="AX102" s="104"/>
      <c r="AY102" s="104"/>
      <c r="AZ102" s="104"/>
      <c r="BA102" s="104"/>
      <c r="BB102" s="104"/>
      <c r="BC102" s="105"/>
    </row>
    <row r="103" spans="1:55">
      <c r="A103" s="243"/>
      <c r="B103" s="172" t="s">
        <v>209</v>
      </c>
      <c r="C103" s="103"/>
      <c r="D103" s="104"/>
      <c r="E103" s="104"/>
      <c r="F103" s="104">
        <v>1</v>
      </c>
      <c r="G103" s="104">
        <v>2</v>
      </c>
      <c r="H103" s="104">
        <v>3</v>
      </c>
      <c r="I103" s="104"/>
      <c r="J103" s="104"/>
      <c r="K103" s="104"/>
      <c r="L103" s="104"/>
      <c r="M103" s="104"/>
      <c r="N103" s="104"/>
      <c r="O103" s="104"/>
      <c r="P103" s="104"/>
      <c r="Q103" s="104"/>
      <c r="R103" s="104"/>
      <c r="S103" s="104"/>
      <c r="T103" s="104"/>
      <c r="U103" s="104"/>
      <c r="V103" s="104"/>
      <c r="W103" s="104"/>
      <c r="X103" s="104"/>
      <c r="Y103" s="104"/>
      <c r="Z103" s="104"/>
      <c r="AA103" s="104"/>
      <c r="AB103" s="104"/>
      <c r="AC103" s="104"/>
      <c r="AD103" s="104"/>
      <c r="AE103" s="104"/>
      <c r="AF103" s="104"/>
      <c r="AG103" s="104"/>
      <c r="AH103" s="104"/>
      <c r="AI103" s="104"/>
      <c r="AJ103" s="104"/>
      <c r="AK103" s="104"/>
      <c r="AL103" s="104"/>
      <c r="AM103" s="104"/>
      <c r="AN103" s="104"/>
      <c r="AO103" s="104"/>
      <c r="AP103" s="104"/>
      <c r="AQ103" s="104"/>
      <c r="AR103" s="104"/>
      <c r="AS103" s="104"/>
      <c r="AT103" s="104"/>
      <c r="AU103" s="104"/>
      <c r="AV103" s="104"/>
      <c r="AW103" s="104"/>
      <c r="AX103" s="104"/>
      <c r="AY103" s="104"/>
      <c r="AZ103" s="104"/>
      <c r="BA103" s="104"/>
      <c r="BB103" s="104"/>
      <c r="BC103" s="105"/>
    </row>
    <row r="104" spans="1:55">
      <c r="A104" s="243"/>
      <c r="B104" s="172" t="s">
        <v>177</v>
      </c>
      <c r="C104" s="103"/>
      <c r="D104" s="104"/>
      <c r="E104" s="104"/>
      <c r="F104" s="104">
        <v>1</v>
      </c>
      <c r="G104" s="104">
        <v>2</v>
      </c>
      <c r="H104" s="104">
        <v>3</v>
      </c>
      <c r="I104" s="104"/>
      <c r="J104" s="104"/>
      <c r="K104" s="104"/>
      <c r="L104" s="104"/>
      <c r="M104" s="104"/>
      <c r="N104" s="104"/>
      <c r="O104" s="104"/>
      <c r="P104" s="104"/>
      <c r="Q104" s="104"/>
      <c r="R104" s="104"/>
      <c r="S104" s="104"/>
      <c r="T104" s="104"/>
      <c r="U104" s="104"/>
      <c r="V104" s="104"/>
      <c r="W104" s="104"/>
      <c r="X104" s="104"/>
      <c r="Y104" s="104"/>
      <c r="Z104" s="104"/>
      <c r="AA104" s="104"/>
      <c r="AB104" s="104"/>
      <c r="AC104" s="104"/>
      <c r="AD104" s="104"/>
      <c r="AE104" s="104"/>
      <c r="AF104" s="104"/>
      <c r="AG104" s="104"/>
      <c r="AH104" s="104"/>
      <c r="AI104" s="104"/>
      <c r="AJ104" s="104"/>
      <c r="AK104" s="104"/>
      <c r="AL104" s="104"/>
      <c r="AM104" s="104"/>
      <c r="AN104" s="104"/>
      <c r="AO104" s="104"/>
      <c r="AP104" s="104"/>
      <c r="AQ104" s="104"/>
      <c r="AR104" s="104"/>
      <c r="AS104" s="104"/>
      <c r="AT104" s="104"/>
      <c r="AU104" s="104"/>
      <c r="AV104" s="104"/>
      <c r="AW104" s="104"/>
      <c r="AX104" s="104"/>
      <c r="AY104" s="104"/>
      <c r="AZ104" s="104"/>
      <c r="BA104" s="104"/>
      <c r="BB104" s="104"/>
      <c r="BC104" s="105"/>
    </row>
    <row r="105" spans="1:55">
      <c r="A105" s="243"/>
      <c r="B105" s="172" t="s">
        <v>179</v>
      </c>
      <c r="C105" s="103"/>
      <c r="D105" s="104"/>
      <c r="E105" s="104"/>
      <c r="F105" s="104">
        <v>1</v>
      </c>
      <c r="G105" s="104">
        <v>2</v>
      </c>
      <c r="H105" s="104">
        <v>3</v>
      </c>
      <c r="I105" s="104"/>
      <c r="J105" s="104"/>
      <c r="K105" s="104"/>
      <c r="L105" s="104"/>
      <c r="M105" s="104"/>
      <c r="N105" s="104"/>
      <c r="O105" s="104"/>
      <c r="P105" s="104"/>
      <c r="Q105" s="104"/>
      <c r="R105" s="104"/>
      <c r="S105" s="104"/>
      <c r="T105" s="104"/>
      <c r="U105" s="104"/>
      <c r="V105" s="104"/>
      <c r="W105" s="104"/>
      <c r="X105" s="104"/>
      <c r="Y105" s="104"/>
      <c r="Z105" s="104"/>
      <c r="AA105" s="104"/>
      <c r="AB105" s="104"/>
      <c r="AC105" s="104"/>
      <c r="AD105" s="104"/>
      <c r="AE105" s="104"/>
      <c r="AF105" s="104"/>
      <c r="AG105" s="104"/>
      <c r="AH105" s="104"/>
      <c r="AI105" s="104"/>
      <c r="AJ105" s="104"/>
      <c r="AK105" s="104"/>
      <c r="AL105" s="104"/>
      <c r="AM105" s="104"/>
      <c r="AN105" s="104"/>
      <c r="AO105" s="104"/>
      <c r="AP105" s="104"/>
      <c r="AQ105" s="104"/>
      <c r="AR105" s="104"/>
      <c r="AS105" s="104"/>
      <c r="AT105" s="104"/>
      <c r="AU105" s="104"/>
      <c r="AV105" s="104"/>
      <c r="AW105" s="104"/>
      <c r="AX105" s="104"/>
      <c r="AY105" s="104"/>
      <c r="AZ105" s="104"/>
      <c r="BA105" s="104"/>
      <c r="BB105" s="104"/>
      <c r="BC105" s="105"/>
    </row>
    <row r="106" spans="1:55">
      <c r="A106" s="243"/>
      <c r="B106" s="172" t="s">
        <v>178</v>
      </c>
      <c r="C106" s="103"/>
      <c r="D106" s="104"/>
      <c r="E106" s="104"/>
      <c r="F106" s="104">
        <v>1</v>
      </c>
      <c r="G106" s="104">
        <v>2</v>
      </c>
      <c r="H106" s="104">
        <v>3</v>
      </c>
      <c r="I106" s="104"/>
      <c r="J106" s="104"/>
      <c r="K106" s="104"/>
      <c r="L106" s="104"/>
      <c r="M106" s="104"/>
      <c r="N106" s="104"/>
      <c r="O106" s="104"/>
      <c r="P106" s="104"/>
      <c r="Q106" s="104"/>
      <c r="R106" s="104"/>
      <c r="S106" s="104"/>
      <c r="T106" s="104"/>
      <c r="U106" s="104"/>
      <c r="V106" s="104"/>
      <c r="W106" s="104"/>
      <c r="X106" s="104"/>
      <c r="Y106" s="104"/>
      <c r="Z106" s="104"/>
      <c r="AA106" s="104"/>
      <c r="AB106" s="104"/>
      <c r="AC106" s="104"/>
      <c r="AD106" s="104"/>
      <c r="AE106" s="104"/>
      <c r="AF106" s="104"/>
      <c r="AG106" s="104"/>
      <c r="AH106" s="104"/>
      <c r="AI106" s="104"/>
      <c r="AJ106" s="104"/>
      <c r="AK106" s="104"/>
      <c r="AL106" s="104"/>
      <c r="AM106" s="104"/>
      <c r="AN106" s="104"/>
      <c r="AO106" s="104"/>
      <c r="AP106" s="104"/>
      <c r="AQ106" s="104"/>
      <c r="AR106" s="104"/>
      <c r="AS106" s="104"/>
      <c r="AT106" s="104"/>
      <c r="AU106" s="104"/>
      <c r="AV106" s="104"/>
      <c r="AW106" s="104"/>
      <c r="AX106" s="104"/>
      <c r="AY106" s="104"/>
      <c r="AZ106" s="104"/>
      <c r="BA106" s="104"/>
      <c r="BB106" s="104"/>
      <c r="BC106" s="105"/>
    </row>
    <row r="107" spans="1:55">
      <c r="A107" s="243"/>
      <c r="B107" s="172" t="s">
        <v>176</v>
      </c>
      <c r="C107" s="103"/>
      <c r="D107" s="104"/>
      <c r="E107" s="104"/>
      <c r="F107" s="104"/>
      <c r="G107" s="104">
        <v>1</v>
      </c>
      <c r="H107" s="104">
        <v>2</v>
      </c>
      <c r="I107" s="104">
        <v>3</v>
      </c>
      <c r="J107" s="104"/>
      <c r="K107" s="104"/>
      <c r="L107" s="104"/>
      <c r="M107" s="104"/>
      <c r="N107" s="104"/>
      <c r="O107" s="104"/>
      <c r="P107" s="104"/>
      <c r="Q107" s="104"/>
      <c r="R107" s="104"/>
      <c r="S107" s="104"/>
      <c r="T107" s="104"/>
      <c r="U107" s="104"/>
      <c r="V107" s="104"/>
      <c r="W107" s="104"/>
      <c r="X107" s="104"/>
      <c r="Y107" s="104"/>
      <c r="Z107" s="104"/>
      <c r="AA107" s="104"/>
      <c r="AB107" s="104"/>
      <c r="AC107" s="104"/>
      <c r="AD107" s="104"/>
      <c r="AE107" s="104"/>
      <c r="AF107" s="104"/>
      <c r="AG107" s="104"/>
      <c r="AH107" s="104"/>
      <c r="AI107" s="104"/>
      <c r="AJ107" s="104"/>
      <c r="AK107" s="104"/>
      <c r="AL107" s="104"/>
      <c r="AM107" s="104"/>
      <c r="AN107" s="104"/>
      <c r="AO107" s="104"/>
      <c r="AP107" s="104"/>
      <c r="AQ107" s="104"/>
      <c r="AR107" s="104"/>
      <c r="AS107" s="104"/>
      <c r="AT107" s="104"/>
      <c r="AU107" s="104"/>
      <c r="AV107" s="104"/>
      <c r="AW107" s="104"/>
      <c r="AX107" s="104"/>
      <c r="AY107" s="104"/>
      <c r="AZ107" s="104"/>
      <c r="BA107" s="104"/>
      <c r="BB107" s="104"/>
      <c r="BC107" s="105"/>
    </row>
    <row r="108" spans="1:55">
      <c r="A108" s="243"/>
      <c r="B108" s="172" t="s">
        <v>183</v>
      </c>
      <c r="C108" s="103"/>
      <c r="D108" s="104"/>
      <c r="E108" s="104"/>
      <c r="F108" s="104"/>
      <c r="G108" s="104">
        <v>1</v>
      </c>
      <c r="H108" s="104">
        <v>2</v>
      </c>
      <c r="I108" s="104">
        <v>3</v>
      </c>
      <c r="J108" s="104"/>
      <c r="K108" s="104"/>
      <c r="L108" s="104"/>
      <c r="M108" s="104"/>
      <c r="N108" s="104"/>
      <c r="O108" s="104"/>
      <c r="P108" s="104"/>
      <c r="Q108" s="104"/>
      <c r="R108" s="104"/>
      <c r="S108" s="104"/>
      <c r="T108" s="104"/>
      <c r="U108" s="104"/>
      <c r="V108" s="104"/>
      <c r="W108" s="104"/>
      <c r="X108" s="104"/>
      <c r="Y108" s="104"/>
      <c r="Z108" s="104"/>
      <c r="AA108" s="104"/>
      <c r="AB108" s="104"/>
      <c r="AC108" s="104"/>
      <c r="AD108" s="104"/>
      <c r="AE108" s="104"/>
      <c r="AF108" s="104"/>
      <c r="AG108" s="104"/>
      <c r="AH108" s="104"/>
      <c r="AI108" s="104"/>
      <c r="AJ108" s="104"/>
      <c r="AK108" s="104"/>
      <c r="AL108" s="104"/>
      <c r="AM108" s="104"/>
      <c r="AN108" s="104"/>
      <c r="AO108" s="104"/>
      <c r="AP108" s="104"/>
      <c r="AQ108" s="104"/>
      <c r="AR108" s="104"/>
      <c r="AS108" s="104"/>
      <c r="AT108" s="104"/>
      <c r="AU108" s="104"/>
      <c r="AV108" s="104"/>
      <c r="AW108" s="104"/>
      <c r="AX108" s="104"/>
      <c r="AY108" s="104"/>
      <c r="AZ108" s="104"/>
      <c r="BA108" s="104"/>
      <c r="BB108" s="104"/>
      <c r="BC108" s="105"/>
    </row>
    <row r="109" spans="1:55">
      <c r="A109" s="243"/>
      <c r="B109" s="172" t="s">
        <v>184</v>
      </c>
      <c r="C109" s="103"/>
      <c r="D109" s="104"/>
      <c r="E109" s="104"/>
      <c r="F109" s="104"/>
      <c r="G109" s="104">
        <v>1</v>
      </c>
      <c r="H109" s="104">
        <v>2</v>
      </c>
      <c r="I109" s="104">
        <v>3</v>
      </c>
      <c r="J109" s="104"/>
      <c r="K109" s="104"/>
      <c r="L109" s="104"/>
      <c r="M109" s="104"/>
      <c r="N109" s="104"/>
      <c r="O109" s="104"/>
      <c r="P109" s="104"/>
      <c r="Q109" s="104"/>
      <c r="R109" s="104"/>
      <c r="S109" s="104"/>
      <c r="T109" s="104"/>
      <c r="U109" s="104"/>
      <c r="V109" s="104"/>
      <c r="W109" s="104"/>
      <c r="X109" s="104"/>
      <c r="Y109" s="104"/>
      <c r="Z109" s="104"/>
      <c r="AA109" s="104"/>
      <c r="AB109" s="104"/>
      <c r="AC109" s="104"/>
      <c r="AD109" s="104"/>
      <c r="AE109" s="104"/>
      <c r="AF109" s="104"/>
      <c r="AG109" s="104"/>
      <c r="AH109" s="104"/>
      <c r="AI109" s="104"/>
      <c r="AJ109" s="104"/>
      <c r="AK109" s="104"/>
      <c r="AL109" s="104"/>
      <c r="AM109" s="104"/>
      <c r="AN109" s="104"/>
      <c r="AO109" s="104"/>
      <c r="AP109" s="104"/>
      <c r="AQ109" s="104"/>
      <c r="AR109" s="104"/>
      <c r="AS109" s="104"/>
      <c r="AT109" s="104"/>
      <c r="AU109" s="104"/>
      <c r="AV109" s="104"/>
      <c r="AW109" s="104"/>
      <c r="AX109" s="104"/>
      <c r="AY109" s="104"/>
      <c r="AZ109" s="104"/>
      <c r="BA109" s="104"/>
      <c r="BB109" s="104"/>
      <c r="BC109" s="105"/>
    </row>
    <row r="110" spans="1:55">
      <c r="A110" s="243"/>
      <c r="B110" s="172" t="s">
        <v>185</v>
      </c>
      <c r="C110" s="103"/>
      <c r="D110" s="104"/>
      <c r="E110" s="104"/>
      <c r="F110" s="104"/>
      <c r="G110" s="104"/>
      <c r="H110" s="104">
        <v>1</v>
      </c>
      <c r="I110" s="104">
        <v>2</v>
      </c>
      <c r="J110" s="104">
        <v>3</v>
      </c>
      <c r="K110" s="104"/>
      <c r="L110" s="104"/>
      <c r="M110" s="104"/>
      <c r="N110" s="104"/>
      <c r="O110" s="104"/>
      <c r="P110" s="104"/>
      <c r="Q110" s="104"/>
      <c r="R110" s="104"/>
      <c r="S110" s="104"/>
      <c r="T110" s="104"/>
      <c r="U110" s="104"/>
      <c r="V110" s="104"/>
      <c r="W110" s="104"/>
      <c r="X110" s="104"/>
      <c r="Y110" s="104"/>
      <c r="Z110" s="104"/>
      <c r="AA110" s="104"/>
      <c r="AB110" s="104"/>
      <c r="AC110" s="104"/>
      <c r="AD110" s="104"/>
      <c r="AE110" s="104"/>
      <c r="AF110" s="104"/>
      <c r="AG110" s="104"/>
      <c r="AH110" s="104"/>
      <c r="AI110" s="104"/>
      <c r="AJ110" s="104"/>
      <c r="AK110" s="104"/>
      <c r="AL110" s="104"/>
      <c r="AM110" s="104"/>
      <c r="AN110" s="104"/>
      <c r="AO110" s="104"/>
      <c r="AP110" s="104"/>
      <c r="AQ110" s="104"/>
      <c r="AR110" s="104"/>
      <c r="AS110" s="104"/>
      <c r="AT110" s="104"/>
      <c r="AU110" s="104"/>
      <c r="AV110" s="104"/>
      <c r="AW110" s="104"/>
      <c r="AX110" s="104"/>
      <c r="AY110" s="104"/>
      <c r="AZ110" s="104"/>
      <c r="BA110" s="104"/>
      <c r="BB110" s="104"/>
      <c r="BC110" s="105"/>
    </row>
    <row r="111" spans="1:55">
      <c r="A111" s="243"/>
      <c r="B111" s="172" t="s">
        <v>210</v>
      </c>
      <c r="C111" s="103"/>
      <c r="D111" s="104"/>
      <c r="E111" s="104"/>
      <c r="F111" s="104"/>
      <c r="G111" s="104"/>
      <c r="H111" s="104">
        <v>1</v>
      </c>
      <c r="I111" s="104">
        <v>2</v>
      </c>
      <c r="J111" s="104">
        <v>3</v>
      </c>
      <c r="K111" s="104"/>
      <c r="L111" s="104"/>
      <c r="M111" s="104"/>
      <c r="N111" s="104"/>
      <c r="O111" s="104"/>
      <c r="P111" s="104"/>
      <c r="Q111" s="104"/>
      <c r="R111" s="104"/>
      <c r="S111" s="104"/>
      <c r="T111" s="104"/>
      <c r="U111" s="104"/>
      <c r="V111" s="104"/>
      <c r="W111" s="104"/>
      <c r="X111" s="104"/>
      <c r="Y111" s="104"/>
      <c r="Z111" s="104"/>
      <c r="AA111" s="104"/>
      <c r="AB111" s="104"/>
      <c r="AC111" s="104"/>
      <c r="AD111" s="104"/>
      <c r="AE111" s="104"/>
      <c r="AF111" s="104"/>
      <c r="AG111" s="104"/>
      <c r="AH111" s="104"/>
      <c r="AI111" s="104"/>
      <c r="AJ111" s="104"/>
      <c r="AK111" s="104"/>
      <c r="AL111" s="104"/>
      <c r="AM111" s="104"/>
      <c r="AN111" s="104"/>
      <c r="AO111" s="104"/>
      <c r="AP111" s="104"/>
      <c r="AQ111" s="104"/>
      <c r="AR111" s="104"/>
      <c r="AS111" s="104"/>
      <c r="AT111" s="104"/>
      <c r="AU111" s="104"/>
      <c r="AV111" s="104"/>
      <c r="AW111" s="104"/>
      <c r="AX111" s="104"/>
      <c r="AY111" s="104"/>
      <c r="AZ111" s="104"/>
      <c r="BA111" s="104"/>
      <c r="BB111" s="104"/>
      <c r="BC111" s="105"/>
    </row>
    <row r="112" spans="1:55">
      <c r="A112" s="243"/>
      <c r="B112" s="172" t="s">
        <v>186</v>
      </c>
      <c r="C112" s="103"/>
      <c r="D112" s="104"/>
      <c r="E112" s="104"/>
      <c r="F112" s="104"/>
      <c r="G112" s="104"/>
      <c r="H112" s="104">
        <v>1</v>
      </c>
      <c r="I112" s="104">
        <v>2</v>
      </c>
      <c r="J112" s="104">
        <v>3</v>
      </c>
      <c r="K112" s="104"/>
      <c r="L112" s="104"/>
      <c r="M112" s="104"/>
      <c r="N112" s="104"/>
      <c r="O112" s="104"/>
      <c r="P112" s="104"/>
      <c r="Q112" s="104"/>
      <c r="R112" s="104"/>
      <c r="S112" s="104"/>
      <c r="T112" s="104"/>
      <c r="U112" s="104"/>
      <c r="V112" s="104"/>
      <c r="W112" s="104"/>
      <c r="X112" s="104"/>
      <c r="Y112" s="104"/>
      <c r="Z112" s="104"/>
      <c r="AA112" s="104"/>
      <c r="AB112" s="104"/>
      <c r="AC112" s="104"/>
      <c r="AD112" s="104"/>
      <c r="AE112" s="104"/>
      <c r="AF112" s="104"/>
      <c r="AG112" s="104"/>
      <c r="AH112" s="104"/>
      <c r="AI112" s="104"/>
      <c r="AJ112" s="104"/>
      <c r="AK112" s="104"/>
      <c r="AL112" s="104"/>
      <c r="AM112" s="104"/>
      <c r="AN112" s="104"/>
      <c r="AO112" s="104"/>
      <c r="AP112" s="104"/>
      <c r="AQ112" s="104"/>
      <c r="AR112" s="104"/>
      <c r="AS112" s="104"/>
      <c r="AT112" s="104"/>
      <c r="AU112" s="104"/>
      <c r="AV112" s="104"/>
      <c r="AW112" s="104"/>
      <c r="AX112" s="104"/>
      <c r="AY112" s="104"/>
      <c r="AZ112" s="104"/>
      <c r="BA112" s="104"/>
      <c r="BB112" s="104"/>
      <c r="BC112" s="105"/>
    </row>
    <row r="113" spans="1:55">
      <c r="A113" s="243"/>
      <c r="B113" s="172" t="s">
        <v>187</v>
      </c>
      <c r="C113" s="103"/>
      <c r="D113" s="104"/>
      <c r="E113" s="104"/>
      <c r="F113" s="104"/>
      <c r="G113" s="104"/>
      <c r="H113" s="104">
        <v>1</v>
      </c>
      <c r="I113" s="104">
        <v>2</v>
      </c>
      <c r="J113" s="104">
        <v>3</v>
      </c>
      <c r="K113" s="104"/>
      <c r="L113" s="104"/>
      <c r="M113" s="104"/>
      <c r="N113" s="104"/>
      <c r="O113" s="104"/>
      <c r="P113" s="104"/>
      <c r="Q113" s="104"/>
      <c r="R113" s="104"/>
      <c r="S113" s="104"/>
      <c r="T113" s="104"/>
      <c r="U113" s="104"/>
      <c r="V113" s="104"/>
      <c r="W113" s="104"/>
      <c r="X113" s="104"/>
      <c r="Y113" s="104"/>
      <c r="Z113" s="104"/>
      <c r="AA113" s="104"/>
      <c r="AB113" s="104"/>
      <c r="AC113" s="104"/>
      <c r="AD113" s="104"/>
      <c r="AE113" s="104"/>
      <c r="AF113" s="104"/>
      <c r="AG113" s="104"/>
      <c r="AH113" s="104"/>
      <c r="AI113" s="104"/>
      <c r="AJ113" s="104"/>
      <c r="AK113" s="104"/>
      <c r="AL113" s="104"/>
      <c r="AM113" s="104"/>
      <c r="AN113" s="104"/>
      <c r="AO113" s="104"/>
      <c r="AP113" s="104"/>
      <c r="AQ113" s="104"/>
      <c r="AR113" s="104"/>
      <c r="AS113" s="104"/>
      <c r="AT113" s="104"/>
      <c r="AU113" s="104"/>
      <c r="AV113" s="104"/>
      <c r="AW113" s="104"/>
      <c r="AX113" s="104"/>
      <c r="AY113" s="104"/>
      <c r="AZ113" s="104"/>
      <c r="BA113" s="104"/>
      <c r="BB113" s="104"/>
      <c r="BC113" s="105"/>
    </row>
    <row r="114" spans="1:55">
      <c r="A114" s="243"/>
      <c r="B114" s="172" t="s">
        <v>188</v>
      </c>
      <c r="C114" s="103"/>
      <c r="D114" s="104"/>
      <c r="E114" s="104"/>
      <c r="F114" s="104"/>
      <c r="G114" s="104">
        <v>1</v>
      </c>
      <c r="H114" s="104">
        <v>2</v>
      </c>
      <c r="I114" s="104">
        <v>3</v>
      </c>
      <c r="J114" s="104"/>
      <c r="K114" s="104"/>
      <c r="L114" s="104"/>
      <c r="M114" s="104"/>
      <c r="N114" s="104"/>
      <c r="O114" s="104"/>
      <c r="P114" s="104"/>
      <c r="Q114" s="104"/>
      <c r="R114" s="104"/>
      <c r="S114" s="104"/>
      <c r="T114" s="104"/>
      <c r="U114" s="104"/>
      <c r="V114" s="104"/>
      <c r="W114" s="104"/>
      <c r="X114" s="104"/>
      <c r="Y114" s="104"/>
      <c r="Z114" s="104"/>
      <c r="AA114" s="104"/>
      <c r="AB114" s="104"/>
      <c r="AC114" s="104"/>
      <c r="AD114" s="104"/>
      <c r="AE114" s="104"/>
      <c r="AF114" s="104"/>
      <c r="AG114" s="104"/>
      <c r="AH114" s="104"/>
      <c r="AI114" s="104"/>
      <c r="AJ114" s="104"/>
      <c r="AK114" s="104"/>
      <c r="AL114" s="104"/>
      <c r="AM114" s="104"/>
      <c r="AN114" s="104"/>
      <c r="AO114" s="104"/>
      <c r="AP114" s="104"/>
      <c r="AQ114" s="104"/>
      <c r="AR114" s="104"/>
      <c r="AS114" s="104"/>
      <c r="AT114" s="104"/>
      <c r="AU114" s="104"/>
      <c r="AV114" s="104"/>
      <c r="AW114" s="104"/>
      <c r="AX114" s="104"/>
      <c r="AY114" s="104"/>
      <c r="AZ114" s="104"/>
      <c r="BA114" s="104"/>
      <c r="BB114" s="104"/>
      <c r="BC114" s="105"/>
    </row>
    <row r="115" spans="1:55">
      <c r="A115" s="243"/>
      <c r="B115" s="172" t="s">
        <v>189</v>
      </c>
      <c r="C115" s="103"/>
      <c r="D115" s="104"/>
      <c r="E115" s="104"/>
      <c r="F115" s="104">
        <v>1</v>
      </c>
      <c r="G115" s="104">
        <v>2</v>
      </c>
      <c r="H115" s="104">
        <v>3</v>
      </c>
      <c r="I115" s="104"/>
      <c r="J115" s="104"/>
      <c r="K115" s="104"/>
      <c r="L115" s="104"/>
      <c r="M115" s="104"/>
      <c r="N115" s="104"/>
      <c r="O115" s="104"/>
      <c r="P115" s="104"/>
      <c r="Q115" s="104"/>
      <c r="R115" s="104"/>
      <c r="S115" s="104"/>
      <c r="T115" s="104"/>
      <c r="U115" s="104"/>
      <c r="V115" s="104"/>
      <c r="W115" s="104"/>
      <c r="X115" s="104"/>
      <c r="Y115" s="104"/>
      <c r="Z115" s="104"/>
      <c r="AA115" s="104"/>
      <c r="AB115" s="104"/>
      <c r="AC115" s="104"/>
      <c r="AD115" s="104"/>
      <c r="AE115" s="104"/>
      <c r="AF115" s="104"/>
      <c r="AG115" s="104"/>
      <c r="AH115" s="104"/>
      <c r="AI115" s="104"/>
      <c r="AJ115" s="104"/>
      <c r="AK115" s="104"/>
      <c r="AL115" s="104"/>
      <c r="AM115" s="104"/>
      <c r="AN115" s="104"/>
      <c r="AO115" s="104"/>
      <c r="AP115" s="104"/>
      <c r="AQ115" s="104"/>
      <c r="AR115" s="104"/>
      <c r="AS115" s="104"/>
      <c r="AT115" s="104"/>
      <c r="AU115" s="104"/>
      <c r="AV115" s="104"/>
      <c r="AW115" s="104"/>
      <c r="AX115" s="104"/>
      <c r="AY115" s="104"/>
      <c r="AZ115" s="104"/>
      <c r="BA115" s="104"/>
      <c r="BB115" s="104"/>
      <c r="BC115" s="105"/>
    </row>
    <row r="116" spans="1:55">
      <c r="A116" s="243"/>
      <c r="B116" s="172" t="s">
        <v>190</v>
      </c>
      <c r="C116" s="103"/>
      <c r="D116" s="104"/>
      <c r="E116" s="104"/>
      <c r="F116" s="104"/>
      <c r="G116" s="104"/>
      <c r="H116" s="104"/>
      <c r="I116" s="104">
        <v>1</v>
      </c>
      <c r="J116" s="104">
        <v>2</v>
      </c>
      <c r="K116" s="104">
        <v>3</v>
      </c>
      <c r="L116" s="104"/>
      <c r="M116" s="104"/>
      <c r="N116" s="104"/>
      <c r="O116" s="104"/>
      <c r="P116" s="104"/>
      <c r="Q116" s="104"/>
      <c r="R116" s="104"/>
      <c r="S116" s="104"/>
      <c r="T116" s="104"/>
      <c r="U116" s="104"/>
      <c r="V116" s="104"/>
      <c r="W116" s="104"/>
      <c r="X116" s="104"/>
      <c r="Y116" s="104"/>
      <c r="Z116" s="104"/>
      <c r="AA116" s="104"/>
      <c r="AB116" s="104"/>
      <c r="AC116" s="104"/>
      <c r="AD116" s="104"/>
      <c r="AE116" s="104"/>
      <c r="AF116" s="104"/>
      <c r="AG116" s="104"/>
      <c r="AH116" s="104"/>
      <c r="AI116" s="104"/>
      <c r="AJ116" s="104"/>
      <c r="AK116" s="104"/>
      <c r="AL116" s="104"/>
      <c r="AM116" s="104"/>
      <c r="AN116" s="104"/>
      <c r="AO116" s="104"/>
      <c r="AP116" s="104"/>
      <c r="AQ116" s="104"/>
      <c r="AR116" s="104"/>
      <c r="AS116" s="104"/>
      <c r="AT116" s="104"/>
      <c r="AU116" s="104"/>
      <c r="AV116" s="104"/>
      <c r="AW116" s="104"/>
      <c r="AX116" s="104"/>
      <c r="AY116" s="104"/>
      <c r="AZ116" s="104"/>
      <c r="BA116" s="104"/>
      <c r="BB116" s="104"/>
      <c r="BC116" s="105"/>
    </row>
    <row r="117" spans="1:55">
      <c r="A117" s="243"/>
      <c r="B117" s="172" t="s">
        <v>192</v>
      </c>
      <c r="C117" s="103"/>
      <c r="D117" s="104"/>
      <c r="E117" s="104"/>
      <c r="F117" s="104"/>
      <c r="G117" s="104"/>
      <c r="H117" s="104"/>
      <c r="I117" s="104">
        <v>1</v>
      </c>
      <c r="J117" s="104">
        <v>2</v>
      </c>
      <c r="K117" s="104">
        <v>3</v>
      </c>
      <c r="L117" s="104"/>
      <c r="M117" s="104"/>
      <c r="N117" s="104"/>
      <c r="O117" s="104"/>
      <c r="P117" s="104"/>
      <c r="Q117" s="104"/>
      <c r="R117" s="104"/>
      <c r="S117" s="104"/>
      <c r="T117" s="104"/>
      <c r="U117" s="104"/>
      <c r="V117" s="104"/>
      <c r="W117" s="104"/>
      <c r="X117" s="104"/>
      <c r="Y117" s="104"/>
      <c r="Z117" s="104"/>
      <c r="AA117" s="104"/>
      <c r="AB117" s="104"/>
      <c r="AC117" s="104"/>
      <c r="AD117" s="104"/>
      <c r="AE117" s="104"/>
      <c r="AF117" s="104"/>
      <c r="AG117" s="104"/>
      <c r="AH117" s="104"/>
      <c r="AI117" s="104"/>
      <c r="AJ117" s="104"/>
      <c r="AK117" s="104"/>
      <c r="AL117" s="104"/>
      <c r="AM117" s="104"/>
      <c r="AN117" s="104"/>
      <c r="AO117" s="104"/>
      <c r="AP117" s="104"/>
      <c r="AQ117" s="104"/>
      <c r="AR117" s="104"/>
      <c r="AS117" s="104"/>
      <c r="AT117" s="104"/>
      <c r="AU117" s="104"/>
      <c r="AV117" s="104"/>
      <c r="AW117" s="104"/>
      <c r="AX117" s="104"/>
      <c r="AY117" s="104"/>
      <c r="AZ117" s="104"/>
      <c r="BA117" s="104"/>
      <c r="BB117" s="104"/>
      <c r="BC117" s="105"/>
    </row>
    <row r="118" spans="1:55">
      <c r="A118" s="243"/>
      <c r="B118" s="172" t="s">
        <v>194</v>
      </c>
      <c r="C118" s="103"/>
      <c r="D118" s="104"/>
      <c r="E118" s="104"/>
      <c r="F118" s="104"/>
      <c r="G118" s="104"/>
      <c r="H118" s="104"/>
      <c r="I118" s="104">
        <v>1</v>
      </c>
      <c r="J118" s="104">
        <v>2</v>
      </c>
      <c r="K118" s="104">
        <v>3</v>
      </c>
      <c r="L118" s="104"/>
      <c r="M118" s="104"/>
      <c r="N118" s="104"/>
      <c r="O118" s="104"/>
      <c r="P118" s="104"/>
      <c r="Q118" s="104"/>
      <c r="R118" s="104"/>
      <c r="S118" s="104"/>
      <c r="T118" s="104"/>
      <c r="U118" s="104"/>
      <c r="V118" s="104"/>
      <c r="W118" s="104"/>
      <c r="X118" s="104"/>
      <c r="Y118" s="104"/>
      <c r="Z118" s="104"/>
      <c r="AA118" s="104"/>
      <c r="AB118" s="104"/>
      <c r="AC118" s="104"/>
      <c r="AD118" s="104"/>
      <c r="AE118" s="104"/>
      <c r="AF118" s="104"/>
      <c r="AG118" s="104"/>
      <c r="AH118" s="104"/>
      <c r="AI118" s="104"/>
      <c r="AJ118" s="104"/>
      <c r="AK118" s="104"/>
      <c r="AL118" s="104"/>
      <c r="AM118" s="104"/>
      <c r="AN118" s="104"/>
      <c r="AO118" s="104"/>
      <c r="AP118" s="104"/>
      <c r="AQ118" s="104"/>
      <c r="AR118" s="104"/>
      <c r="AS118" s="104"/>
      <c r="AT118" s="104"/>
      <c r="AU118" s="104"/>
      <c r="AV118" s="104"/>
      <c r="AW118" s="104"/>
      <c r="AX118" s="104"/>
      <c r="AY118" s="104"/>
      <c r="AZ118" s="104"/>
      <c r="BA118" s="104"/>
      <c r="BB118" s="104"/>
      <c r="BC118" s="105"/>
    </row>
    <row r="119" spans="1:55">
      <c r="A119" s="243"/>
      <c r="B119" s="172" t="s">
        <v>191</v>
      </c>
      <c r="C119" s="103"/>
      <c r="D119" s="104"/>
      <c r="E119" s="104"/>
      <c r="F119" s="104"/>
      <c r="G119" s="104"/>
      <c r="H119" s="104"/>
      <c r="I119" s="104"/>
      <c r="J119" s="104"/>
      <c r="K119" s="104"/>
      <c r="L119" s="104"/>
      <c r="M119" s="104"/>
      <c r="N119" s="104"/>
      <c r="O119" s="104"/>
      <c r="P119" s="104"/>
      <c r="Q119" s="104"/>
      <c r="R119" s="104"/>
      <c r="S119" s="104"/>
      <c r="T119" s="104"/>
      <c r="U119" s="104"/>
      <c r="V119" s="104"/>
      <c r="W119" s="104"/>
      <c r="X119" s="104"/>
      <c r="Y119" s="104"/>
      <c r="Z119" s="104"/>
      <c r="AA119" s="104"/>
      <c r="AB119" s="104"/>
      <c r="AC119" s="104"/>
      <c r="AD119" s="104"/>
      <c r="AE119" s="104"/>
      <c r="AF119" s="104"/>
      <c r="AG119" s="104"/>
      <c r="AH119" s="104"/>
      <c r="AI119" s="104"/>
      <c r="AJ119" s="104"/>
      <c r="AK119" s="104"/>
      <c r="AL119" s="104"/>
      <c r="AM119" s="104"/>
      <c r="AN119" s="104"/>
      <c r="AO119" s="104"/>
      <c r="AP119" s="104"/>
      <c r="AQ119" s="104"/>
      <c r="AR119" s="104"/>
      <c r="AS119" s="104"/>
      <c r="AT119" s="104"/>
      <c r="AU119" s="104"/>
      <c r="AV119" s="104"/>
      <c r="AW119" s="104"/>
      <c r="AX119" s="104"/>
      <c r="AY119" s="104"/>
      <c r="AZ119" s="104"/>
      <c r="BA119" s="104"/>
      <c r="BB119" s="104"/>
      <c r="BC119" s="105"/>
    </row>
    <row r="120" spans="1:55">
      <c r="A120" s="243"/>
      <c r="B120" s="172" t="s">
        <v>193</v>
      </c>
      <c r="C120" s="103"/>
      <c r="D120" s="104"/>
      <c r="E120" s="104"/>
      <c r="F120" s="104"/>
      <c r="G120" s="104"/>
      <c r="H120" s="104"/>
      <c r="I120" s="104"/>
      <c r="J120" s="104">
        <v>1</v>
      </c>
      <c r="K120" s="104">
        <v>2</v>
      </c>
      <c r="L120" s="104">
        <v>3</v>
      </c>
      <c r="M120" s="104"/>
      <c r="N120" s="104"/>
      <c r="O120" s="104"/>
      <c r="P120" s="104"/>
      <c r="Q120" s="104"/>
      <c r="R120" s="104"/>
      <c r="S120" s="104"/>
      <c r="T120" s="104"/>
      <c r="U120" s="104"/>
      <c r="V120" s="104"/>
      <c r="W120" s="104"/>
      <c r="X120" s="104"/>
      <c r="Y120" s="104"/>
      <c r="Z120" s="104"/>
      <c r="AA120" s="104"/>
      <c r="AB120" s="104"/>
      <c r="AC120" s="104"/>
      <c r="AD120" s="104"/>
      <c r="AE120" s="104"/>
      <c r="AF120" s="104"/>
      <c r="AG120" s="104"/>
      <c r="AH120" s="104"/>
      <c r="AI120" s="104"/>
      <c r="AJ120" s="104"/>
      <c r="AK120" s="104"/>
      <c r="AL120" s="104"/>
      <c r="AM120" s="104"/>
      <c r="AN120" s="104"/>
      <c r="AO120" s="104"/>
      <c r="AP120" s="104"/>
      <c r="AQ120" s="104"/>
      <c r="AR120" s="104"/>
      <c r="AS120" s="104"/>
      <c r="AT120" s="104"/>
      <c r="AU120" s="104"/>
      <c r="AV120" s="104"/>
      <c r="AW120" s="104"/>
      <c r="AX120" s="104"/>
      <c r="AY120" s="104"/>
      <c r="AZ120" s="104"/>
      <c r="BA120" s="104"/>
      <c r="BB120" s="104"/>
      <c r="BC120" s="105"/>
    </row>
    <row r="121" spans="1:55">
      <c r="A121" s="244"/>
      <c r="B121" s="173"/>
      <c r="C121" s="106"/>
      <c r="D121" s="107"/>
      <c r="E121" s="107"/>
      <c r="F121" s="107"/>
      <c r="G121" s="107"/>
      <c r="H121" s="107"/>
      <c r="I121" s="107"/>
      <c r="J121" s="107"/>
      <c r="K121" s="107"/>
      <c r="L121" s="107"/>
      <c r="M121" s="107"/>
      <c r="N121" s="107"/>
      <c r="O121" s="107"/>
      <c r="P121" s="107"/>
      <c r="Q121" s="107"/>
      <c r="R121" s="107"/>
      <c r="S121" s="107"/>
      <c r="T121" s="107"/>
      <c r="U121" s="107"/>
      <c r="V121" s="107"/>
      <c r="W121" s="107"/>
      <c r="X121" s="107"/>
      <c r="Y121" s="107"/>
      <c r="Z121" s="107"/>
      <c r="AA121" s="107"/>
      <c r="AB121" s="107"/>
      <c r="AC121" s="107"/>
      <c r="AD121" s="107"/>
      <c r="AE121" s="107"/>
      <c r="AF121" s="107"/>
      <c r="AG121" s="107"/>
      <c r="AH121" s="107"/>
      <c r="AI121" s="107"/>
      <c r="AJ121" s="107"/>
      <c r="AK121" s="107"/>
      <c r="AL121" s="107"/>
      <c r="AM121" s="107"/>
      <c r="AN121" s="107"/>
      <c r="AO121" s="107"/>
      <c r="AP121" s="107"/>
      <c r="AQ121" s="107"/>
      <c r="AR121" s="107"/>
      <c r="AS121" s="107"/>
      <c r="AT121" s="107"/>
      <c r="AU121" s="107"/>
      <c r="AV121" s="107"/>
      <c r="AW121" s="107"/>
      <c r="AX121" s="107"/>
      <c r="AY121" s="107"/>
      <c r="AZ121" s="107"/>
      <c r="BA121" s="107"/>
      <c r="BB121" s="107"/>
      <c r="BC121" s="108"/>
    </row>
    <row r="123" spans="1:55" ht="68" customHeight="1">
      <c r="A123" s="229" t="s">
        <v>65</v>
      </c>
      <c r="B123" s="232" t="s">
        <v>109</v>
      </c>
      <c r="C123" s="232"/>
      <c r="D123" s="147" t="s">
        <v>68</v>
      </c>
      <c r="E123" s="188" t="s">
        <v>69</v>
      </c>
      <c r="F123" s="189"/>
      <c r="G123" s="188" t="s">
        <v>70</v>
      </c>
      <c r="H123" s="259"/>
      <c r="I123" s="189"/>
      <c r="J123" s="188" t="s">
        <v>71</v>
      </c>
      <c r="K123" s="189"/>
      <c r="L123" s="147" t="s">
        <v>72</v>
      </c>
      <c r="M123" s="165"/>
      <c r="N123" s="165"/>
      <c r="O123" s="165"/>
      <c r="P123" s="147"/>
      <c r="Q123" s="109"/>
      <c r="R123" s="109"/>
      <c r="S123" s="109"/>
      <c r="T123" s="109"/>
      <c r="U123" s="109"/>
      <c r="V123" s="109"/>
      <c r="W123" s="109"/>
      <c r="X123" s="109"/>
      <c r="Y123" s="109"/>
      <c r="Z123" s="109"/>
      <c r="AA123" s="109"/>
      <c r="AB123" s="109"/>
      <c r="AC123" s="109"/>
      <c r="AD123" s="109"/>
      <c r="AE123" s="109"/>
      <c r="AF123" s="109"/>
      <c r="AG123" s="109"/>
      <c r="AH123" s="109"/>
      <c r="AI123" s="109"/>
      <c r="AJ123" s="109"/>
      <c r="AK123" s="109"/>
      <c r="AL123" s="109"/>
      <c r="AM123" s="109"/>
      <c r="AN123" s="109"/>
      <c r="AO123" s="109"/>
      <c r="AP123" s="109"/>
      <c r="AQ123" s="109"/>
      <c r="AR123" s="109"/>
      <c r="AS123" s="109"/>
      <c r="AT123" s="109"/>
      <c r="AU123" s="109"/>
      <c r="AV123" s="109"/>
      <c r="AW123" s="109"/>
      <c r="AX123" s="109"/>
      <c r="AY123" s="109"/>
      <c r="AZ123" s="109"/>
      <c r="BA123" s="109"/>
      <c r="BB123" s="109"/>
      <c r="BC123" s="110"/>
    </row>
    <row r="124" spans="1:55" ht="16">
      <c r="A124" s="230"/>
      <c r="B124" s="233" t="s">
        <v>108</v>
      </c>
      <c r="C124" s="234"/>
      <c r="D124" s="175" t="s">
        <v>104</v>
      </c>
      <c r="E124" s="176" t="s">
        <v>105</v>
      </c>
      <c r="F124" s="177" t="s">
        <v>106</v>
      </c>
      <c r="G124" s="251" t="s">
        <v>107</v>
      </c>
      <c r="H124" s="252"/>
      <c r="I124" s="252"/>
      <c r="J124" s="252"/>
      <c r="K124" s="252"/>
      <c r="L124" s="253"/>
      <c r="M124" s="166"/>
      <c r="N124" s="136"/>
      <c r="O124" s="167"/>
      <c r="P124" s="167"/>
      <c r="Q124" s="111"/>
      <c r="R124" s="111"/>
      <c r="S124" s="111"/>
      <c r="T124" s="111"/>
      <c r="U124" s="111"/>
      <c r="V124" s="111"/>
      <c r="W124" s="111"/>
      <c r="X124" s="111"/>
      <c r="Y124" s="111"/>
      <c r="Z124" s="111"/>
      <c r="AA124" s="111"/>
      <c r="AB124" s="111"/>
      <c r="AC124" s="111"/>
      <c r="AD124" s="111"/>
      <c r="AE124" s="111"/>
      <c r="AF124" s="111"/>
      <c r="AG124" s="111"/>
      <c r="AH124" s="111"/>
      <c r="AI124" s="111"/>
      <c r="AJ124" s="111"/>
      <c r="AK124" s="111"/>
      <c r="AL124" s="111"/>
      <c r="AM124" s="111"/>
      <c r="AN124" s="111"/>
      <c r="AO124" s="111"/>
      <c r="AP124" s="111"/>
      <c r="AQ124" s="111"/>
      <c r="AR124" s="111"/>
      <c r="AS124" s="111"/>
      <c r="AT124" s="111"/>
      <c r="AU124" s="111"/>
      <c r="AV124" s="111"/>
      <c r="AW124" s="111"/>
      <c r="AX124" s="111"/>
      <c r="AY124" s="111"/>
      <c r="AZ124" s="111"/>
      <c r="BA124" s="111"/>
      <c r="BB124" s="111"/>
      <c r="BC124" s="112"/>
    </row>
    <row r="125" spans="1:55" ht="16">
      <c r="A125" s="230"/>
      <c r="B125" s="235" t="s">
        <v>111</v>
      </c>
      <c r="C125" s="236"/>
      <c r="D125" s="136"/>
      <c r="E125" s="136"/>
      <c r="F125" s="136"/>
      <c r="G125" s="171" t="s">
        <v>119</v>
      </c>
      <c r="H125" s="136"/>
      <c r="I125" s="136"/>
      <c r="J125" s="136"/>
      <c r="K125" s="136"/>
      <c r="L125" s="153"/>
      <c r="M125" s="136"/>
      <c r="N125" s="136"/>
      <c r="O125" s="136"/>
      <c r="P125" s="136"/>
      <c r="Q125" s="113"/>
      <c r="R125" s="113"/>
      <c r="S125" s="113"/>
      <c r="T125" s="113"/>
      <c r="U125" s="113"/>
      <c r="V125" s="113"/>
      <c r="W125" s="113"/>
      <c r="X125" s="113"/>
      <c r="Y125" s="113"/>
      <c r="Z125" s="113"/>
      <c r="AA125" s="113"/>
      <c r="AB125" s="113"/>
      <c r="AC125" s="113"/>
      <c r="AD125" s="113"/>
      <c r="AE125" s="113"/>
      <c r="AF125" s="113"/>
      <c r="AG125" s="113"/>
      <c r="AH125" s="113"/>
      <c r="AI125" s="113"/>
      <c r="AJ125" s="113"/>
      <c r="AK125" s="113"/>
      <c r="AL125" s="113"/>
      <c r="AM125" s="113"/>
      <c r="AN125" s="113"/>
      <c r="AO125" s="113"/>
      <c r="AP125" s="113"/>
      <c r="AQ125" s="113"/>
      <c r="AR125" s="113"/>
      <c r="AS125" s="113"/>
      <c r="AT125" s="113"/>
      <c r="AU125" s="113"/>
      <c r="AV125" s="113"/>
      <c r="AW125" s="113"/>
      <c r="AX125" s="113"/>
      <c r="AY125" s="113"/>
      <c r="AZ125" s="113"/>
      <c r="BA125" s="113"/>
      <c r="BB125" s="113"/>
      <c r="BC125" s="114"/>
    </row>
    <row r="126" spans="1:55">
      <c r="A126" s="230"/>
      <c r="B126" s="115"/>
      <c r="C126" s="116" t="s">
        <v>86</v>
      </c>
      <c r="D126" s="117" t="s">
        <v>195</v>
      </c>
      <c r="E126" s="117" t="s">
        <v>195</v>
      </c>
      <c r="F126" s="117"/>
      <c r="G126" s="117"/>
      <c r="H126" s="117"/>
      <c r="I126" s="117"/>
      <c r="J126" s="117" t="s">
        <v>195</v>
      </c>
      <c r="K126" s="117" t="s">
        <v>195</v>
      </c>
      <c r="L126" s="117"/>
      <c r="M126" s="117"/>
      <c r="N126" s="117"/>
      <c r="O126" s="117"/>
      <c r="P126" s="117" t="s">
        <v>195</v>
      </c>
      <c r="Q126" s="117" t="s">
        <v>195</v>
      </c>
      <c r="R126" s="117"/>
      <c r="S126" s="117"/>
      <c r="T126" s="117"/>
      <c r="U126" s="117"/>
      <c r="V126" s="117" t="s">
        <v>195</v>
      </c>
      <c r="W126" s="117"/>
      <c r="X126" s="117"/>
      <c r="Y126" s="117"/>
      <c r="Z126" s="117"/>
      <c r="AA126" s="117"/>
      <c r="AB126" s="117" t="s">
        <v>195</v>
      </c>
      <c r="AC126" s="117"/>
      <c r="AD126" s="117"/>
      <c r="AE126" s="117"/>
      <c r="AF126" s="117"/>
      <c r="AG126" s="117"/>
      <c r="AH126" s="117"/>
      <c r="AI126" s="117"/>
      <c r="AJ126" s="117" t="s">
        <v>195</v>
      </c>
      <c r="AK126" s="117"/>
      <c r="AL126" s="117"/>
      <c r="AM126" s="117"/>
      <c r="AN126" s="117"/>
      <c r="AO126" s="117"/>
      <c r="AP126" s="117"/>
      <c r="AQ126" s="117"/>
      <c r="AR126" s="117" t="s">
        <v>196</v>
      </c>
      <c r="AS126" s="117"/>
      <c r="AT126" s="117"/>
      <c r="AU126" s="117"/>
      <c r="AV126" s="117"/>
      <c r="AW126" s="117"/>
      <c r="AX126" s="117"/>
      <c r="AY126" s="117"/>
      <c r="AZ126" s="117"/>
      <c r="BA126" s="117"/>
      <c r="BB126" s="117"/>
      <c r="BC126" s="118"/>
    </row>
    <row r="127" spans="1:55">
      <c r="A127" s="230"/>
      <c r="B127" s="115"/>
      <c r="C127" s="116" t="s">
        <v>197</v>
      </c>
      <c r="D127" s="117" t="s">
        <v>195</v>
      </c>
      <c r="E127" s="117" t="s">
        <v>195</v>
      </c>
      <c r="F127" s="117" t="s">
        <v>195</v>
      </c>
      <c r="G127" s="117" t="s">
        <v>195</v>
      </c>
      <c r="H127" s="117" t="s">
        <v>195</v>
      </c>
      <c r="I127" s="117" t="s">
        <v>195</v>
      </c>
      <c r="J127" s="117" t="s">
        <v>195</v>
      </c>
      <c r="K127" s="117" t="s">
        <v>195</v>
      </c>
      <c r="L127" s="117" t="s">
        <v>195</v>
      </c>
      <c r="M127" s="117" t="s">
        <v>195</v>
      </c>
      <c r="N127" s="117" t="s">
        <v>195</v>
      </c>
      <c r="O127" s="117" t="s">
        <v>195</v>
      </c>
      <c r="P127" s="117" t="s">
        <v>195</v>
      </c>
      <c r="Q127" s="117" t="s">
        <v>195</v>
      </c>
      <c r="R127" s="117" t="s">
        <v>195</v>
      </c>
      <c r="S127" s="117" t="s">
        <v>195</v>
      </c>
      <c r="T127" s="117" t="s">
        <v>195</v>
      </c>
      <c r="U127" s="117" t="s">
        <v>195</v>
      </c>
      <c r="V127" s="117"/>
      <c r="W127" s="117"/>
      <c r="X127" s="117"/>
      <c r="Y127" s="117"/>
      <c r="Z127" s="117"/>
      <c r="AA127" s="117"/>
      <c r="AB127" s="117"/>
      <c r="AC127" s="117"/>
      <c r="AD127" s="117"/>
      <c r="AE127" s="117"/>
      <c r="AF127" s="117"/>
      <c r="AG127" s="117"/>
      <c r="AH127" s="117"/>
      <c r="AI127" s="117"/>
      <c r="AJ127" s="117"/>
      <c r="AK127" s="117"/>
      <c r="AL127" s="117"/>
      <c r="AM127" s="117"/>
      <c r="AN127" s="117"/>
      <c r="AO127" s="117"/>
      <c r="AP127" s="117"/>
      <c r="AQ127" s="117"/>
      <c r="AR127" s="117"/>
      <c r="AS127" s="117"/>
      <c r="AT127" s="117"/>
      <c r="AU127" s="117"/>
      <c r="AV127" s="117"/>
      <c r="AW127" s="117"/>
      <c r="AX127" s="117"/>
      <c r="AY127" s="117"/>
      <c r="AZ127" s="117"/>
      <c r="BA127" s="117"/>
      <c r="BB127" s="117"/>
      <c r="BC127" s="118"/>
    </row>
    <row r="128" spans="1:55">
      <c r="A128" s="230"/>
      <c r="B128" s="115"/>
      <c r="C128" s="116" t="s">
        <v>198</v>
      </c>
      <c r="D128" s="117" t="s">
        <v>195</v>
      </c>
      <c r="E128" s="117" t="s">
        <v>195</v>
      </c>
      <c r="F128" s="117" t="s">
        <v>195</v>
      </c>
      <c r="G128" s="117" t="s">
        <v>195</v>
      </c>
      <c r="H128" s="117" t="s">
        <v>195</v>
      </c>
      <c r="I128" s="117" t="s">
        <v>195</v>
      </c>
      <c r="J128" s="117" t="s">
        <v>195</v>
      </c>
      <c r="K128" s="117" t="s">
        <v>195</v>
      </c>
      <c r="L128" s="117" t="s">
        <v>195</v>
      </c>
      <c r="M128" s="117" t="s">
        <v>195</v>
      </c>
      <c r="N128" s="117" t="s">
        <v>195</v>
      </c>
      <c r="O128" s="117" t="s">
        <v>195</v>
      </c>
      <c r="P128" s="117"/>
      <c r="Q128" s="117"/>
      <c r="R128" s="117"/>
      <c r="S128" s="117"/>
      <c r="T128" s="117"/>
      <c r="U128" s="117"/>
      <c r="V128" s="117"/>
      <c r="W128" s="117"/>
      <c r="X128" s="117"/>
      <c r="Y128" s="117"/>
      <c r="Z128" s="117"/>
      <c r="AA128" s="117"/>
      <c r="AB128" s="117"/>
      <c r="AC128" s="117"/>
      <c r="AD128" s="117"/>
      <c r="AE128" s="117"/>
      <c r="AF128" s="117"/>
      <c r="AG128" s="117"/>
      <c r="AH128" s="117"/>
      <c r="AI128" s="117"/>
      <c r="AJ128" s="117"/>
      <c r="AK128" s="117"/>
      <c r="AL128" s="117"/>
      <c r="AM128" s="117"/>
      <c r="AN128" s="117"/>
      <c r="AO128" s="117"/>
      <c r="AP128" s="117"/>
      <c r="AQ128" s="117"/>
      <c r="AR128" s="117"/>
      <c r="AS128" s="117"/>
      <c r="AT128" s="117"/>
      <c r="AU128" s="117"/>
      <c r="AV128" s="117"/>
      <c r="AW128" s="117"/>
      <c r="AX128" s="117"/>
      <c r="AY128" s="117"/>
      <c r="AZ128" s="117"/>
      <c r="BA128" s="117"/>
      <c r="BB128" s="117"/>
      <c r="BC128" s="118"/>
    </row>
    <row r="129" spans="1:55">
      <c r="A129" s="230"/>
      <c r="B129" s="115"/>
      <c r="C129" s="116" t="s">
        <v>199</v>
      </c>
      <c r="D129" s="117"/>
      <c r="E129" s="117"/>
      <c r="F129" s="117"/>
      <c r="G129" s="117"/>
      <c r="H129" s="117"/>
      <c r="I129" s="117"/>
      <c r="J129" s="117"/>
      <c r="K129" s="117"/>
      <c r="L129" s="117"/>
      <c r="M129" s="117"/>
      <c r="N129" s="117"/>
      <c r="O129" s="117"/>
      <c r="P129" s="117" t="s">
        <v>195</v>
      </c>
      <c r="Q129" s="117" t="s">
        <v>195</v>
      </c>
      <c r="R129" s="117" t="s">
        <v>195</v>
      </c>
      <c r="S129" s="117" t="s">
        <v>195</v>
      </c>
      <c r="T129" s="117" t="s">
        <v>195</v>
      </c>
      <c r="U129" s="117" t="s">
        <v>195</v>
      </c>
      <c r="V129" s="117" t="s">
        <v>195</v>
      </c>
      <c r="W129" s="117" t="s">
        <v>195</v>
      </c>
      <c r="X129" s="117" t="s">
        <v>195</v>
      </c>
      <c r="Y129" s="117" t="s">
        <v>195</v>
      </c>
      <c r="Z129" s="117" t="s">
        <v>195</v>
      </c>
      <c r="AA129" s="117" t="s">
        <v>195</v>
      </c>
      <c r="AB129" s="117" t="s">
        <v>195</v>
      </c>
      <c r="AC129" s="117" t="s">
        <v>195</v>
      </c>
      <c r="AD129" s="117" t="s">
        <v>195</v>
      </c>
      <c r="AE129" s="117" t="s">
        <v>195</v>
      </c>
      <c r="AF129" s="117" t="s">
        <v>195</v>
      </c>
      <c r="AG129" s="117" t="s">
        <v>195</v>
      </c>
      <c r="AH129" s="117" t="s">
        <v>195</v>
      </c>
      <c r="AI129" s="117" t="s">
        <v>195</v>
      </c>
      <c r="AJ129" s="117" t="s">
        <v>195</v>
      </c>
      <c r="AK129" s="117" t="s">
        <v>195</v>
      </c>
      <c r="AL129" s="117" t="s">
        <v>195</v>
      </c>
      <c r="AM129" s="117" t="s">
        <v>195</v>
      </c>
      <c r="AN129" s="117" t="s">
        <v>195</v>
      </c>
      <c r="AO129" s="117" t="s">
        <v>195</v>
      </c>
      <c r="AP129" s="117" t="s">
        <v>195</v>
      </c>
      <c r="AQ129" s="117" t="s">
        <v>195</v>
      </c>
      <c r="AR129" s="117" t="s">
        <v>196</v>
      </c>
      <c r="AS129" s="117"/>
      <c r="AT129" s="117"/>
      <c r="AU129" s="117"/>
      <c r="AV129" s="117"/>
      <c r="AW129" s="117"/>
      <c r="AX129" s="117"/>
      <c r="AY129" s="117"/>
      <c r="AZ129" s="117"/>
      <c r="BA129" s="117"/>
      <c r="BB129" s="117"/>
      <c r="BC129" s="118"/>
    </row>
    <row r="130" spans="1:55">
      <c r="A130" s="230"/>
      <c r="B130" s="115"/>
      <c r="C130" s="116" t="s">
        <v>200</v>
      </c>
      <c r="D130" s="117" t="s">
        <v>195</v>
      </c>
      <c r="E130" s="117" t="s">
        <v>195</v>
      </c>
      <c r="F130" s="117" t="s">
        <v>195</v>
      </c>
      <c r="G130" s="117" t="s">
        <v>195</v>
      </c>
      <c r="H130" s="117" t="s">
        <v>195</v>
      </c>
      <c r="I130" s="117" t="s">
        <v>195</v>
      </c>
      <c r="J130" s="117" t="s">
        <v>195</v>
      </c>
      <c r="K130" s="117" t="s">
        <v>195</v>
      </c>
      <c r="L130" s="117" t="s">
        <v>195</v>
      </c>
      <c r="M130" s="117" t="s">
        <v>195</v>
      </c>
      <c r="N130" s="117" t="s">
        <v>195</v>
      </c>
      <c r="O130" s="117" t="s">
        <v>195</v>
      </c>
      <c r="P130" s="117" t="s">
        <v>195</v>
      </c>
      <c r="Q130" s="117"/>
      <c r="R130" s="117"/>
      <c r="S130" s="117"/>
      <c r="T130" s="117"/>
      <c r="U130" s="117"/>
      <c r="V130" s="117"/>
      <c r="W130" s="117"/>
      <c r="X130" s="117"/>
      <c r="Y130" s="117"/>
      <c r="Z130" s="117"/>
      <c r="AA130" s="117"/>
      <c r="AB130" s="117"/>
      <c r="AC130" s="117"/>
      <c r="AD130" s="117"/>
      <c r="AE130" s="117"/>
      <c r="AF130" s="117"/>
      <c r="AG130" s="117"/>
      <c r="AH130" s="117"/>
      <c r="AI130" s="117"/>
      <c r="AJ130" s="117"/>
      <c r="AK130" s="117"/>
      <c r="AL130" s="117"/>
      <c r="AM130" s="117"/>
      <c r="AN130" s="117"/>
      <c r="AO130" s="117"/>
      <c r="AP130" s="117"/>
      <c r="AQ130" s="117"/>
      <c r="AR130" s="117"/>
      <c r="AS130" s="117"/>
      <c r="AT130" s="117"/>
      <c r="AU130" s="117"/>
      <c r="AV130" s="117"/>
      <c r="AW130" s="117"/>
      <c r="AX130" s="117"/>
      <c r="AY130" s="117"/>
      <c r="AZ130" s="117"/>
      <c r="BA130" s="117"/>
      <c r="BB130" s="117"/>
      <c r="BC130" s="118"/>
    </row>
    <row r="131" spans="1:55">
      <c r="A131" s="230"/>
      <c r="B131" s="115"/>
      <c r="C131" s="116" t="s">
        <v>201</v>
      </c>
      <c r="D131" s="117" t="s">
        <v>195</v>
      </c>
      <c r="E131" s="117" t="s">
        <v>195</v>
      </c>
      <c r="F131" s="117" t="s">
        <v>195</v>
      </c>
      <c r="G131" s="117" t="s">
        <v>195</v>
      </c>
      <c r="H131" s="117" t="s">
        <v>195</v>
      </c>
      <c r="I131" s="117" t="s">
        <v>195</v>
      </c>
      <c r="J131" s="117" t="s">
        <v>195</v>
      </c>
      <c r="K131" s="117" t="s">
        <v>195</v>
      </c>
      <c r="L131" s="117" t="s">
        <v>195</v>
      </c>
      <c r="M131" s="117" t="s">
        <v>195</v>
      </c>
      <c r="N131" s="117" t="s">
        <v>195</v>
      </c>
      <c r="O131" s="117" t="s">
        <v>195</v>
      </c>
      <c r="P131" s="117" t="s">
        <v>195</v>
      </c>
      <c r="Q131" s="117"/>
      <c r="R131" s="117"/>
      <c r="S131" s="117"/>
      <c r="T131" s="117"/>
      <c r="U131" s="117"/>
      <c r="V131" s="117"/>
      <c r="W131" s="117"/>
      <c r="X131" s="117"/>
      <c r="Y131" s="117"/>
      <c r="Z131" s="117"/>
      <c r="AA131" s="117"/>
      <c r="AB131" s="117"/>
      <c r="AC131" s="117"/>
      <c r="AD131" s="117"/>
      <c r="AE131" s="117"/>
      <c r="AF131" s="117"/>
      <c r="AG131" s="117"/>
      <c r="AH131" s="117"/>
      <c r="AI131" s="117"/>
      <c r="AJ131" s="117"/>
      <c r="AK131" s="117"/>
      <c r="AL131" s="117"/>
      <c r="AM131" s="117"/>
      <c r="AN131" s="117"/>
      <c r="AO131" s="117"/>
      <c r="AP131" s="117"/>
      <c r="AQ131" s="117"/>
      <c r="AR131" s="117"/>
      <c r="AS131" s="117"/>
      <c r="AT131" s="117"/>
      <c r="AU131" s="117"/>
      <c r="AV131" s="117"/>
      <c r="AW131" s="117"/>
      <c r="AX131" s="117"/>
      <c r="AY131" s="117"/>
      <c r="AZ131" s="117"/>
      <c r="BA131" s="117"/>
      <c r="BB131" s="117"/>
      <c r="BC131" s="118"/>
    </row>
    <row r="132" spans="1:55">
      <c r="A132" s="230"/>
      <c r="B132" s="115"/>
      <c r="C132" s="116" t="s">
        <v>202</v>
      </c>
      <c r="D132" s="117" t="s">
        <v>195</v>
      </c>
      <c r="E132" s="117" t="s">
        <v>195</v>
      </c>
      <c r="F132" s="117" t="s">
        <v>195</v>
      </c>
      <c r="G132" s="117" t="s">
        <v>195</v>
      </c>
      <c r="H132" s="117" t="s">
        <v>195</v>
      </c>
      <c r="I132" s="117" t="s">
        <v>195</v>
      </c>
      <c r="J132" s="117" t="s">
        <v>195</v>
      </c>
      <c r="K132" s="117" t="s">
        <v>195</v>
      </c>
      <c r="L132" s="117" t="s">
        <v>195</v>
      </c>
      <c r="M132" s="117" t="s">
        <v>195</v>
      </c>
      <c r="N132" s="117" t="s">
        <v>195</v>
      </c>
      <c r="O132" s="117"/>
      <c r="P132" s="117"/>
      <c r="Q132" s="117"/>
      <c r="R132" s="117"/>
      <c r="S132" s="117"/>
      <c r="T132" s="117"/>
      <c r="U132" s="117"/>
      <c r="V132" s="117"/>
      <c r="W132" s="117"/>
      <c r="X132" s="117"/>
      <c r="Y132" s="117"/>
      <c r="Z132" s="117"/>
      <c r="AA132" s="117"/>
      <c r="AB132" s="117"/>
      <c r="AC132" s="117"/>
      <c r="AD132" s="117"/>
      <c r="AE132" s="117"/>
      <c r="AF132" s="117"/>
      <c r="AG132" s="117"/>
      <c r="AH132" s="117"/>
      <c r="AI132" s="117"/>
      <c r="AJ132" s="117"/>
      <c r="AK132" s="117"/>
      <c r="AL132" s="117"/>
      <c r="AM132" s="117"/>
      <c r="AN132" s="117"/>
      <c r="AO132" s="117"/>
      <c r="AP132" s="117"/>
      <c r="AQ132" s="117"/>
      <c r="AR132" s="117"/>
      <c r="AS132" s="117"/>
      <c r="AT132" s="117"/>
      <c r="AU132" s="117"/>
      <c r="AV132" s="117"/>
      <c r="AW132" s="117"/>
      <c r="AX132" s="117"/>
      <c r="AY132" s="117"/>
      <c r="AZ132" s="117"/>
      <c r="BA132" s="117"/>
      <c r="BB132" s="117"/>
      <c r="BC132" s="118"/>
    </row>
    <row r="133" spans="1:55">
      <c r="A133" s="230"/>
      <c r="B133" s="115"/>
      <c r="C133" s="116" t="s">
        <v>203</v>
      </c>
      <c r="D133" s="117"/>
      <c r="E133" s="117"/>
      <c r="F133" s="117"/>
      <c r="G133" s="117"/>
      <c r="H133" s="117"/>
      <c r="I133" s="117"/>
      <c r="J133" s="117"/>
      <c r="K133" s="117"/>
      <c r="L133" s="117"/>
      <c r="M133" s="117"/>
      <c r="N133" s="117"/>
      <c r="O133" s="117" t="s">
        <v>195</v>
      </c>
      <c r="P133" s="117" t="s">
        <v>195</v>
      </c>
      <c r="Q133" s="117" t="s">
        <v>195</v>
      </c>
      <c r="R133" s="117" t="s">
        <v>195</v>
      </c>
      <c r="S133" s="117" t="s">
        <v>195</v>
      </c>
      <c r="T133" s="117" t="s">
        <v>195</v>
      </c>
      <c r="U133" s="117" t="s">
        <v>195</v>
      </c>
      <c r="V133" s="117" t="s">
        <v>195</v>
      </c>
      <c r="W133" s="117" t="s">
        <v>195</v>
      </c>
      <c r="X133" s="117" t="s">
        <v>195</v>
      </c>
      <c r="Y133" s="117" t="s">
        <v>195</v>
      </c>
      <c r="Z133" s="117" t="s">
        <v>195</v>
      </c>
      <c r="AA133" s="117" t="s">
        <v>195</v>
      </c>
      <c r="AB133" s="117" t="s">
        <v>195</v>
      </c>
      <c r="AC133" s="117" t="s">
        <v>195</v>
      </c>
      <c r="AD133" s="117" t="s">
        <v>195</v>
      </c>
      <c r="AE133" s="117" t="s">
        <v>195</v>
      </c>
      <c r="AF133" s="117" t="s">
        <v>195</v>
      </c>
      <c r="AG133" s="117" t="s">
        <v>195</v>
      </c>
      <c r="AH133" s="117" t="s">
        <v>195</v>
      </c>
      <c r="AI133" s="117" t="s">
        <v>195</v>
      </c>
      <c r="AJ133" s="117" t="s">
        <v>195</v>
      </c>
      <c r="AK133" s="117" t="s">
        <v>195</v>
      </c>
      <c r="AL133" s="117" t="s">
        <v>195</v>
      </c>
      <c r="AM133" s="117" t="s">
        <v>195</v>
      </c>
      <c r="AN133" s="117" t="s">
        <v>195</v>
      </c>
      <c r="AO133" s="117" t="s">
        <v>195</v>
      </c>
      <c r="AP133" s="117" t="s">
        <v>195</v>
      </c>
      <c r="AQ133" s="117" t="s">
        <v>195</v>
      </c>
      <c r="AR133" s="117" t="s">
        <v>196</v>
      </c>
      <c r="AS133" s="117"/>
      <c r="AT133" s="117"/>
      <c r="AU133" s="117"/>
      <c r="AV133" s="117"/>
      <c r="AW133" s="117"/>
      <c r="AX133" s="117"/>
      <c r="AY133" s="117"/>
      <c r="AZ133" s="117"/>
      <c r="BA133" s="117"/>
      <c r="BB133" s="117"/>
      <c r="BC133" s="118"/>
    </row>
    <row r="134" spans="1:55">
      <c r="A134" s="230"/>
      <c r="B134" s="115"/>
      <c r="C134" s="116" t="s">
        <v>204</v>
      </c>
      <c r="D134" s="117" t="s">
        <v>195</v>
      </c>
      <c r="E134" s="117" t="s">
        <v>195</v>
      </c>
      <c r="F134" s="117" t="s">
        <v>195</v>
      </c>
      <c r="G134" s="117" t="s">
        <v>195</v>
      </c>
      <c r="H134" s="117" t="s">
        <v>195</v>
      </c>
      <c r="I134" s="117" t="s">
        <v>195</v>
      </c>
      <c r="J134" s="117" t="s">
        <v>195</v>
      </c>
      <c r="K134" s="117" t="s">
        <v>195</v>
      </c>
      <c r="L134" s="117" t="s">
        <v>195</v>
      </c>
      <c r="M134" s="117" t="s">
        <v>195</v>
      </c>
      <c r="N134" s="117" t="s">
        <v>195</v>
      </c>
      <c r="O134" s="117" t="s">
        <v>195</v>
      </c>
      <c r="P134" s="117" t="s">
        <v>195</v>
      </c>
      <c r="Q134" s="117"/>
      <c r="R134" s="117"/>
      <c r="S134" s="117"/>
      <c r="T134" s="117"/>
      <c r="U134" s="117"/>
      <c r="V134" s="117"/>
      <c r="W134" s="117"/>
      <c r="X134" s="117" t="s">
        <v>195</v>
      </c>
      <c r="Y134" s="117" t="s">
        <v>195</v>
      </c>
      <c r="Z134" s="117" t="s">
        <v>195</v>
      </c>
      <c r="AA134" s="117" t="s">
        <v>195</v>
      </c>
      <c r="AB134" s="117" t="s">
        <v>195</v>
      </c>
      <c r="AC134" s="117" t="s">
        <v>195</v>
      </c>
      <c r="AD134" s="117" t="s">
        <v>195</v>
      </c>
      <c r="AE134" s="117" t="s">
        <v>195</v>
      </c>
      <c r="AF134" s="117" t="s">
        <v>195</v>
      </c>
      <c r="AG134" s="117" t="s">
        <v>195</v>
      </c>
      <c r="AH134" s="117" t="s">
        <v>195</v>
      </c>
      <c r="AI134" s="117" t="s">
        <v>195</v>
      </c>
      <c r="AJ134" s="117" t="s">
        <v>195</v>
      </c>
      <c r="AK134" s="117" t="s">
        <v>195</v>
      </c>
      <c r="AL134" s="117" t="s">
        <v>195</v>
      </c>
      <c r="AM134" s="117" t="s">
        <v>195</v>
      </c>
      <c r="AN134" s="117" t="s">
        <v>195</v>
      </c>
      <c r="AO134" s="117" t="s">
        <v>195</v>
      </c>
      <c r="AP134" s="117" t="s">
        <v>195</v>
      </c>
      <c r="AQ134" s="117" t="s">
        <v>195</v>
      </c>
      <c r="AR134" s="117" t="s">
        <v>196</v>
      </c>
      <c r="AS134" s="117"/>
      <c r="AT134" s="117"/>
      <c r="AU134" s="117"/>
      <c r="AV134" s="117"/>
      <c r="AW134" s="117"/>
      <c r="AX134" s="117"/>
      <c r="AY134" s="117"/>
      <c r="AZ134" s="117"/>
      <c r="BA134" s="117"/>
      <c r="BB134" s="117"/>
      <c r="BC134" s="118"/>
    </row>
    <row r="135" spans="1:55">
      <c r="A135" s="230"/>
      <c r="B135" s="115"/>
      <c r="C135" s="116" t="s">
        <v>205</v>
      </c>
      <c r="D135" s="117" t="s">
        <v>195</v>
      </c>
      <c r="E135" s="117" t="s">
        <v>195</v>
      </c>
      <c r="F135" s="117" t="s">
        <v>195</v>
      </c>
      <c r="G135" s="117" t="s">
        <v>195</v>
      </c>
      <c r="H135" s="117" t="s">
        <v>195</v>
      </c>
      <c r="I135" s="117" t="s">
        <v>195</v>
      </c>
      <c r="J135" s="117" t="s">
        <v>195</v>
      </c>
      <c r="K135" s="117" t="s">
        <v>195</v>
      </c>
      <c r="L135" s="117" t="s">
        <v>195</v>
      </c>
      <c r="M135" s="117" t="s">
        <v>195</v>
      </c>
      <c r="N135" s="117"/>
      <c r="O135" s="117"/>
      <c r="P135" s="117"/>
      <c r="Q135" s="117"/>
      <c r="R135" s="117"/>
      <c r="S135" s="117"/>
      <c r="T135" s="117"/>
      <c r="U135" s="117"/>
      <c r="V135" s="117"/>
      <c r="W135" s="117"/>
      <c r="X135" s="117"/>
      <c r="Y135" s="117"/>
      <c r="Z135" s="117"/>
      <c r="AA135" s="117"/>
      <c r="AB135" s="117"/>
      <c r="AC135" s="117"/>
      <c r="AD135" s="117"/>
      <c r="AE135" s="117"/>
      <c r="AF135" s="117"/>
      <c r="AG135" s="117"/>
      <c r="AH135" s="117"/>
      <c r="AI135" s="117"/>
      <c r="AJ135" s="117"/>
      <c r="AK135" s="117"/>
      <c r="AL135" s="117"/>
      <c r="AM135" s="117"/>
      <c r="AN135" s="117"/>
      <c r="AO135" s="117"/>
      <c r="AP135" s="117"/>
      <c r="AQ135" s="117"/>
      <c r="AR135" s="117"/>
      <c r="AS135" s="117"/>
      <c r="AT135" s="117"/>
      <c r="AU135" s="117"/>
      <c r="AV135" s="117"/>
      <c r="AW135" s="117"/>
      <c r="AX135" s="117"/>
      <c r="AY135" s="117"/>
      <c r="AZ135" s="117"/>
      <c r="BA135" s="117"/>
      <c r="BB135" s="117"/>
      <c r="BC135" s="118"/>
    </row>
    <row r="136" spans="1:55">
      <c r="A136" s="231"/>
      <c r="B136" s="119"/>
      <c r="C136" s="116" t="s">
        <v>206</v>
      </c>
      <c r="D136" s="120" t="s">
        <v>195</v>
      </c>
      <c r="E136" s="120" t="s">
        <v>195</v>
      </c>
      <c r="F136" s="120" t="s">
        <v>195</v>
      </c>
      <c r="G136" s="120" t="s">
        <v>195</v>
      </c>
      <c r="H136" s="120" t="s">
        <v>195</v>
      </c>
      <c r="I136" s="120" t="s">
        <v>195</v>
      </c>
      <c r="J136" s="120" t="s">
        <v>195</v>
      </c>
      <c r="K136" s="120" t="s">
        <v>195</v>
      </c>
      <c r="L136" s="120" t="s">
        <v>195</v>
      </c>
      <c r="M136" s="120" t="s">
        <v>195</v>
      </c>
      <c r="N136" s="120"/>
      <c r="O136" s="120"/>
      <c r="P136" s="120"/>
      <c r="Q136" s="120"/>
      <c r="R136" s="120"/>
      <c r="S136" s="120"/>
      <c r="T136" s="120"/>
      <c r="U136" s="120"/>
      <c r="V136" s="120"/>
      <c r="W136" s="120"/>
      <c r="X136" s="120"/>
      <c r="Y136" s="120"/>
      <c r="Z136" s="120"/>
      <c r="AA136" s="120"/>
      <c r="AB136" s="120"/>
      <c r="AC136" s="120"/>
      <c r="AD136" s="120"/>
      <c r="AE136" s="120"/>
      <c r="AF136" s="120"/>
      <c r="AG136" s="120"/>
      <c r="AH136" s="120"/>
      <c r="AI136" s="120"/>
      <c r="AJ136" s="120"/>
      <c r="AK136" s="120"/>
      <c r="AL136" s="120"/>
      <c r="AM136" s="120"/>
      <c r="AN136" s="120"/>
      <c r="AO136" s="120"/>
      <c r="AP136" s="120"/>
      <c r="AQ136" s="120"/>
      <c r="AR136" s="120"/>
      <c r="AS136" s="120"/>
      <c r="AT136" s="120"/>
      <c r="AU136" s="120"/>
      <c r="AV136" s="120"/>
      <c r="AW136" s="120"/>
      <c r="AX136" s="120"/>
      <c r="AY136" s="120"/>
      <c r="AZ136" s="120"/>
      <c r="BA136" s="120"/>
      <c r="BB136" s="120"/>
      <c r="BC136" s="121"/>
    </row>
    <row r="138" spans="1:55" ht="68" customHeight="1">
      <c r="A138" s="190" t="s">
        <v>67</v>
      </c>
      <c r="B138" s="193" t="s">
        <v>109</v>
      </c>
      <c r="C138" s="193"/>
      <c r="D138" s="143" t="s">
        <v>68</v>
      </c>
      <c r="E138" s="178" t="s">
        <v>69</v>
      </c>
      <c r="F138" s="179"/>
      <c r="G138" s="178" t="s">
        <v>70</v>
      </c>
      <c r="H138" s="257"/>
      <c r="I138" s="179"/>
      <c r="J138" s="178" t="s">
        <v>71</v>
      </c>
      <c r="K138" s="179"/>
      <c r="L138" s="143" t="s">
        <v>72</v>
      </c>
      <c r="M138" s="168"/>
      <c r="N138" s="168"/>
      <c r="O138" s="168"/>
      <c r="P138" s="143"/>
      <c r="Q138" s="51"/>
      <c r="R138" s="51"/>
      <c r="S138" s="51"/>
      <c r="T138" s="51"/>
      <c r="U138" s="51"/>
      <c r="V138" s="51"/>
      <c r="W138" s="51"/>
      <c r="X138" s="51"/>
      <c r="Y138" s="51"/>
      <c r="Z138" s="51"/>
      <c r="AA138" s="51"/>
      <c r="AB138" s="51"/>
      <c r="AC138" s="51"/>
      <c r="AD138" s="51"/>
      <c r="AE138" s="51"/>
      <c r="AF138" s="51"/>
      <c r="AG138" s="51"/>
      <c r="AH138" s="51"/>
      <c r="AI138" s="51"/>
      <c r="AJ138" s="51"/>
      <c r="AK138" s="51"/>
      <c r="AL138" s="51"/>
      <c r="AM138" s="51"/>
      <c r="AN138" s="51"/>
      <c r="AO138" s="51"/>
      <c r="AP138" s="51"/>
      <c r="AQ138" s="51"/>
      <c r="AR138" s="51"/>
      <c r="AS138" s="51"/>
      <c r="AT138" s="51"/>
      <c r="AU138" s="51"/>
      <c r="AV138" s="51"/>
      <c r="AW138" s="51"/>
      <c r="AX138" s="51"/>
      <c r="AY138" s="51"/>
      <c r="AZ138" s="51"/>
      <c r="BA138" s="51"/>
      <c r="BB138" s="51"/>
      <c r="BC138" s="52"/>
    </row>
    <row r="139" spans="1:55" ht="16">
      <c r="A139" s="191"/>
      <c r="B139" s="194" t="s">
        <v>108</v>
      </c>
      <c r="C139" s="195"/>
      <c r="D139" s="175" t="s">
        <v>104</v>
      </c>
      <c r="E139" s="176" t="s">
        <v>105</v>
      </c>
      <c r="F139" s="177" t="s">
        <v>106</v>
      </c>
      <c r="G139" s="251" t="s">
        <v>107</v>
      </c>
      <c r="H139" s="252"/>
      <c r="I139" s="252"/>
      <c r="J139" s="252"/>
      <c r="K139" s="252"/>
      <c r="L139" s="253"/>
      <c r="M139" s="169"/>
      <c r="N139" s="137"/>
      <c r="O139" s="170"/>
      <c r="P139" s="170"/>
      <c r="Q139" s="53"/>
      <c r="R139" s="53"/>
      <c r="S139" s="53"/>
      <c r="T139" s="53"/>
      <c r="U139" s="53"/>
      <c r="V139" s="53"/>
      <c r="W139" s="53"/>
      <c r="X139" s="53"/>
      <c r="Y139" s="53"/>
      <c r="Z139" s="53"/>
      <c r="AA139" s="53"/>
      <c r="AB139" s="53"/>
      <c r="AC139" s="53"/>
      <c r="AD139" s="53"/>
      <c r="AE139" s="53"/>
      <c r="AF139" s="53"/>
      <c r="AG139" s="53"/>
      <c r="AH139" s="53"/>
      <c r="AI139" s="53"/>
      <c r="AJ139" s="53"/>
      <c r="AK139" s="53"/>
      <c r="AL139" s="53"/>
      <c r="AM139" s="53"/>
      <c r="AN139" s="53"/>
      <c r="AO139" s="53"/>
      <c r="AP139" s="53"/>
      <c r="AQ139" s="53"/>
      <c r="AR139" s="53"/>
      <c r="AS139" s="53"/>
      <c r="AT139" s="53"/>
      <c r="AU139" s="53"/>
      <c r="AV139" s="53"/>
      <c r="AW139" s="53"/>
      <c r="AX139" s="53"/>
      <c r="AY139" s="53"/>
      <c r="AZ139" s="53"/>
      <c r="BA139" s="53"/>
      <c r="BB139" s="53"/>
      <c r="BC139" s="54"/>
    </row>
    <row r="140" spans="1:55" ht="16">
      <c r="A140" s="191"/>
      <c r="B140" s="196" t="s">
        <v>111</v>
      </c>
      <c r="C140" s="197"/>
      <c r="D140" s="137"/>
      <c r="E140" s="137"/>
      <c r="F140" s="137"/>
      <c r="G140" s="171" t="s">
        <v>119</v>
      </c>
      <c r="H140" s="137"/>
      <c r="I140" s="137"/>
      <c r="J140" s="137"/>
      <c r="K140" s="137"/>
      <c r="L140" s="144"/>
      <c r="M140" s="137"/>
      <c r="N140" s="137"/>
      <c r="O140" s="137"/>
      <c r="P140" s="137"/>
      <c r="Q140" s="55"/>
      <c r="R140" s="55"/>
      <c r="S140" s="55"/>
      <c r="T140" s="55"/>
      <c r="U140" s="55"/>
      <c r="V140" s="55"/>
      <c r="W140" s="55"/>
      <c r="X140" s="55"/>
      <c r="Y140" s="55"/>
      <c r="Z140" s="55"/>
      <c r="AA140" s="55"/>
      <c r="AB140" s="55"/>
      <c r="AC140" s="55"/>
      <c r="AD140" s="55"/>
      <c r="AE140" s="55"/>
      <c r="AF140" s="55"/>
      <c r="AG140" s="55"/>
      <c r="AH140" s="55"/>
      <c r="AI140" s="55"/>
      <c r="AJ140" s="55"/>
      <c r="AK140" s="55"/>
      <c r="AL140" s="55"/>
      <c r="AM140" s="55"/>
      <c r="AN140" s="55"/>
      <c r="AO140" s="55"/>
      <c r="AP140" s="55"/>
      <c r="AQ140" s="55"/>
      <c r="AR140" s="55"/>
      <c r="AS140" s="55"/>
      <c r="AT140" s="55"/>
      <c r="AU140" s="55"/>
      <c r="AV140" s="55"/>
      <c r="AW140" s="55"/>
      <c r="AX140" s="55"/>
      <c r="AY140" s="55"/>
      <c r="AZ140" s="55"/>
      <c r="BA140" s="55"/>
      <c r="BB140" s="55"/>
      <c r="BC140" s="56"/>
    </row>
    <row r="141" spans="1:55">
      <c r="A141" s="191"/>
      <c r="B141" s="57"/>
      <c r="C141" s="58" t="s">
        <v>83</v>
      </c>
      <c r="D141" s="59"/>
      <c r="E141" s="59"/>
      <c r="F141" s="59"/>
      <c r="G141" s="59"/>
      <c r="H141" s="59"/>
      <c r="I141" s="59"/>
      <c r="J141" s="59"/>
      <c r="K141" s="59"/>
      <c r="L141" s="59"/>
      <c r="M141" s="59"/>
      <c r="N141" s="59"/>
      <c r="O141" s="59"/>
      <c r="P141" s="59"/>
      <c r="Q141" s="59"/>
      <c r="R141" s="59"/>
      <c r="S141" s="59"/>
      <c r="T141" s="59"/>
      <c r="U141" s="59"/>
      <c r="V141" s="59"/>
      <c r="W141" s="59"/>
      <c r="X141" s="59"/>
      <c r="Y141" s="59"/>
      <c r="Z141" s="59"/>
      <c r="AA141" s="59"/>
      <c r="AB141" s="59"/>
      <c r="AC141" s="59"/>
      <c r="AD141" s="59"/>
      <c r="AE141" s="59"/>
      <c r="AF141" s="59"/>
      <c r="AG141" s="59"/>
      <c r="AH141" s="59"/>
      <c r="AI141" s="59"/>
      <c r="AJ141" s="59"/>
      <c r="AK141" s="59"/>
      <c r="AL141" s="59"/>
      <c r="AM141" s="59"/>
      <c r="AN141" s="59"/>
      <c r="AO141" s="59"/>
      <c r="AP141" s="59"/>
      <c r="AQ141" s="59"/>
      <c r="AR141" s="59"/>
      <c r="AS141" s="59"/>
      <c r="AT141" s="59"/>
      <c r="AU141" s="59"/>
      <c r="AV141" s="59"/>
      <c r="AW141" s="59"/>
      <c r="AX141" s="59"/>
      <c r="AY141" s="59"/>
      <c r="AZ141" s="59"/>
      <c r="BA141" s="59"/>
      <c r="BB141" s="59"/>
      <c r="BC141" s="60"/>
    </row>
    <row r="142" spans="1:55">
      <c r="A142" s="191"/>
      <c r="B142" s="57"/>
      <c r="C142" s="58" t="s">
        <v>84</v>
      </c>
      <c r="D142" s="59"/>
      <c r="E142" s="59"/>
      <c r="F142" s="59"/>
      <c r="G142" s="59"/>
      <c r="H142" s="59"/>
      <c r="I142" s="59"/>
      <c r="J142" s="59"/>
      <c r="K142" s="59"/>
      <c r="L142" s="59"/>
      <c r="M142" s="59"/>
      <c r="N142" s="59"/>
      <c r="O142" s="59"/>
      <c r="P142" s="59"/>
      <c r="Q142" s="59"/>
      <c r="R142" s="59"/>
      <c r="S142" s="59"/>
      <c r="T142" s="59"/>
      <c r="U142" s="59"/>
      <c r="V142" s="59"/>
      <c r="W142" s="59"/>
      <c r="X142" s="59"/>
      <c r="Y142" s="59"/>
      <c r="Z142" s="59"/>
      <c r="AA142" s="59"/>
      <c r="AB142" s="59"/>
      <c r="AC142" s="59"/>
      <c r="AD142" s="59"/>
      <c r="AE142" s="59"/>
      <c r="AF142" s="59"/>
      <c r="AG142" s="59"/>
      <c r="AH142" s="59"/>
      <c r="AI142" s="59"/>
      <c r="AJ142" s="59"/>
      <c r="AK142" s="59"/>
      <c r="AL142" s="59"/>
      <c r="AM142" s="59"/>
      <c r="AN142" s="59"/>
      <c r="AO142" s="59"/>
      <c r="AP142" s="59"/>
      <c r="AQ142" s="59"/>
      <c r="AR142" s="59"/>
      <c r="AS142" s="59"/>
      <c r="AT142" s="59"/>
      <c r="AU142" s="59"/>
      <c r="AV142" s="59"/>
      <c r="AW142" s="59"/>
      <c r="AX142" s="59"/>
      <c r="AY142" s="59"/>
      <c r="AZ142" s="59"/>
      <c r="BA142" s="59"/>
      <c r="BB142" s="59"/>
      <c r="BC142" s="60"/>
    </row>
    <row r="143" spans="1:55">
      <c r="A143" s="191"/>
      <c r="B143" s="57"/>
      <c r="C143" s="58" t="s">
        <v>85</v>
      </c>
      <c r="D143" s="59"/>
      <c r="E143" s="59"/>
      <c r="F143" s="59"/>
      <c r="G143" s="59"/>
      <c r="H143" s="59"/>
      <c r="I143" s="59"/>
      <c r="J143" s="59"/>
      <c r="K143" s="59"/>
      <c r="L143" s="59"/>
      <c r="M143" s="59"/>
      <c r="N143" s="59"/>
      <c r="O143" s="59"/>
      <c r="P143" s="59"/>
      <c r="Q143" s="59"/>
      <c r="R143" s="59"/>
      <c r="S143" s="59"/>
      <c r="T143" s="59"/>
      <c r="U143" s="59"/>
      <c r="V143" s="59"/>
      <c r="W143" s="59"/>
      <c r="X143" s="59"/>
      <c r="Y143" s="59"/>
      <c r="Z143" s="59"/>
      <c r="AA143" s="59"/>
      <c r="AB143" s="59"/>
      <c r="AC143" s="59"/>
      <c r="AD143" s="59"/>
      <c r="AE143" s="59"/>
      <c r="AF143" s="59"/>
      <c r="AG143" s="59"/>
      <c r="AH143" s="59"/>
      <c r="AI143" s="59"/>
      <c r="AJ143" s="59"/>
      <c r="AK143" s="59"/>
      <c r="AL143" s="59"/>
      <c r="AM143" s="59"/>
      <c r="AN143" s="59"/>
      <c r="AO143" s="59"/>
      <c r="AP143" s="59"/>
      <c r="AQ143" s="59"/>
      <c r="AR143" s="59"/>
      <c r="AS143" s="59"/>
      <c r="AT143" s="59"/>
      <c r="AU143" s="59"/>
      <c r="AV143" s="59"/>
      <c r="AW143" s="59"/>
      <c r="AX143" s="59"/>
      <c r="AY143" s="59"/>
      <c r="AZ143" s="59"/>
      <c r="BA143" s="59"/>
      <c r="BB143" s="59"/>
      <c r="BC143" s="60"/>
    </row>
    <row r="144" spans="1:55">
      <c r="A144" s="191"/>
      <c r="B144" s="57"/>
      <c r="C144" s="58" t="s">
        <v>7</v>
      </c>
      <c r="D144" s="59"/>
      <c r="E144" s="59"/>
      <c r="F144" s="59"/>
      <c r="G144" s="59"/>
      <c r="H144" s="59"/>
      <c r="I144" s="59"/>
      <c r="J144" s="59"/>
      <c r="K144" s="59"/>
      <c r="L144" s="59"/>
      <c r="M144" s="59"/>
      <c r="N144" s="59"/>
      <c r="O144" s="59"/>
      <c r="P144" s="59"/>
      <c r="Q144" s="59"/>
      <c r="R144" s="59"/>
      <c r="S144" s="59"/>
      <c r="T144" s="59"/>
      <c r="U144" s="59"/>
      <c r="V144" s="59"/>
      <c r="W144" s="59"/>
      <c r="X144" s="59"/>
      <c r="Y144" s="59"/>
      <c r="Z144" s="59"/>
      <c r="AA144" s="59"/>
      <c r="AB144" s="59"/>
      <c r="AC144" s="59"/>
      <c r="AD144" s="59"/>
      <c r="AE144" s="59"/>
      <c r="AF144" s="59"/>
      <c r="AG144" s="59"/>
      <c r="AH144" s="59"/>
      <c r="AI144" s="59"/>
      <c r="AJ144" s="59"/>
      <c r="AK144" s="59"/>
      <c r="AL144" s="59"/>
      <c r="AM144" s="59"/>
      <c r="AN144" s="59"/>
      <c r="AO144" s="59"/>
      <c r="AP144" s="59"/>
      <c r="AQ144" s="59"/>
      <c r="AR144" s="59"/>
      <c r="AS144" s="59"/>
      <c r="AT144" s="59"/>
      <c r="AU144" s="59"/>
      <c r="AV144" s="59"/>
      <c r="AW144" s="59"/>
      <c r="AX144" s="59"/>
      <c r="AY144" s="59"/>
      <c r="AZ144" s="59"/>
      <c r="BA144" s="59"/>
      <c r="BB144" s="59"/>
      <c r="BC144" s="60"/>
    </row>
    <row r="145" spans="1:55">
      <c r="A145" s="192"/>
      <c r="B145" s="61"/>
      <c r="C145" s="62" t="s">
        <v>8</v>
      </c>
      <c r="D145" s="63"/>
      <c r="E145" s="63"/>
      <c r="F145" s="63"/>
      <c r="G145" s="63"/>
      <c r="H145" s="63"/>
      <c r="I145" s="63"/>
      <c r="J145" s="63"/>
      <c r="K145" s="63"/>
      <c r="L145" s="63"/>
      <c r="M145" s="63"/>
      <c r="N145" s="63"/>
      <c r="O145" s="63"/>
      <c r="P145" s="63"/>
      <c r="Q145" s="63"/>
      <c r="R145" s="63"/>
      <c r="S145" s="63"/>
      <c r="T145" s="63"/>
      <c r="U145" s="63"/>
      <c r="V145" s="63"/>
      <c r="W145" s="63"/>
      <c r="X145" s="63"/>
      <c r="Y145" s="63"/>
      <c r="Z145" s="63"/>
      <c r="AA145" s="63"/>
      <c r="AB145" s="63"/>
      <c r="AC145" s="63"/>
      <c r="AD145" s="63"/>
      <c r="AE145" s="63"/>
      <c r="AF145" s="63"/>
      <c r="AG145" s="63"/>
      <c r="AH145" s="63"/>
      <c r="AI145" s="63"/>
      <c r="AJ145" s="63"/>
      <c r="AK145" s="63"/>
      <c r="AL145" s="63"/>
      <c r="AM145" s="63"/>
      <c r="AN145" s="63"/>
      <c r="AO145" s="63"/>
      <c r="AP145" s="63"/>
      <c r="AQ145" s="63"/>
      <c r="AR145" s="63"/>
      <c r="AS145" s="63"/>
      <c r="AT145" s="63"/>
      <c r="AU145" s="63"/>
      <c r="AV145" s="63"/>
      <c r="AW145" s="63"/>
      <c r="AX145" s="63"/>
      <c r="AY145" s="63"/>
      <c r="AZ145" s="63"/>
      <c r="BA145" s="63"/>
      <c r="BB145" s="63"/>
      <c r="BC145" s="64"/>
    </row>
  </sheetData>
  <sheetProtection formatCells="0" formatColumns="0" formatRows="0"/>
  <sortState ref="B90:BC120">
    <sortCondition ref="B90:B120"/>
  </sortState>
  <mergeCells count="79">
    <mergeCell ref="G83:I83"/>
    <mergeCell ref="H84:J84"/>
    <mergeCell ref="G124:L124"/>
    <mergeCell ref="G138:I138"/>
    <mergeCell ref="J138:K138"/>
    <mergeCell ref="G139:L139"/>
    <mergeCell ref="G86:I86"/>
    <mergeCell ref="J86:K86"/>
    <mergeCell ref="G87:L87"/>
    <mergeCell ref="G123:I123"/>
    <mergeCell ref="J123:K123"/>
    <mergeCell ref="O36:P36"/>
    <mergeCell ref="G36:L36"/>
    <mergeCell ref="G57:I57"/>
    <mergeCell ref="J57:K57"/>
    <mergeCell ref="G58:L58"/>
    <mergeCell ref="G1:I1"/>
    <mergeCell ref="J1:K1"/>
    <mergeCell ref="G2:L2"/>
    <mergeCell ref="G35:I35"/>
    <mergeCell ref="J35:K35"/>
    <mergeCell ref="A123:A136"/>
    <mergeCell ref="B123:C123"/>
    <mergeCell ref="B124:C124"/>
    <mergeCell ref="B125:C125"/>
    <mergeCell ref="A57:A84"/>
    <mergeCell ref="B57:C57"/>
    <mergeCell ref="B58:C58"/>
    <mergeCell ref="B59:C59"/>
    <mergeCell ref="A86:A121"/>
    <mergeCell ref="B86:C86"/>
    <mergeCell ref="B87:C87"/>
    <mergeCell ref="B88:C88"/>
    <mergeCell ref="B3:C3"/>
    <mergeCell ref="B1:C1"/>
    <mergeCell ref="B12:C12"/>
    <mergeCell ref="B11:C11"/>
    <mergeCell ref="B10:C10"/>
    <mergeCell ref="B9:C9"/>
    <mergeCell ref="B8:C8"/>
    <mergeCell ref="B7:C7"/>
    <mergeCell ref="B2:C2"/>
    <mergeCell ref="B14:C14"/>
    <mergeCell ref="B5:C5"/>
    <mergeCell ref="B4:C4"/>
    <mergeCell ref="B29:C29"/>
    <mergeCell ref="B30:C30"/>
    <mergeCell ref="A138:A145"/>
    <mergeCell ref="B138:C138"/>
    <mergeCell ref="B139:C139"/>
    <mergeCell ref="B140:C140"/>
    <mergeCell ref="A1:A33"/>
    <mergeCell ref="B6:C6"/>
    <mergeCell ref="A35:A55"/>
    <mergeCell ref="B35:C35"/>
    <mergeCell ref="B36:C36"/>
    <mergeCell ref="B37:C37"/>
    <mergeCell ref="B33:C33"/>
    <mergeCell ref="B13:C13"/>
    <mergeCell ref="B15:B22"/>
    <mergeCell ref="B23:C23"/>
    <mergeCell ref="B31:C31"/>
    <mergeCell ref="B32:C32"/>
    <mergeCell ref="E138:F138"/>
    <mergeCell ref="E1:F1"/>
    <mergeCell ref="E35:F35"/>
    <mergeCell ref="E57:F57"/>
    <mergeCell ref="E86:F86"/>
    <mergeCell ref="E123:F123"/>
    <mergeCell ref="F63:H63"/>
    <mergeCell ref="G68:I68"/>
    <mergeCell ref="G70:I70"/>
    <mergeCell ref="G72:I72"/>
    <mergeCell ref="F74:H74"/>
    <mergeCell ref="G75:I75"/>
    <mergeCell ref="G76:I76"/>
    <mergeCell ref="G78:I78"/>
    <mergeCell ref="G79:I79"/>
    <mergeCell ref="G80:I80"/>
  </mergeCells>
  <phoneticPr fontId="28" type="noConversion"/>
  <conditionalFormatting sqref="D33:BC33">
    <cfRule type="notContainsBlanks" dxfId="278" priority="56">
      <formula>LEN(TRIM(D33))&gt;0</formula>
    </cfRule>
  </conditionalFormatting>
  <conditionalFormatting sqref="D15:BC22">
    <cfRule type="notContainsBlanks" dxfId="277" priority="52">
      <formula>LEN(TRIM(D15))&gt;0</formula>
    </cfRule>
  </conditionalFormatting>
  <conditionalFormatting sqref="D14:BC14">
    <cfRule type="colorScale" priority="42">
      <colorScale>
        <cfvo type="num" val="0"/>
        <cfvo type="num" val="5"/>
        <cfvo type="num" val="10"/>
        <color theme="5" tint="0.39997558519241921"/>
        <color rgb="FFEDDD46"/>
        <color rgb="FF00B050"/>
      </colorScale>
    </cfRule>
  </conditionalFormatting>
  <conditionalFormatting sqref="D4:BC4">
    <cfRule type="expression" dxfId="276" priority="10">
      <formula>MOD(MONTH(D5), 2) = 1</formula>
    </cfRule>
  </conditionalFormatting>
  <conditionalFormatting sqref="D23:BC28">
    <cfRule type="notContainsBlanks" dxfId="275" priority="9">
      <formula>LEN(TRIM(D23))&gt;0</formula>
    </cfRule>
  </conditionalFormatting>
  <conditionalFormatting sqref="D32:BC32">
    <cfRule type="notContainsBlanks" dxfId="274" priority="7">
      <formula>LEN(TRIM(D32))&gt;0</formula>
    </cfRule>
  </conditionalFormatting>
  <conditionalFormatting sqref="D29:BC29">
    <cfRule type="notContainsBlanks" dxfId="273" priority="6">
      <formula>LEN(TRIM(D29))&gt;0</formula>
    </cfRule>
  </conditionalFormatting>
  <conditionalFormatting sqref="D30:BC30">
    <cfRule type="notContainsBlanks" dxfId="272" priority="5">
      <formula>LEN(TRIM(D30))&gt;0</formula>
    </cfRule>
  </conditionalFormatting>
  <conditionalFormatting sqref="D31:BC31">
    <cfRule type="notContainsBlanks" dxfId="271" priority="4">
      <formula>LEN(TRIM(D31))&gt;0</formula>
    </cfRule>
  </conditionalFormatting>
  <conditionalFormatting sqref="D14:M14">
    <cfRule type="colorScale" priority="2">
      <colorScale>
        <cfvo type="min"/>
        <cfvo type="percentile" val="50"/>
        <cfvo type="max"/>
        <color theme="5" tint="0.39997558519241921"/>
        <color rgb="FFFFEB84"/>
        <color rgb="FF00B171"/>
      </colorScale>
    </cfRule>
  </conditionalFormatting>
  <conditionalFormatting sqref="D89:BC12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disablePrompts="1" xWindow="956" yWindow="682" count="1">
    <dataValidation type="date" allowBlank="1" showInputMessage="1" showErrorMessage="1" prompt="Select the starting date of the annual plan_x000a_" sqref="D5" xr:uid="{00000000-0002-0000-0000-000000000000}">
      <formula1>40909</formula1>
      <formula2>47484</formula2>
    </dataValidation>
  </dataValidations>
  <printOptions horizontalCentered="1" verticalCentered="1"/>
  <pageMargins left="0" right="0" top="0" bottom="0" header="0" footer="0"/>
  <pageSetup paperSize="9" scale="26" orientation="landscape"/>
  <ignoredErrors>
    <ignoredError sqref="D6:BC11 E5:BC5" unlockedFormula="1"/>
  </ignoredError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5"/>
  <dimension ref="A1:AC935"/>
  <sheetViews>
    <sheetView showGridLines="0" showRowColHeaders="0" zoomScale="120" zoomScaleNormal="120" zoomScalePageLayoutView="120" workbookViewId="0">
      <selection activeCell="A4" sqref="A4"/>
    </sheetView>
  </sheetViews>
  <sheetFormatPr baseColWidth="10" defaultColWidth="8.83203125" defaultRowHeight="15"/>
  <cols>
    <col min="1" max="1" width="9.5" style="13" customWidth="1"/>
    <col min="2" max="2" width="0.83203125" style="13" customWidth="1"/>
    <col min="3" max="3" width="5.83203125" style="13" customWidth="1"/>
    <col min="4" max="4" width="24.6640625" style="13" customWidth="1"/>
    <col min="5" max="5" width="5.83203125" style="13" customWidth="1"/>
    <col min="6" max="6" width="0.83203125" style="13" customWidth="1"/>
    <col min="7" max="7" width="5.83203125" style="13" customWidth="1"/>
    <col min="8" max="8" width="24.6640625" style="13" customWidth="1"/>
    <col min="9" max="9" width="5.83203125" style="13" customWidth="1"/>
    <col min="10" max="10" width="0.83203125" style="13" customWidth="1"/>
    <col min="11" max="11" width="5.83203125" style="13" customWidth="1"/>
    <col min="12" max="12" width="24.6640625" style="13" customWidth="1"/>
    <col min="13" max="13" width="5.83203125" style="13" customWidth="1"/>
    <col min="14" max="14" width="0.83203125" style="13" customWidth="1"/>
    <col min="15" max="15" width="5.83203125" style="13" customWidth="1"/>
    <col min="16" max="16" width="24.6640625" style="13" customWidth="1"/>
    <col min="17" max="17" width="5.83203125" style="13" customWidth="1"/>
    <col min="18" max="18" width="0.83203125" style="13" customWidth="1"/>
    <col min="19" max="19" width="5.83203125" style="13" customWidth="1"/>
    <col min="20" max="20" width="24.6640625" style="13" customWidth="1"/>
    <col min="21" max="21" width="5.83203125" style="13" customWidth="1"/>
    <col min="22" max="22" width="0.83203125" style="13" customWidth="1"/>
    <col min="23" max="23" width="5.83203125" style="13" customWidth="1"/>
    <col min="24" max="24" width="24.6640625" style="13" customWidth="1"/>
    <col min="25" max="25" width="5.83203125" style="13" customWidth="1"/>
    <col min="26" max="26" width="0.83203125" style="13" customWidth="1"/>
    <col min="27" max="27" width="5.83203125" style="13" customWidth="1"/>
    <col min="28" max="28" width="24.6640625" style="13" customWidth="1"/>
    <col min="29" max="29" width="5.83203125" style="13" customWidth="1"/>
  </cols>
  <sheetData>
    <row r="1" spans="1:29">
      <c r="A1" s="14" t="s">
        <v>9</v>
      </c>
      <c r="C1" s="260">
        <f xml:space="preserve">  Calendario!$D$5</f>
        <v>43969</v>
      </c>
      <c r="D1" s="260"/>
      <c r="E1" s="260"/>
      <c r="F1" s="9"/>
      <c r="G1" s="260">
        <f xml:space="preserve">  C1+1</f>
        <v>43970</v>
      </c>
      <c r="H1" s="260"/>
      <c r="I1" s="260"/>
      <c r="J1" s="9"/>
      <c r="K1" s="260">
        <f xml:space="preserve">  C1+2</f>
        <v>43971</v>
      </c>
      <c r="L1" s="260"/>
      <c r="M1" s="260"/>
      <c r="N1" s="9"/>
      <c r="O1" s="260">
        <f xml:space="preserve">  C1+3</f>
        <v>43972</v>
      </c>
      <c r="P1" s="260"/>
      <c r="Q1" s="260"/>
      <c r="R1" s="9"/>
      <c r="S1" s="260">
        <f xml:space="preserve">  C1+4</f>
        <v>43973</v>
      </c>
      <c r="T1" s="260"/>
      <c r="U1" s="260"/>
      <c r="V1" s="9"/>
      <c r="W1" s="260">
        <f xml:space="preserve">  C1+5</f>
        <v>43974</v>
      </c>
      <c r="X1" s="260"/>
      <c r="Y1" s="260"/>
      <c r="Z1" s="9"/>
      <c r="AA1" s="260">
        <f xml:space="preserve">  C1+6</f>
        <v>43975</v>
      </c>
      <c r="AB1" s="260"/>
      <c r="AC1" s="260"/>
    </row>
    <row r="2" spans="1:29">
      <c r="A2" s="15">
        <f>WEEKNUM(C1, 21)</f>
        <v>21</v>
      </c>
      <c r="C2" s="10"/>
      <c r="D2" s="3"/>
      <c r="E2" s="11"/>
      <c r="F2" s="12"/>
      <c r="G2" s="10"/>
      <c r="H2" s="3"/>
      <c r="I2" s="11"/>
      <c r="J2" s="12"/>
      <c r="K2" s="10"/>
      <c r="L2" s="3"/>
      <c r="M2" s="11"/>
      <c r="N2" s="12"/>
      <c r="O2" s="10"/>
      <c r="P2" s="3"/>
      <c r="Q2" s="11"/>
      <c r="R2" s="12"/>
      <c r="S2" s="10"/>
      <c r="T2" s="3"/>
      <c r="U2" s="11"/>
      <c r="V2" s="12"/>
      <c r="W2" s="10"/>
      <c r="X2" s="3"/>
      <c r="Y2" s="11"/>
      <c r="Z2" s="12"/>
      <c r="AA2" s="10"/>
      <c r="AB2" s="3"/>
      <c r="AC2" s="11"/>
    </row>
    <row r="3" spans="1:29">
      <c r="A3" s="16"/>
      <c r="C3" s="10"/>
      <c r="D3" s="4"/>
      <c r="E3" s="11"/>
      <c r="F3" s="12"/>
      <c r="G3" s="10"/>
      <c r="H3" s="3"/>
      <c r="I3" s="11"/>
      <c r="J3" s="12"/>
      <c r="K3" s="10"/>
      <c r="L3" s="3"/>
      <c r="M3" s="11"/>
      <c r="N3" s="12"/>
      <c r="O3" s="10"/>
      <c r="P3" s="3"/>
      <c r="Q3" s="11"/>
      <c r="R3" s="12"/>
      <c r="S3" s="10"/>
      <c r="T3" s="3"/>
      <c r="U3" s="11"/>
      <c r="V3" s="12"/>
      <c r="W3" s="10"/>
      <c r="X3" s="3"/>
      <c r="Y3" s="11"/>
      <c r="Z3" s="12"/>
      <c r="AA3" s="10"/>
      <c r="AB3" s="3"/>
      <c r="AC3" s="11"/>
    </row>
    <row r="4" spans="1:29">
      <c r="A4" s="17" t="str">
        <f>IF(COUNTA(INDEX(CalendarData, 1, A16)), INDEX(CalendarData, 1, A16), "" )</f>
        <v/>
      </c>
      <c r="C4" s="10"/>
      <c r="D4" s="5"/>
      <c r="E4" s="11"/>
      <c r="F4" s="12"/>
      <c r="G4" s="10"/>
      <c r="H4" s="6"/>
      <c r="I4" s="11"/>
      <c r="J4" s="12"/>
      <c r="K4" s="10"/>
      <c r="L4" s="3"/>
      <c r="M4" s="11"/>
      <c r="N4" s="12"/>
      <c r="O4" s="10"/>
      <c r="P4" s="3"/>
      <c r="Q4" s="11"/>
      <c r="R4" s="12"/>
      <c r="S4" s="10"/>
      <c r="T4" s="3"/>
      <c r="U4" s="11"/>
      <c r="V4" s="12"/>
      <c r="W4" s="10"/>
      <c r="X4" s="3"/>
      <c r="Y4" s="11"/>
      <c r="Z4" s="12"/>
      <c r="AA4" s="10"/>
      <c r="AB4" s="3"/>
      <c r="AC4" s="11"/>
    </row>
    <row r="5" spans="1:29">
      <c r="A5" s="17" t="str">
        <f>IF(COUNTA(INDEX(CalendarData, 2, A16)), INDEX(CalendarData, 2, A16), "" )</f>
        <v/>
      </c>
      <c r="C5" s="10"/>
      <c r="D5" s="5"/>
      <c r="E5" s="11"/>
      <c r="F5" s="12"/>
      <c r="G5" s="10"/>
      <c r="H5" s="3"/>
      <c r="I5" s="11"/>
      <c r="J5" s="12"/>
      <c r="K5" s="10"/>
      <c r="L5" s="3"/>
      <c r="M5" s="11"/>
      <c r="N5" s="12"/>
      <c r="O5" s="10"/>
      <c r="P5" s="3"/>
      <c r="Q5" s="11"/>
      <c r="R5" s="12"/>
      <c r="S5" s="10"/>
      <c r="T5" s="3"/>
      <c r="U5" s="11"/>
      <c r="V5" s="12"/>
      <c r="W5" s="10"/>
      <c r="X5" s="3"/>
      <c r="Y5" s="11"/>
      <c r="Z5" s="12"/>
      <c r="AA5" s="10"/>
      <c r="AB5" s="3"/>
      <c r="AC5" s="11"/>
    </row>
    <row r="6" spans="1:29">
      <c r="A6" s="17" t="str">
        <f>IF(COUNTA(INDEX(CalendarData, 3, A16)), INDEX(CalendarData, 3, A16), "" )</f>
        <v/>
      </c>
      <c r="C6" s="10"/>
      <c r="D6" s="5"/>
      <c r="E6" s="11"/>
      <c r="F6" s="12"/>
      <c r="G6" s="10"/>
      <c r="H6" s="3"/>
      <c r="I6" s="11"/>
      <c r="J6" s="12"/>
      <c r="K6" s="10"/>
      <c r="L6" s="3"/>
      <c r="M6" s="11"/>
      <c r="N6" s="12"/>
      <c r="O6" s="10"/>
      <c r="P6" s="3"/>
      <c r="Q6" s="11"/>
      <c r="R6" s="12"/>
      <c r="S6" s="10"/>
      <c r="T6" s="3"/>
      <c r="U6" s="11"/>
      <c r="V6" s="12"/>
      <c r="W6" s="10"/>
      <c r="X6" s="3"/>
      <c r="Y6" s="11"/>
      <c r="Z6" s="12"/>
      <c r="AA6" s="10"/>
      <c r="AB6" s="3"/>
      <c r="AC6" s="11"/>
    </row>
    <row r="7" spans="1:29">
      <c r="A7" s="17" t="str">
        <f>IF(COUNTA(INDEX(CalendarData, 4, A16)), INDEX(CalendarData, 4, A16), "" )</f>
        <v/>
      </c>
      <c r="C7" s="10"/>
      <c r="D7" s="5"/>
      <c r="E7" s="11"/>
      <c r="F7" s="12"/>
      <c r="G7" s="10"/>
      <c r="H7" s="3"/>
      <c r="I7" s="11"/>
      <c r="J7" s="12"/>
      <c r="K7" s="10"/>
      <c r="L7" s="3"/>
      <c r="M7" s="11"/>
      <c r="N7" s="12"/>
      <c r="O7" s="10"/>
      <c r="P7" s="3"/>
      <c r="Q7" s="11"/>
      <c r="R7" s="12"/>
      <c r="S7" s="10"/>
      <c r="T7" s="3"/>
      <c r="U7" s="11"/>
      <c r="V7" s="12"/>
      <c r="W7" s="10"/>
      <c r="X7" s="3"/>
      <c r="Y7" s="11"/>
      <c r="Z7" s="12"/>
      <c r="AA7" s="10"/>
      <c r="AB7" s="3"/>
      <c r="AC7" s="11"/>
    </row>
    <row r="8" spans="1:29">
      <c r="A8" s="17" t="str">
        <f>IF(COUNTA(INDEX(CalendarData, 5, A16)), INDEX(CalendarData, 5, A16), "" )</f>
        <v>X</v>
      </c>
      <c r="C8" s="10"/>
      <c r="D8" s="5"/>
      <c r="E8" s="11"/>
      <c r="F8" s="12"/>
      <c r="G8" s="10"/>
      <c r="H8" s="3"/>
      <c r="I8" s="11"/>
      <c r="J8" s="12"/>
      <c r="K8" s="10"/>
      <c r="L8" s="3"/>
      <c r="M8" s="11"/>
      <c r="N8" s="12"/>
      <c r="O8" s="10"/>
      <c r="P8" s="3"/>
      <c r="Q8" s="11"/>
      <c r="R8" s="12"/>
      <c r="S8" s="10"/>
      <c r="T8" s="3"/>
      <c r="U8" s="11"/>
      <c r="V8" s="12"/>
      <c r="W8" s="10"/>
      <c r="X8" s="3"/>
      <c r="Y8" s="11"/>
      <c r="Z8" s="12"/>
      <c r="AA8" s="10"/>
      <c r="AB8" s="3"/>
      <c r="AC8" s="11"/>
    </row>
    <row r="9" spans="1:29">
      <c r="A9" s="17"/>
      <c r="C9" s="10"/>
      <c r="D9" s="5"/>
      <c r="E9" s="11"/>
      <c r="F9" s="12"/>
      <c r="G9" s="10"/>
      <c r="H9" s="3"/>
      <c r="I9" s="11"/>
      <c r="J9" s="12"/>
      <c r="K9" s="10"/>
      <c r="L9" s="3"/>
      <c r="M9" s="11"/>
      <c r="N9" s="12"/>
      <c r="O9" s="10"/>
      <c r="P9" s="3"/>
      <c r="Q9" s="11"/>
      <c r="R9" s="12"/>
      <c r="S9" s="10"/>
      <c r="T9" s="3"/>
      <c r="U9" s="11"/>
      <c r="V9" s="12"/>
      <c r="W9" s="10"/>
      <c r="X9" s="3"/>
      <c r="Y9" s="11"/>
      <c r="Z9" s="12"/>
      <c r="AA9" s="10"/>
      <c r="AB9" s="3"/>
      <c r="AC9" s="11"/>
    </row>
    <row r="10" spans="1:29">
      <c r="A10" s="17" t="str">
        <f>IF(COUNTA(INDEX(CalendarData, 6, A16)), INDEX(CalendarData, 6, A16), "" )</f>
        <v/>
      </c>
      <c r="C10" s="10"/>
      <c r="D10" s="3"/>
      <c r="E10" s="11"/>
      <c r="F10" s="12"/>
      <c r="G10" s="10"/>
      <c r="H10" s="3"/>
      <c r="I10" s="11"/>
      <c r="J10" s="12"/>
      <c r="K10" s="10"/>
      <c r="L10" s="3"/>
      <c r="M10" s="11"/>
      <c r="N10" s="12"/>
      <c r="O10" s="10"/>
      <c r="P10" s="3"/>
      <c r="Q10" s="11"/>
      <c r="R10" s="12"/>
      <c r="S10" s="10"/>
      <c r="T10" s="3"/>
      <c r="U10" s="11"/>
      <c r="V10" s="12"/>
      <c r="W10" s="10"/>
      <c r="X10" s="3"/>
      <c r="Y10" s="11"/>
      <c r="Z10" s="12"/>
      <c r="AA10" s="10"/>
      <c r="AB10" s="3"/>
      <c r="AC10" s="11"/>
    </row>
    <row r="11" spans="1:29">
      <c r="A11" s="17" t="str">
        <f>IF(COUNTA(INDEX(CalendarData, 7, A16)), INDEX(CalendarData, 7, A16), "" )</f>
        <v/>
      </c>
      <c r="C11" s="10"/>
      <c r="D11" s="3"/>
      <c r="E11" s="11"/>
      <c r="F11" s="12"/>
      <c r="G11" s="10"/>
      <c r="H11" s="3"/>
      <c r="I11" s="11"/>
      <c r="J11" s="12"/>
      <c r="K11" s="10"/>
      <c r="L11" s="3"/>
      <c r="M11" s="11"/>
      <c r="N11" s="12"/>
      <c r="O11" s="10"/>
      <c r="P11" s="3"/>
      <c r="Q11" s="11"/>
      <c r="R11" s="12"/>
      <c r="S11" s="10"/>
      <c r="T11" s="3"/>
      <c r="U11" s="11"/>
      <c r="V11" s="12"/>
      <c r="W11" s="10"/>
      <c r="X11" s="3"/>
      <c r="Y11" s="11"/>
      <c r="Z11" s="12"/>
      <c r="AA11" s="10"/>
      <c r="AB11" s="3"/>
      <c r="AC11" s="11"/>
    </row>
    <row r="12" spans="1:29">
      <c r="A12" s="17" t="str">
        <f>IF(COUNTA(INDEX(CalendarData, 8, A16)), INDEX(CalendarData, 8, A16), "" )</f>
        <v/>
      </c>
      <c r="C12" s="10"/>
      <c r="D12" s="3"/>
      <c r="E12" s="11"/>
      <c r="F12" s="12"/>
      <c r="G12" s="10"/>
      <c r="H12" s="3"/>
      <c r="I12" s="11"/>
      <c r="J12" s="12"/>
      <c r="K12" s="10"/>
      <c r="L12" s="3"/>
      <c r="M12" s="11"/>
      <c r="N12" s="12"/>
      <c r="O12" s="10"/>
      <c r="P12" s="3"/>
      <c r="Q12" s="11"/>
      <c r="R12" s="12"/>
      <c r="S12" s="10"/>
      <c r="T12" s="3"/>
      <c r="U12" s="11"/>
      <c r="V12" s="12"/>
      <c r="W12" s="10"/>
      <c r="X12" s="3"/>
      <c r="Y12" s="11"/>
      <c r="Z12" s="12"/>
      <c r="AA12" s="10"/>
      <c r="AB12" s="3"/>
      <c r="AC12" s="11"/>
    </row>
    <row r="13" spans="1:29">
      <c r="A13" s="17">
        <f>IF(COUNTA(INDEX(CalendarData, 9, A16)), INDEX(CalendarData, 9, A16), "" )</f>
        <v>43952</v>
      </c>
      <c r="C13" s="10"/>
      <c r="D13" s="3"/>
      <c r="E13" s="11"/>
      <c r="F13" s="12"/>
      <c r="G13" s="10"/>
      <c r="H13" s="3"/>
      <c r="I13" s="11"/>
      <c r="J13" s="12"/>
      <c r="K13" s="10"/>
      <c r="L13" s="3"/>
      <c r="M13" s="11"/>
      <c r="N13" s="12"/>
      <c r="O13" s="10"/>
      <c r="P13" s="3"/>
      <c r="Q13" s="11"/>
      <c r="R13" s="12"/>
      <c r="S13" s="10"/>
      <c r="T13" s="3"/>
      <c r="U13" s="11"/>
      <c r="V13" s="12"/>
      <c r="W13" s="10"/>
      <c r="X13" s="3"/>
      <c r="Y13" s="11"/>
      <c r="Z13" s="12"/>
      <c r="AA13" s="10"/>
      <c r="AB13" s="3"/>
      <c r="AC13" s="11"/>
    </row>
    <row r="14" spans="1:29">
      <c r="A14" s="18"/>
      <c r="C14" s="10"/>
      <c r="D14" s="3"/>
      <c r="E14" s="11"/>
      <c r="F14" s="12"/>
      <c r="G14" s="10"/>
      <c r="H14" s="3"/>
      <c r="I14" s="11"/>
      <c r="J14" s="12"/>
      <c r="K14" s="10"/>
      <c r="L14" s="3"/>
      <c r="M14" s="11"/>
      <c r="N14" s="12"/>
      <c r="O14" s="10"/>
      <c r="P14" s="3"/>
      <c r="Q14" s="11"/>
      <c r="R14" s="12"/>
      <c r="S14" s="10"/>
      <c r="T14" s="3"/>
      <c r="U14" s="11"/>
      <c r="V14" s="12"/>
      <c r="W14" s="10"/>
      <c r="X14" s="3"/>
      <c r="Y14" s="11"/>
      <c r="Z14" s="12"/>
      <c r="AA14" s="10"/>
      <c r="AB14" s="3"/>
      <c r="AC14" s="11"/>
    </row>
    <row r="15" spans="1:29">
      <c r="A15" s="18"/>
      <c r="C15" s="10"/>
      <c r="D15" s="3"/>
      <c r="E15" s="11"/>
      <c r="F15" s="12"/>
      <c r="G15" s="10"/>
      <c r="H15" s="3"/>
      <c r="I15" s="11"/>
      <c r="J15" s="12"/>
      <c r="K15" s="10"/>
      <c r="L15" s="3"/>
      <c r="M15" s="11"/>
      <c r="N15" s="12"/>
      <c r="O15" s="10"/>
      <c r="P15" s="3"/>
      <c r="Q15" s="11"/>
      <c r="R15" s="12"/>
      <c r="S15" s="10"/>
      <c r="T15" s="3"/>
      <c r="U15" s="11"/>
      <c r="V15" s="12"/>
      <c r="W15" s="10"/>
      <c r="X15" s="3"/>
      <c r="Y15" s="11"/>
      <c r="Z15" s="12"/>
      <c r="AA15" s="10"/>
      <c r="AB15" s="3"/>
      <c r="AC15" s="11"/>
    </row>
    <row r="16" spans="1:29">
      <c r="A16" s="19">
        <v>1</v>
      </c>
      <c r="C16" s="10"/>
      <c r="D16" s="3"/>
      <c r="E16" s="11"/>
      <c r="F16" s="12"/>
      <c r="G16" s="10"/>
      <c r="H16" s="3"/>
      <c r="I16" s="11"/>
      <c r="J16" s="12"/>
      <c r="K16" s="10"/>
      <c r="L16" s="3"/>
      <c r="M16" s="11"/>
      <c r="N16" s="12"/>
      <c r="O16" s="10"/>
      <c r="P16" s="3"/>
      <c r="Q16" s="11"/>
      <c r="R16" s="12"/>
      <c r="S16" s="10"/>
      <c r="T16" s="3"/>
      <c r="U16" s="11"/>
      <c r="V16" s="12"/>
      <c r="W16" s="10"/>
      <c r="X16" s="3"/>
      <c r="Y16" s="11"/>
      <c r="Z16" s="12"/>
      <c r="AA16" s="10"/>
      <c r="AB16" s="3"/>
      <c r="AC16" s="11"/>
    </row>
    <row r="17" spans="1:29">
      <c r="A17" s="20" t="s">
        <v>10</v>
      </c>
      <c r="C17" s="10"/>
      <c r="D17" s="3"/>
      <c r="E17" s="11"/>
      <c r="F17" s="12"/>
      <c r="G17" s="10"/>
      <c r="H17" s="3"/>
      <c r="I17" s="11"/>
      <c r="J17" s="12"/>
      <c r="K17" s="10"/>
      <c r="L17" s="3"/>
      <c r="M17" s="11"/>
      <c r="N17" s="12"/>
      <c r="O17" s="10"/>
      <c r="P17" s="3"/>
      <c r="Q17" s="11"/>
      <c r="R17" s="12"/>
      <c r="S17" s="10"/>
      <c r="T17" s="3"/>
      <c r="U17" s="11"/>
      <c r="V17" s="12"/>
      <c r="W17" s="10"/>
      <c r="X17" s="3"/>
      <c r="Y17" s="11"/>
      <c r="Z17" s="12"/>
      <c r="AA17" s="10"/>
      <c r="AB17" s="3"/>
      <c r="AC17" s="11"/>
    </row>
    <row r="18" spans="1:29" ht="6" customHeight="1"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</row>
    <row r="19" spans="1:29">
      <c r="A19" s="14" t="s">
        <v>9</v>
      </c>
      <c r="C19" s="260">
        <f xml:space="preserve">  C1 + 7</f>
        <v>43976</v>
      </c>
      <c r="D19" s="260"/>
      <c r="E19" s="260"/>
      <c r="F19" s="9"/>
      <c r="G19" s="260">
        <f xml:space="preserve">  C19+1</f>
        <v>43977</v>
      </c>
      <c r="H19" s="260"/>
      <c r="I19" s="260"/>
      <c r="J19" s="9"/>
      <c r="K19" s="260">
        <f xml:space="preserve">  C19+2</f>
        <v>43978</v>
      </c>
      <c r="L19" s="260"/>
      <c r="M19" s="260"/>
      <c r="N19" s="9"/>
      <c r="O19" s="260">
        <f xml:space="preserve">  C19+3</f>
        <v>43979</v>
      </c>
      <c r="P19" s="260"/>
      <c r="Q19" s="260"/>
      <c r="R19" s="9"/>
      <c r="S19" s="260">
        <f xml:space="preserve">  C19+4</f>
        <v>43980</v>
      </c>
      <c r="T19" s="260"/>
      <c r="U19" s="260"/>
      <c r="V19" s="9"/>
      <c r="W19" s="260">
        <f xml:space="preserve">  C19+5</f>
        <v>43981</v>
      </c>
      <c r="X19" s="260"/>
      <c r="Y19" s="260"/>
      <c r="Z19" s="9"/>
      <c r="AA19" s="260">
        <f xml:space="preserve">  C19+6</f>
        <v>43982</v>
      </c>
      <c r="AB19" s="260"/>
      <c r="AC19" s="260"/>
    </row>
    <row r="20" spans="1:29">
      <c r="A20" s="15">
        <f>WEEKNUM(C19, 21)</f>
        <v>22</v>
      </c>
      <c r="C20" s="10"/>
      <c r="D20" s="3"/>
      <c r="E20" s="11"/>
      <c r="F20" s="12"/>
      <c r="G20" s="10"/>
      <c r="H20" s="3"/>
      <c r="I20" s="11"/>
      <c r="J20" s="12"/>
      <c r="K20" s="10"/>
      <c r="L20" s="3"/>
      <c r="M20" s="11"/>
      <c r="N20" s="12"/>
      <c r="O20" s="10"/>
      <c r="P20" s="3"/>
      <c r="Q20" s="11"/>
      <c r="R20" s="12"/>
      <c r="S20" s="10"/>
      <c r="T20" s="3"/>
      <c r="U20" s="11"/>
      <c r="V20" s="12"/>
      <c r="W20" s="10"/>
      <c r="X20" s="3"/>
      <c r="Y20" s="11"/>
      <c r="Z20" s="12"/>
      <c r="AA20" s="10"/>
      <c r="AB20" s="3"/>
      <c r="AC20" s="11"/>
    </row>
    <row r="21" spans="1:29">
      <c r="A21" s="16"/>
      <c r="C21" s="10"/>
      <c r="D21" s="3"/>
      <c r="E21" s="11"/>
      <c r="F21" s="12"/>
      <c r="G21" s="10"/>
      <c r="H21" s="3"/>
      <c r="I21" s="11"/>
      <c r="J21" s="12"/>
      <c r="K21" s="10"/>
      <c r="L21" s="3"/>
      <c r="M21" s="11"/>
      <c r="N21" s="12"/>
      <c r="O21" s="10"/>
      <c r="P21" s="3"/>
      <c r="Q21" s="11"/>
      <c r="R21" s="12"/>
      <c r="S21" s="10"/>
      <c r="T21" s="3"/>
      <c r="U21" s="11"/>
      <c r="V21" s="12"/>
      <c r="W21" s="10"/>
      <c r="X21" s="3"/>
      <c r="Y21" s="11"/>
      <c r="Z21" s="12"/>
      <c r="AA21" s="10"/>
      <c r="AB21" s="3"/>
      <c r="AC21" s="11"/>
    </row>
    <row r="22" spans="1:29">
      <c r="A22" s="17" t="str">
        <f>IF(COUNTA(INDEX(CalendarData, 1, A34)), INDEX(CalendarData, 1, A34), "" )</f>
        <v/>
      </c>
      <c r="C22" s="10"/>
      <c r="D22" s="3"/>
      <c r="E22" s="11"/>
      <c r="F22" s="12"/>
      <c r="G22" s="10"/>
      <c r="H22" s="3"/>
      <c r="I22" s="11"/>
      <c r="J22" s="12"/>
      <c r="K22" s="10"/>
      <c r="L22" s="3"/>
      <c r="M22" s="11"/>
      <c r="N22" s="12"/>
      <c r="O22" s="10"/>
      <c r="P22" s="7"/>
      <c r="Q22" s="11"/>
      <c r="R22" s="12"/>
      <c r="S22" s="10"/>
      <c r="T22" s="3"/>
      <c r="U22" s="11"/>
      <c r="V22" s="12"/>
      <c r="W22" s="10"/>
      <c r="X22" s="3"/>
      <c r="Y22" s="11"/>
      <c r="Z22" s="12"/>
      <c r="AA22" s="10"/>
      <c r="AB22" s="3"/>
      <c r="AC22" s="11"/>
    </row>
    <row r="23" spans="1:29">
      <c r="A23" s="17" t="str">
        <f>IF(COUNTA(INDEX(CalendarData, 2, A34)), INDEX(CalendarData, 2, A34), "" )</f>
        <v/>
      </c>
      <c r="C23" s="10"/>
      <c r="D23" s="3"/>
      <c r="E23" s="11"/>
      <c r="F23" s="12"/>
      <c r="G23" s="10"/>
      <c r="H23" s="3"/>
      <c r="I23" s="11"/>
      <c r="J23" s="12"/>
      <c r="K23" s="10"/>
      <c r="L23" s="3"/>
      <c r="M23" s="11"/>
      <c r="N23" s="12"/>
      <c r="O23" s="10"/>
      <c r="P23" s="3"/>
      <c r="Q23" s="11"/>
      <c r="R23" s="12"/>
      <c r="S23" s="10"/>
      <c r="T23" s="3"/>
      <c r="U23" s="11"/>
      <c r="V23" s="12"/>
      <c r="W23" s="10"/>
      <c r="X23" s="3"/>
      <c r="Y23" s="11"/>
      <c r="Z23" s="12"/>
      <c r="AA23" s="10"/>
      <c r="AB23" s="3"/>
      <c r="AC23" s="11"/>
    </row>
    <row r="24" spans="1:29">
      <c r="A24" s="17" t="str">
        <f>IF(COUNTA(INDEX(CalendarData, 3, A34)), INDEX(CalendarData, 3, A34), "" )</f>
        <v/>
      </c>
      <c r="C24" s="10"/>
      <c r="D24" s="3"/>
      <c r="E24" s="11"/>
      <c r="F24" s="12"/>
      <c r="G24" s="10"/>
      <c r="H24" s="3"/>
      <c r="I24" s="11"/>
      <c r="J24" s="12"/>
      <c r="K24" s="10"/>
      <c r="L24" s="3"/>
      <c r="M24" s="11"/>
      <c r="N24" s="12"/>
      <c r="O24" s="10"/>
      <c r="P24" s="3"/>
      <c r="Q24" s="11"/>
      <c r="R24" s="12"/>
      <c r="S24" s="10"/>
      <c r="T24" s="3"/>
      <c r="U24" s="11"/>
      <c r="V24" s="12"/>
      <c r="W24" s="10"/>
      <c r="X24" s="3"/>
      <c r="Y24" s="11"/>
      <c r="Z24" s="12"/>
      <c r="AA24" s="10"/>
      <c r="AB24" s="3"/>
      <c r="AC24" s="11"/>
    </row>
    <row r="25" spans="1:29">
      <c r="A25" s="17" t="str">
        <f>IF(COUNTA(INDEX(CalendarData, 4, A34)), INDEX(CalendarData, 4, A34), "" )</f>
        <v/>
      </c>
      <c r="C25" s="10"/>
      <c r="D25" s="3"/>
      <c r="E25" s="11"/>
      <c r="F25" s="12"/>
      <c r="G25" s="10"/>
      <c r="H25" s="3"/>
      <c r="I25" s="11"/>
      <c r="J25" s="12"/>
      <c r="K25" s="10"/>
      <c r="L25" s="3"/>
      <c r="M25" s="11"/>
      <c r="N25" s="12"/>
      <c r="O25" s="10"/>
      <c r="P25" s="3"/>
      <c r="Q25" s="11"/>
      <c r="R25" s="12"/>
      <c r="S25" s="10"/>
      <c r="T25" s="3"/>
      <c r="U25" s="11"/>
      <c r="V25" s="12"/>
      <c r="W25" s="10"/>
      <c r="X25" s="3"/>
      <c r="Y25" s="11"/>
      <c r="Z25" s="12"/>
      <c r="AA25" s="10"/>
      <c r="AB25" s="3"/>
      <c r="AC25" s="11"/>
    </row>
    <row r="26" spans="1:29">
      <c r="A26" s="17" t="str">
        <f>IF(COUNTA(INDEX(CalendarData, 5, A34)), INDEX(CalendarData, 5, A34), "" )</f>
        <v/>
      </c>
      <c r="C26" s="10"/>
      <c r="D26" s="3"/>
      <c r="E26" s="11"/>
      <c r="F26" s="12"/>
      <c r="G26" s="10"/>
      <c r="H26" s="3"/>
      <c r="I26" s="11"/>
      <c r="J26" s="12"/>
      <c r="K26" s="10"/>
      <c r="L26" s="3"/>
      <c r="M26" s="11"/>
      <c r="N26" s="12"/>
      <c r="O26" s="10"/>
      <c r="P26" s="3"/>
      <c r="Q26" s="11"/>
      <c r="R26" s="12"/>
      <c r="S26" s="10"/>
      <c r="T26" s="3"/>
      <c r="U26" s="11"/>
      <c r="V26" s="12"/>
      <c r="W26" s="10"/>
      <c r="X26" s="3"/>
      <c r="Y26" s="11"/>
      <c r="Z26" s="12"/>
      <c r="AA26" s="10"/>
      <c r="AB26" s="3"/>
      <c r="AC26" s="11"/>
    </row>
    <row r="27" spans="1:29">
      <c r="A27" s="17"/>
      <c r="C27" s="10"/>
      <c r="D27" s="3"/>
      <c r="E27" s="11"/>
      <c r="F27" s="12"/>
      <c r="G27" s="10"/>
      <c r="H27" s="3"/>
      <c r="I27" s="11"/>
      <c r="J27" s="12"/>
      <c r="K27" s="10"/>
      <c r="L27" s="3"/>
      <c r="M27" s="11"/>
      <c r="N27" s="12"/>
      <c r="O27" s="10"/>
      <c r="P27" s="3"/>
      <c r="Q27" s="11"/>
      <c r="R27" s="12"/>
      <c r="S27" s="10"/>
      <c r="T27" s="3"/>
      <c r="U27" s="11"/>
      <c r="V27" s="12"/>
      <c r="W27" s="10"/>
      <c r="X27" s="3"/>
      <c r="Y27" s="11"/>
      <c r="Z27" s="12"/>
      <c r="AA27" s="10"/>
      <c r="AB27" s="3"/>
      <c r="AC27" s="11"/>
    </row>
    <row r="28" spans="1:29">
      <c r="A28" s="17" t="str">
        <f>IF(COUNTA(INDEX(CalendarData, 6, A34)), INDEX(CalendarData, 6, A34), "" )</f>
        <v>X</v>
      </c>
      <c r="C28" s="10"/>
      <c r="D28" s="3"/>
      <c r="E28" s="11"/>
      <c r="F28" s="12"/>
      <c r="G28" s="10"/>
      <c r="H28" s="3"/>
      <c r="I28" s="11"/>
      <c r="J28" s="12"/>
      <c r="K28" s="10"/>
      <c r="L28" s="3"/>
      <c r="M28" s="11"/>
      <c r="N28" s="12"/>
      <c r="O28" s="10"/>
      <c r="P28" s="3"/>
      <c r="Q28" s="11"/>
      <c r="R28" s="12"/>
      <c r="S28" s="10"/>
      <c r="T28" s="3"/>
      <c r="U28" s="11"/>
      <c r="V28" s="12"/>
      <c r="W28" s="10"/>
      <c r="X28" s="3"/>
      <c r="Y28" s="11"/>
      <c r="Z28" s="12"/>
      <c r="AA28" s="10"/>
      <c r="AB28" s="3"/>
      <c r="AC28" s="11"/>
    </row>
    <row r="29" spans="1:29">
      <c r="A29" s="17" t="str">
        <f>IF(COUNTA(INDEX(CalendarData, 7, A34)), INDEX(CalendarData, 7, A34), "" )</f>
        <v/>
      </c>
      <c r="C29" s="10"/>
      <c r="D29" s="3"/>
      <c r="E29" s="11"/>
      <c r="F29" s="12"/>
      <c r="G29" s="10"/>
      <c r="H29" s="3"/>
      <c r="I29" s="11"/>
      <c r="J29" s="12"/>
      <c r="K29" s="10"/>
      <c r="L29" s="3"/>
      <c r="M29" s="11"/>
      <c r="N29" s="12"/>
      <c r="O29" s="10"/>
      <c r="P29" s="3"/>
      <c r="Q29" s="11"/>
      <c r="R29" s="12"/>
      <c r="S29" s="10"/>
      <c r="T29" s="3"/>
      <c r="U29" s="11"/>
      <c r="V29" s="12"/>
      <c r="W29" s="10"/>
      <c r="X29" s="3"/>
      <c r="Y29" s="11"/>
      <c r="Z29" s="12"/>
      <c r="AA29" s="10"/>
      <c r="AB29" s="3"/>
      <c r="AC29" s="11"/>
    </row>
    <row r="30" spans="1:29">
      <c r="A30" s="17" t="str">
        <f>IF(COUNTA(INDEX(CalendarData, 8, A34)), INDEX(CalendarData, 8, A34), "" )</f>
        <v/>
      </c>
      <c r="C30" s="10"/>
      <c r="D30" s="3"/>
      <c r="E30" s="11"/>
      <c r="F30" s="12"/>
      <c r="G30" s="10"/>
      <c r="H30" s="3"/>
      <c r="I30" s="11"/>
      <c r="J30" s="12"/>
      <c r="K30" s="10"/>
      <c r="L30" s="3"/>
      <c r="M30" s="11"/>
      <c r="N30" s="12"/>
      <c r="O30" s="10"/>
      <c r="P30" s="3"/>
      <c r="Q30" s="11"/>
      <c r="R30" s="12"/>
      <c r="S30" s="10"/>
      <c r="T30" s="3"/>
      <c r="U30" s="11"/>
      <c r="V30" s="12"/>
      <c r="W30" s="10"/>
      <c r="X30" s="3"/>
      <c r="Y30" s="11"/>
      <c r="Z30" s="12"/>
      <c r="AA30" s="10"/>
      <c r="AB30" s="3"/>
      <c r="AC30" s="11"/>
    </row>
    <row r="31" spans="1:29">
      <c r="A31" s="17" t="str">
        <f>IF(COUNTA(INDEX(CalendarData, 9, A34)), INDEX(CalendarData, 9, A34), "" )</f>
        <v/>
      </c>
      <c r="C31" s="10"/>
      <c r="D31" s="3"/>
      <c r="E31" s="11"/>
      <c r="F31" s="12"/>
      <c r="G31" s="10"/>
      <c r="H31" s="3"/>
      <c r="I31" s="11"/>
      <c r="J31" s="12"/>
      <c r="K31" s="10"/>
      <c r="L31" s="3"/>
      <c r="M31" s="11"/>
      <c r="N31" s="12"/>
      <c r="O31" s="10"/>
      <c r="P31" s="3"/>
      <c r="Q31" s="11"/>
      <c r="R31" s="12"/>
      <c r="S31" s="10"/>
      <c r="T31" s="3"/>
      <c r="U31" s="11"/>
      <c r="V31" s="12"/>
      <c r="W31" s="10"/>
      <c r="X31" s="3"/>
      <c r="Y31" s="11"/>
      <c r="Z31" s="12"/>
      <c r="AA31" s="10"/>
      <c r="AB31" s="3"/>
      <c r="AC31" s="11"/>
    </row>
    <row r="32" spans="1:29">
      <c r="A32" s="18"/>
      <c r="C32" s="10"/>
      <c r="D32" s="3"/>
      <c r="E32" s="11"/>
      <c r="F32" s="12"/>
      <c r="G32" s="10"/>
      <c r="H32" s="3"/>
      <c r="I32" s="11"/>
      <c r="J32" s="12"/>
      <c r="K32" s="10"/>
      <c r="L32" s="3"/>
      <c r="M32" s="11"/>
      <c r="N32" s="12"/>
      <c r="O32" s="10"/>
      <c r="P32" s="3"/>
      <c r="Q32" s="11"/>
      <c r="R32" s="12"/>
      <c r="S32" s="10"/>
      <c r="T32" s="3"/>
      <c r="U32" s="11"/>
      <c r="V32" s="12"/>
      <c r="W32" s="10"/>
      <c r="X32" s="3"/>
      <c r="Y32" s="11"/>
      <c r="Z32" s="12"/>
      <c r="AA32" s="10"/>
      <c r="AB32" s="3"/>
      <c r="AC32" s="11"/>
    </row>
    <row r="33" spans="1:29">
      <c r="A33" s="18"/>
      <c r="C33" s="10"/>
      <c r="D33" s="3"/>
      <c r="E33" s="11"/>
      <c r="F33" s="12"/>
      <c r="G33" s="10"/>
      <c r="H33" s="3"/>
      <c r="I33" s="11"/>
      <c r="J33" s="12"/>
      <c r="K33" s="10"/>
      <c r="L33" s="3"/>
      <c r="M33" s="11"/>
      <c r="N33" s="12"/>
      <c r="O33" s="10"/>
      <c r="P33" s="3"/>
      <c r="Q33" s="11"/>
      <c r="R33" s="12"/>
      <c r="S33" s="10"/>
      <c r="T33" s="3"/>
      <c r="U33" s="11"/>
      <c r="V33" s="12"/>
      <c r="W33" s="10"/>
      <c r="X33" s="3"/>
      <c r="Y33" s="11"/>
      <c r="Z33" s="12"/>
      <c r="AA33" s="10"/>
      <c r="AB33" s="3"/>
      <c r="AC33" s="11"/>
    </row>
    <row r="34" spans="1:29">
      <c r="A34" s="19">
        <v>2</v>
      </c>
      <c r="C34" s="10"/>
      <c r="D34" s="3"/>
      <c r="E34" s="11"/>
      <c r="F34" s="12"/>
      <c r="G34" s="10"/>
      <c r="H34" s="3"/>
      <c r="I34" s="11"/>
      <c r="J34" s="12"/>
      <c r="K34" s="10"/>
      <c r="L34" s="3"/>
      <c r="M34" s="11"/>
      <c r="N34" s="12"/>
      <c r="O34" s="10"/>
      <c r="P34" s="3"/>
      <c r="Q34" s="11"/>
      <c r="R34" s="12"/>
      <c r="S34" s="10"/>
      <c r="T34" s="3"/>
      <c r="U34" s="11"/>
      <c r="V34" s="12"/>
      <c r="W34" s="10"/>
      <c r="X34" s="3"/>
      <c r="Y34" s="11"/>
      <c r="Z34" s="12"/>
      <c r="AA34" s="10"/>
      <c r="AB34" s="3"/>
      <c r="AC34" s="11"/>
    </row>
    <row r="35" spans="1:29">
      <c r="A35" s="20" t="s">
        <v>10</v>
      </c>
      <c r="C35" s="10"/>
      <c r="D35" s="3"/>
      <c r="E35" s="11"/>
      <c r="F35" s="12"/>
      <c r="G35" s="10"/>
      <c r="H35" s="3"/>
      <c r="I35" s="11"/>
      <c r="J35" s="12"/>
      <c r="K35" s="10"/>
      <c r="L35" s="3"/>
      <c r="M35" s="11"/>
      <c r="N35" s="12"/>
      <c r="O35" s="10"/>
      <c r="P35" s="3"/>
      <c r="Q35" s="11"/>
      <c r="R35" s="12"/>
      <c r="S35" s="10"/>
      <c r="T35" s="3"/>
      <c r="U35" s="11"/>
      <c r="V35" s="12"/>
      <c r="W35" s="10"/>
      <c r="X35" s="3"/>
      <c r="Y35" s="11"/>
      <c r="Z35" s="12"/>
      <c r="AA35" s="10"/>
      <c r="AB35" s="3"/>
      <c r="AC35" s="11"/>
    </row>
    <row r="36" spans="1:29" ht="6" customHeight="1"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</row>
    <row r="37" spans="1:29" s="8" customFormat="1">
      <c r="A37" s="14" t="s">
        <v>9</v>
      </c>
      <c r="B37" s="13"/>
      <c r="C37" s="260">
        <f xml:space="preserve">  C19 + 7</f>
        <v>43983</v>
      </c>
      <c r="D37" s="260"/>
      <c r="E37" s="260"/>
      <c r="F37" s="9"/>
      <c r="G37" s="260">
        <f xml:space="preserve">  C37+1</f>
        <v>43984</v>
      </c>
      <c r="H37" s="260"/>
      <c r="I37" s="260"/>
      <c r="J37" s="9"/>
      <c r="K37" s="260">
        <f xml:space="preserve">  C37+2</f>
        <v>43985</v>
      </c>
      <c r="L37" s="260"/>
      <c r="M37" s="260"/>
      <c r="N37" s="9"/>
      <c r="O37" s="260">
        <f xml:space="preserve">  C37+3</f>
        <v>43986</v>
      </c>
      <c r="P37" s="260"/>
      <c r="Q37" s="260"/>
      <c r="R37" s="9"/>
      <c r="S37" s="260">
        <f xml:space="preserve">  C37+4</f>
        <v>43987</v>
      </c>
      <c r="T37" s="260"/>
      <c r="U37" s="260"/>
      <c r="V37" s="9"/>
      <c r="W37" s="260">
        <f xml:space="preserve">  C37+5</f>
        <v>43988</v>
      </c>
      <c r="X37" s="260"/>
      <c r="Y37" s="260"/>
      <c r="Z37" s="9"/>
      <c r="AA37" s="260">
        <f xml:space="preserve">  C37+6</f>
        <v>43989</v>
      </c>
      <c r="AB37" s="260"/>
      <c r="AC37" s="260"/>
    </row>
    <row r="38" spans="1:29">
      <c r="A38" s="15">
        <f>WEEKNUM(C37, 21)</f>
        <v>23</v>
      </c>
      <c r="C38" s="10"/>
      <c r="D38" s="3"/>
      <c r="E38" s="11"/>
      <c r="F38" s="12"/>
      <c r="G38" s="10"/>
      <c r="H38" s="3"/>
      <c r="I38" s="11"/>
      <c r="J38" s="12"/>
      <c r="K38" s="10"/>
      <c r="L38" s="3"/>
      <c r="M38" s="11"/>
      <c r="N38" s="12"/>
      <c r="O38" s="10"/>
      <c r="P38" s="3"/>
      <c r="Q38" s="11"/>
      <c r="R38" s="12"/>
      <c r="S38" s="10"/>
      <c r="T38" s="3"/>
      <c r="U38" s="11"/>
      <c r="V38" s="12"/>
      <c r="W38" s="10"/>
      <c r="X38" s="3"/>
      <c r="Y38" s="11"/>
      <c r="Z38" s="12"/>
      <c r="AA38" s="10"/>
      <c r="AB38" s="3"/>
      <c r="AC38" s="11"/>
    </row>
    <row r="39" spans="1:29">
      <c r="A39" s="16"/>
      <c r="C39" s="10"/>
      <c r="D39" s="3"/>
      <c r="E39" s="11"/>
      <c r="F39" s="12"/>
      <c r="G39" s="10"/>
      <c r="H39" s="3"/>
      <c r="I39" s="11"/>
      <c r="J39" s="12"/>
      <c r="K39" s="10"/>
      <c r="L39" s="3"/>
      <c r="M39" s="11"/>
      <c r="N39" s="12"/>
      <c r="O39" s="10"/>
      <c r="P39" s="3"/>
      <c r="Q39" s="11"/>
      <c r="R39" s="12"/>
      <c r="S39" s="10"/>
      <c r="T39" s="3"/>
      <c r="U39" s="11"/>
      <c r="V39" s="12"/>
      <c r="W39" s="10"/>
      <c r="X39" s="3"/>
      <c r="Y39" s="11"/>
      <c r="Z39" s="12"/>
      <c r="AA39" s="10"/>
      <c r="AB39" s="3"/>
      <c r="AC39" s="11"/>
    </row>
    <row r="40" spans="1:29">
      <c r="A40" s="17" t="str">
        <f>IF(COUNTA(INDEX(CalendarData, 1, A52)), INDEX(CalendarData, 1, A52), "" )</f>
        <v/>
      </c>
      <c r="C40" s="10"/>
      <c r="D40" s="3"/>
      <c r="E40" s="11"/>
      <c r="F40" s="12"/>
      <c r="G40" s="10"/>
      <c r="H40" s="3"/>
      <c r="I40" s="11"/>
      <c r="J40" s="12"/>
      <c r="K40" s="10"/>
      <c r="L40" s="3"/>
      <c r="M40" s="11"/>
      <c r="N40" s="12"/>
      <c r="O40" s="10"/>
      <c r="P40" s="7"/>
      <c r="Q40" s="11"/>
      <c r="R40" s="12"/>
      <c r="S40" s="10"/>
      <c r="T40" s="3"/>
      <c r="U40" s="11"/>
      <c r="V40" s="12"/>
      <c r="W40" s="10"/>
      <c r="X40" s="3"/>
      <c r="Y40" s="11"/>
      <c r="Z40" s="12"/>
      <c r="AA40" s="10"/>
      <c r="AB40" s="3"/>
      <c r="AC40" s="11"/>
    </row>
    <row r="41" spans="1:29">
      <c r="A41" s="17" t="str">
        <f>IF(COUNTA(INDEX(CalendarData, 2, A52)), INDEX(CalendarData, 2, A52), "" )</f>
        <v/>
      </c>
      <c r="C41" s="10"/>
      <c r="D41" s="3"/>
      <c r="E41" s="11"/>
      <c r="F41" s="12"/>
      <c r="G41" s="10"/>
      <c r="H41" s="3"/>
      <c r="I41" s="11"/>
      <c r="J41" s="12"/>
      <c r="K41" s="10"/>
      <c r="L41" s="3"/>
      <c r="M41" s="11"/>
      <c r="N41" s="12"/>
      <c r="O41" s="10"/>
      <c r="P41" s="3"/>
      <c r="Q41" s="11"/>
      <c r="R41" s="12"/>
      <c r="S41" s="10"/>
      <c r="T41" s="3"/>
      <c r="U41" s="11"/>
      <c r="V41" s="12"/>
      <c r="W41" s="10"/>
      <c r="X41" s="3"/>
      <c r="Y41" s="11"/>
      <c r="Z41" s="12"/>
      <c r="AA41" s="10"/>
      <c r="AB41" s="3"/>
      <c r="AC41" s="11"/>
    </row>
    <row r="42" spans="1:29">
      <c r="A42" s="17" t="str">
        <f>IF(COUNTA(INDEX(CalendarData, 3, A52)), INDEX(CalendarData, 3, A52), "" )</f>
        <v/>
      </c>
      <c r="C42" s="10"/>
      <c r="D42" s="3"/>
      <c r="E42" s="11"/>
      <c r="F42" s="12"/>
      <c r="G42" s="10"/>
      <c r="H42" s="3"/>
      <c r="I42" s="11"/>
      <c r="J42" s="12"/>
      <c r="K42" s="10"/>
      <c r="L42" s="3"/>
      <c r="M42" s="11"/>
      <c r="N42" s="12"/>
      <c r="O42" s="10"/>
      <c r="P42" s="3"/>
      <c r="Q42" s="11"/>
      <c r="R42" s="12"/>
      <c r="S42" s="10"/>
      <c r="T42" s="3"/>
      <c r="U42" s="11"/>
      <c r="V42" s="12"/>
      <c r="W42" s="10"/>
      <c r="X42" s="3"/>
      <c r="Y42" s="11"/>
      <c r="Z42" s="12"/>
      <c r="AA42" s="10"/>
      <c r="AB42" s="3"/>
      <c r="AC42" s="11"/>
    </row>
    <row r="43" spans="1:29">
      <c r="A43" s="17" t="str">
        <f>IF(COUNTA(INDEX(CalendarData, 4, A52)), INDEX(CalendarData, 4, A52), "" )</f>
        <v/>
      </c>
      <c r="C43" s="10"/>
      <c r="D43" s="3"/>
      <c r="E43" s="11"/>
      <c r="F43" s="12"/>
      <c r="G43" s="10"/>
      <c r="H43" s="3"/>
      <c r="I43" s="11"/>
      <c r="J43" s="12"/>
      <c r="K43" s="10"/>
      <c r="L43" s="3"/>
      <c r="M43" s="11"/>
      <c r="N43" s="12"/>
      <c r="O43" s="10"/>
      <c r="P43" s="3"/>
      <c r="Q43" s="11"/>
      <c r="R43" s="12"/>
      <c r="S43" s="10"/>
      <c r="T43" s="3"/>
      <c r="U43" s="11"/>
      <c r="V43" s="12"/>
      <c r="W43" s="10"/>
      <c r="X43" s="3"/>
      <c r="Y43" s="11"/>
      <c r="Z43" s="12"/>
      <c r="AA43" s="10"/>
      <c r="AB43" s="3"/>
      <c r="AC43" s="11"/>
    </row>
    <row r="44" spans="1:29">
      <c r="A44" s="17" t="str">
        <f>IF(COUNTA(INDEX(CalendarData, 5, A52)), INDEX(CalendarData, 5, A52), "" )</f>
        <v/>
      </c>
      <c r="C44" s="10"/>
      <c r="D44" s="3"/>
      <c r="E44" s="11"/>
      <c r="F44" s="12"/>
      <c r="G44" s="10"/>
      <c r="H44" s="3"/>
      <c r="I44" s="11"/>
      <c r="J44" s="12"/>
      <c r="K44" s="10"/>
      <c r="L44" s="3"/>
      <c r="M44" s="11"/>
      <c r="N44" s="12"/>
      <c r="O44" s="10"/>
      <c r="P44" s="3"/>
      <c r="Q44" s="11"/>
      <c r="R44" s="12"/>
      <c r="S44" s="10"/>
      <c r="T44" s="3"/>
      <c r="U44" s="11"/>
      <c r="V44" s="12"/>
      <c r="W44" s="10"/>
      <c r="X44" s="3"/>
      <c r="Y44" s="11"/>
      <c r="Z44" s="12"/>
      <c r="AA44" s="10"/>
      <c r="AB44" s="3"/>
      <c r="AC44" s="11"/>
    </row>
    <row r="45" spans="1:29">
      <c r="A45" s="17"/>
      <c r="C45" s="10"/>
      <c r="D45" s="3"/>
      <c r="E45" s="11"/>
      <c r="F45" s="12"/>
      <c r="G45" s="10"/>
      <c r="H45" s="3"/>
      <c r="I45" s="11"/>
      <c r="J45" s="12"/>
      <c r="K45" s="10"/>
      <c r="L45" s="3"/>
      <c r="M45" s="11"/>
      <c r="N45" s="12"/>
      <c r="O45" s="10"/>
      <c r="P45" s="3"/>
      <c r="Q45" s="11"/>
      <c r="R45" s="12"/>
      <c r="S45" s="10"/>
      <c r="T45" s="3"/>
      <c r="U45" s="11"/>
      <c r="V45" s="12"/>
      <c r="W45" s="10"/>
      <c r="X45" s="3"/>
      <c r="Y45" s="11"/>
      <c r="Z45" s="12"/>
      <c r="AA45" s="10"/>
      <c r="AB45" s="3"/>
      <c r="AC45" s="11"/>
    </row>
    <row r="46" spans="1:29">
      <c r="A46" s="17" t="str">
        <f>IF(COUNTA(INDEX(CalendarData, 6, A52)), INDEX(CalendarData, 6, A52), "" )</f>
        <v/>
      </c>
      <c r="C46" s="10"/>
      <c r="D46" s="3"/>
      <c r="E46" s="11"/>
      <c r="F46" s="12"/>
      <c r="G46" s="10"/>
      <c r="H46" s="3"/>
      <c r="I46" s="11"/>
      <c r="J46" s="12"/>
      <c r="K46" s="10"/>
      <c r="L46" s="3"/>
      <c r="M46" s="11"/>
      <c r="N46" s="12"/>
      <c r="O46" s="10"/>
      <c r="P46" s="3"/>
      <c r="Q46" s="11"/>
      <c r="R46" s="12"/>
      <c r="S46" s="10"/>
      <c r="T46" s="3"/>
      <c r="U46" s="11"/>
      <c r="V46" s="12"/>
      <c r="W46" s="10"/>
      <c r="X46" s="3"/>
      <c r="Y46" s="11"/>
      <c r="Z46" s="12"/>
      <c r="AA46" s="10"/>
      <c r="AB46" s="3"/>
      <c r="AC46" s="11"/>
    </row>
    <row r="47" spans="1:29">
      <c r="A47" s="17" t="str">
        <f>IF(COUNTA(INDEX(CalendarData, 7, A52)), INDEX(CalendarData, 7, A52), "" )</f>
        <v>X</v>
      </c>
      <c r="C47" s="10"/>
      <c r="D47" s="3"/>
      <c r="E47" s="11"/>
      <c r="F47" s="12"/>
      <c r="G47" s="10"/>
      <c r="H47" s="3"/>
      <c r="I47" s="11"/>
      <c r="J47" s="12"/>
      <c r="K47" s="10"/>
      <c r="L47" s="3"/>
      <c r="M47" s="11"/>
      <c r="N47" s="12"/>
      <c r="O47" s="10"/>
      <c r="P47" s="3"/>
      <c r="Q47" s="11"/>
      <c r="R47" s="12"/>
      <c r="S47" s="10"/>
      <c r="T47" s="3"/>
      <c r="U47" s="11"/>
      <c r="V47" s="12"/>
      <c r="W47" s="10"/>
      <c r="X47" s="3"/>
      <c r="Y47" s="11"/>
      <c r="Z47" s="12"/>
      <c r="AA47" s="10"/>
      <c r="AB47" s="3"/>
      <c r="AC47" s="11"/>
    </row>
    <row r="48" spans="1:29">
      <c r="A48" s="17" t="str">
        <f>IF(COUNTA(INDEX(CalendarData, 8, A52)), INDEX(CalendarData, 8, A52), "" )</f>
        <v/>
      </c>
      <c r="C48" s="10"/>
      <c r="D48" s="3"/>
      <c r="E48" s="11"/>
      <c r="F48" s="12"/>
      <c r="G48" s="10"/>
      <c r="H48" s="3"/>
      <c r="I48" s="11"/>
      <c r="J48" s="12"/>
      <c r="K48" s="10"/>
      <c r="L48" s="3"/>
      <c r="M48" s="11"/>
      <c r="N48" s="12"/>
      <c r="O48" s="10"/>
      <c r="P48" s="3"/>
      <c r="Q48" s="11"/>
      <c r="R48" s="12"/>
      <c r="S48" s="10"/>
      <c r="T48" s="3"/>
      <c r="U48" s="11"/>
      <c r="V48" s="12"/>
      <c r="W48" s="10"/>
      <c r="X48" s="3"/>
      <c r="Y48" s="11"/>
      <c r="Z48" s="12"/>
      <c r="AA48" s="10"/>
      <c r="AB48" s="3"/>
      <c r="AC48" s="11"/>
    </row>
    <row r="49" spans="1:29">
      <c r="A49" s="17" t="str">
        <f>IF(COUNTA(INDEX(CalendarData, 9, A52)), INDEX(CalendarData, 9, A52), "" )</f>
        <v/>
      </c>
      <c r="C49" s="10"/>
      <c r="D49" s="3"/>
      <c r="E49" s="11"/>
      <c r="F49" s="12"/>
      <c r="G49" s="10"/>
      <c r="H49" s="3"/>
      <c r="I49" s="11"/>
      <c r="J49" s="12"/>
      <c r="K49" s="10"/>
      <c r="L49" s="3"/>
      <c r="M49" s="11"/>
      <c r="N49" s="12"/>
      <c r="O49" s="10"/>
      <c r="P49" s="3"/>
      <c r="Q49" s="11"/>
      <c r="R49" s="12"/>
      <c r="S49" s="10"/>
      <c r="T49" s="3"/>
      <c r="U49" s="11"/>
      <c r="V49" s="12"/>
      <c r="W49" s="10"/>
      <c r="X49" s="3"/>
      <c r="Y49" s="11"/>
      <c r="Z49" s="12"/>
      <c r="AA49" s="10"/>
      <c r="AB49" s="3"/>
      <c r="AC49" s="11"/>
    </row>
    <row r="50" spans="1:29">
      <c r="A50" s="18"/>
      <c r="C50" s="10"/>
      <c r="D50" s="3"/>
      <c r="E50" s="11"/>
      <c r="F50" s="12"/>
      <c r="G50" s="10"/>
      <c r="H50" s="3"/>
      <c r="I50" s="11"/>
      <c r="J50" s="12"/>
      <c r="K50" s="10"/>
      <c r="L50" s="3"/>
      <c r="M50" s="11"/>
      <c r="N50" s="12"/>
      <c r="O50" s="10"/>
      <c r="P50" s="3"/>
      <c r="Q50" s="11"/>
      <c r="R50" s="12"/>
      <c r="S50" s="10"/>
      <c r="T50" s="3"/>
      <c r="U50" s="11"/>
      <c r="V50" s="12"/>
      <c r="W50" s="10"/>
      <c r="X50" s="3"/>
      <c r="Y50" s="11"/>
      <c r="Z50" s="12"/>
      <c r="AA50" s="10"/>
      <c r="AB50" s="3"/>
      <c r="AC50" s="11"/>
    </row>
    <row r="51" spans="1:29">
      <c r="A51" s="18"/>
      <c r="C51" s="10"/>
      <c r="D51" s="3"/>
      <c r="E51" s="11"/>
      <c r="F51" s="12"/>
      <c r="G51" s="10"/>
      <c r="H51" s="3"/>
      <c r="I51" s="11"/>
      <c r="J51" s="12"/>
      <c r="K51" s="10"/>
      <c r="L51" s="3"/>
      <c r="M51" s="11"/>
      <c r="N51" s="12"/>
      <c r="O51" s="10"/>
      <c r="P51" s="3"/>
      <c r="Q51" s="11"/>
      <c r="R51" s="12"/>
      <c r="S51" s="10"/>
      <c r="T51" s="3"/>
      <c r="U51" s="11"/>
      <c r="V51" s="12"/>
      <c r="W51" s="10"/>
      <c r="X51" s="3"/>
      <c r="Y51" s="11"/>
      <c r="Z51" s="12"/>
      <c r="AA51" s="10"/>
      <c r="AB51" s="3"/>
      <c r="AC51" s="11"/>
    </row>
    <row r="52" spans="1:29">
      <c r="A52" s="19">
        <v>3</v>
      </c>
      <c r="C52" s="10"/>
      <c r="D52" s="3"/>
      <c r="E52" s="11"/>
      <c r="F52" s="12"/>
      <c r="G52" s="10"/>
      <c r="H52" s="3"/>
      <c r="I52" s="11"/>
      <c r="J52" s="12"/>
      <c r="K52" s="10"/>
      <c r="L52" s="3"/>
      <c r="M52" s="11"/>
      <c r="N52" s="12"/>
      <c r="O52" s="10"/>
      <c r="P52" s="3"/>
      <c r="Q52" s="11"/>
      <c r="R52" s="12"/>
      <c r="S52" s="10"/>
      <c r="T52" s="3"/>
      <c r="U52" s="11"/>
      <c r="V52" s="12"/>
      <c r="W52" s="10"/>
      <c r="X52" s="3"/>
      <c r="Y52" s="11"/>
      <c r="Z52" s="12"/>
      <c r="AA52" s="10"/>
      <c r="AB52" s="3"/>
      <c r="AC52" s="11"/>
    </row>
    <row r="53" spans="1:29">
      <c r="A53" s="20" t="s">
        <v>10</v>
      </c>
      <c r="C53" s="10"/>
      <c r="D53" s="3"/>
      <c r="E53" s="11"/>
      <c r="F53" s="12"/>
      <c r="G53" s="10"/>
      <c r="H53" s="3"/>
      <c r="I53" s="11"/>
      <c r="J53" s="12"/>
      <c r="K53" s="10"/>
      <c r="L53" s="3"/>
      <c r="M53" s="11"/>
      <c r="N53" s="12"/>
      <c r="O53" s="10"/>
      <c r="P53" s="3"/>
      <c r="Q53" s="11"/>
      <c r="R53" s="12"/>
      <c r="S53" s="10"/>
      <c r="T53" s="3"/>
      <c r="U53" s="11"/>
      <c r="V53" s="12"/>
      <c r="W53" s="10"/>
      <c r="X53" s="3"/>
      <c r="Y53" s="11"/>
      <c r="Z53" s="12"/>
      <c r="AA53" s="10"/>
      <c r="AB53" s="3"/>
      <c r="AC53" s="11"/>
    </row>
    <row r="54" spans="1:29" ht="6" customHeight="1"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</row>
    <row r="55" spans="1:29" s="8" customFormat="1">
      <c r="A55" s="14" t="s">
        <v>9</v>
      </c>
      <c r="B55" s="13"/>
      <c r="C55" s="260">
        <f xml:space="preserve">  C37 + 7</f>
        <v>43990</v>
      </c>
      <c r="D55" s="260"/>
      <c r="E55" s="260"/>
      <c r="F55" s="9"/>
      <c r="G55" s="260">
        <f xml:space="preserve">  C55+1</f>
        <v>43991</v>
      </c>
      <c r="H55" s="260"/>
      <c r="I55" s="260"/>
      <c r="J55" s="9"/>
      <c r="K55" s="260">
        <f xml:space="preserve">  C55+2</f>
        <v>43992</v>
      </c>
      <c r="L55" s="260"/>
      <c r="M55" s="260"/>
      <c r="N55" s="9"/>
      <c r="O55" s="260">
        <f xml:space="preserve">  C55+3</f>
        <v>43993</v>
      </c>
      <c r="P55" s="260"/>
      <c r="Q55" s="260"/>
      <c r="R55" s="9"/>
      <c r="S55" s="260">
        <f xml:space="preserve">  C55+4</f>
        <v>43994</v>
      </c>
      <c r="T55" s="260"/>
      <c r="U55" s="260"/>
      <c r="V55" s="9"/>
      <c r="W55" s="260">
        <f xml:space="preserve">  C55+5</f>
        <v>43995</v>
      </c>
      <c r="X55" s="260"/>
      <c r="Y55" s="260"/>
      <c r="Z55" s="9"/>
      <c r="AA55" s="260">
        <f xml:space="preserve">  C55+6</f>
        <v>43996</v>
      </c>
      <c r="AB55" s="260"/>
      <c r="AC55" s="260"/>
    </row>
    <row r="56" spans="1:29">
      <c r="A56" s="15">
        <f>WEEKNUM(C55, 21)</f>
        <v>24</v>
      </c>
      <c r="C56" s="10"/>
      <c r="D56" s="3"/>
      <c r="E56" s="11"/>
      <c r="F56" s="12"/>
      <c r="G56" s="10"/>
      <c r="H56" s="3"/>
      <c r="I56" s="11"/>
      <c r="J56" s="12"/>
      <c r="K56" s="10"/>
      <c r="L56" s="3"/>
      <c r="M56" s="11"/>
      <c r="N56" s="12"/>
      <c r="O56" s="10"/>
      <c r="P56" s="3"/>
      <c r="Q56" s="11"/>
      <c r="R56" s="12"/>
      <c r="S56" s="10"/>
      <c r="T56" s="3"/>
      <c r="U56" s="11"/>
      <c r="V56" s="12"/>
      <c r="W56" s="10"/>
      <c r="X56" s="3"/>
      <c r="Y56" s="11"/>
      <c r="Z56" s="12"/>
      <c r="AA56" s="10"/>
      <c r="AB56" s="3"/>
      <c r="AC56" s="11"/>
    </row>
    <row r="57" spans="1:29">
      <c r="A57" s="16"/>
      <c r="C57" s="10"/>
      <c r="D57" s="3"/>
      <c r="E57" s="11"/>
      <c r="F57" s="12"/>
      <c r="G57" s="10"/>
      <c r="H57" s="3"/>
      <c r="I57" s="11"/>
      <c r="J57" s="12"/>
      <c r="K57" s="10"/>
      <c r="L57" s="3"/>
      <c r="M57" s="11"/>
      <c r="N57" s="12"/>
      <c r="O57" s="10"/>
      <c r="P57" s="3"/>
      <c r="Q57" s="11"/>
      <c r="R57" s="12"/>
      <c r="S57" s="10"/>
      <c r="T57" s="3"/>
      <c r="U57" s="11"/>
      <c r="V57" s="12"/>
      <c r="W57" s="10"/>
      <c r="X57" s="3"/>
      <c r="Y57" s="11"/>
      <c r="Z57" s="12"/>
      <c r="AA57" s="10"/>
      <c r="AB57" s="3"/>
      <c r="AC57" s="11"/>
    </row>
    <row r="58" spans="1:29">
      <c r="A58" s="17" t="str">
        <f>IF(COUNTA(INDEX(CalendarData, 1, A70)), INDEX(CalendarData, 1, A70), "" )</f>
        <v/>
      </c>
      <c r="C58" s="10"/>
      <c r="D58" s="3"/>
      <c r="E58" s="11"/>
      <c r="F58" s="12"/>
      <c r="G58" s="10"/>
      <c r="H58" s="3"/>
      <c r="I58" s="11"/>
      <c r="J58" s="12"/>
      <c r="K58" s="10"/>
      <c r="L58" s="3"/>
      <c r="M58" s="11"/>
      <c r="N58" s="12"/>
      <c r="O58" s="10"/>
      <c r="P58" s="7"/>
      <c r="Q58" s="11"/>
      <c r="R58" s="12"/>
      <c r="S58" s="10"/>
      <c r="T58" s="3"/>
      <c r="U58" s="11"/>
      <c r="V58" s="12"/>
      <c r="W58" s="10"/>
      <c r="X58" s="3"/>
      <c r="Y58" s="11"/>
      <c r="Z58" s="12"/>
      <c r="AA58" s="10"/>
      <c r="AB58" s="3"/>
      <c r="AC58" s="11"/>
    </row>
    <row r="59" spans="1:29">
      <c r="A59" s="17" t="str">
        <f>IF(COUNTA(INDEX(CalendarData, 2, A70)), INDEX(CalendarData, 2, A70), "" )</f>
        <v/>
      </c>
      <c r="C59" s="10"/>
      <c r="D59" s="3"/>
      <c r="E59" s="11"/>
      <c r="F59" s="12"/>
      <c r="G59" s="10"/>
      <c r="H59" s="3"/>
      <c r="I59" s="11"/>
      <c r="J59" s="12"/>
      <c r="K59" s="10"/>
      <c r="L59" s="3"/>
      <c r="M59" s="11"/>
      <c r="N59" s="12"/>
      <c r="O59" s="10"/>
      <c r="P59" s="3"/>
      <c r="Q59" s="11"/>
      <c r="R59" s="12"/>
      <c r="S59" s="10"/>
      <c r="T59" s="3"/>
      <c r="U59" s="11"/>
      <c r="V59" s="12"/>
      <c r="W59" s="10"/>
      <c r="X59" s="3"/>
      <c r="Y59" s="11"/>
      <c r="Z59" s="12"/>
      <c r="AA59" s="10"/>
      <c r="AB59" s="3"/>
      <c r="AC59" s="11"/>
    </row>
    <row r="60" spans="1:29">
      <c r="A60" s="17" t="str">
        <f>IF(COUNTA(INDEX(CalendarData, 3, A70)), INDEX(CalendarData, 3, A70), "" )</f>
        <v/>
      </c>
      <c r="C60" s="10"/>
      <c r="D60" s="3"/>
      <c r="E60" s="11"/>
      <c r="F60" s="12"/>
      <c r="G60" s="10"/>
      <c r="H60" s="3"/>
      <c r="I60" s="11"/>
      <c r="J60" s="12"/>
      <c r="K60" s="10"/>
      <c r="L60" s="3"/>
      <c r="M60" s="11"/>
      <c r="N60" s="12"/>
      <c r="O60" s="10"/>
      <c r="P60" s="3"/>
      <c r="Q60" s="11"/>
      <c r="R60" s="12"/>
      <c r="S60" s="10"/>
      <c r="T60" s="3"/>
      <c r="U60" s="11"/>
      <c r="V60" s="12"/>
      <c r="W60" s="10"/>
      <c r="X60" s="3"/>
      <c r="Y60" s="11"/>
      <c r="Z60" s="12"/>
      <c r="AA60" s="10"/>
      <c r="AB60" s="3"/>
      <c r="AC60" s="11"/>
    </row>
    <row r="61" spans="1:29">
      <c r="A61" s="17" t="str">
        <f>IF(COUNTA(INDEX(CalendarData, 4, A70)), INDEX(CalendarData, 4, A70), "" )</f>
        <v/>
      </c>
      <c r="C61" s="10"/>
      <c r="D61" s="3"/>
      <c r="E61" s="11"/>
      <c r="F61" s="12"/>
      <c r="G61" s="10"/>
      <c r="H61" s="3"/>
      <c r="I61" s="11"/>
      <c r="J61" s="12"/>
      <c r="K61" s="10"/>
      <c r="L61" s="3"/>
      <c r="M61" s="11"/>
      <c r="N61" s="12"/>
      <c r="O61" s="10"/>
      <c r="P61" s="3"/>
      <c r="Q61" s="11"/>
      <c r="R61" s="12"/>
      <c r="S61" s="10"/>
      <c r="T61" s="3"/>
      <c r="U61" s="11"/>
      <c r="V61" s="12"/>
      <c r="W61" s="10"/>
      <c r="X61" s="3"/>
      <c r="Y61" s="11"/>
      <c r="Z61" s="12"/>
      <c r="AA61" s="10"/>
      <c r="AB61" s="3"/>
      <c r="AC61" s="11"/>
    </row>
    <row r="62" spans="1:29">
      <c r="A62" s="17" t="str">
        <f>IF(COUNTA(INDEX(CalendarData, 5, A70)), INDEX(CalendarData, 5, A70), "" )</f>
        <v/>
      </c>
      <c r="C62" s="10"/>
      <c r="D62" s="3"/>
      <c r="E62" s="11"/>
      <c r="F62" s="12"/>
      <c r="G62" s="10"/>
      <c r="H62" s="3"/>
      <c r="I62" s="11"/>
      <c r="J62" s="12"/>
      <c r="K62" s="10"/>
      <c r="L62" s="3"/>
      <c r="M62" s="11"/>
      <c r="N62" s="12"/>
      <c r="O62" s="10"/>
      <c r="P62" s="3"/>
      <c r="Q62" s="11"/>
      <c r="R62" s="12"/>
      <c r="S62" s="10"/>
      <c r="T62" s="3"/>
      <c r="U62" s="11"/>
      <c r="V62" s="12"/>
      <c r="W62" s="10"/>
      <c r="X62" s="3"/>
      <c r="Y62" s="11"/>
      <c r="Z62" s="12"/>
      <c r="AA62" s="10"/>
      <c r="AB62" s="3"/>
      <c r="AC62" s="11"/>
    </row>
    <row r="63" spans="1:29">
      <c r="A63" s="17"/>
      <c r="C63" s="10"/>
      <c r="D63" s="3"/>
      <c r="E63" s="11"/>
      <c r="F63" s="12"/>
      <c r="G63" s="10"/>
      <c r="H63" s="3"/>
      <c r="I63" s="11"/>
      <c r="J63" s="12"/>
      <c r="K63" s="10"/>
      <c r="L63" s="3"/>
      <c r="M63" s="11"/>
      <c r="N63" s="12"/>
      <c r="O63" s="10"/>
      <c r="P63" s="3"/>
      <c r="Q63" s="11"/>
      <c r="R63" s="12"/>
      <c r="S63" s="10"/>
      <c r="T63" s="3"/>
      <c r="U63" s="11"/>
      <c r="V63" s="12"/>
      <c r="W63" s="10"/>
      <c r="X63" s="3"/>
      <c r="Y63" s="11"/>
      <c r="Z63" s="12"/>
      <c r="AA63" s="10"/>
      <c r="AB63" s="3"/>
      <c r="AC63" s="11"/>
    </row>
    <row r="64" spans="1:29">
      <c r="A64" s="17" t="str">
        <f>IF(COUNTA(INDEX(CalendarData, 6, A70)), INDEX(CalendarData, 6, A70), "" )</f>
        <v/>
      </c>
      <c r="C64" s="10"/>
      <c r="D64" s="3"/>
      <c r="E64" s="11"/>
      <c r="F64" s="12"/>
      <c r="G64" s="10"/>
      <c r="H64" s="3"/>
      <c r="I64" s="11"/>
      <c r="J64" s="12"/>
      <c r="K64" s="10"/>
      <c r="L64" s="3"/>
      <c r="M64" s="11"/>
      <c r="N64" s="12"/>
      <c r="O64" s="10"/>
      <c r="P64" s="3"/>
      <c r="Q64" s="11"/>
      <c r="R64" s="12"/>
      <c r="S64" s="10"/>
      <c r="T64" s="3"/>
      <c r="U64" s="11"/>
      <c r="V64" s="12"/>
      <c r="W64" s="10"/>
      <c r="X64" s="3"/>
      <c r="Y64" s="11"/>
      <c r="Z64" s="12"/>
      <c r="AA64" s="10"/>
      <c r="AB64" s="3"/>
      <c r="AC64" s="11"/>
    </row>
    <row r="65" spans="1:29">
      <c r="A65" s="17" t="str">
        <f>IF(COUNTA(INDEX(CalendarData, 7, A70)), INDEX(CalendarData, 7, A70), "" )</f>
        <v/>
      </c>
      <c r="C65" s="10"/>
      <c r="D65" s="3"/>
      <c r="E65" s="11"/>
      <c r="F65" s="12"/>
      <c r="G65" s="10"/>
      <c r="H65" s="3"/>
      <c r="I65" s="11"/>
      <c r="J65" s="12"/>
      <c r="K65" s="10"/>
      <c r="L65" s="3"/>
      <c r="M65" s="11"/>
      <c r="N65" s="12"/>
      <c r="O65" s="10"/>
      <c r="P65" s="3"/>
      <c r="Q65" s="11"/>
      <c r="R65" s="12"/>
      <c r="S65" s="10"/>
      <c r="T65" s="3"/>
      <c r="U65" s="11"/>
      <c r="V65" s="12"/>
      <c r="W65" s="10"/>
      <c r="X65" s="3"/>
      <c r="Y65" s="11"/>
      <c r="Z65" s="12"/>
      <c r="AA65" s="10"/>
      <c r="AB65" s="3"/>
      <c r="AC65" s="11"/>
    </row>
    <row r="66" spans="1:29">
      <c r="A66" s="17" t="str">
        <f>IF(COUNTA(INDEX(CalendarData, 8, A70)), INDEX(CalendarData, 8, A70), "" )</f>
        <v/>
      </c>
      <c r="C66" s="10"/>
      <c r="D66" s="3"/>
      <c r="E66" s="11"/>
      <c r="F66" s="12"/>
      <c r="G66" s="10"/>
      <c r="H66" s="3"/>
      <c r="I66" s="11"/>
      <c r="J66" s="12"/>
      <c r="K66" s="10"/>
      <c r="L66" s="3"/>
      <c r="M66" s="11"/>
      <c r="N66" s="12"/>
      <c r="O66" s="10"/>
      <c r="P66" s="3"/>
      <c r="Q66" s="11"/>
      <c r="R66" s="12"/>
      <c r="S66" s="10"/>
      <c r="T66" s="3"/>
      <c r="U66" s="11"/>
      <c r="V66" s="12"/>
      <c r="W66" s="10"/>
      <c r="X66" s="3"/>
      <c r="Y66" s="11"/>
      <c r="Z66" s="12"/>
      <c r="AA66" s="10"/>
      <c r="AB66" s="3"/>
      <c r="AC66" s="11"/>
    </row>
    <row r="67" spans="1:29">
      <c r="A67" s="17" t="str">
        <f>IF(COUNTA(INDEX(CalendarData, 9, A70)), INDEX(CalendarData, 9, A70), "" )</f>
        <v/>
      </c>
      <c r="C67" s="10"/>
      <c r="D67" s="3"/>
      <c r="E67" s="11"/>
      <c r="F67" s="12"/>
      <c r="G67" s="10"/>
      <c r="H67" s="3"/>
      <c r="I67" s="11"/>
      <c r="J67" s="12"/>
      <c r="K67" s="10"/>
      <c r="L67" s="3"/>
      <c r="M67" s="11"/>
      <c r="N67" s="12"/>
      <c r="O67" s="10"/>
      <c r="P67" s="3"/>
      <c r="Q67" s="11"/>
      <c r="R67" s="12"/>
      <c r="S67" s="10"/>
      <c r="T67" s="3"/>
      <c r="U67" s="11"/>
      <c r="V67" s="12"/>
      <c r="W67" s="10"/>
      <c r="X67" s="3"/>
      <c r="Y67" s="11"/>
      <c r="Z67" s="12"/>
      <c r="AA67" s="10"/>
      <c r="AB67" s="3"/>
      <c r="AC67" s="11"/>
    </row>
    <row r="68" spans="1:29">
      <c r="A68" s="18"/>
      <c r="C68" s="10"/>
      <c r="D68" s="3"/>
      <c r="E68" s="11"/>
      <c r="F68" s="12"/>
      <c r="G68" s="10"/>
      <c r="H68" s="3"/>
      <c r="I68" s="11"/>
      <c r="J68" s="12"/>
      <c r="K68" s="10"/>
      <c r="L68" s="3"/>
      <c r="M68" s="11"/>
      <c r="N68" s="12"/>
      <c r="O68" s="10"/>
      <c r="P68" s="3"/>
      <c r="Q68" s="11"/>
      <c r="R68" s="12"/>
      <c r="S68" s="10"/>
      <c r="T68" s="3"/>
      <c r="U68" s="11"/>
      <c r="V68" s="12"/>
      <c r="W68" s="10"/>
      <c r="X68" s="3"/>
      <c r="Y68" s="11"/>
      <c r="Z68" s="12"/>
      <c r="AA68" s="10"/>
      <c r="AB68" s="3"/>
      <c r="AC68" s="11"/>
    </row>
    <row r="69" spans="1:29">
      <c r="A69" s="18"/>
      <c r="C69" s="10"/>
      <c r="D69" s="3"/>
      <c r="E69" s="11"/>
      <c r="F69" s="12"/>
      <c r="G69" s="10"/>
      <c r="H69" s="3"/>
      <c r="I69" s="11"/>
      <c r="J69" s="12"/>
      <c r="K69" s="10"/>
      <c r="L69" s="3"/>
      <c r="M69" s="11"/>
      <c r="N69" s="12"/>
      <c r="O69" s="10"/>
      <c r="P69" s="3"/>
      <c r="Q69" s="11"/>
      <c r="R69" s="12"/>
      <c r="S69" s="10"/>
      <c r="T69" s="3"/>
      <c r="U69" s="11"/>
      <c r="V69" s="12"/>
      <c r="W69" s="10"/>
      <c r="X69" s="3"/>
      <c r="Y69" s="11"/>
      <c r="Z69" s="12"/>
      <c r="AA69" s="10"/>
      <c r="AB69" s="3"/>
      <c r="AC69" s="11"/>
    </row>
    <row r="70" spans="1:29">
      <c r="A70" s="19">
        <v>4</v>
      </c>
      <c r="C70" s="10"/>
      <c r="D70" s="3"/>
      <c r="E70" s="11"/>
      <c r="F70" s="12"/>
      <c r="G70" s="10"/>
      <c r="H70" s="3"/>
      <c r="I70" s="11"/>
      <c r="J70" s="12"/>
      <c r="K70" s="10"/>
      <c r="L70" s="3"/>
      <c r="M70" s="11"/>
      <c r="N70" s="12"/>
      <c r="O70" s="10"/>
      <c r="P70" s="3"/>
      <c r="Q70" s="11"/>
      <c r="R70" s="12"/>
      <c r="S70" s="10"/>
      <c r="T70" s="3"/>
      <c r="U70" s="11"/>
      <c r="V70" s="12"/>
      <c r="W70" s="10"/>
      <c r="X70" s="3"/>
      <c r="Y70" s="11"/>
      <c r="Z70" s="12"/>
      <c r="AA70" s="10"/>
      <c r="AB70" s="3"/>
      <c r="AC70" s="11"/>
    </row>
    <row r="71" spans="1:29">
      <c r="A71" s="20" t="s">
        <v>10</v>
      </c>
      <c r="C71" s="10"/>
      <c r="D71" s="3"/>
      <c r="E71" s="11"/>
      <c r="F71" s="12"/>
      <c r="G71" s="10"/>
      <c r="H71" s="3"/>
      <c r="I71" s="11"/>
      <c r="J71" s="12"/>
      <c r="K71" s="10"/>
      <c r="L71" s="3"/>
      <c r="M71" s="11"/>
      <c r="N71" s="12"/>
      <c r="O71" s="10"/>
      <c r="P71" s="3"/>
      <c r="Q71" s="11"/>
      <c r="R71" s="12"/>
      <c r="S71" s="10"/>
      <c r="T71" s="3"/>
      <c r="U71" s="11"/>
      <c r="V71" s="12"/>
      <c r="W71" s="10"/>
      <c r="X71" s="3"/>
      <c r="Y71" s="11"/>
      <c r="Z71" s="12"/>
      <c r="AA71" s="10"/>
      <c r="AB71" s="3"/>
      <c r="AC71" s="11"/>
    </row>
    <row r="72" spans="1:29" ht="6" customHeight="1"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</row>
    <row r="73" spans="1:29" s="8" customFormat="1">
      <c r="A73" s="14" t="s">
        <v>9</v>
      </c>
      <c r="B73" s="13"/>
      <c r="C73" s="260">
        <f xml:space="preserve">  C55 + 7</f>
        <v>43997</v>
      </c>
      <c r="D73" s="260"/>
      <c r="E73" s="260"/>
      <c r="F73" s="9"/>
      <c r="G73" s="260">
        <f xml:space="preserve">  C73+1</f>
        <v>43998</v>
      </c>
      <c r="H73" s="260"/>
      <c r="I73" s="260"/>
      <c r="J73" s="9"/>
      <c r="K73" s="260">
        <f xml:space="preserve">  C73+2</f>
        <v>43999</v>
      </c>
      <c r="L73" s="260"/>
      <c r="M73" s="260"/>
      <c r="N73" s="9"/>
      <c r="O73" s="260">
        <f xml:space="preserve">  C73+3</f>
        <v>44000</v>
      </c>
      <c r="P73" s="260"/>
      <c r="Q73" s="260"/>
      <c r="R73" s="9"/>
      <c r="S73" s="260">
        <f xml:space="preserve">  C73+4</f>
        <v>44001</v>
      </c>
      <c r="T73" s="260"/>
      <c r="U73" s="260"/>
      <c r="V73" s="9"/>
      <c r="W73" s="260">
        <f xml:space="preserve">  C73+5</f>
        <v>44002</v>
      </c>
      <c r="X73" s="260"/>
      <c r="Y73" s="260"/>
      <c r="Z73" s="9"/>
      <c r="AA73" s="260">
        <f xml:space="preserve">  C73+6</f>
        <v>44003</v>
      </c>
      <c r="AB73" s="260"/>
      <c r="AC73" s="260"/>
    </row>
    <row r="74" spans="1:29">
      <c r="A74" s="15">
        <f>WEEKNUM(C73, 21)</f>
        <v>25</v>
      </c>
      <c r="C74" s="10"/>
      <c r="D74" s="3"/>
      <c r="E74" s="11"/>
      <c r="F74" s="12"/>
      <c r="G74" s="10"/>
      <c r="H74" s="3"/>
      <c r="I74" s="11"/>
      <c r="J74" s="12"/>
      <c r="K74" s="10"/>
      <c r="L74" s="3"/>
      <c r="M74" s="11"/>
      <c r="N74" s="12"/>
      <c r="O74" s="10"/>
      <c r="P74" s="3"/>
      <c r="Q74" s="11"/>
      <c r="R74" s="12"/>
      <c r="S74" s="10"/>
      <c r="T74" s="3"/>
      <c r="U74" s="11"/>
      <c r="V74" s="12"/>
      <c r="W74" s="10"/>
      <c r="X74" s="3"/>
      <c r="Y74" s="11"/>
      <c r="Z74" s="12"/>
      <c r="AA74" s="10"/>
      <c r="AB74" s="3"/>
      <c r="AC74" s="11"/>
    </row>
    <row r="75" spans="1:29">
      <c r="A75" s="16"/>
      <c r="C75" s="10"/>
      <c r="D75" s="3"/>
      <c r="E75" s="11"/>
      <c r="F75" s="12"/>
      <c r="G75" s="10"/>
      <c r="H75" s="3"/>
      <c r="I75" s="11"/>
      <c r="J75" s="12"/>
      <c r="K75" s="10"/>
      <c r="L75" s="3"/>
      <c r="M75" s="11"/>
      <c r="N75" s="12"/>
      <c r="O75" s="10"/>
      <c r="P75" s="3"/>
      <c r="Q75" s="11"/>
      <c r="R75" s="12"/>
      <c r="S75" s="10"/>
      <c r="T75" s="3"/>
      <c r="U75" s="11"/>
      <c r="V75" s="12"/>
      <c r="W75" s="10"/>
      <c r="X75" s="3"/>
      <c r="Y75" s="11"/>
      <c r="Z75" s="12"/>
      <c r="AA75" s="10"/>
      <c r="AB75" s="3"/>
      <c r="AC75" s="11"/>
    </row>
    <row r="76" spans="1:29">
      <c r="A76" s="17" t="str">
        <f>IF(COUNTA(INDEX(CalendarData, 1, A88)), INDEX(CalendarData, 1, A88), "" )</f>
        <v/>
      </c>
      <c r="C76" s="10"/>
      <c r="D76" s="3"/>
      <c r="E76" s="11"/>
      <c r="F76" s="12"/>
      <c r="G76" s="10"/>
      <c r="H76" s="3"/>
      <c r="I76" s="11"/>
      <c r="J76" s="12"/>
      <c r="K76" s="10"/>
      <c r="L76" s="3"/>
      <c r="M76" s="11"/>
      <c r="N76" s="12"/>
      <c r="O76" s="10"/>
      <c r="P76" s="7"/>
      <c r="Q76" s="11"/>
      <c r="R76" s="12"/>
      <c r="S76" s="10"/>
      <c r="T76" s="3"/>
      <c r="U76" s="11"/>
      <c r="V76" s="12"/>
      <c r="W76" s="10"/>
      <c r="X76" s="3"/>
      <c r="Y76" s="11"/>
      <c r="Z76" s="12"/>
      <c r="AA76" s="10"/>
      <c r="AB76" s="3"/>
      <c r="AC76" s="11"/>
    </row>
    <row r="77" spans="1:29">
      <c r="A77" s="17" t="str">
        <f>IF(COUNTA(INDEX(CalendarData, 2, A88)), INDEX(CalendarData, 2, A88), "" )</f>
        <v/>
      </c>
      <c r="C77" s="10"/>
      <c r="D77" s="3"/>
      <c r="E77" s="11"/>
      <c r="F77" s="12"/>
      <c r="G77" s="10"/>
      <c r="H77" s="3"/>
      <c r="I77" s="11"/>
      <c r="J77" s="12"/>
      <c r="K77" s="10"/>
      <c r="L77" s="3"/>
      <c r="M77" s="11"/>
      <c r="N77" s="12"/>
      <c r="O77" s="10"/>
      <c r="P77" s="3"/>
      <c r="Q77" s="11"/>
      <c r="R77" s="12"/>
      <c r="S77" s="10"/>
      <c r="T77" s="3"/>
      <c r="U77" s="11"/>
      <c r="V77" s="12"/>
      <c r="W77" s="10"/>
      <c r="X77" s="3"/>
      <c r="Y77" s="11"/>
      <c r="Z77" s="12"/>
      <c r="AA77" s="10"/>
      <c r="AB77" s="3"/>
      <c r="AC77" s="11"/>
    </row>
    <row r="78" spans="1:29">
      <c r="A78" s="17" t="str">
        <f>IF(COUNTA(INDEX(CalendarData, 3, A88)), INDEX(CalendarData, 3, A88), "" )</f>
        <v/>
      </c>
      <c r="C78" s="10"/>
      <c r="D78" s="3"/>
      <c r="E78" s="11"/>
      <c r="F78" s="12"/>
      <c r="G78" s="10"/>
      <c r="H78" s="3"/>
      <c r="I78" s="11"/>
      <c r="J78" s="12"/>
      <c r="K78" s="10"/>
      <c r="L78" s="3"/>
      <c r="M78" s="11"/>
      <c r="N78" s="12"/>
      <c r="O78" s="10"/>
      <c r="P78" s="3"/>
      <c r="Q78" s="11"/>
      <c r="R78" s="12"/>
      <c r="S78" s="10"/>
      <c r="T78" s="3"/>
      <c r="U78" s="11"/>
      <c r="V78" s="12"/>
      <c r="W78" s="10"/>
      <c r="X78" s="3"/>
      <c r="Y78" s="11"/>
      <c r="Z78" s="12"/>
      <c r="AA78" s="10"/>
      <c r="AB78" s="3"/>
      <c r="AC78" s="11"/>
    </row>
    <row r="79" spans="1:29">
      <c r="A79" s="17" t="str">
        <f>IF(COUNTA(INDEX(CalendarData, 4, A88)), INDEX(CalendarData, 4, A88), "" )</f>
        <v/>
      </c>
      <c r="C79" s="10"/>
      <c r="D79" s="3"/>
      <c r="E79" s="11"/>
      <c r="F79" s="12"/>
      <c r="G79" s="10"/>
      <c r="H79" s="3"/>
      <c r="I79" s="11"/>
      <c r="J79" s="12"/>
      <c r="K79" s="10"/>
      <c r="L79" s="3"/>
      <c r="M79" s="11"/>
      <c r="N79" s="12"/>
      <c r="O79" s="10"/>
      <c r="P79" s="3"/>
      <c r="Q79" s="11"/>
      <c r="R79" s="12"/>
      <c r="S79" s="10"/>
      <c r="T79" s="3"/>
      <c r="U79" s="11"/>
      <c r="V79" s="12"/>
      <c r="W79" s="10"/>
      <c r="X79" s="3"/>
      <c r="Y79" s="11"/>
      <c r="Z79" s="12"/>
      <c r="AA79" s="10"/>
      <c r="AB79" s="3"/>
      <c r="AC79" s="11"/>
    </row>
    <row r="80" spans="1:29">
      <c r="A80" s="17" t="str">
        <f>IF(COUNTA(INDEX(CalendarData, 5, A88)), INDEX(CalendarData, 5, A88), "" )</f>
        <v/>
      </c>
      <c r="C80" s="10"/>
      <c r="D80" s="3"/>
      <c r="E80" s="11"/>
      <c r="F80" s="12"/>
      <c r="G80" s="10"/>
      <c r="H80" s="3"/>
      <c r="I80" s="11"/>
      <c r="J80" s="12"/>
      <c r="K80" s="10"/>
      <c r="L80" s="3"/>
      <c r="M80" s="11"/>
      <c r="N80" s="12"/>
      <c r="O80" s="10"/>
      <c r="P80" s="3"/>
      <c r="Q80" s="11"/>
      <c r="R80" s="12"/>
      <c r="S80" s="10"/>
      <c r="T80" s="3"/>
      <c r="U80" s="11"/>
      <c r="V80" s="12"/>
      <c r="W80" s="10"/>
      <c r="X80" s="3"/>
      <c r="Y80" s="11"/>
      <c r="Z80" s="12"/>
      <c r="AA80" s="10"/>
      <c r="AB80" s="3"/>
      <c r="AC80" s="11"/>
    </row>
    <row r="81" spans="1:29">
      <c r="A81" s="17"/>
      <c r="C81" s="10"/>
      <c r="D81" s="3"/>
      <c r="E81" s="11"/>
      <c r="F81" s="12"/>
      <c r="G81" s="10"/>
      <c r="H81" s="3"/>
      <c r="I81" s="11"/>
      <c r="J81" s="12"/>
      <c r="K81" s="10"/>
      <c r="L81" s="3"/>
      <c r="M81" s="11"/>
      <c r="N81" s="12"/>
      <c r="O81" s="10"/>
      <c r="P81" s="3"/>
      <c r="Q81" s="11"/>
      <c r="R81" s="12"/>
      <c r="S81" s="10"/>
      <c r="T81" s="3"/>
      <c r="U81" s="11"/>
      <c r="V81" s="12"/>
      <c r="W81" s="10"/>
      <c r="X81" s="3"/>
      <c r="Y81" s="11"/>
      <c r="Z81" s="12"/>
      <c r="AA81" s="10"/>
      <c r="AB81" s="3"/>
      <c r="AC81" s="11"/>
    </row>
    <row r="82" spans="1:29">
      <c r="A82" s="17" t="str">
        <f>IF(COUNTA(INDEX(CalendarData, 6, A88)), INDEX(CalendarData, 6, A88), "" )</f>
        <v/>
      </c>
      <c r="C82" s="10"/>
      <c r="D82" s="3"/>
      <c r="E82" s="11"/>
      <c r="F82" s="12"/>
      <c r="G82" s="10"/>
      <c r="H82" s="3"/>
      <c r="I82" s="11"/>
      <c r="J82" s="12"/>
      <c r="K82" s="10"/>
      <c r="L82" s="3"/>
      <c r="M82" s="11"/>
      <c r="N82" s="12"/>
      <c r="O82" s="10"/>
      <c r="P82" s="3"/>
      <c r="Q82" s="11"/>
      <c r="R82" s="12"/>
      <c r="S82" s="10"/>
      <c r="T82" s="3"/>
      <c r="U82" s="11"/>
      <c r="V82" s="12"/>
      <c r="W82" s="10"/>
      <c r="X82" s="3"/>
      <c r="Y82" s="11"/>
      <c r="Z82" s="12"/>
      <c r="AA82" s="10"/>
      <c r="AB82" s="3"/>
      <c r="AC82" s="11"/>
    </row>
    <row r="83" spans="1:29">
      <c r="A83" s="17" t="str">
        <f>IF(COUNTA(INDEX(CalendarData, 7, A88)), INDEX(CalendarData, 7, A88), "" )</f>
        <v/>
      </c>
      <c r="C83" s="10"/>
      <c r="D83" s="3"/>
      <c r="E83" s="11"/>
      <c r="F83" s="12"/>
      <c r="G83" s="10"/>
      <c r="H83" s="3"/>
      <c r="I83" s="11"/>
      <c r="J83" s="12"/>
      <c r="K83" s="10"/>
      <c r="L83" s="3"/>
      <c r="M83" s="11"/>
      <c r="N83" s="12"/>
      <c r="O83" s="10"/>
      <c r="P83" s="3"/>
      <c r="Q83" s="11"/>
      <c r="R83" s="12"/>
      <c r="S83" s="10"/>
      <c r="T83" s="3"/>
      <c r="U83" s="11"/>
      <c r="V83" s="12"/>
      <c r="W83" s="10"/>
      <c r="X83" s="3"/>
      <c r="Y83" s="11"/>
      <c r="Z83" s="12"/>
      <c r="AA83" s="10"/>
      <c r="AB83" s="3"/>
      <c r="AC83" s="11"/>
    </row>
    <row r="84" spans="1:29">
      <c r="A84" s="17" t="str">
        <f>IF(COUNTA(INDEX(CalendarData, 8, A88)), INDEX(CalendarData, 8, A88), "" )</f>
        <v/>
      </c>
      <c r="C84" s="10"/>
      <c r="D84" s="3"/>
      <c r="E84" s="11"/>
      <c r="F84" s="12"/>
      <c r="G84" s="10"/>
      <c r="H84" s="3"/>
      <c r="I84" s="11"/>
      <c r="J84" s="12"/>
      <c r="K84" s="10"/>
      <c r="L84" s="3"/>
      <c r="M84" s="11"/>
      <c r="N84" s="12"/>
      <c r="O84" s="10"/>
      <c r="P84" s="3"/>
      <c r="Q84" s="11"/>
      <c r="R84" s="12"/>
      <c r="S84" s="10"/>
      <c r="T84" s="3"/>
      <c r="U84" s="11"/>
      <c r="V84" s="12"/>
      <c r="W84" s="10"/>
      <c r="X84" s="3"/>
      <c r="Y84" s="11"/>
      <c r="Z84" s="12"/>
      <c r="AA84" s="10"/>
      <c r="AB84" s="3"/>
      <c r="AC84" s="11"/>
    </row>
    <row r="85" spans="1:29">
      <c r="A85" s="17" t="str">
        <f>IF(COUNTA(INDEX(CalendarData, 9, A88)), INDEX(CalendarData, 9, A88), "" )</f>
        <v/>
      </c>
      <c r="C85" s="10"/>
      <c r="D85" s="3"/>
      <c r="E85" s="11"/>
      <c r="F85" s="12"/>
      <c r="G85" s="10"/>
      <c r="H85" s="3"/>
      <c r="I85" s="11"/>
      <c r="J85" s="12"/>
      <c r="K85" s="10"/>
      <c r="L85" s="3"/>
      <c r="M85" s="11"/>
      <c r="N85" s="12"/>
      <c r="O85" s="10"/>
      <c r="P85" s="3"/>
      <c r="Q85" s="11"/>
      <c r="R85" s="12"/>
      <c r="S85" s="10"/>
      <c r="T85" s="3"/>
      <c r="U85" s="11"/>
      <c r="V85" s="12"/>
      <c r="W85" s="10"/>
      <c r="X85" s="3"/>
      <c r="Y85" s="11"/>
      <c r="Z85" s="12"/>
      <c r="AA85" s="10"/>
      <c r="AB85" s="3"/>
      <c r="AC85" s="11"/>
    </row>
    <row r="86" spans="1:29">
      <c r="A86" s="18"/>
      <c r="C86" s="10"/>
      <c r="D86" s="3"/>
      <c r="E86" s="11"/>
      <c r="F86" s="12"/>
      <c r="G86" s="10"/>
      <c r="H86" s="3"/>
      <c r="I86" s="11"/>
      <c r="J86" s="12"/>
      <c r="K86" s="10"/>
      <c r="L86" s="3"/>
      <c r="M86" s="11"/>
      <c r="N86" s="12"/>
      <c r="O86" s="10"/>
      <c r="P86" s="3"/>
      <c r="Q86" s="11"/>
      <c r="R86" s="12"/>
      <c r="S86" s="10"/>
      <c r="T86" s="3"/>
      <c r="U86" s="11"/>
      <c r="V86" s="12"/>
      <c r="W86" s="10"/>
      <c r="X86" s="3"/>
      <c r="Y86" s="11"/>
      <c r="Z86" s="12"/>
      <c r="AA86" s="10"/>
      <c r="AB86" s="3"/>
      <c r="AC86" s="11"/>
    </row>
    <row r="87" spans="1:29">
      <c r="A87" s="18"/>
      <c r="C87" s="10"/>
      <c r="D87" s="3"/>
      <c r="E87" s="11"/>
      <c r="F87" s="12"/>
      <c r="G87" s="10"/>
      <c r="H87" s="3"/>
      <c r="I87" s="11"/>
      <c r="J87" s="12"/>
      <c r="K87" s="10"/>
      <c r="L87" s="3"/>
      <c r="M87" s="11"/>
      <c r="N87" s="12"/>
      <c r="O87" s="10"/>
      <c r="P87" s="3"/>
      <c r="Q87" s="11"/>
      <c r="R87" s="12"/>
      <c r="S87" s="10"/>
      <c r="T87" s="3"/>
      <c r="U87" s="11"/>
      <c r="V87" s="12"/>
      <c r="W87" s="10"/>
      <c r="X87" s="3"/>
      <c r="Y87" s="11"/>
      <c r="Z87" s="12"/>
      <c r="AA87" s="10"/>
      <c r="AB87" s="3"/>
      <c r="AC87" s="11"/>
    </row>
    <row r="88" spans="1:29">
      <c r="A88" s="19">
        <v>5</v>
      </c>
      <c r="C88" s="10"/>
      <c r="D88" s="3"/>
      <c r="E88" s="11"/>
      <c r="F88" s="12"/>
      <c r="G88" s="10"/>
      <c r="H88" s="3"/>
      <c r="I88" s="11"/>
      <c r="J88" s="12"/>
      <c r="K88" s="10"/>
      <c r="L88" s="3"/>
      <c r="M88" s="11"/>
      <c r="N88" s="12"/>
      <c r="O88" s="10"/>
      <c r="P88" s="3"/>
      <c r="Q88" s="11"/>
      <c r="R88" s="12"/>
      <c r="S88" s="10"/>
      <c r="T88" s="3"/>
      <c r="U88" s="11"/>
      <c r="V88" s="12"/>
      <c r="W88" s="10"/>
      <c r="X88" s="3"/>
      <c r="Y88" s="11"/>
      <c r="Z88" s="12"/>
      <c r="AA88" s="10"/>
      <c r="AB88" s="3"/>
      <c r="AC88" s="11"/>
    </row>
    <row r="89" spans="1:29">
      <c r="A89" s="20" t="s">
        <v>10</v>
      </c>
      <c r="C89" s="10"/>
      <c r="D89" s="3"/>
      <c r="E89" s="11"/>
      <c r="F89" s="12"/>
      <c r="G89" s="10"/>
      <c r="H89" s="3"/>
      <c r="I89" s="11"/>
      <c r="J89" s="12"/>
      <c r="K89" s="10"/>
      <c r="L89" s="3"/>
      <c r="M89" s="11"/>
      <c r="N89" s="12"/>
      <c r="O89" s="10"/>
      <c r="P89" s="3"/>
      <c r="Q89" s="11"/>
      <c r="R89" s="12"/>
      <c r="S89" s="10"/>
      <c r="T89" s="3"/>
      <c r="U89" s="11"/>
      <c r="V89" s="12"/>
      <c r="W89" s="10"/>
      <c r="X89" s="3"/>
      <c r="Y89" s="11"/>
      <c r="Z89" s="12"/>
      <c r="AA89" s="10"/>
      <c r="AB89" s="3"/>
      <c r="AC89" s="11"/>
    </row>
    <row r="90" spans="1:29" ht="6" customHeight="1"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</row>
    <row r="91" spans="1:29" s="8" customFormat="1">
      <c r="A91" s="14" t="s">
        <v>9</v>
      </c>
      <c r="B91" s="13"/>
      <c r="C91" s="260">
        <f xml:space="preserve">  C73 + 7</f>
        <v>44004</v>
      </c>
      <c r="D91" s="260"/>
      <c r="E91" s="260"/>
      <c r="F91" s="9"/>
      <c r="G91" s="260">
        <f xml:space="preserve">  C91+1</f>
        <v>44005</v>
      </c>
      <c r="H91" s="260"/>
      <c r="I91" s="260"/>
      <c r="J91" s="9"/>
      <c r="K91" s="260">
        <f xml:space="preserve">  C91+2</f>
        <v>44006</v>
      </c>
      <c r="L91" s="260"/>
      <c r="M91" s="260"/>
      <c r="N91" s="9"/>
      <c r="O91" s="260">
        <f xml:space="preserve">  C91+3</f>
        <v>44007</v>
      </c>
      <c r="P91" s="260"/>
      <c r="Q91" s="260"/>
      <c r="R91" s="9"/>
      <c r="S91" s="260">
        <f xml:space="preserve">  C91+4</f>
        <v>44008</v>
      </c>
      <c r="T91" s="260"/>
      <c r="U91" s="260"/>
      <c r="V91" s="9"/>
      <c r="W91" s="260">
        <f xml:space="preserve">  C91+5</f>
        <v>44009</v>
      </c>
      <c r="X91" s="260"/>
      <c r="Y91" s="260"/>
      <c r="Z91" s="9"/>
      <c r="AA91" s="260">
        <f xml:space="preserve">  C91+6</f>
        <v>44010</v>
      </c>
      <c r="AB91" s="260"/>
      <c r="AC91" s="260"/>
    </row>
    <row r="92" spans="1:29">
      <c r="A92" s="15">
        <f>WEEKNUM(C91, 21)</f>
        <v>26</v>
      </c>
      <c r="C92" s="10"/>
      <c r="D92" s="3"/>
      <c r="E92" s="11"/>
      <c r="F92" s="12"/>
      <c r="G92" s="10"/>
      <c r="H92" s="3"/>
      <c r="I92" s="11"/>
      <c r="J92" s="12"/>
      <c r="K92" s="10"/>
      <c r="L92" s="3"/>
      <c r="M92" s="11"/>
      <c r="N92" s="12"/>
      <c r="O92" s="10"/>
      <c r="P92" s="3"/>
      <c r="Q92" s="11"/>
      <c r="R92" s="12"/>
      <c r="S92" s="10"/>
      <c r="T92" s="3"/>
      <c r="U92" s="11"/>
      <c r="V92" s="12"/>
      <c r="W92" s="10"/>
      <c r="X92" s="3"/>
      <c r="Y92" s="11"/>
      <c r="Z92" s="12"/>
      <c r="AA92" s="10"/>
      <c r="AB92" s="3"/>
      <c r="AC92" s="11"/>
    </row>
    <row r="93" spans="1:29">
      <c r="A93" s="16"/>
      <c r="C93" s="10"/>
      <c r="D93" s="3"/>
      <c r="E93" s="11"/>
      <c r="F93" s="12"/>
      <c r="G93" s="10"/>
      <c r="H93" s="3"/>
      <c r="I93" s="11"/>
      <c r="J93" s="12"/>
      <c r="K93" s="10"/>
      <c r="L93" s="3"/>
      <c r="M93" s="11"/>
      <c r="N93" s="12"/>
      <c r="O93" s="10"/>
      <c r="P93" s="3"/>
      <c r="Q93" s="11"/>
      <c r="R93" s="12"/>
      <c r="S93" s="10"/>
      <c r="T93" s="3"/>
      <c r="U93" s="11"/>
      <c r="V93" s="12"/>
      <c r="W93" s="10"/>
      <c r="X93" s="3"/>
      <c r="Y93" s="11"/>
      <c r="Z93" s="12"/>
      <c r="AA93" s="10"/>
      <c r="AB93" s="3"/>
      <c r="AC93" s="11"/>
    </row>
    <row r="94" spans="1:29">
      <c r="A94" s="17" t="str">
        <f>IF(COUNTA(INDEX(CalendarData, 1, A106)), INDEX(CalendarData, 1, A106), "" )</f>
        <v/>
      </c>
      <c r="C94" s="10"/>
      <c r="D94" s="3"/>
      <c r="E94" s="11"/>
      <c r="F94" s="12"/>
      <c r="G94" s="10"/>
      <c r="H94" s="3"/>
      <c r="I94" s="11"/>
      <c r="J94" s="12"/>
      <c r="K94" s="10"/>
      <c r="L94" s="3"/>
      <c r="M94" s="11"/>
      <c r="N94" s="12"/>
      <c r="O94" s="10"/>
      <c r="P94" s="7"/>
      <c r="Q94" s="11"/>
      <c r="R94" s="12"/>
      <c r="S94" s="10"/>
      <c r="T94" s="3"/>
      <c r="U94" s="11"/>
      <c r="V94" s="12"/>
      <c r="W94" s="10"/>
      <c r="X94" s="3"/>
      <c r="Y94" s="11"/>
      <c r="Z94" s="12"/>
      <c r="AA94" s="10"/>
      <c r="AB94" s="3"/>
      <c r="AC94" s="11"/>
    </row>
    <row r="95" spans="1:29">
      <c r="A95" s="17" t="str">
        <f>IF(COUNTA(INDEX(CalendarData, 2, A106)), INDEX(CalendarData, 2, A106), "" )</f>
        <v/>
      </c>
      <c r="C95" s="10"/>
      <c r="D95" s="3"/>
      <c r="E95" s="11"/>
      <c r="F95" s="12"/>
      <c r="G95" s="10"/>
      <c r="H95" s="3"/>
      <c r="I95" s="11"/>
      <c r="J95" s="12"/>
      <c r="K95" s="10"/>
      <c r="L95" s="3"/>
      <c r="M95" s="11"/>
      <c r="N95" s="12"/>
      <c r="O95" s="10"/>
      <c r="P95" s="3"/>
      <c r="Q95" s="11"/>
      <c r="R95" s="12"/>
      <c r="S95" s="10"/>
      <c r="T95" s="3"/>
      <c r="U95" s="11"/>
      <c r="V95" s="12"/>
      <c r="W95" s="10"/>
      <c r="X95" s="3"/>
      <c r="Y95" s="11"/>
      <c r="Z95" s="12"/>
      <c r="AA95" s="10"/>
      <c r="AB95" s="3"/>
      <c r="AC95" s="11"/>
    </row>
    <row r="96" spans="1:29">
      <c r="A96" s="17" t="str">
        <f>IF(COUNTA(INDEX(CalendarData, 3, A106)), INDEX(CalendarData, 3, A106), "" )</f>
        <v/>
      </c>
      <c r="C96" s="10"/>
      <c r="D96" s="3"/>
      <c r="E96" s="11"/>
      <c r="F96" s="12"/>
      <c r="G96" s="10"/>
      <c r="H96" s="3"/>
      <c r="I96" s="11"/>
      <c r="J96" s="12"/>
      <c r="K96" s="10"/>
      <c r="L96" s="3"/>
      <c r="M96" s="11"/>
      <c r="N96" s="12"/>
      <c r="O96" s="10"/>
      <c r="P96" s="3"/>
      <c r="Q96" s="11"/>
      <c r="R96" s="12"/>
      <c r="S96" s="10"/>
      <c r="T96" s="3"/>
      <c r="U96" s="11"/>
      <c r="V96" s="12"/>
      <c r="W96" s="10"/>
      <c r="X96" s="3"/>
      <c r="Y96" s="11"/>
      <c r="Z96" s="12"/>
      <c r="AA96" s="10"/>
      <c r="AB96" s="3"/>
      <c r="AC96" s="11"/>
    </row>
    <row r="97" spans="1:29">
      <c r="A97" s="17" t="str">
        <f>IF(COUNTA(INDEX(CalendarData, 4, A106)), INDEX(CalendarData, 4, A106), "" )</f>
        <v/>
      </c>
      <c r="C97" s="10"/>
      <c r="D97" s="3"/>
      <c r="E97" s="11"/>
      <c r="F97" s="12"/>
      <c r="G97" s="10"/>
      <c r="H97" s="3"/>
      <c r="I97" s="11"/>
      <c r="J97" s="12"/>
      <c r="K97" s="10"/>
      <c r="L97" s="3"/>
      <c r="M97" s="11"/>
      <c r="N97" s="12"/>
      <c r="O97" s="10"/>
      <c r="P97" s="3"/>
      <c r="Q97" s="11"/>
      <c r="R97" s="12"/>
      <c r="S97" s="10"/>
      <c r="T97" s="3"/>
      <c r="U97" s="11"/>
      <c r="V97" s="12"/>
      <c r="W97" s="10"/>
      <c r="X97" s="3"/>
      <c r="Y97" s="11"/>
      <c r="Z97" s="12"/>
      <c r="AA97" s="10"/>
      <c r="AB97" s="3"/>
      <c r="AC97" s="11"/>
    </row>
    <row r="98" spans="1:29">
      <c r="A98" s="17" t="str">
        <f>IF(COUNTA(INDEX(CalendarData, 5, A106)), INDEX(CalendarData, 5, A106), "" )</f>
        <v/>
      </c>
      <c r="C98" s="10"/>
      <c r="D98" s="3"/>
      <c r="E98" s="11"/>
      <c r="F98" s="12"/>
      <c r="G98" s="10"/>
      <c r="H98" s="3"/>
      <c r="I98" s="11"/>
      <c r="J98" s="12"/>
      <c r="K98" s="10"/>
      <c r="L98" s="3"/>
      <c r="M98" s="11"/>
      <c r="N98" s="12"/>
      <c r="O98" s="10"/>
      <c r="P98" s="3"/>
      <c r="Q98" s="11"/>
      <c r="R98" s="12"/>
      <c r="S98" s="10"/>
      <c r="T98" s="3"/>
      <c r="U98" s="11"/>
      <c r="V98" s="12"/>
      <c r="W98" s="10"/>
      <c r="X98" s="3"/>
      <c r="Y98" s="11"/>
      <c r="Z98" s="12"/>
      <c r="AA98" s="10"/>
      <c r="AB98" s="3"/>
      <c r="AC98" s="11"/>
    </row>
    <row r="99" spans="1:29">
      <c r="A99" s="17"/>
      <c r="C99" s="10"/>
      <c r="D99" s="3"/>
      <c r="E99" s="11"/>
      <c r="F99" s="12"/>
      <c r="G99" s="10"/>
      <c r="H99" s="3"/>
      <c r="I99" s="11"/>
      <c r="J99" s="12"/>
      <c r="K99" s="10"/>
      <c r="L99" s="3"/>
      <c r="M99" s="11"/>
      <c r="N99" s="12"/>
      <c r="O99" s="10"/>
      <c r="P99" s="3"/>
      <c r="Q99" s="11"/>
      <c r="R99" s="12"/>
      <c r="S99" s="10"/>
      <c r="T99" s="3"/>
      <c r="U99" s="11"/>
      <c r="V99" s="12"/>
      <c r="W99" s="10"/>
      <c r="X99" s="3"/>
      <c r="Y99" s="11"/>
      <c r="Z99" s="12"/>
      <c r="AA99" s="10"/>
      <c r="AB99" s="3"/>
      <c r="AC99" s="11"/>
    </row>
    <row r="100" spans="1:29">
      <c r="A100" s="17" t="str">
        <f>IF(COUNTA(INDEX(CalendarData, 6, A106)), INDEX(CalendarData, 6, A106), "" )</f>
        <v/>
      </c>
      <c r="C100" s="10"/>
      <c r="D100" s="3"/>
      <c r="E100" s="11"/>
      <c r="F100" s="12"/>
      <c r="G100" s="10"/>
      <c r="H100" s="3"/>
      <c r="I100" s="11"/>
      <c r="J100" s="12"/>
      <c r="K100" s="10"/>
      <c r="L100" s="3"/>
      <c r="M100" s="11"/>
      <c r="N100" s="12"/>
      <c r="O100" s="10"/>
      <c r="P100" s="3"/>
      <c r="Q100" s="11"/>
      <c r="R100" s="12"/>
      <c r="S100" s="10"/>
      <c r="T100" s="3"/>
      <c r="U100" s="11"/>
      <c r="V100" s="12"/>
      <c r="W100" s="10"/>
      <c r="X100" s="3"/>
      <c r="Y100" s="11"/>
      <c r="Z100" s="12"/>
      <c r="AA100" s="10"/>
      <c r="AB100" s="3"/>
      <c r="AC100" s="11"/>
    </row>
    <row r="101" spans="1:29">
      <c r="A101" s="17" t="str">
        <f>IF(COUNTA(INDEX(CalendarData, 7, A106)), INDEX(CalendarData, 7, A106), "" )</f>
        <v/>
      </c>
      <c r="C101" s="10"/>
      <c r="D101" s="3"/>
      <c r="E101" s="11"/>
      <c r="F101" s="12"/>
      <c r="G101" s="10"/>
      <c r="H101" s="3"/>
      <c r="I101" s="11"/>
      <c r="J101" s="12"/>
      <c r="K101" s="10"/>
      <c r="L101" s="3"/>
      <c r="M101" s="11"/>
      <c r="N101" s="12"/>
      <c r="O101" s="10"/>
      <c r="P101" s="3"/>
      <c r="Q101" s="11"/>
      <c r="R101" s="12"/>
      <c r="S101" s="10"/>
      <c r="T101" s="3"/>
      <c r="U101" s="11"/>
      <c r="V101" s="12"/>
      <c r="W101" s="10"/>
      <c r="X101" s="3"/>
      <c r="Y101" s="11"/>
      <c r="Z101" s="12"/>
      <c r="AA101" s="10"/>
      <c r="AB101" s="3"/>
      <c r="AC101" s="11"/>
    </row>
    <row r="102" spans="1:29">
      <c r="A102" s="17" t="str">
        <f>IF(COUNTA(INDEX(CalendarData, 8, A106)), INDEX(CalendarData, 8, A106), "" )</f>
        <v/>
      </c>
      <c r="C102" s="10"/>
      <c r="D102" s="3"/>
      <c r="E102" s="11"/>
      <c r="F102" s="12"/>
      <c r="G102" s="10"/>
      <c r="H102" s="3"/>
      <c r="I102" s="11"/>
      <c r="J102" s="12"/>
      <c r="K102" s="10"/>
      <c r="L102" s="3"/>
      <c r="M102" s="11"/>
      <c r="N102" s="12"/>
      <c r="O102" s="10"/>
      <c r="P102" s="3"/>
      <c r="Q102" s="11"/>
      <c r="R102" s="12"/>
      <c r="S102" s="10"/>
      <c r="T102" s="3"/>
      <c r="U102" s="11"/>
      <c r="V102" s="12"/>
      <c r="W102" s="10"/>
      <c r="X102" s="3"/>
      <c r="Y102" s="11"/>
      <c r="Z102" s="12"/>
      <c r="AA102" s="10"/>
      <c r="AB102" s="3"/>
      <c r="AC102" s="11"/>
    </row>
    <row r="103" spans="1:29">
      <c r="A103" s="17" t="str">
        <f>IF(COUNTA(INDEX(CalendarData, 9, A106)), INDEX(CalendarData, 9, A106), "" )</f>
        <v/>
      </c>
      <c r="C103" s="10"/>
      <c r="D103" s="3"/>
      <c r="E103" s="11"/>
      <c r="F103" s="12"/>
      <c r="G103" s="10"/>
      <c r="H103" s="3"/>
      <c r="I103" s="11"/>
      <c r="J103" s="12"/>
      <c r="K103" s="10"/>
      <c r="L103" s="3"/>
      <c r="M103" s="11"/>
      <c r="N103" s="12"/>
      <c r="O103" s="10"/>
      <c r="P103" s="3"/>
      <c r="Q103" s="11"/>
      <c r="R103" s="12"/>
      <c r="S103" s="10"/>
      <c r="T103" s="3"/>
      <c r="U103" s="11"/>
      <c r="V103" s="12"/>
      <c r="W103" s="10"/>
      <c r="X103" s="3"/>
      <c r="Y103" s="11"/>
      <c r="Z103" s="12"/>
      <c r="AA103" s="10"/>
      <c r="AB103" s="3"/>
      <c r="AC103" s="11"/>
    </row>
    <row r="104" spans="1:29">
      <c r="A104" s="18"/>
      <c r="C104" s="10"/>
      <c r="D104" s="3"/>
      <c r="E104" s="11"/>
      <c r="F104" s="12"/>
      <c r="G104" s="10"/>
      <c r="H104" s="3"/>
      <c r="I104" s="11"/>
      <c r="J104" s="12"/>
      <c r="K104" s="10"/>
      <c r="L104" s="3"/>
      <c r="M104" s="11"/>
      <c r="N104" s="12"/>
      <c r="O104" s="10"/>
      <c r="P104" s="3"/>
      <c r="Q104" s="11"/>
      <c r="R104" s="12"/>
      <c r="S104" s="10"/>
      <c r="T104" s="3"/>
      <c r="U104" s="11"/>
      <c r="V104" s="12"/>
      <c r="W104" s="10"/>
      <c r="X104" s="3"/>
      <c r="Y104" s="11"/>
      <c r="Z104" s="12"/>
      <c r="AA104" s="10"/>
      <c r="AB104" s="3"/>
      <c r="AC104" s="11"/>
    </row>
    <row r="105" spans="1:29">
      <c r="A105" s="18"/>
      <c r="C105" s="10"/>
      <c r="D105" s="3"/>
      <c r="E105" s="11"/>
      <c r="F105" s="12"/>
      <c r="G105" s="10"/>
      <c r="H105" s="3"/>
      <c r="I105" s="11"/>
      <c r="J105" s="12"/>
      <c r="K105" s="10"/>
      <c r="L105" s="3"/>
      <c r="M105" s="11"/>
      <c r="N105" s="12"/>
      <c r="O105" s="10"/>
      <c r="P105" s="3"/>
      <c r="Q105" s="11"/>
      <c r="R105" s="12"/>
      <c r="S105" s="10"/>
      <c r="T105" s="3"/>
      <c r="U105" s="11"/>
      <c r="V105" s="12"/>
      <c r="W105" s="10"/>
      <c r="X105" s="3"/>
      <c r="Y105" s="11"/>
      <c r="Z105" s="12"/>
      <c r="AA105" s="10"/>
      <c r="AB105" s="3"/>
      <c r="AC105" s="11"/>
    </row>
    <row r="106" spans="1:29">
      <c r="A106" s="19">
        <v>6</v>
      </c>
      <c r="C106" s="10"/>
      <c r="D106" s="3"/>
      <c r="E106" s="11"/>
      <c r="F106" s="12"/>
      <c r="G106" s="10"/>
      <c r="H106" s="3"/>
      <c r="I106" s="11"/>
      <c r="J106" s="12"/>
      <c r="K106" s="10"/>
      <c r="L106" s="3"/>
      <c r="M106" s="11"/>
      <c r="N106" s="12"/>
      <c r="O106" s="10"/>
      <c r="P106" s="3"/>
      <c r="Q106" s="11"/>
      <c r="R106" s="12"/>
      <c r="S106" s="10"/>
      <c r="T106" s="3"/>
      <c r="U106" s="11"/>
      <c r="V106" s="12"/>
      <c r="W106" s="10"/>
      <c r="X106" s="3"/>
      <c r="Y106" s="11"/>
      <c r="Z106" s="12"/>
      <c r="AA106" s="10"/>
      <c r="AB106" s="3"/>
      <c r="AC106" s="11"/>
    </row>
    <row r="107" spans="1:29">
      <c r="A107" s="20" t="s">
        <v>10</v>
      </c>
      <c r="C107" s="10"/>
      <c r="D107" s="3"/>
      <c r="E107" s="11"/>
      <c r="F107" s="12"/>
      <c r="G107" s="10"/>
      <c r="H107" s="3"/>
      <c r="I107" s="11"/>
      <c r="J107" s="12"/>
      <c r="K107" s="10"/>
      <c r="L107" s="3"/>
      <c r="M107" s="11"/>
      <c r="N107" s="12"/>
      <c r="O107" s="10"/>
      <c r="P107" s="3"/>
      <c r="Q107" s="11"/>
      <c r="R107" s="12"/>
      <c r="S107" s="10"/>
      <c r="T107" s="3"/>
      <c r="U107" s="11"/>
      <c r="V107" s="12"/>
      <c r="W107" s="10"/>
      <c r="X107" s="3"/>
      <c r="Y107" s="11"/>
      <c r="Z107" s="12"/>
      <c r="AA107" s="10"/>
      <c r="AB107" s="3"/>
      <c r="AC107" s="11"/>
    </row>
    <row r="108" spans="1:29" ht="6" customHeight="1"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</row>
    <row r="109" spans="1:29" s="8" customFormat="1">
      <c r="A109" s="14" t="s">
        <v>9</v>
      </c>
      <c r="B109" s="13"/>
      <c r="C109" s="260">
        <f xml:space="preserve">  C91 + 7</f>
        <v>44011</v>
      </c>
      <c r="D109" s="260"/>
      <c r="E109" s="260"/>
      <c r="F109" s="9"/>
      <c r="G109" s="260">
        <f xml:space="preserve">  C109+1</f>
        <v>44012</v>
      </c>
      <c r="H109" s="260"/>
      <c r="I109" s="260"/>
      <c r="J109" s="9"/>
      <c r="K109" s="260">
        <f xml:space="preserve">  C109+2</f>
        <v>44013</v>
      </c>
      <c r="L109" s="260"/>
      <c r="M109" s="260"/>
      <c r="N109" s="9"/>
      <c r="O109" s="260">
        <f xml:space="preserve">  C109+3</f>
        <v>44014</v>
      </c>
      <c r="P109" s="260"/>
      <c r="Q109" s="260"/>
      <c r="R109" s="9"/>
      <c r="S109" s="260">
        <f xml:space="preserve">  C109+4</f>
        <v>44015</v>
      </c>
      <c r="T109" s="260"/>
      <c r="U109" s="260"/>
      <c r="V109" s="9"/>
      <c r="W109" s="260">
        <f xml:space="preserve">  C109+5</f>
        <v>44016</v>
      </c>
      <c r="X109" s="260"/>
      <c r="Y109" s="260"/>
      <c r="Z109" s="9"/>
      <c r="AA109" s="260">
        <f xml:space="preserve">  C109+6</f>
        <v>44017</v>
      </c>
      <c r="AB109" s="260"/>
      <c r="AC109" s="260"/>
    </row>
    <row r="110" spans="1:29">
      <c r="A110" s="15">
        <f>WEEKNUM(C109, 21)</f>
        <v>27</v>
      </c>
      <c r="C110" s="10"/>
      <c r="D110" s="3"/>
      <c r="E110" s="11"/>
      <c r="F110" s="12"/>
      <c r="G110" s="10"/>
      <c r="H110" s="3"/>
      <c r="I110" s="11"/>
      <c r="J110" s="12"/>
      <c r="K110" s="10"/>
      <c r="L110" s="3"/>
      <c r="M110" s="11"/>
      <c r="N110" s="12"/>
      <c r="O110" s="10"/>
      <c r="P110" s="3"/>
      <c r="Q110" s="11"/>
      <c r="R110" s="12"/>
      <c r="S110" s="10"/>
      <c r="T110" s="3"/>
      <c r="U110" s="11"/>
      <c r="V110" s="12"/>
      <c r="W110" s="10"/>
      <c r="X110" s="3"/>
      <c r="Y110" s="11"/>
      <c r="Z110" s="12"/>
      <c r="AA110" s="10"/>
      <c r="AB110" s="3"/>
      <c r="AC110" s="11"/>
    </row>
    <row r="111" spans="1:29">
      <c r="A111" s="16"/>
      <c r="C111" s="10"/>
      <c r="D111" s="3"/>
      <c r="E111" s="11"/>
      <c r="F111" s="12"/>
      <c r="G111" s="10"/>
      <c r="H111" s="3"/>
      <c r="I111" s="11"/>
      <c r="J111" s="12"/>
      <c r="K111" s="10"/>
      <c r="L111" s="3"/>
      <c r="M111" s="11"/>
      <c r="N111" s="12"/>
      <c r="O111" s="10"/>
      <c r="P111" s="3"/>
      <c r="Q111" s="11"/>
      <c r="R111" s="12"/>
      <c r="S111" s="10"/>
      <c r="T111" s="3"/>
      <c r="U111" s="11"/>
      <c r="V111" s="12"/>
      <c r="W111" s="10"/>
      <c r="X111" s="3"/>
      <c r="Y111" s="11"/>
      <c r="Z111" s="12"/>
      <c r="AA111" s="10"/>
      <c r="AB111" s="3"/>
      <c r="AC111" s="11"/>
    </row>
    <row r="112" spans="1:29">
      <c r="A112" s="17" t="str">
        <f>IF(COUNTA(INDEX(CalendarData, 1, A124)), INDEX(CalendarData, 1, A124), "" )</f>
        <v/>
      </c>
      <c r="C112" s="10"/>
      <c r="D112" s="3"/>
      <c r="E112" s="11"/>
      <c r="F112" s="12"/>
      <c r="G112" s="10"/>
      <c r="H112" s="3"/>
      <c r="I112" s="11"/>
      <c r="J112" s="12"/>
      <c r="K112" s="10"/>
      <c r="L112" s="3"/>
      <c r="M112" s="11"/>
      <c r="N112" s="12"/>
      <c r="O112" s="10"/>
      <c r="P112" s="7"/>
      <c r="Q112" s="11"/>
      <c r="R112" s="12"/>
      <c r="S112" s="10"/>
      <c r="T112" s="3"/>
      <c r="U112" s="11"/>
      <c r="V112" s="12"/>
      <c r="W112" s="10"/>
      <c r="X112" s="3"/>
      <c r="Y112" s="11"/>
      <c r="Z112" s="12"/>
      <c r="AA112" s="10"/>
      <c r="AB112" s="3"/>
      <c r="AC112" s="11"/>
    </row>
    <row r="113" spans="1:29">
      <c r="A113" s="17" t="str">
        <f>IF(COUNTA(INDEX(CalendarData, 2, A124)), INDEX(CalendarData, 2, A124), "" )</f>
        <v/>
      </c>
      <c r="C113" s="10"/>
      <c r="D113" s="3"/>
      <c r="E113" s="11"/>
      <c r="F113" s="12"/>
      <c r="G113" s="10"/>
      <c r="H113" s="3"/>
      <c r="I113" s="11"/>
      <c r="J113" s="12"/>
      <c r="K113" s="10"/>
      <c r="L113" s="3"/>
      <c r="M113" s="11"/>
      <c r="N113" s="12"/>
      <c r="O113" s="10"/>
      <c r="P113" s="3"/>
      <c r="Q113" s="11"/>
      <c r="R113" s="12"/>
      <c r="S113" s="10"/>
      <c r="T113" s="3"/>
      <c r="U113" s="11"/>
      <c r="V113" s="12"/>
      <c r="W113" s="10"/>
      <c r="X113" s="3"/>
      <c r="Y113" s="11"/>
      <c r="Z113" s="12"/>
      <c r="AA113" s="10"/>
      <c r="AB113" s="3"/>
      <c r="AC113" s="11"/>
    </row>
    <row r="114" spans="1:29">
      <c r="A114" s="17" t="str">
        <f>IF(COUNTA(INDEX(CalendarData, 3, A124)), INDEX(CalendarData, 3, A124), "" )</f>
        <v/>
      </c>
      <c r="C114" s="10"/>
      <c r="D114" s="3"/>
      <c r="E114" s="11"/>
      <c r="F114" s="12"/>
      <c r="G114" s="10"/>
      <c r="H114" s="3"/>
      <c r="I114" s="11"/>
      <c r="J114" s="12"/>
      <c r="K114" s="10"/>
      <c r="L114" s="3"/>
      <c r="M114" s="11"/>
      <c r="N114" s="12"/>
      <c r="O114" s="10"/>
      <c r="P114" s="3"/>
      <c r="Q114" s="11"/>
      <c r="R114" s="12"/>
      <c r="S114" s="10"/>
      <c r="T114" s="3"/>
      <c r="U114" s="11"/>
      <c r="V114" s="12"/>
      <c r="W114" s="10"/>
      <c r="X114" s="3"/>
      <c r="Y114" s="11"/>
      <c r="Z114" s="12"/>
      <c r="AA114" s="10"/>
      <c r="AB114" s="3"/>
      <c r="AC114" s="11"/>
    </row>
    <row r="115" spans="1:29">
      <c r="A115" s="17" t="str">
        <f>IF(COUNTA(INDEX(CalendarData, 4, A124)), INDEX(CalendarData, 4, A124), "" )</f>
        <v/>
      </c>
      <c r="C115" s="10"/>
      <c r="D115" s="3"/>
      <c r="E115" s="11"/>
      <c r="F115" s="12"/>
      <c r="G115" s="10"/>
      <c r="H115" s="3"/>
      <c r="I115" s="11"/>
      <c r="J115" s="12"/>
      <c r="K115" s="10"/>
      <c r="L115" s="3"/>
      <c r="M115" s="11"/>
      <c r="N115" s="12"/>
      <c r="O115" s="10"/>
      <c r="P115" s="3"/>
      <c r="Q115" s="11"/>
      <c r="R115" s="12"/>
      <c r="S115" s="10"/>
      <c r="T115" s="3"/>
      <c r="U115" s="11"/>
      <c r="V115" s="12"/>
      <c r="W115" s="10"/>
      <c r="X115" s="3"/>
      <c r="Y115" s="11"/>
      <c r="Z115" s="12"/>
      <c r="AA115" s="10"/>
      <c r="AB115" s="3"/>
      <c r="AC115" s="11"/>
    </row>
    <row r="116" spans="1:29">
      <c r="A116" s="17" t="str">
        <f>IF(COUNTA(INDEX(CalendarData, 5, A124)), INDEX(CalendarData, 5, A124), "" )</f>
        <v/>
      </c>
      <c r="C116" s="10"/>
      <c r="D116" s="3"/>
      <c r="E116" s="11"/>
      <c r="F116" s="12"/>
      <c r="G116" s="10"/>
      <c r="H116" s="3"/>
      <c r="I116" s="11"/>
      <c r="J116" s="12"/>
      <c r="K116" s="10"/>
      <c r="L116" s="3"/>
      <c r="M116" s="11"/>
      <c r="N116" s="12"/>
      <c r="O116" s="10"/>
      <c r="P116" s="3"/>
      <c r="Q116" s="11"/>
      <c r="R116" s="12"/>
      <c r="S116" s="10"/>
      <c r="T116" s="3"/>
      <c r="U116" s="11"/>
      <c r="V116" s="12"/>
      <c r="W116" s="10"/>
      <c r="X116" s="3"/>
      <c r="Y116" s="11"/>
      <c r="Z116" s="12"/>
      <c r="AA116" s="10"/>
      <c r="AB116" s="3"/>
      <c r="AC116" s="11"/>
    </row>
    <row r="117" spans="1:29">
      <c r="A117" s="17"/>
      <c r="C117" s="10"/>
      <c r="D117" s="3"/>
      <c r="E117" s="11"/>
      <c r="F117" s="12"/>
      <c r="G117" s="10"/>
      <c r="H117" s="3"/>
      <c r="I117" s="11"/>
      <c r="J117" s="12"/>
      <c r="K117" s="10"/>
      <c r="L117" s="3"/>
      <c r="M117" s="11"/>
      <c r="N117" s="12"/>
      <c r="O117" s="10"/>
      <c r="P117" s="3"/>
      <c r="Q117" s="11"/>
      <c r="R117" s="12"/>
      <c r="S117" s="10"/>
      <c r="T117" s="3"/>
      <c r="U117" s="11"/>
      <c r="V117" s="12"/>
      <c r="W117" s="10"/>
      <c r="X117" s="3"/>
      <c r="Y117" s="11"/>
      <c r="Z117" s="12"/>
      <c r="AA117" s="10"/>
      <c r="AB117" s="3"/>
      <c r="AC117" s="11"/>
    </row>
    <row r="118" spans="1:29">
      <c r="A118" s="17" t="str">
        <f>IF(COUNTA(INDEX(CalendarData, 6, A124)), INDEX(CalendarData, 6, A124), "" )</f>
        <v/>
      </c>
      <c r="C118" s="10"/>
      <c r="D118" s="3"/>
      <c r="E118" s="11"/>
      <c r="F118" s="12"/>
      <c r="G118" s="10"/>
      <c r="H118" s="3"/>
      <c r="I118" s="11"/>
      <c r="J118" s="12"/>
      <c r="K118" s="10"/>
      <c r="L118" s="3"/>
      <c r="M118" s="11"/>
      <c r="N118" s="12"/>
      <c r="O118" s="10"/>
      <c r="P118" s="3"/>
      <c r="Q118" s="11"/>
      <c r="R118" s="12"/>
      <c r="S118" s="10"/>
      <c r="T118" s="3"/>
      <c r="U118" s="11"/>
      <c r="V118" s="12"/>
      <c r="W118" s="10"/>
      <c r="X118" s="3"/>
      <c r="Y118" s="11"/>
      <c r="Z118" s="12"/>
      <c r="AA118" s="10"/>
      <c r="AB118" s="3"/>
      <c r="AC118" s="11"/>
    </row>
    <row r="119" spans="1:29">
      <c r="A119" s="17" t="str">
        <f>IF(COUNTA(INDEX(CalendarData, 7, A124)), INDEX(CalendarData, 7, A124), "" )</f>
        <v/>
      </c>
      <c r="C119" s="10"/>
      <c r="D119" s="3"/>
      <c r="E119" s="11"/>
      <c r="F119" s="12"/>
      <c r="G119" s="10"/>
      <c r="H119" s="3"/>
      <c r="I119" s="11"/>
      <c r="J119" s="12"/>
      <c r="K119" s="10"/>
      <c r="L119" s="3"/>
      <c r="M119" s="11"/>
      <c r="N119" s="12"/>
      <c r="O119" s="10"/>
      <c r="P119" s="3"/>
      <c r="Q119" s="11"/>
      <c r="R119" s="12"/>
      <c r="S119" s="10"/>
      <c r="T119" s="3"/>
      <c r="U119" s="11"/>
      <c r="V119" s="12"/>
      <c r="W119" s="10"/>
      <c r="X119" s="3"/>
      <c r="Y119" s="11"/>
      <c r="Z119" s="12"/>
      <c r="AA119" s="10"/>
      <c r="AB119" s="3"/>
      <c r="AC119" s="11"/>
    </row>
    <row r="120" spans="1:29">
      <c r="A120" s="17" t="str">
        <f>IF(COUNTA(INDEX(CalendarData, 8, A124)), INDEX(CalendarData, 8, A124), "" )</f>
        <v/>
      </c>
      <c r="C120" s="10"/>
      <c r="D120" s="3"/>
      <c r="E120" s="11"/>
      <c r="F120" s="12"/>
      <c r="G120" s="10"/>
      <c r="H120" s="3"/>
      <c r="I120" s="11"/>
      <c r="J120" s="12"/>
      <c r="K120" s="10"/>
      <c r="L120" s="3"/>
      <c r="M120" s="11"/>
      <c r="N120" s="12"/>
      <c r="O120" s="10"/>
      <c r="P120" s="3"/>
      <c r="Q120" s="11"/>
      <c r="R120" s="12"/>
      <c r="S120" s="10"/>
      <c r="T120" s="3"/>
      <c r="U120" s="11"/>
      <c r="V120" s="12"/>
      <c r="W120" s="10"/>
      <c r="X120" s="3"/>
      <c r="Y120" s="11"/>
      <c r="Z120" s="12"/>
      <c r="AA120" s="10"/>
      <c r="AB120" s="3"/>
      <c r="AC120" s="11"/>
    </row>
    <row r="121" spans="1:29">
      <c r="A121" s="17" t="str">
        <f>IF(COUNTA(INDEX(CalendarData, 9, A124)), INDEX(CalendarData, 9, A124), "" )</f>
        <v/>
      </c>
      <c r="C121" s="10"/>
      <c r="D121" s="3"/>
      <c r="E121" s="11"/>
      <c r="F121" s="12"/>
      <c r="G121" s="10"/>
      <c r="H121" s="3"/>
      <c r="I121" s="11"/>
      <c r="J121" s="12"/>
      <c r="K121" s="10"/>
      <c r="L121" s="3"/>
      <c r="M121" s="11"/>
      <c r="N121" s="12"/>
      <c r="O121" s="10"/>
      <c r="P121" s="3"/>
      <c r="Q121" s="11"/>
      <c r="R121" s="12"/>
      <c r="S121" s="10"/>
      <c r="T121" s="3"/>
      <c r="U121" s="11"/>
      <c r="V121" s="12"/>
      <c r="W121" s="10"/>
      <c r="X121" s="3"/>
      <c r="Y121" s="11"/>
      <c r="Z121" s="12"/>
      <c r="AA121" s="10"/>
      <c r="AB121" s="3"/>
      <c r="AC121" s="11"/>
    </row>
    <row r="122" spans="1:29">
      <c r="A122" s="18"/>
      <c r="C122" s="10"/>
      <c r="D122" s="3"/>
      <c r="E122" s="11"/>
      <c r="F122" s="12"/>
      <c r="G122" s="10"/>
      <c r="H122" s="3"/>
      <c r="I122" s="11"/>
      <c r="J122" s="12"/>
      <c r="K122" s="10"/>
      <c r="L122" s="3"/>
      <c r="M122" s="11"/>
      <c r="N122" s="12"/>
      <c r="O122" s="10"/>
      <c r="P122" s="3"/>
      <c r="Q122" s="11"/>
      <c r="R122" s="12"/>
      <c r="S122" s="10"/>
      <c r="T122" s="3"/>
      <c r="U122" s="11"/>
      <c r="V122" s="12"/>
      <c r="W122" s="10"/>
      <c r="X122" s="3"/>
      <c r="Y122" s="11"/>
      <c r="Z122" s="12"/>
      <c r="AA122" s="10"/>
      <c r="AB122" s="3"/>
      <c r="AC122" s="11"/>
    </row>
    <row r="123" spans="1:29">
      <c r="A123" s="18"/>
      <c r="C123" s="10"/>
      <c r="D123" s="3"/>
      <c r="E123" s="11"/>
      <c r="F123" s="12"/>
      <c r="G123" s="10"/>
      <c r="H123" s="3"/>
      <c r="I123" s="11"/>
      <c r="J123" s="12"/>
      <c r="K123" s="10"/>
      <c r="L123" s="3"/>
      <c r="M123" s="11"/>
      <c r="N123" s="12"/>
      <c r="O123" s="10"/>
      <c r="P123" s="3"/>
      <c r="Q123" s="11"/>
      <c r="R123" s="12"/>
      <c r="S123" s="10"/>
      <c r="T123" s="3"/>
      <c r="U123" s="11"/>
      <c r="V123" s="12"/>
      <c r="W123" s="10"/>
      <c r="X123" s="3"/>
      <c r="Y123" s="11"/>
      <c r="Z123" s="12"/>
      <c r="AA123" s="10"/>
      <c r="AB123" s="3"/>
      <c r="AC123" s="11"/>
    </row>
    <row r="124" spans="1:29">
      <c r="A124" s="19">
        <v>7</v>
      </c>
      <c r="C124" s="10"/>
      <c r="D124" s="3"/>
      <c r="E124" s="11"/>
      <c r="F124" s="12"/>
      <c r="G124" s="10"/>
      <c r="H124" s="3"/>
      <c r="I124" s="11"/>
      <c r="J124" s="12"/>
      <c r="K124" s="10"/>
      <c r="L124" s="3"/>
      <c r="M124" s="11"/>
      <c r="N124" s="12"/>
      <c r="O124" s="10"/>
      <c r="P124" s="3"/>
      <c r="Q124" s="11"/>
      <c r="R124" s="12"/>
      <c r="S124" s="10"/>
      <c r="T124" s="3"/>
      <c r="U124" s="11"/>
      <c r="V124" s="12"/>
      <c r="W124" s="10"/>
      <c r="X124" s="3"/>
      <c r="Y124" s="11"/>
      <c r="Z124" s="12"/>
      <c r="AA124" s="10"/>
      <c r="AB124" s="3"/>
      <c r="AC124" s="11"/>
    </row>
    <row r="125" spans="1:29">
      <c r="A125" s="20" t="s">
        <v>10</v>
      </c>
      <c r="C125" s="10"/>
      <c r="D125" s="3"/>
      <c r="E125" s="11"/>
      <c r="F125" s="12"/>
      <c r="G125" s="10"/>
      <c r="H125" s="3"/>
      <c r="I125" s="11"/>
      <c r="J125" s="12"/>
      <c r="K125" s="10"/>
      <c r="L125" s="3"/>
      <c r="M125" s="11"/>
      <c r="N125" s="12"/>
      <c r="O125" s="10"/>
      <c r="P125" s="3"/>
      <c r="Q125" s="11"/>
      <c r="R125" s="12"/>
      <c r="S125" s="10"/>
      <c r="T125" s="3"/>
      <c r="U125" s="11"/>
      <c r="V125" s="12"/>
      <c r="W125" s="10"/>
      <c r="X125" s="3"/>
      <c r="Y125" s="11"/>
      <c r="Z125" s="12"/>
      <c r="AA125" s="10"/>
      <c r="AB125" s="3"/>
      <c r="AC125" s="11"/>
    </row>
    <row r="126" spans="1:29" ht="6" customHeight="1"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</row>
    <row r="127" spans="1:29" s="8" customFormat="1">
      <c r="A127" s="14" t="s">
        <v>9</v>
      </c>
      <c r="B127" s="13"/>
      <c r="C127" s="260">
        <f xml:space="preserve">  C109 + 7</f>
        <v>44018</v>
      </c>
      <c r="D127" s="260"/>
      <c r="E127" s="260"/>
      <c r="F127" s="9"/>
      <c r="G127" s="260">
        <f xml:space="preserve">  C127+1</f>
        <v>44019</v>
      </c>
      <c r="H127" s="260"/>
      <c r="I127" s="260"/>
      <c r="J127" s="9"/>
      <c r="K127" s="260">
        <f xml:space="preserve">  C127+2</f>
        <v>44020</v>
      </c>
      <c r="L127" s="260"/>
      <c r="M127" s="260"/>
      <c r="N127" s="9"/>
      <c r="O127" s="260">
        <f xml:space="preserve">  C127+3</f>
        <v>44021</v>
      </c>
      <c r="P127" s="260"/>
      <c r="Q127" s="260"/>
      <c r="R127" s="9"/>
      <c r="S127" s="260">
        <f xml:space="preserve">  C127+4</f>
        <v>44022</v>
      </c>
      <c r="T127" s="260"/>
      <c r="U127" s="260"/>
      <c r="V127" s="9"/>
      <c r="W127" s="260">
        <f xml:space="preserve">  C127+5</f>
        <v>44023</v>
      </c>
      <c r="X127" s="260"/>
      <c r="Y127" s="260"/>
      <c r="Z127" s="9"/>
      <c r="AA127" s="260">
        <f xml:space="preserve">  C127+6</f>
        <v>44024</v>
      </c>
      <c r="AB127" s="260"/>
      <c r="AC127" s="260"/>
    </row>
    <row r="128" spans="1:29">
      <c r="A128" s="15">
        <f>WEEKNUM(C127, 21)</f>
        <v>28</v>
      </c>
      <c r="C128" s="10"/>
      <c r="D128" s="3"/>
      <c r="E128" s="11"/>
      <c r="F128" s="12"/>
      <c r="G128" s="10"/>
      <c r="H128" s="3"/>
      <c r="I128" s="11"/>
      <c r="J128" s="12"/>
      <c r="K128" s="10"/>
      <c r="L128" s="3"/>
      <c r="M128" s="11"/>
      <c r="N128" s="12"/>
      <c r="O128" s="10"/>
      <c r="P128" s="3"/>
      <c r="Q128" s="11"/>
      <c r="R128" s="12"/>
      <c r="S128" s="10"/>
      <c r="T128" s="3"/>
      <c r="U128" s="11"/>
      <c r="V128" s="12"/>
      <c r="W128" s="10"/>
      <c r="X128" s="3"/>
      <c r="Y128" s="11"/>
      <c r="Z128" s="12"/>
      <c r="AA128" s="10"/>
      <c r="AB128" s="3"/>
      <c r="AC128" s="11"/>
    </row>
    <row r="129" spans="1:29">
      <c r="A129" s="16"/>
      <c r="C129" s="10"/>
      <c r="D129" s="3"/>
      <c r="E129" s="11"/>
      <c r="F129" s="12"/>
      <c r="G129" s="10"/>
      <c r="H129" s="3"/>
      <c r="I129" s="11"/>
      <c r="J129" s="12"/>
      <c r="K129" s="10"/>
      <c r="L129" s="3"/>
      <c r="M129" s="11"/>
      <c r="N129" s="12"/>
      <c r="O129" s="10"/>
      <c r="P129" s="3"/>
      <c r="Q129" s="11"/>
      <c r="R129" s="12"/>
      <c r="S129" s="10"/>
      <c r="T129" s="3"/>
      <c r="U129" s="11"/>
      <c r="V129" s="12"/>
      <c r="W129" s="10"/>
      <c r="X129" s="3"/>
      <c r="Y129" s="11"/>
      <c r="Z129" s="12"/>
      <c r="AA129" s="10"/>
      <c r="AB129" s="3"/>
      <c r="AC129" s="11"/>
    </row>
    <row r="130" spans="1:29">
      <c r="A130" s="17" t="str">
        <f>IF(COUNTA(INDEX(CalendarData, 1, A142)), INDEX(CalendarData, 1, A142), "" )</f>
        <v/>
      </c>
      <c r="C130" s="10"/>
      <c r="D130" s="3"/>
      <c r="E130" s="11"/>
      <c r="F130" s="12"/>
      <c r="G130" s="10"/>
      <c r="H130" s="3"/>
      <c r="I130" s="11"/>
      <c r="J130" s="12"/>
      <c r="K130" s="10"/>
      <c r="L130" s="3"/>
      <c r="M130" s="11"/>
      <c r="N130" s="12"/>
      <c r="O130" s="10"/>
      <c r="P130" s="7"/>
      <c r="Q130" s="11"/>
      <c r="R130" s="12"/>
      <c r="S130" s="10"/>
      <c r="T130" s="3"/>
      <c r="U130" s="11"/>
      <c r="V130" s="12"/>
      <c r="W130" s="10"/>
      <c r="X130" s="3"/>
      <c r="Y130" s="11"/>
      <c r="Z130" s="12"/>
      <c r="AA130" s="10"/>
      <c r="AB130" s="3"/>
      <c r="AC130" s="11"/>
    </row>
    <row r="131" spans="1:29">
      <c r="A131" s="17" t="str">
        <f>IF(COUNTA(INDEX(CalendarData, 2, A142)), INDEX(CalendarData, 2, A142), "" )</f>
        <v/>
      </c>
      <c r="C131" s="10"/>
      <c r="D131" s="3"/>
      <c r="E131" s="11"/>
      <c r="F131" s="12"/>
      <c r="G131" s="10"/>
      <c r="H131" s="3"/>
      <c r="I131" s="11"/>
      <c r="J131" s="12"/>
      <c r="K131" s="10"/>
      <c r="L131" s="3"/>
      <c r="M131" s="11"/>
      <c r="N131" s="12"/>
      <c r="O131" s="10"/>
      <c r="P131" s="3"/>
      <c r="Q131" s="11"/>
      <c r="R131" s="12"/>
      <c r="S131" s="10"/>
      <c r="T131" s="3"/>
      <c r="U131" s="11"/>
      <c r="V131" s="12"/>
      <c r="W131" s="10"/>
      <c r="X131" s="3"/>
      <c r="Y131" s="11"/>
      <c r="Z131" s="12"/>
      <c r="AA131" s="10"/>
      <c r="AB131" s="3"/>
      <c r="AC131" s="11"/>
    </row>
    <row r="132" spans="1:29">
      <c r="A132" s="17" t="str">
        <f>IF(COUNTA(INDEX(CalendarData, 3, A142)), INDEX(CalendarData, 3, A142), "" )</f>
        <v/>
      </c>
      <c r="C132" s="10"/>
      <c r="D132" s="3"/>
      <c r="E132" s="11"/>
      <c r="F132" s="12"/>
      <c r="G132" s="10"/>
      <c r="H132" s="3"/>
      <c r="I132" s="11"/>
      <c r="J132" s="12"/>
      <c r="K132" s="10"/>
      <c r="L132" s="3"/>
      <c r="M132" s="11"/>
      <c r="N132" s="12"/>
      <c r="O132" s="10"/>
      <c r="P132" s="3"/>
      <c r="Q132" s="11"/>
      <c r="R132" s="12"/>
      <c r="S132" s="10"/>
      <c r="T132" s="3"/>
      <c r="U132" s="11"/>
      <c r="V132" s="12"/>
      <c r="W132" s="10"/>
      <c r="X132" s="3"/>
      <c r="Y132" s="11"/>
      <c r="Z132" s="12"/>
      <c r="AA132" s="10"/>
      <c r="AB132" s="3"/>
      <c r="AC132" s="11"/>
    </row>
    <row r="133" spans="1:29">
      <c r="A133" s="17" t="str">
        <f>IF(COUNTA(INDEX(CalendarData, 4, A142)), INDEX(CalendarData, 4, A142), "" )</f>
        <v/>
      </c>
      <c r="C133" s="10"/>
      <c r="D133" s="3"/>
      <c r="E133" s="11"/>
      <c r="F133" s="12"/>
      <c r="G133" s="10"/>
      <c r="H133" s="3"/>
      <c r="I133" s="11"/>
      <c r="J133" s="12"/>
      <c r="K133" s="10"/>
      <c r="L133" s="3"/>
      <c r="M133" s="11"/>
      <c r="N133" s="12"/>
      <c r="O133" s="10"/>
      <c r="P133" s="3"/>
      <c r="Q133" s="11"/>
      <c r="R133" s="12"/>
      <c r="S133" s="10"/>
      <c r="T133" s="3"/>
      <c r="U133" s="11"/>
      <c r="V133" s="12"/>
      <c r="W133" s="10"/>
      <c r="X133" s="3"/>
      <c r="Y133" s="11"/>
      <c r="Z133" s="12"/>
      <c r="AA133" s="10"/>
      <c r="AB133" s="3"/>
      <c r="AC133" s="11"/>
    </row>
    <row r="134" spans="1:29">
      <c r="A134" s="17" t="str">
        <f>IF(COUNTA(INDEX(CalendarData, 5, A142)), INDEX(CalendarData, 5, A142), "" )</f>
        <v/>
      </c>
      <c r="C134" s="10"/>
      <c r="D134" s="3"/>
      <c r="E134" s="11"/>
      <c r="F134" s="12"/>
      <c r="G134" s="10"/>
      <c r="H134" s="3"/>
      <c r="I134" s="11"/>
      <c r="J134" s="12"/>
      <c r="K134" s="10"/>
      <c r="L134" s="3"/>
      <c r="M134" s="11"/>
      <c r="N134" s="12"/>
      <c r="O134" s="10"/>
      <c r="P134" s="3"/>
      <c r="Q134" s="11"/>
      <c r="R134" s="12"/>
      <c r="S134" s="10"/>
      <c r="T134" s="3"/>
      <c r="U134" s="11"/>
      <c r="V134" s="12"/>
      <c r="W134" s="10"/>
      <c r="X134" s="3"/>
      <c r="Y134" s="11"/>
      <c r="Z134" s="12"/>
      <c r="AA134" s="10"/>
      <c r="AB134" s="3"/>
      <c r="AC134" s="11"/>
    </row>
    <row r="135" spans="1:29">
      <c r="A135" s="17"/>
      <c r="C135" s="10"/>
      <c r="D135" s="3"/>
      <c r="E135" s="11"/>
      <c r="F135" s="12"/>
      <c r="G135" s="10"/>
      <c r="H135" s="3"/>
      <c r="I135" s="11"/>
      <c r="J135" s="12"/>
      <c r="K135" s="10"/>
      <c r="L135" s="3"/>
      <c r="M135" s="11"/>
      <c r="N135" s="12"/>
      <c r="O135" s="10"/>
      <c r="P135" s="3"/>
      <c r="Q135" s="11"/>
      <c r="R135" s="12"/>
      <c r="S135" s="10"/>
      <c r="T135" s="3"/>
      <c r="U135" s="11"/>
      <c r="V135" s="12"/>
      <c r="W135" s="10"/>
      <c r="X135" s="3"/>
      <c r="Y135" s="11"/>
      <c r="Z135" s="12"/>
      <c r="AA135" s="10"/>
      <c r="AB135" s="3"/>
      <c r="AC135" s="11"/>
    </row>
    <row r="136" spans="1:29">
      <c r="A136" s="17" t="str">
        <f>IF(COUNTA(INDEX(CalendarData, 6, A142)), INDEX(CalendarData, 6, A142), "" )</f>
        <v/>
      </c>
      <c r="C136" s="10"/>
      <c r="D136" s="3"/>
      <c r="E136" s="11"/>
      <c r="F136" s="12"/>
      <c r="G136" s="10"/>
      <c r="H136" s="3"/>
      <c r="I136" s="11"/>
      <c r="J136" s="12"/>
      <c r="K136" s="10"/>
      <c r="L136" s="3"/>
      <c r="M136" s="11"/>
      <c r="N136" s="12"/>
      <c r="O136" s="10"/>
      <c r="P136" s="3"/>
      <c r="Q136" s="11"/>
      <c r="R136" s="12"/>
      <c r="S136" s="10"/>
      <c r="T136" s="3"/>
      <c r="U136" s="11"/>
      <c r="V136" s="12"/>
      <c r="W136" s="10"/>
      <c r="X136" s="3"/>
      <c r="Y136" s="11"/>
      <c r="Z136" s="12"/>
      <c r="AA136" s="10"/>
      <c r="AB136" s="3"/>
      <c r="AC136" s="11"/>
    </row>
    <row r="137" spans="1:29">
      <c r="A137" s="17" t="str">
        <f>IF(COUNTA(INDEX(CalendarData, 7, A142)), INDEX(CalendarData, 7, A142), "" )</f>
        <v/>
      </c>
      <c r="C137" s="10"/>
      <c r="D137" s="3"/>
      <c r="E137" s="11"/>
      <c r="F137" s="12"/>
      <c r="G137" s="10"/>
      <c r="H137" s="3"/>
      <c r="I137" s="11"/>
      <c r="J137" s="12"/>
      <c r="K137" s="10"/>
      <c r="L137" s="3"/>
      <c r="M137" s="11"/>
      <c r="N137" s="12"/>
      <c r="O137" s="10"/>
      <c r="P137" s="3"/>
      <c r="Q137" s="11"/>
      <c r="R137" s="12"/>
      <c r="S137" s="10"/>
      <c r="T137" s="3"/>
      <c r="U137" s="11"/>
      <c r="V137" s="12"/>
      <c r="W137" s="10"/>
      <c r="X137" s="3"/>
      <c r="Y137" s="11"/>
      <c r="Z137" s="12"/>
      <c r="AA137" s="10"/>
      <c r="AB137" s="3"/>
      <c r="AC137" s="11"/>
    </row>
    <row r="138" spans="1:29">
      <c r="A138" s="17" t="str">
        <f>IF(COUNTA(INDEX(CalendarData, 8, A142)), INDEX(CalendarData, 8, A142), "" )</f>
        <v/>
      </c>
      <c r="C138" s="10"/>
      <c r="D138" s="3"/>
      <c r="E138" s="11"/>
      <c r="F138" s="12"/>
      <c r="G138" s="10"/>
      <c r="H138" s="3"/>
      <c r="I138" s="11"/>
      <c r="J138" s="12"/>
      <c r="K138" s="10"/>
      <c r="L138" s="3"/>
      <c r="M138" s="11"/>
      <c r="N138" s="12"/>
      <c r="O138" s="10"/>
      <c r="P138" s="3"/>
      <c r="Q138" s="11"/>
      <c r="R138" s="12"/>
      <c r="S138" s="10"/>
      <c r="T138" s="3"/>
      <c r="U138" s="11"/>
      <c r="V138" s="12"/>
      <c r="W138" s="10"/>
      <c r="X138" s="3"/>
      <c r="Y138" s="11"/>
      <c r="Z138" s="12"/>
      <c r="AA138" s="10"/>
      <c r="AB138" s="3"/>
      <c r="AC138" s="11"/>
    </row>
    <row r="139" spans="1:29">
      <c r="A139" s="17" t="str">
        <f>IF(COUNTA(INDEX(CalendarData, 9, A142)), INDEX(CalendarData, 9, A142), "" )</f>
        <v/>
      </c>
      <c r="C139" s="10"/>
      <c r="D139" s="3"/>
      <c r="E139" s="11"/>
      <c r="F139" s="12"/>
      <c r="G139" s="10"/>
      <c r="H139" s="3"/>
      <c r="I139" s="11"/>
      <c r="J139" s="12"/>
      <c r="K139" s="10"/>
      <c r="L139" s="3"/>
      <c r="M139" s="11"/>
      <c r="N139" s="12"/>
      <c r="O139" s="10"/>
      <c r="P139" s="3"/>
      <c r="Q139" s="11"/>
      <c r="R139" s="12"/>
      <c r="S139" s="10"/>
      <c r="T139" s="3"/>
      <c r="U139" s="11"/>
      <c r="V139" s="12"/>
      <c r="W139" s="10"/>
      <c r="X139" s="3"/>
      <c r="Y139" s="11"/>
      <c r="Z139" s="12"/>
      <c r="AA139" s="10"/>
      <c r="AB139" s="3"/>
      <c r="AC139" s="11"/>
    </row>
    <row r="140" spans="1:29">
      <c r="A140" s="18"/>
      <c r="C140" s="10"/>
      <c r="D140" s="3"/>
      <c r="E140" s="11"/>
      <c r="F140" s="12"/>
      <c r="G140" s="10"/>
      <c r="H140" s="3"/>
      <c r="I140" s="11"/>
      <c r="J140" s="12"/>
      <c r="K140" s="10"/>
      <c r="L140" s="3"/>
      <c r="M140" s="11"/>
      <c r="N140" s="12"/>
      <c r="O140" s="10"/>
      <c r="P140" s="3"/>
      <c r="Q140" s="11"/>
      <c r="R140" s="12"/>
      <c r="S140" s="10"/>
      <c r="T140" s="3"/>
      <c r="U140" s="11"/>
      <c r="V140" s="12"/>
      <c r="W140" s="10"/>
      <c r="X140" s="3"/>
      <c r="Y140" s="11"/>
      <c r="Z140" s="12"/>
      <c r="AA140" s="10"/>
      <c r="AB140" s="3"/>
      <c r="AC140" s="11"/>
    </row>
    <row r="141" spans="1:29">
      <c r="A141" s="18"/>
      <c r="C141" s="10"/>
      <c r="D141" s="3"/>
      <c r="E141" s="11"/>
      <c r="F141" s="12"/>
      <c r="G141" s="10"/>
      <c r="H141" s="3"/>
      <c r="I141" s="11"/>
      <c r="J141" s="12"/>
      <c r="K141" s="10"/>
      <c r="L141" s="3"/>
      <c r="M141" s="11"/>
      <c r="N141" s="12"/>
      <c r="O141" s="10"/>
      <c r="P141" s="3"/>
      <c r="Q141" s="11"/>
      <c r="R141" s="12"/>
      <c r="S141" s="10"/>
      <c r="T141" s="3"/>
      <c r="U141" s="11"/>
      <c r="V141" s="12"/>
      <c r="W141" s="10"/>
      <c r="X141" s="3"/>
      <c r="Y141" s="11"/>
      <c r="Z141" s="12"/>
      <c r="AA141" s="10"/>
      <c r="AB141" s="3"/>
      <c r="AC141" s="11"/>
    </row>
    <row r="142" spans="1:29">
      <c r="A142" s="19">
        <v>8</v>
      </c>
      <c r="C142" s="10"/>
      <c r="D142" s="3"/>
      <c r="E142" s="11"/>
      <c r="F142" s="12"/>
      <c r="G142" s="10"/>
      <c r="H142" s="3"/>
      <c r="I142" s="11"/>
      <c r="J142" s="12"/>
      <c r="K142" s="10"/>
      <c r="L142" s="3"/>
      <c r="M142" s="11"/>
      <c r="N142" s="12"/>
      <c r="O142" s="10"/>
      <c r="P142" s="3"/>
      <c r="Q142" s="11"/>
      <c r="R142" s="12"/>
      <c r="S142" s="10"/>
      <c r="T142" s="3"/>
      <c r="U142" s="11"/>
      <c r="V142" s="12"/>
      <c r="W142" s="10"/>
      <c r="X142" s="3"/>
      <c r="Y142" s="11"/>
      <c r="Z142" s="12"/>
      <c r="AA142" s="10"/>
      <c r="AB142" s="3"/>
      <c r="AC142" s="11"/>
    </row>
    <row r="143" spans="1:29">
      <c r="A143" s="20" t="s">
        <v>10</v>
      </c>
      <c r="C143" s="10"/>
      <c r="D143" s="3"/>
      <c r="E143" s="11"/>
      <c r="F143" s="12"/>
      <c r="G143" s="10"/>
      <c r="H143" s="3"/>
      <c r="I143" s="11"/>
      <c r="J143" s="12"/>
      <c r="K143" s="10"/>
      <c r="L143" s="3"/>
      <c r="M143" s="11"/>
      <c r="N143" s="12"/>
      <c r="O143" s="10"/>
      <c r="P143" s="3"/>
      <c r="Q143" s="11"/>
      <c r="R143" s="12"/>
      <c r="S143" s="10"/>
      <c r="T143" s="3"/>
      <c r="U143" s="11"/>
      <c r="V143" s="12"/>
      <c r="W143" s="10"/>
      <c r="X143" s="3"/>
      <c r="Y143" s="11"/>
      <c r="Z143" s="12"/>
      <c r="AA143" s="10"/>
      <c r="AB143" s="3"/>
      <c r="AC143" s="11"/>
    </row>
    <row r="144" spans="1:29" ht="6" customHeight="1"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</row>
    <row r="145" spans="1:29" s="8" customFormat="1">
      <c r="A145" s="14" t="s">
        <v>9</v>
      </c>
      <c r="B145" s="13"/>
      <c r="C145" s="260">
        <f xml:space="preserve">  C127 + 7</f>
        <v>44025</v>
      </c>
      <c r="D145" s="260"/>
      <c r="E145" s="260"/>
      <c r="F145" s="9"/>
      <c r="G145" s="260">
        <f xml:space="preserve">  C145+1</f>
        <v>44026</v>
      </c>
      <c r="H145" s="260"/>
      <c r="I145" s="260"/>
      <c r="J145" s="9"/>
      <c r="K145" s="260">
        <f xml:space="preserve">  C145+2</f>
        <v>44027</v>
      </c>
      <c r="L145" s="260"/>
      <c r="M145" s="260"/>
      <c r="N145" s="9"/>
      <c r="O145" s="260">
        <f xml:space="preserve">  C145+3</f>
        <v>44028</v>
      </c>
      <c r="P145" s="260"/>
      <c r="Q145" s="260"/>
      <c r="R145" s="9"/>
      <c r="S145" s="260">
        <f xml:space="preserve">  C145+4</f>
        <v>44029</v>
      </c>
      <c r="T145" s="260"/>
      <c r="U145" s="260"/>
      <c r="V145" s="9"/>
      <c r="W145" s="260">
        <f xml:space="preserve">  C145+5</f>
        <v>44030</v>
      </c>
      <c r="X145" s="260"/>
      <c r="Y145" s="260"/>
      <c r="Z145" s="9"/>
      <c r="AA145" s="260">
        <f xml:space="preserve">  C145+6</f>
        <v>44031</v>
      </c>
      <c r="AB145" s="260"/>
      <c r="AC145" s="260"/>
    </row>
    <row r="146" spans="1:29">
      <c r="A146" s="15">
        <f>WEEKNUM(C145, 21)</f>
        <v>29</v>
      </c>
      <c r="C146" s="10"/>
      <c r="D146" s="3"/>
      <c r="E146" s="11"/>
      <c r="F146" s="12"/>
      <c r="G146" s="10"/>
      <c r="H146" s="3"/>
      <c r="I146" s="11"/>
      <c r="J146" s="12"/>
      <c r="K146" s="10"/>
      <c r="L146" s="3"/>
      <c r="M146" s="11"/>
      <c r="N146" s="12"/>
      <c r="O146" s="10"/>
      <c r="P146" s="3"/>
      <c r="Q146" s="11"/>
      <c r="R146" s="12"/>
      <c r="S146" s="10"/>
      <c r="T146" s="3"/>
      <c r="U146" s="11"/>
      <c r="V146" s="12"/>
      <c r="W146" s="10"/>
      <c r="X146" s="3"/>
      <c r="Y146" s="11"/>
      <c r="Z146" s="12"/>
      <c r="AA146" s="10"/>
      <c r="AB146" s="3"/>
      <c r="AC146" s="11"/>
    </row>
    <row r="147" spans="1:29">
      <c r="A147" s="16"/>
      <c r="C147" s="10"/>
      <c r="D147" s="3"/>
      <c r="E147" s="11"/>
      <c r="F147" s="12"/>
      <c r="G147" s="10"/>
      <c r="H147" s="3"/>
      <c r="I147" s="11"/>
      <c r="J147" s="12"/>
      <c r="K147" s="10"/>
      <c r="L147" s="3"/>
      <c r="M147" s="11"/>
      <c r="N147" s="12"/>
      <c r="O147" s="10"/>
      <c r="P147" s="3"/>
      <c r="Q147" s="11"/>
      <c r="R147" s="12"/>
      <c r="S147" s="10"/>
      <c r="T147" s="3"/>
      <c r="U147" s="11"/>
      <c r="V147" s="12"/>
      <c r="W147" s="10"/>
      <c r="X147" s="3"/>
      <c r="Y147" s="11"/>
      <c r="Z147" s="12"/>
      <c r="AA147" s="10"/>
      <c r="AB147" s="3"/>
      <c r="AC147" s="11"/>
    </row>
    <row r="148" spans="1:29">
      <c r="A148" s="17" t="str">
        <f>IF(COUNTA(INDEX(CalendarData, 1, A160)), INDEX(CalendarData, 1, A160), "" )</f>
        <v/>
      </c>
      <c r="C148" s="10"/>
      <c r="D148" s="3"/>
      <c r="E148" s="11"/>
      <c r="F148" s="12"/>
      <c r="G148" s="10"/>
      <c r="H148" s="3"/>
      <c r="I148" s="11"/>
      <c r="J148" s="12"/>
      <c r="K148" s="10"/>
      <c r="L148" s="3"/>
      <c r="M148" s="11"/>
      <c r="N148" s="12"/>
      <c r="O148" s="10"/>
      <c r="P148" s="7"/>
      <c r="Q148" s="11"/>
      <c r="R148" s="12"/>
      <c r="S148" s="10"/>
      <c r="T148" s="3"/>
      <c r="U148" s="11"/>
      <c r="V148" s="12"/>
      <c r="W148" s="10"/>
      <c r="X148" s="3"/>
      <c r="Y148" s="11"/>
      <c r="Z148" s="12"/>
      <c r="AA148" s="10"/>
      <c r="AB148" s="3"/>
      <c r="AC148" s="11"/>
    </row>
    <row r="149" spans="1:29">
      <c r="A149" s="17" t="str">
        <f>IF(COUNTA(INDEX(CalendarData, 2, A160)), INDEX(CalendarData, 2, A160), "" )</f>
        <v/>
      </c>
      <c r="C149" s="10"/>
      <c r="D149" s="3"/>
      <c r="E149" s="11"/>
      <c r="F149" s="12"/>
      <c r="G149" s="10"/>
      <c r="H149" s="3"/>
      <c r="I149" s="11"/>
      <c r="J149" s="12"/>
      <c r="K149" s="10"/>
      <c r="L149" s="3"/>
      <c r="M149" s="11"/>
      <c r="N149" s="12"/>
      <c r="O149" s="10"/>
      <c r="P149" s="3"/>
      <c r="Q149" s="11"/>
      <c r="R149" s="12"/>
      <c r="S149" s="10"/>
      <c r="T149" s="3"/>
      <c r="U149" s="11"/>
      <c r="V149" s="12"/>
      <c r="W149" s="10"/>
      <c r="X149" s="3"/>
      <c r="Y149" s="11"/>
      <c r="Z149" s="12"/>
      <c r="AA149" s="10"/>
      <c r="AB149" s="3"/>
      <c r="AC149" s="11"/>
    </row>
    <row r="150" spans="1:29">
      <c r="A150" s="17" t="str">
        <f>IF(COUNTA(INDEX(CalendarData, 3, A160)), INDEX(CalendarData, 3, A160), "" )</f>
        <v/>
      </c>
      <c r="C150" s="10"/>
      <c r="D150" s="3"/>
      <c r="E150" s="11"/>
      <c r="F150" s="12"/>
      <c r="G150" s="10"/>
      <c r="H150" s="3"/>
      <c r="I150" s="11"/>
      <c r="J150" s="12"/>
      <c r="K150" s="10"/>
      <c r="L150" s="3"/>
      <c r="M150" s="11"/>
      <c r="N150" s="12"/>
      <c r="O150" s="10"/>
      <c r="P150" s="3"/>
      <c r="Q150" s="11"/>
      <c r="R150" s="12"/>
      <c r="S150" s="10"/>
      <c r="T150" s="3"/>
      <c r="U150" s="11"/>
      <c r="V150" s="12"/>
      <c r="W150" s="10"/>
      <c r="X150" s="3"/>
      <c r="Y150" s="11"/>
      <c r="Z150" s="12"/>
      <c r="AA150" s="10"/>
      <c r="AB150" s="3"/>
      <c r="AC150" s="11"/>
    </row>
    <row r="151" spans="1:29">
      <c r="A151" s="17" t="str">
        <f>IF(COUNTA(INDEX(CalendarData, 4, A160)), INDEX(CalendarData, 4, A160), "" )</f>
        <v/>
      </c>
      <c r="C151" s="10"/>
      <c r="D151" s="3"/>
      <c r="E151" s="11"/>
      <c r="F151" s="12"/>
      <c r="G151" s="10"/>
      <c r="H151" s="3"/>
      <c r="I151" s="11"/>
      <c r="J151" s="12"/>
      <c r="K151" s="10"/>
      <c r="L151" s="3"/>
      <c r="M151" s="11"/>
      <c r="N151" s="12"/>
      <c r="O151" s="10"/>
      <c r="P151" s="3"/>
      <c r="Q151" s="11"/>
      <c r="R151" s="12"/>
      <c r="S151" s="10"/>
      <c r="T151" s="3"/>
      <c r="U151" s="11"/>
      <c r="V151" s="12"/>
      <c r="W151" s="10"/>
      <c r="X151" s="3"/>
      <c r="Y151" s="11"/>
      <c r="Z151" s="12"/>
      <c r="AA151" s="10"/>
      <c r="AB151" s="3"/>
      <c r="AC151" s="11"/>
    </row>
    <row r="152" spans="1:29">
      <c r="A152" s="17" t="str">
        <f>IF(COUNTA(INDEX(CalendarData, 5, A160)), INDEX(CalendarData, 5, A160), "" )</f>
        <v/>
      </c>
      <c r="C152" s="10"/>
      <c r="D152" s="3"/>
      <c r="E152" s="11"/>
      <c r="F152" s="12"/>
      <c r="G152" s="10"/>
      <c r="H152" s="3"/>
      <c r="I152" s="11"/>
      <c r="J152" s="12"/>
      <c r="K152" s="10"/>
      <c r="L152" s="3"/>
      <c r="M152" s="11"/>
      <c r="N152" s="12"/>
      <c r="O152" s="10"/>
      <c r="P152" s="3"/>
      <c r="Q152" s="11"/>
      <c r="R152" s="12"/>
      <c r="S152" s="10"/>
      <c r="T152" s="3"/>
      <c r="U152" s="11"/>
      <c r="V152" s="12"/>
      <c r="W152" s="10"/>
      <c r="X152" s="3"/>
      <c r="Y152" s="11"/>
      <c r="Z152" s="12"/>
      <c r="AA152" s="10"/>
      <c r="AB152" s="3"/>
      <c r="AC152" s="11"/>
    </row>
    <row r="153" spans="1:29">
      <c r="A153" s="17"/>
      <c r="C153" s="10"/>
      <c r="D153" s="3"/>
      <c r="E153" s="11"/>
      <c r="F153" s="12"/>
      <c r="G153" s="10"/>
      <c r="H153" s="3"/>
      <c r="I153" s="11"/>
      <c r="J153" s="12"/>
      <c r="K153" s="10"/>
      <c r="L153" s="3"/>
      <c r="M153" s="11"/>
      <c r="N153" s="12"/>
      <c r="O153" s="10"/>
      <c r="P153" s="3"/>
      <c r="Q153" s="11"/>
      <c r="R153" s="12"/>
      <c r="S153" s="10"/>
      <c r="T153" s="3"/>
      <c r="U153" s="11"/>
      <c r="V153" s="12"/>
      <c r="W153" s="10"/>
      <c r="X153" s="3"/>
      <c r="Y153" s="11"/>
      <c r="Z153" s="12"/>
      <c r="AA153" s="10"/>
      <c r="AB153" s="3"/>
      <c r="AC153" s="11"/>
    </row>
    <row r="154" spans="1:29">
      <c r="A154" s="17" t="str">
        <f>IF(COUNTA(INDEX(CalendarData, 6, A160)), INDEX(CalendarData, 6, A160), "" )</f>
        <v/>
      </c>
      <c r="C154" s="10"/>
      <c r="D154" s="3"/>
      <c r="E154" s="11"/>
      <c r="F154" s="12"/>
      <c r="G154" s="10"/>
      <c r="H154" s="3"/>
      <c r="I154" s="11"/>
      <c r="J154" s="12"/>
      <c r="K154" s="10"/>
      <c r="L154" s="3"/>
      <c r="M154" s="11"/>
      <c r="N154" s="12"/>
      <c r="O154" s="10"/>
      <c r="P154" s="3"/>
      <c r="Q154" s="11"/>
      <c r="R154" s="12"/>
      <c r="S154" s="10"/>
      <c r="T154" s="3"/>
      <c r="U154" s="11"/>
      <c r="V154" s="12"/>
      <c r="W154" s="10"/>
      <c r="X154" s="3"/>
      <c r="Y154" s="11"/>
      <c r="Z154" s="12"/>
      <c r="AA154" s="10"/>
      <c r="AB154" s="3"/>
      <c r="AC154" s="11"/>
    </row>
    <row r="155" spans="1:29">
      <c r="A155" s="17" t="str">
        <f>IF(COUNTA(INDEX(CalendarData, 7, A160)), INDEX(CalendarData, 7, A160), "" )</f>
        <v/>
      </c>
      <c r="C155" s="10"/>
      <c r="D155" s="3"/>
      <c r="E155" s="11"/>
      <c r="F155" s="12"/>
      <c r="G155" s="10"/>
      <c r="H155" s="3"/>
      <c r="I155" s="11"/>
      <c r="J155" s="12"/>
      <c r="K155" s="10"/>
      <c r="L155" s="3"/>
      <c r="M155" s="11"/>
      <c r="N155" s="12"/>
      <c r="O155" s="10"/>
      <c r="P155" s="3"/>
      <c r="Q155" s="11"/>
      <c r="R155" s="12"/>
      <c r="S155" s="10"/>
      <c r="T155" s="3"/>
      <c r="U155" s="11"/>
      <c r="V155" s="12"/>
      <c r="W155" s="10"/>
      <c r="X155" s="3"/>
      <c r="Y155" s="11"/>
      <c r="Z155" s="12"/>
      <c r="AA155" s="10"/>
      <c r="AB155" s="3"/>
      <c r="AC155" s="11"/>
    </row>
    <row r="156" spans="1:29">
      <c r="A156" s="17" t="str">
        <f>IF(COUNTA(INDEX(CalendarData, 8, A160)), INDEX(CalendarData, 8, A160), "" )</f>
        <v/>
      </c>
      <c r="C156" s="10"/>
      <c r="D156" s="3"/>
      <c r="E156" s="11"/>
      <c r="F156" s="12"/>
      <c r="G156" s="10"/>
      <c r="H156" s="3"/>
      <c r="I156" s="11"/>
      <c r="J156" s="12"/>
      <c r="K156" s="10"/>
      <c r="L156" s="3"/>
      <c r="M156" s="11"/>
      <c r="N156" s="12"/>
      <c r="O156" s="10"/>
      <c r="P156" s="3"/>
      <c r="Q156" s="11"/>
      <c r="R156" s="12"/>
      <c r="S156" s="10"/>
      <c r="T156" s="3"/>
      <c r="U156" s="11"/>
      <c r="V156" s="12"/>
      <c r="W156" s="10"/>
      <c r="X156" s="3"/>
      <c r="Y156" s="11"/>
      <c r="Z156" s="12"/>
      <c r="AA156" s="10"/>
      <c r="AB156" s="3"/>
      <c r="AC156" s="11"/>
    </row>
    <row r="157" spans="1:29">
      <c r="A157" s="17" t="str">
        <f>IF(COUNTA(INDEX(CalendarData, 9, A160)), INDEX(CalendarData, 9, A160), "" )</f>
        <v/>
      </c>
      <c r="C157" s="10"/>
      <c r="D157" s="3"/>
      <c r="E157" s="11"/>
      <c r="F157" s="12"/>
      <c r="G157" s="10"/>
      <c r="H157" s="3"/>
      <c r="I157" s="11"/>
      <c r="J157" s="12"/>
      <c r="K157" s="10"/>
      <c r="L157" s="3"/>
      <c r="M157" s="11"/>
      <c r="N157" s="12"/>
      <c r="O157" s="10"/>
      <c r="P157" s="3"/>
      <c r="Q157" s="11"/>
      <c r="R157" s="12"/>
      <c r="S157" s="10"/>
      <c r="T157" s="3"/>
      <c r="U157" s="11"/>
      <c r="V157" s="12"/>
      <c r="W157" s="10"/>
      <c r="X157" s="3"/>
      <c r="Y157" s="11"/>
      <c r="Z157" s="12"/>
      <c r="AA157" s="10"/>
      <c r="AB157" s="3"/>
      <c r="AC157" s="11"/>
    </row>
    <row r="158" spans="1:29">
      <c r="A158" s="18"/>
      <c r="C158" s="10"/>
      <c r="D158" s="3"/>
      <c r="E158" s="11"/>
      <c r="F158" s="12"/>
      <c r="G158" s="10"/>
      <c r="H158" s="3"/>
      <c r="I158" s="11"/>
      <c r="J158" s="12"/>
      <c r="K158" s="10"/>
      <c r="L158" s="3"/>
      <c r="M158" s="11"/>
      <c r="N158" s="12"/>
      <c r="O158" s="10"/>
      <c r="P158" s="3"/>
      <c r="Q158" s="11"/>
      <c r="R158" s="12"/>
      <c r="S158" s="10"/>
      <c r="T158" s="3"/>
      <c r="U158" s="11"/>
      <c r="V158" s="12"/>
      <c r="W158" s="10"/>
      <c r="X158" s="3"/>
      <c r="Y158" s="11"/>
      <c r="Z158" s="12"/>
      <c r="AA158" s="10"/>
      <c r="AB158" s="3"/>
      <c r="AC158" s="11"/>
    </row>
    <row r="159" spans="1:29">
      <c r="A159" s="18"/>
      <c r="C159" s="10"/>
      <c r="D159" s="3"/>
      <c r="E159" s="11"/>
      <c r="F159" s="12"/>
      <c r="G159" s="10"/>
      <c r="H159" s="3"/>
      <c r="I159" s="11"/>
      <c r="J159" s="12"/>
      <c r="K159" s="10"/>
      <c r="L159" s="3"/>
      <c r="M159" s="11"/>
      <c r="N159" s="12"/>
      <c r="O159" s="10"/>
      <c r="P159" s="3"/>
      <c r="Q159" s="11"/>
      <c r="R159" s="12"/>
      <c r="S159" s="10"/>
      <c r="T159" s="3"/>
      <c r="U159" s="11"/>
      <c r="V159" s="12"/>
      <c r="W159" s="10"/>
      <c r="X159" s="3"/>
      <c r="Y159" s="11"/>
      <c r="Z159" s="12"/>
      <c r="AA159" s="10"/>
      <c r="AB159" s="3"/>
      <c r="AC159" s="11"/>
    </row>
    <row r="160" spans="1:29">
      <c r="A160" s="19">
        <v>9</v>
      </c>
      <c r="C160" s="10"/>
      <c r="D160" s="3"/>
      <c r="E160" s="11"/>
      <c r="F160" s="12"/>
      <c r="G160" s="10"/>
      <c r="H160" s="3"/>
      <c r="I160" s="11"/>
      <c r="J160" s="12"/>
      <c r="K160" s="10"/>
      <c r="L160" s="3"/>
      <c r="M160" s="11"/>
      <c r="N160" s="12"/>
      <c r="O160" s="10"/>
      <c r="P160" s="3"/>
      <c r="Q160" s="11"/>
      <c r="R160" s="12"/>
      <c r="S160" s="10"/>
      <c r="T160" s="3"/>
      <c r="U160" s="11"/>
      <c r="V160" s="12"/>
      <c r="W160" s="10"/>
      <c r="X160" s="3"/>
      <c r="Y160" s="11"/>
      <c r="Z160" s="12"/>
      <c r="AA160" s="10"/>
      <c r="AB160" s="3"/>
      <c r="AC160" s="11"/>
    </row>
    <row r="161" spans="1:29">
      <c r="A161" s="20" t="s">
        <v>10</v>
      </c>
      <c r="C161" s="10"/>
      <c r="D161" s="3"/>
      <c r="E161" s="11"/>
      <c r="F161" s="12"/>
      <c r="G161" s="10"/>
      <c r="H161" s="3"/>
      <c r="I161" s="11"/>
      <c r="J161" s="12"/>
      <c r="K161" s="10"/>
      <c r="L161" s="3"/>
      <c r="M161" s="11"/>
      <c r="N161" s="12"/>
      <c r="O161" s="10"/>
      <c r="P161" s="3"/>
      <c r="Q161" s="11"/>
      <c r="R161" s="12"/>
      <c r="S161" s="10"/>
      <c r="T161" s="3"/>
      <c r="U161" s="11"/>
      <c r="V161" s="12"/>
      <c r="W161" s="10"/>
      <c r="X161" s="3"/>
      <c r="Y161" s="11"/>
      <c r="Z161" s="12"/>
      <c r="AA161" s="10"/>
      <c r="AB161" s="3"/>
      <c r="AC161" s="11"/>
    </row>
    <row r="162" spans="1:29" ht="6" customHeight="1"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</row>
    <row r="163" spans="1:29" s="8" customFormat="1">
      <c r="A163" s="14" t="s">
        <v>9</v>
      </c>
      <c r="B163" s="13"/>
      <c r="C163" s="260">
        <f xml:space="preserve">  C145 + 7</f>
        <v>44032</v>
      </c>
      <c r="D163" s="260"/>
      <c r="E163" s="260"/>
      <c r="F163" s="9"/>
      <c r="G163" s="260">
        <f xml:space="preserve">  C163+1</f>
        <v>44033</v>
      </c>
      <c r="H163" s="260"/>
      <c r="I163" s="260"/>
      <c r="J163" s="9"/>
      <c r="K163" s="260">
        <f xml:space="preserve">  C163+2</f>
        <v>44034</v>
      </c>
      <c r="L163" s="260"/>
      <c r="M163" s="260"/>
      <c r="N163" s="9"/>
      <c r="O163" s="260">
        <f xml:space="preserve">  C163+3</f>
        <v>44035</v>
      </c>
      <c r="P163" s="260"/>
      <c r="Q163" s="260"/>
      <c r="R163" s="9"/>
      <c r="S163" s="260">
        <f xml:space="preserve">  C163+4</f>
        <v>44036</v>
      </c>
      <c r="T163" s="260"/>
      <c r="U163" s="260"/>
      <c r="V163" s="9"/>
      <c r="W163" s="260">
        <f xml:space="preserve">  C163+5</f>
        <v>44037</v>
      </c>
      <c r="X163" s="260"/>
      <c r="Y163" s="260"/>
      <c r="Z163" s="9"/>
      <c r="AA163" s="260">
        <f xml:space="preserve">  C163+6</f>
        <v>44038</v>
      </c>
      <c r="AB163" s="260"/>
      <c r="AC163" s="260"/>
    </row>
    <row r="164" spans="1:29">
      <c r="A164" s="15">
        <f>WEEKNUM(C163, 21)</f>
        <v>30</v>
      </c>
      <c r="C164" s="10"/>
      <c r="D164" s="3"/>
      <c r="E164" s="11"/>
      <c r="F164" s="12"/>
      <c r="G164" s="10"/>
      <c r="H164" s="3"/>
      <c r="I164" s="11"/>
      <c r="J164" s="12"/>
      <c r="K164" s="10"/>
      <c r="L164" s="3"/>
      <c r="M164" s="11"/>
      <c r="N164" s="12"/>
      <c r="O164" s="10"/>
      <c r="P164" s="3"/>
      <c r="Q164" s="11"/>
      <c r="R164" s="12"/>
      <c r="S164" s="10"/>
      <c r="T164" s="3"/>
      <c r="U164" s="11"/>
      <c r="V164" s="12"/>
      <c r="W164" s="10"/>
      <c r="X164" s="3"/>
      <c r="Y164" s="11"/>
      <c r="Z164" s="12"/>
      <c r="AA164" s="10"/>
      <c r="AB164" s="3"/>
      <c r="AC164" s="11"/>
    </row>
    <row r="165" spans="1:29">
      <c r="A165" s="16"/>
      <c r="C165" s="10"/>
      <c r="D165" s="4"/>
      <c r="E165" s="11"/>
      <c r="F165" s="12"/>
      <c r="G165" s="10"/>
      <c r="H165" s="3"/>
      <c r="I165" s="11"/>
      <c r="J165" s="12"/>
      <c r="K165" s="10"/>
      <c r="L165" s="3"/>
      <c r="M165" s="11"/>
      <c r="N165" s="12"/>
      <c r="O165" s="10"/>
      <c r="P165" s="3"/>
      <c r="Q165" s="11"/>
      <c r="R165" s="12"/>
      <c r="S165" s="10"/>
      <c r="T165" s="3"/>
      <c r="U165" s="11"/>
      <c r="V165" s="12"/>
      <c r="W165" s="10"/>
      <c r="X165" s="3"/>
      <c r="Y165" s="11"/>
      <c r="Z165" s="12"/>
      <c r="AA165" s="10"/>
      <c r="AB165" s="3"/>
      <c r="AC165" s="11"/>
    </row>
    <row r="166" spans="1:29">
      <c r="A166" s="17" t="str">
        <f>IF(COUNTA(INDEX(CalendarData, 1, A178)), INDEX(CalendarData, 1, A178), "" )</f>
        <v/>
      </c>
      <c r="C166" s="10"/>
      <c r="D166" s="5"/>
      <c r="E166" s="11"/>
      <c r="F166" s="12"/>
      <c r="G166" s="10"/>
      <c r="H166" s="6"/>
      <c r="I166" s="11"/>
      <c r="J166" s="12"/>
      <c r="K166" s="10"/>
      <c r="L166" s="3"/>
      <c r="M166" s="11"/>
      <c r="N166" s="12"/>
      <c r="O166" s="10"/>
      <c r="P166" s="3"/>
      <c r="Q166" s="11"/>
      <c r="R166" s="12"/>
      <c r="S166" s="10"/>
      <c r="T166" s="3"/>
      <c r="U166" s="11"/>
      <c r="V166" s="12"/>
      <c r="W166" s="10"/>
      <c r="X166" s="3"/>
      <c r="Y166" s="11"/>
      <c r="Z166" s="12"/>
      <c r="AA166" s="10"/>
      <c r="AB166" s="3"/>
      <c r="AC166" s="11"/>
    </row>
    <row r="167" spans="1:29">
      <c r="A167" s="17" t="str">
        <f>IF(COUNTA(INDEX(CalendarData, 2, A178)), INDEX(CalendarData, 2, A178), "" )</f>
        <v/>
      </c>
      <c r="C167" s="10"/>
      <c r="D167" s="5"/>
      <c r="E167" s="11"/>
      <c r="F167" s="12"/>
      <c r="G167" s="10"/>
      <c r="H167" s="3"/>
      <c r="I167" s="11"/>
      <c r="J167" s="12"/>
      <c r="K167" s="10"/>
      <c r="L167" s="3"/>
      <c r="M167" s="11"/>
      <c r="N167" s="12"/>
      <c r="O167" s="10"/>
      <c r="P167" s="3"/>
      <c r="Q167" s="11"/>
      <c r="R167" s="12"/>
      <c r="S167" s="10"/>
      <c r="T167" s="3"/>
      <c r="U167" s="11"/>
      <c r="V167" s="12"/>
      <c r="W167" s="10"/>
      <c r="X167" s="3"/>
      <c r="Y167" s="11"/>
      <c r="Z167" s="12"/>
      <c r="AA167" s="10"/>
      <c r="AB167" s="3"/>
      <c r="AC167" s="11"/>
    </row>
    <row r="168" spans="1:29">
      <c r="A168" s="17" t="str">
        <f>IF(COUNTA(INDEX(CalendarData, 3, A178)), INDEX(CalendarData, 3, A178), "" )</f>
        <v/>
      </c>
      <c r="C168" s="10"/>
      <c r="D168" s="5"/>
      <c r="E168" s="11"/>
      <c r="F168" s="12"/>
      <c r="G168" s="10"/>
      <c r="H168" s="3"/>
      <c r="I168" s="11"/>
      <c r="J168" s="12"/>
      <c r="K168" s="10"/>
      <c r="L168" s="3"/>
      <c r="M168" s="11"/>
      <c r="N168" s="12"/>
      <c r="O168" s="10"/>
      <c r="P168" s="3"/>
      <c r="Q168" s="11"/>
      <c r="R168" s="12"/>
      <c r="S168" s="10"/>
      <c r="T168" s="3"/>
      <c r="U168" s="11"/>
      <c r="V168" s="12"/>
      <c r="W168" s="10"/>
      <c r="X168" s="3"/>
      <c r="Y168" s="11"/>
      <c r="Z168" s="12"/>
      <c r="AA168" s="10"/>
      <c r="AB168" s="3"/>
      <c r="AC168" s="11"/>
    </row>
    <row r="169" spans="1:29">
      <c r="A169" s="17" t="str">
        <f>IF(COUNTA(INDEX(CalendarData, 4, A178)), INDEX(CalendarData, 4, A178), "" )</f>
        <v/>
      </c>
      <c r="C169" s="10"/>
      <c r="D169" s="5"/>
      <c r="E169" s="11"/>
      <c r="F169" s="12"/>
      <c r="G169" s="10"/>
      <c r="H169" s="3"/>
      <c r="I169" s="11"/>
      <c r="J169" s="12"/>
      <c r="K169" s="10"/>
      <c r="L169" s="3"/>
      <c r="M169" s="11"/>
      <c r="N169" s="12"/>
      <c r="O169" s="10"/>
      <c r="P169" s="3"/>
      <c r="Q169" s="11"/>
      <c r="R169" s="12"/>
      <c r="S169" s="10"/>
      <c r="T169" s="3"/>
      <c r="U169" s="11"/>
      <c r="V169" s="12"/>
      <c r="W169" s="10"/>
      <c r="X169" s="3"/>
      <c r="Y169" s="11"/>
      <c r="Z169" s="12"/>
      <c r="AA169" s="10"/>
      <c r="AB169" s="3"/>
      <c r="AC169" s="11"/>
    </row>
    <row r="170" spans="1:29">
      <c r="A170" s="17" t="str">
        <f>IF(COUNTA(INDEX(CalendarData, 5, A178)), INDEX(CalendarData, 5, A178), "" )</f>
        <v/>
      </c>
      <c r="C170" s="10"/>
      <c r="D170" s="5"/>
      <c r="E170" s="11"/>
      <c r="F170" s="12"/>
      <c r="G170" s="10"/>
      <c r="H170" s="3"/>
      <c r="I170" s="11"/>
      <c r="J170" s="12"/>
      <c r="K170" s="10"/>
      <c r="L170" s="3"/>
      <c r="M170" s="11"/>
      <c r="N170" s="12"/>
      <c r="O170" s="10"/>
      <c r="P170" s="3"/>
      <c r="Q170" s="11"/>
      <c r="R170" s="12"/>
      <c r="S170" s="10"/>
      <c r="T170" s="3"/>
      <c r="U170" s="11"/>
      <c r="V170" s="12"/>
      <c r="W170" s="10"/>
      <c r="X170" s="3"/>
      <c r="Y170" s="11"/>
      <c r="Z170" s="12"/>
      <c r="AA170" s="10"/>
      <c r="AB170" s="3"/>
      <c r="AC170" s="11"/>
    </row>
    <row r="171" spans="1:29">
      <c r="A171" s="17"/>
      <c r="C171" s="10"/>
      <c r="D171" s="5"/>
      <c r="E171" s="11"/>
      <c r="F171" s="12"/>
      <c r="G171" s="10"/>
      <c r="H171" s="3"/>
      <c r="I171" s="11"/>
      <c r="J171" s="12"/>
      <c r="K171" s="10"/>
      <c r="L171" s="3"/>
      <c r="M171" s="11"/>
      <c r="N171" s="12"/>
      <c r="O171" s="10"/>
      <c r="P171" s="3"/>
      <c r="Q171" s="11"/>
      <c r="R171" s="12"/>
      <c r="S171" s="10"/>
      <c r="T171" s="3"/>
      <c r="U171" s="11"/>
      <c r="V171" s="12"/>
      <c r="W171" s="10"/>
      <c r="X171" s="3"/>
      <c r="Y171" s="11"/>
      <c r="Z171" s="12"/>
      <c r="AA171" s="10"/>
      <c r="AB171" s="3"/>
      <c r="AC171" s="11"/>
    </row>
    <row r="172" spans="1:29">
      <c r="A172" s="17" t="str">
        <f>IF(COUNTA(INDEX(CalendarData, 6, A178)), INDEX(CalendarData, 6, A178), "" )</f>
        <v/>
      </c>
      <c r="C172" s="10"/>
      <c r="D172" s="3"/>
      <c r="E172" s="11"/>
      <c r="F172" s="12"/>
      <c r="G172" s="10"/>
      <c r="H172" s="3"/>
      <c r="I172" s="11"/>
      <c r="J172" s="12"/>
      <c r="K172" s="10"/>
      <c r="L172" s="3"/>
      <c r="M172" s="11"/>
      <c r="N172" s="12"/>
      <c r="O172" s="10"/>
      <c r="P172" s="3"/>
      <c r="Q172" s="11"/>
      <c r="R172" s="12"/>
      <c r="S172" s="10"/>
      <c r="T172" s="3"/>
      <c r="U172" s="11"/>
      <c r="V172" s="12"/>
      <c r="W172" s="10"/>
      <c r="X172" s="3"/>
      <c r="Y172" s="11"/>
      <c r="Z172" s="12"/>
      <c r="AA172" s="10"/>
      <c r="AB172" s="3"/>
      <c r="AC172" s="11"/>
    </row>
    <row r="173" spans="1:29">
      <c r="A173" s="17" t="str">
        <f>IF(COUNTA(INDEX(CalendarData, 7, A178)), INDEX(CalendarData, 7, A178), "" )</f>
        <v/>
      </c>
      <c r="C173" s="10"/>
      <c r="D173" s="3"/>
      <c r="E173" s="11"/>
      <c r="F173" s="12"/>
      <c r="G173" s="10"/>
      <c r="H173" s="3"/>
      <c r="I173" s="11"/>
      <c r="J173" s="12"/>
      <c r="K173" s="10"/>
      <c r="L173" s="3"/>
      <c r="M173" s="11"/>
      <c r="N173" s="12"/>
      <c r="O173" s="10"/>
      <c r="P173" s="3"/>
      <c r="Q173" s="11"/>
      <c r="R173" s="12"/>
      <c r="S173" s="10"/>
      <c r="T173" s="3"/>
      <c r="U173" s="11"/>
      <c r="V173" s="12"/>
      <c r="W173" s="10"/>
      <c r="X173" s="3"/>
      <c r="Y173" s="11"/>
      <c r="Z173" s="12"/>
      <c r="AA173" s="10"/>
      <c r="AB173" s="3"/>
      <c r="AC173" s="11"/>
    </row>
    <row r="174" spans="1:29">
      <c r="A174" s="17" t="str">
        <f>IF(COUNTA(INDEX(CalendarData, 8, A178)), INDEX(CalendarData, 8, A178), "" )</f>
        <v/>
      </c>
      <c r="C174" s="10"/>
      <c r="D174" s="3"/>
      <c r="E174" s="11"/>
      <c r="F174" s="12"/>
      <c r="G174" s="10"/>
      <c r="H174" s="3"/>
      <c r="I174" s="11"/>
      <c r="J174" s="12"/>
      <c r="K174" s="10"/>
      <c r="L174" s="3"/>
      <c r="M174" s="11"/>
      <c r="N174" s="12"/>
      <c r="O174" s="10"/>
      <c r="P174" s="3"/>
      <c r="Q174" s="11"/>
      <c r="R174" s="12"/>
      <c r="S174" s="10"/>
      <c r="T174" s="3"/>
      <c r="U174" s="11"/>
      <c r="V174" s="12"/>
      <c r="W174" s="10"/>
      <c r="X174" s="3"/>
      <c r="Y174" s="11"/>
      <c r="Z174" s="12"/>
      <c r="AA174" s="10"/>
      <c r="AB174" s="3"/>
      <c r="AC174" s="11"/>
    </row>
    <row r="175" spans="1:29">
      <c r="A175" s="17" t="str">
        <f>IF(COUNTA(INDEX(CalendarData, 9, A178)), INDEX(CalendarData, 9, A178), "" )</f>
        <v/>
      </c>
      <c r="C175" s="10"/>
      <c r="D175" s="3"/>
      <c r="E175" s="11"/>
      <c r="F175" s="12"/>
      <c r="G175" s="10"/>
      <c r="H175" s="3"/>
      <c r="I175" s="11"/>
      <c r="J175" s="12"/>
      <c r="K175" s="10"/>
      <c r="L175" s="3"/>
      <c r="M175" s="11"/>
      <c r="N175" s="12"/>
      <c r="O175" s="10"/>
      <c r="P175" s="3"/>
      <c r="Q175" s="11"/>
      <c r="R175" s="12"/>
      <c r="S175" s="10"/>
      <c r="T175" s="3"/>
      <c r="U175" s="11"/>
      <c r="V175" s="12"/>
      <c r="W175" s="10"/>
      <c r="X175" s="3"/>
      <c r="Y175" s="11"/>
      <c r="Z175" s="12"/>
      <c r="AA175" s="10"/>
      <c r="AB175" s="3"/>
      <c r="AC175" s="11"/>
    </row>
    <row r="176" spans="1:29">
      <c r="A176" s="18"/>
      <c r="C176" s="10"/>
      <c r="D176" s="3"/>
      <c r="E176" s="11"/>
      <c r="F176" s="12"/>
      <c r="G176" s="10"/>
      <c r="H176" s="3"/>
      <c r="I176" s="11"/>
      <c r="J176" s="12"/>
      <c r="K176" s="10"/>
      <c r="L176" s="3"/>
      <c r="M176" s="11"/>
      <c r="N176" s="12"/>
      <c r="O176" s="10"/>
      <c r="P176" s="3"/>
      <c r="Q176" s="11"/>
      <c r="R176" s="12"/>
      <c r="S176" s="10"/>
      <c r="T176" s="3"/>
      <c r="U176" s="11"/>
      <c r="V176" s="12"/>
      <c r="W176" s="10"/>
      <c r="X176" s="3"/>
      <c r="Y176" s="11"/>
      <c r="Z176" s="12"/>
      <c r="AA176" s="10"/>
      <c r="AB176" s="3"/>
      <c r="AC176" s="11"/>
    </row>
    <row r="177" spans="1:29">
      <c r="A177" s="18"/>
      <c r="C177" s="10"/>
      <c r="D177" s="3"/>
      <c r="E177" s="11"/>
      <c r="F177" s="12"/>
      <c r="G177" s="10"/>
      <c r="H177" s="3"/>
      <c r="I177" s="11"/>
      <c r="J177" s="12"/>
      <c r="K177" s="10"/>
      <c r="L177" s="3"/>
      <c r="M177" s="11"/>
      <c r="N177" s="12"/>
      <c r="O177" s="10"/>
      <c r="P177" s="3"/>
      <c r="Q177" s="11"/>
      <c r="R177" s="12"/>
      <c r="S177" s="10"/>
      <c r="T177" s="3"/>
      <c r="U177" s="11"/>
      <c r="V177" s="12"/>
      <c r="W177" s="10"/>
      <c r="X177" s="3"/>
      <c r="Y177" s="11"/>
      <c r="Z177" s="12"/>
      <c r="AA177" s="10"/>
      <c r="AB177" s="3"/>
      <c r="AC177" s="11"/>
    </row>
    <row r="178" spans="1:29">
      <c r="A178" s="19">
        <v>10</v>
      </c>
      <c r="C178" s="10"/>
      <c r="D178" s="3"/>
      <c r="E178" s="11"/>
      <c r="F178" s="12"/>
      <c r="G178" s="10"/>
      <c r="H178" s="3"/>
      <c r="I178" s="11"/>
      <c r="J178" s="12"/>
      <c r="K178" s="10"/>
      <c r="L178" s="3"/>
      <c r="M178" s="11"/>
      <c r="N178" s="12"/>
      <c r="O178" s="10"/>
      <c r="P178" s="3"/>
      <c r="Q178" s="11"/>
      <c r="R178" s="12"/>
      <c r="S178" s="10"/>
      <c r="T178" s="3"/>
      <c r="U178" s="11"/>
      <c r="V178" s="12"/>
      <c r="W178" s="10"/>
      <c r="X178" s="3"/>
      <c r="Y178" s="11"/>
      <c r="Z178" s="12"/>
      <c r="AA178" s="10"/>
      <c r="AB178" s="3"/>
      <c r="AC178" s="11"/>
    </row>
    <row r="179" spans="1:29">
      <c r="A179" s="20" t="s">
        <v>10</v>
      </c>
      <c r="C179" s="10"/>
      <c r="D179" s="3"/>
      <c r="E179" s="11"/>
      <c r="F179" s="12"/>
      <c r="G179" s="10"/>
      <c r="H179" s="3"/>
      <c r="I179" s="11"/>
      <c r="J179" s="12"/>
      <c r="K179" s="10"/>
      <c r="L179" s="3"/>
      <c r="M179" s="11"/>
      <c r="N179" s="12"/>
      <c r="O179" s="10"/>
      <c r="P179" s="3"/>
      <c r="Q179" s="11"/>
      <c r="R179" s="12"/>
      <c r="S179" s="10"/>
      <c r="T179" s="3"/>
      <c r="U179" s="11"/>
      <c r="V179" s="12"/>
      <c r="W179" s="10"/>
      <c r="X179" s="3"/>
      <c r="Y179" s="11"/>
      <c r="Z179" s="12"/>
      <c r="AA179" s="10"/>
      <c r="AB179" s="3"/>
      <c r="AC179" s="11"/>
    </row>
    <row r="180" spans="1:29" ht="6" customHeight="1"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</row>
    <row r="181" spans="1:29" s="8" customFormat="1">
      <c r="A181" s="14" t="s">
        <v>9</v>
      </c>
      <c r="B181" s="13"/>
      <c r="C181" s="260">
        <f xml:space="preserve">  C163 + 7</f>
        <v>44039</v>
      </c>
      <c r="D181" s="260"/>
      <c r="E181" s="260"/>
      <c r="F181" s="9"/>
      <c r="G181" s="260">
        <f xml:space="preserve">  C181+1</f>
        <v>44040</v>
      </c>
      <c r="H181" s="260"/>
      <c r="I181" s="260"/>
      <c r="J181" s="9"/>
      <c r="K181" s="260">
        <f xml:space="preserve">  C181+2</f>
        <v>44041</v>
      </c>
      <c r="L181" s="260"/>
      <c r="M181" s="260"/>
      <c r="N181" s="9"/>
      <c r="O181" s="260">
        <f xml:space="preserve">  C181+3</f>
        <v>44042</v>
      </c>
      <c r="P181" s="260"/>
      <c r="Q181" s="260"/>
      <c r="R181" s="9"/>
      <c r="S181" s="260">
        <f xml:space="preserve">  C181+4</f>
        <v>44043</v>
      </c>
      <c r="T181" s="260"/>
      <c r="U181" s="260"/>
      <c r="V181" s="9"/>
      <c r="W181" s="260">
        <f xml:space="preserve">  C181+5</f>
        <v>44044</v>
      </c>
      <c r="X181" s="260"/>
      <c r="Y181" s="260"/>
      <c r="Z181" s="9"/>
      <c r="AA181" s="260">
        <f xml:space="preserve">  C181+6</f>
        <v>44045</v>
      </c>
      <c r="AB181" s="260"/>
      <c r="AC181" s="260"/>
    </row>
    <row r="182" spans="1:29">
      <c r="A182" s="15">
        <f>WEEKNUM(C181, 21)</f>
        <v>31</v>
      </c>
      <c r="C182" s="10"/>
      <c r="D182" s="3"/>
      <c r="E182" s="11"/>
      <c r="F182" s="12"/>
      <c r="G182" s="10"/>
      <c r="H182" s="3"/>
      <c r="I182" s="11"/>
      <c r="J182" s="12"/>
      <c r="K182" s="10"/>
      <c r="L182" s="3"/>
      <c r="M182" s="11"/>
      <c r="N182" s="12"/>
      <c r="O182" s="10"/>
      <c r="P182" s="3"/>
      <c r="Q182" s="11"/>
      <c r="R182" s="12"/>
      <c r="S182" s="10"/>
      <c r="T182" s="3"/>
      <c r="U182" s="11"/>
      <c r="V182" s="12"/>
      <c r="W182" s="10"/>
      <c r="X182" s="3"/>
      <c r="Y182" s="11"/>
      <c r="Z182" s="12"/>
      <c r="AA182" s="10"/>
      <c r="AB182" s="3"/>
      <c r="AC182" s="11"/>
    </row>
    <row r="183" spans="1:29">
      <c r="A183" s="16"/>
      <c r="C183" s="10"/>
      <c r="D183" s="3"/>
      <c r="E183" s="11"/>
      <c r="F183" s="12"/>
      <c r="G183" s="10"/>
      <c r="H183" s="3"/>
      <c r="I183" s="11"/>
      <c r="J183" s="12"/>
      <c r="K183" s="10"/>
      <c r="L183" s="3"/>
      <c r="M183" s="11"/>
      <c r="N183" s="12"/>
      <c r="O183" s="10"/>
      <c r="P183" s="3"/>
      <c r="Q183" s="11"/>
      <c r="R183" s="12"/>
      <c r="S183" s="10"/>
      <c r="T183" s="3"/>
      <c r="U183" s="11"/>
      <c r="V183" s="12"/>
      <c r="W183" s="10"/>
      <c r="X183" s="3"/>
      <c r="Y183" s="11"/>
      <c r="Z183" s="12"/>
      <c r="AA183" s="10"/>
      <c r="AB183" s="3"/>
      <c r="AC183" s="11"/>
    </row>
    <row r="184" spans="1:29">
      <c r="A184" s="17" t="str">
        <f>IF(COUNTA(INDEX(CalendarData, 1, A196)), INDEX(CalendarData, 1, A196), "" )</f>
        <v/>
      </c>
      <c r="C184" s="10"/>
      <c r="D184" s="3"/>
      <c r="E184" s="11"/>
      <c r="F184" s="12"/>
      <c r="G184" s="10"/>
      <c r="H184" s="3"/>
      <c r="I184" s="11"/>
      <c r="J184" s="12"/>
      <c r="K184" s="10"/>
      <c r="L184" s="3"/>
      <c r="M184" s="11"/>
      <c r="N184" s="12"/>
      <c r="O184" s="10"/>
      <c r="P184" s="7"/>
      <c r="Q184" s="11"/>
      <c r="R184" s="12"/>
      <c r="S184" s="10"/>
      <c r="T184" s="3"/>
      <c r="U184" s="11"/>
      <c r="V184" s="12"/>
      <c r="W184" s="10"/>
      <c r="X184" s="3"/>
      <c r="Y184" s="11"/>
      <c r="Z184" s="12"/>
      <c r="AA184" s="10"/>
      <c r="AB184" s="3"/>
      <c r="AC184" s="11"/>
    </row>
    <row r="185" spans="1:29">
      <c r="A185" s="17" t="str">
        <f>IF(COUNTA(INDEX(CalendarData, 2, A196)), INDEX(CalendarData, 2, A196), "" )</f>
        <v/>
      </c>
      <c r="C185" s="10"/>
      <c r="D185" s="3"/>
      <c r="E185" s="11"/>
      <c r="F185" s="12"/>
      <c r="G185" s="10"/>
      <c r="H185" s="3"/>
      <c r="I185" s="11"/>
      <c r="J185" s="12"/>
      <c r="K185" s="10"/>
      <c r="L185" s="3"/>
      <c r="M185" s="11"/>
      <c r="N185" s="12"/>
      <c r="O185" s="10"/>
      <c r="P185" s="3"/>
      <c r="Q185" s="11"/>
      <c r="R185" s="12"/>
      <c r="S185" s="10"/>
      <c r="T185" s="3"/>
      <c r="U185" s="11"/>
      <c r="V185" s="12"/>
      <c r="W185" s="10"/>
      <c r="X185" s="3"/>
      <c r="Y185" s="11"/>
      <c r="Z185" s="12"/>
      <c r="AA185" s="10"/>
      <c r="AB185" s="3"/>
      <c r="AC185" s="11"/>
    </row>
    <row r="186" spans="1:29">
      <c r="A186" s="17" t="str">
        <f>IF(COUNTA(INDEX(CalendarData, 3, A196)), INDEX(CalendarData, 3, A196), "" )</f>
        <v/>
      </c>
      <c r="C186" s="10"/>
      <c r="D186" s="3"/>
      <c r="E186" s="11"/>
      <c r="F186" s="12"/>
      <c r="G186" s="10"/>
      <c r="H186" s="3"/>
      <c r="I186" s="11"/>
      <c r="J186" s="12"/>
      <c r="K186" s="10"/>
      <c r="L186" s="3"/>
      <c r="M186" s="11"/>
      <c r="N186" s="12"/>
      <c r="O186" s="10"/>
      <c r="P186" s="3"/>
      <c r="Q186" s="11"/>
      <c r="R186" s="12"/>
      <c r="S186" s="10"/>
      <c r="T186" s="3"/>
      <c r="U186" s="11"/>
      <c r="V186" s="12"/>
      <c r="W186" s="10"/>
      <c r="X186" s="3"/>
      <c r="Y186" s="11"/>
      <c r="Z186" s="12"/>
      <c r="AA186" s="10"/>
      <c r="AB186" s="3"/>
      <c r="AC186" s="11"/>
    </row>
    <row r="187" spans="1:29">
      <c r="A187" s="17" t="str">
        <f>IF(COUNTA(INDEX(CalendarData, 4, A196)), INDEX(CalendarData, 4, A196), "" )</f>
        <v/>
      </c>
      <c r="C187" s="10"/>
      <c r="D187" s="3"/>
      <c r="E187" s="11"/>
      <c r="F187" s="12"/>
      <c r="G187" s="10"/>
      <c r="H187" s="3"/>
      <c r="I187" s="11"/>
      <c r="J187" s="12"/>
      <c r="K187" s="10"/>
      <c r="L187" s="3"/>
      <c r="M187" s="11"/>
      <c r="N187" s="12"/>
      <c r="O187" s="10"/>
      <c r="P187" s="3"/>
      <c r="Q187" s="11"/>
      <c r="R187" s="12"/>
      <c r="S187" s="10"/>
      <c r="T187" s="3"/>
      <c r="U187" s="11"/>
      <c r="V187" s="12"/>
      <c r="W187" s="10"/>
      <c r="X187" s="3"/>
      <c r="Y187" s="11"/>
      <c r="Z187" s="12"/>
      <c r="AA187" s="10"/>
      <c r="AB187" s="3"/>
      <c r="AC187" s="11"/>
    </row>
    <row r="188" spans="1:29">
      <c r="A188" s="17" t="str">
        <f>IF(COUNTA(INDEX(CalendarData, 5, A196)), INDEX(CalendarData, 5, A196), "" )</f>
        <v/>
      </c>
      <c r="C188" s="10"/>
      <c r="D188" s="3"/>
      <c r="E188" s="11"/>
      <c r="F188" s="12"/>
      <c r="G188" s="10"/>
      <c r="H188" s="3"/>
      <c r="I188" s="11"/>
      <c r="J188" s="12"/>
      <c r="K188" s="10"/>
      <c r="L188" s="3"/>
      <c r="M188" s="11"/>
      <c r="N188" s="12"/>
      <c r="O188" s="10"/>
      <c r="P188" s="3"/>
      <c r="Q188" s="11"/>
      <c r="R188" s="12"/>
      <c r="S188" s="10"/>
      <c r="T188" s="3"/>
      <c r="U188" s="11"/>
      <c r="V188" s="12"/>
      <c r="W188" s="10"/>
      <c r="X188" s="3"/>
      <c r="Y188" s="11"/>
      <c r="Z188" s="12"/>
      <c r="AA188" s="10"/>
      <c r="AB188" s="3"/>
      <c r="AC188" s="11"/>
    </row>
    <row r="189" spans="1:29">
      <c r="A189" s="17"/>
      <c r="C189" s="10"/>
      <c r="D189" s="3"/>
      <c r="E189" s="11"/>
      <c r="F189" s="12"/>
      <c r="G189" s="10"/>
      <c r="H189" s="3"/>
      <c r="I189" s="11"/>
      <c r="J189" s="12"/>
      <c r="K189" s="10"/>
      <c r="L189" s="3"/>
      <c r="M189" s="11"/>
      <c r="N189" s="12"/>
      <c r="O189" s="10"/>
      <c r="P189" s="3"/>
      <c r="Q189" s="11"/>
      <c r="R189" s="12"/>
      <c r="S189" s="10"/>
      <c r="T189" s="3"/>
      <c r="U189" s="11"/>
      <c r="V189" s="12"/>
      <c r="W189" s="10"/>
      <c r="X189" s="3"/>
      <c r="Y189" s="11"/>
      <c r="Z189" s="12"/>
      <c r="AA189" s="10"/>
      <c r="AB189" s="3"/>
      <c r="AC189" s="11"/>
    </row>
    <row r="190" spans="1:29">
      <c r="A190" s="17" t="str">
        <f>IF(COUNTA(INDEX(CalendarData, 6, A196)), INDEX(CalendarData, 6, A196), "" )</f>
        <v/>
      </c>
      <c r="C190" s="10"/>
      <c r="D190" s="3"/>
      <c r="E190" s="11"/>
      <c r="F190" s="12"/>
      <c r="G190" s="10"/>
      <c r="H190" s="3"/>
      <c r="I190" s="11"/>
      <c r="J190" s="12"/>
      <c r="K190" s="10"/>
      <c r="L190" s="3"/>
      <c r="M190" s="11"/>
      <c r="N190" s="12"/>
      <c r="O190" s="10"/>
      <c r="P190" s="3"/>
      <c r="Q190" s="11"/>
      <c r="R190" s="12"/>
      <c r="S190" s="10"/>
      <c r="T190" s="3"/>
      <c r="U190" s="11"/>
      <c r="V190" s="12"/>
      <c r="W190" s="10"/>
      <c r="X190" s="3"/>
      <c r="Y190" s="11"/>
      <c r="Z190" s="12"/>
      <c r="AA190" s="10"/>
      <c r="AB190" s="3"/>
      <c r="AC190" s="11"/>
    </row>
    <row r="191" spans="1:29">
      <c r="A191" s="17" t="str">
        <f>IF(COUNTA(INDEX(CalendarData, 7, A196)), INDEX(CalendarData, 7, A196), "" )</f>
        <v/>
      </c>
      <c r="C191" s="10"/>
      <c r="D191" s="3"/>
      <c r="E191" s="11"/>
      <c r="F191" s="12"/>
      <c r="G191" s="10"/>
      <c r="H191" s="3"/>
      <c r="I191" s="11"/>
      <c r="J191" s="12"/>
      <c r="K191" s="10"/>
      <c r="L191" s="3"/>
      <c r="M191" s="11"/>
      <c r="N191" s="12"/>
      <c r="O191" s="10"/>
      <c r="P191" s="3"/>
      <c r="Q191" s="11"/>
      <c r="R191" s="12"/>
      <c r="S191" s="10"/>
      <c r="T191" s="3"/>
      <c r="U191" s="11"/>
      <c r="V191" s="12"/>
      <c r="W191" s="10"/>
      <c r="X191" s="3"/>
      <c r="Y191" s="11"/>
      <c r="Z191" s="12"/>
      <c r="AA191" s="10"/>
      <c r="AB191" s="3"/>
      <c r="AC191" s="11"/>
    </row>
    <row r="192" spans="1:29">
      <c r="A192" s="17" t="str">
        <f>IF(COUNTA(INDEX(CalendarData, 8, A196)), INDEX(CalendarData, 8, A196), "" )</f>
        <v/>
      </c>
      <c r="C192" s="10"/>
      <c r="D192" s="3"/>
      <c r="E192" s="11"/>
      <c r="F192" s="12"/>
      <c r="G192" s="10"/>
      <c r="H192" s="3"/>
      <c r="I192" s="11"/>
      <c r="J192" s="12"/>
      <c r="K192" s="10"/>
      <c r="L192" s="3"/>
      <c r="M192" s="11"/>
      <c r="N192" s="12"/>
      <c r="O192" s="10"/>
      <c r="P192" s="3"/>
      <c r="Q192" s="11"/>
      <c r="R192" s="12"/>
      <c r="S192" s="10"/>
      <c r="T192" s="3"/>
      <c r="U192" s="11"/>
      <c r="V192" s="12"/>
      <c r="W192" s="10"/>
      <c r="X192" s="3"/>
      <c r="Y192" s="11"/>
      <c r="Z192" s="12"/>
      <c r="AA192" s="10"/>
      <c r="AB192" s="3"/>
      <c r="AC192" s="11"/>
    </row>
    <row r="193" spans="1:29">
      <c r="A193" s="17" t="str">
        <f>IF(COUNTA(INDEX(CalendarData, 9, A196)), INDEX(CalendarData, 9, A196), "" )</f>
        <v/>
      </c>
      <c r="C193" s="10"/>
      <c r="D193" s="3"/>
      <c r="E193" s="11"/>
      <c r="F193" s="12"/>
      <c r="G193" s="10"/>
      <c r="H193" s="3"/>
      <c r="I193" s="11"/>
      <c r="J193" s="12"/>
      <c r="K193" s="10"/>
      <c r="L193" s="3"/>
      <c r="M193" s="11"/>
      <c r="N193" s="12"/>
      <c r="O193" s="10"/>
      <c r="P193" s="3"/>
      <c r="Q193" s="11"/>
      <c r="R193" s="12"/>
      <c r="S193" s="10"/>
      <c r="T193" s="3"/>
      <c r="U193" s="11"/>
      <c r="V193" s="12"/>
      <c r="W193" s="10"/>
      <c r="X193" s="3"/>
      <c r="Y193" s="11"/>
      <c r="Z193" s="12"/>
      <c r="AA193" s="10"/>
      <c r="AB193" s="3"/>
      <c r="AC193" s="11"/>
    </row>
    <row r="194" spans="1:29">
      <c r="A194" s="18"/>
      <c r="C194" s="10"/>
      <c r="D194" s="3"/>
      <c r="E194" s="11"/>
      <c r="F194" s="12"/>
      <c r="G194" s="10"/>
      <c r="H194" s="3"/>
      <c r="I194" s="11"/>
      <c r="J194" s="12"/>
      <c r="K194" s="10"/>
      <c r="L194" s="3"/>
      <c r="M194" s="11"/>
      <c r="N194" s="12"/>
      <c r="O194" s="10"/>
      <c r="P194" s="3"/>
      <c r="Q194" s="11"/>
      <c r="R194" s="12"/>
      <c r="S194" s="10"/>
      <c r="T194" s="3"/>
      <c r="U194" s="11"/>
      <c r="V194" s="12"/>
      <c r="W194" s="10"/>
      <c r="X194" s="3"/>
      <c r="Y194" s="11"/>
      <c r="Z194" s="12"/>
      <c r="AA194" s="10"/>
      <c r="AB194" s="3"/>
      <c r="AC194" s="11"/>
    </row>
    <row r="195" spans="1:29">
      <c r="A195" s="18"/>
      <c r="C195" s="10"/>
      <c r="D195" s="3"/>
      <c r="E195" s="11"/>
      <c r="F195" s="12"/>
      <c r="G195" s="10"/>
      <c r="H195" s="3"/>
      <c r="I195" s="11"/>
      <c r="J195" s="12"/>
      <c r="K195" s="10"/>
      <c r="L195" s="3"/>
      <c r="M195" s="11"/>
      <c r="N195" s="12"/>
      <c r="O195" s="10"/>
      <c r="P195" s="3"/>
      <c r="Q195" s="11"/>
      <c r="R195" s="12"/>
      <c r="S195" s="10"/>
      <c r="T195" s="3"/>
      <c r="U195" s="11"/>
      <c r="V195" s="12"/>
      <c r="W195" s="10"/>
      <c r="X195" s="3"/>
      <c r="Y195" s="11"/>
      <c r="Z195" s="12"/>
      <c r="AA195" s="10"/>
      <c r="AB195" s="3"/>
      <c r="AC195" s="11"/>
    </row>
    <row r="196" spans="1:29">
      <c r="A196" s="19">
        <v>11</v>
      </c>
      <c r="C196" s="10"/>
      <c r="D196" s="3"/>
      <c r="E196" s="11"/>
      <c r="F196" s="12"/>
      <c r="G196" s="10"/>
      <c r="H196" s="3"/>
      <c r="I196" s="11"/>
      <c r="J196" s="12"/>
      <c r="K196" s="10"/>
      <c r="L196" s="3"/>
      <c r="M196" s="11"/>
      <c r="N196" s="12"/>
      <c r="O196" s="10"/>
      <c r="P196" s="3"/>
      <c r="Q196" s="11"/>
      <c r="R196" s="12"/>
      <c r="S196" s="10"/>
      <c r="T196" s="3"/>
      <c r="U196" s="11"/>
      <c r="V196" s="12"/>
      <c r="W196" s="10"/>
      <c r="X196" s="3"/>
      <c r="Y196" s="11"/>
      <c r="Z196" s="12"/>
      <c r="AA196" s="10"/>
      <c r="AB196" s="3"/>
      <c r="AC196" s="11"/>
    </row>
    <row r="197" spans="1:29">
      <c r="A197" s="20" t="s">
        <v>10</v>
      </c>
      <c r="C197" s="10"/>
      <c r="D197" s="3"/>
      <c r="E197" s="11"/>
      <c r="F197" s="12"/>
      <c r="G197" s="10"/>
      <c r="H197" s="3"/>
      <c r="I197" s="11"/>
      <c r="J197" s="12"/>
      <c r="K197" s="10"/>
      <c r="L197" s="3"/>
      <c r="M197" s="11"/>
      <c r="N197" s="12"/>
      <c r="O197" s="10"/>
      <c r="P197" s="3"/>
      <c r="Q197" s="11"/>
      <c r="R197" s="12"/>
      <c r="S197" s="10"/>
      <c r="T197" s="3"/>
      <c r="U197" s="11"/>
      <c r="V197" s="12"/>
      <c r="W197" s="10"/>
      <c r="X197" s="3"/>
      <c r="Y197" s="11"/>
      <c r="Z197" s="12"/>
      <c r="AA197" s="10"/>
      <c r="AB197" s="3"/>
      <c r="AC197" s="11"/>
    </row>
    <row r="198" spans="1:29" ht="6" customHeight="1"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</row>
    <row r="199" spans="1:29" s="8" customFormat="1">
      <c r="A199" s="14" t="s">
        <v>9</v>
      </c>
      <c r="B199" s="13"/>
      <c r="C199" s="260">
        <f xml:space="preserve">  C181 + 7</f>
        <v>44046</v>
      </c>
      <c r="D199" s="260"/>
      <c r="E199" s="260"/>
      <c r="F199" s="9"/>
      <c r="G199" s="260">
        <f xml:space="preserve">  C199+1</f>
        <v>44047</v>
      </c>
      <c r="H199" s="260"/>
      <c r="I199" s="260"/>
      <c r="J199" s="9"/>
      <c r="K199" s="260">
        <f xml:space="preserve">  C199+2</f>
        <v>44048</v>
      </c>
      <c r="L199" s="260"/>
      <c r="M199" s="260"/>
      <c r="N199" s="9"/>
      <c r="O199" s="260">
        <f xml:space="preserve">  C199+3</f>
        <v>44049</v>
      </c>
      <c r="P199" s="260"/>
      <c r="Q199" s="260"/>
      <c r="R199" s="9"/>
      <c r="S199" s="260">
        <f xml:space="preserve">  C199+4</f>
        <v>44050</v>
      </c>
      <c r="T199" s="260"/>
      <c r="U199" s="260"/>
      <c r="V199" s="9"/>
      <c r="W199" s="260">
        <f xml:space="preserve">  C199+5</f>
        <v>44051</v>
      </c>
      <c r="X199" s="260"/>
      <c r="Y199" s="260"/>
      <c r="Z199" s="9"/>
      <c r="AA199" s="260">
        <f xml:space="preserve">  C199+6</f>
        <v>44052</v>
      </c>
      <c r="AB199" s="260"/>
      <c r="AC199" s="260"/>
    </row>
    <row r="200" spans="1:29">
      <c r="A200" s="15">
        <f>WEEKNUM(C199, 21)</f>
        <v>32</v>
      </c>
      <c r="C200" s="10"/>
      <c r="D200" s="3"/>
      <c r="E200" s="11"/>
      <c r="F200" s="12"/>
      <c r="G200" s="10"/>
      <c r="H200" s="3"/>
      <c r="I200" s="11"/>
      <c r="J200" s="12"/>
      <c r="K200" s="10"/>
      <c r="L200" s="3"/>
      <c r="M200" s="11"/>
      <c r="N200" s="12"/>
      <c r="O200" s="10"/>
      <c r="P200" s="3"/>
      <c r="Q200" s="11"/>
      <c r="R200" s="12"/>
      <c r="S200" s="10"/>
      <c r="T200" s="3"/>
      <c r="U200" s="11"/>
      <c r="V200" s="12"/>
      <c r="W200" s="10"/>
      <c r="X200" s="3"/>
      <c r="Y200" s="11"/>
      <c r="Z200" s="12"/>
      <c r="AA200" s="10"/>
      <c r="AB200" s="3"/>
      <c r="AC200" s="11"/>
    </row>
    <row r="201" spans="1:29">
      <c r="A201" s="16"/>
      <c r="C201" s="10"/>
      <c r="D201" s="3"/>
      <c r="E201" s="11"/>
      <c r="F201" s="12"/>
      <c r="G201" s="10"/>
      <c r="H201" s="3"/>
      <c r="I201" s="11"/>
      <c r="J201" s="12"/>
      <c r="K201" s="10"/>
      <c r="L201" s="3"/>
      <c r="M201" s="11"/>
      <c r="N201" s="12"/>
      <c r="O201" s="10"/>
      <c r="P201" s="3"/>
      <c r="Q201" s="11"/>
      <c r="R201" s="12"/>
      <c r="S201" s="10"/>
      <c r="T201" s="3"/>
      <c r="U201" s="11"/>
      <c r="V201" s="12"/>
      <c r="W201" s="10"/>
      <c r="X201" s="3"/>
      <c r="Y201" s="11"/>
      <c r="Z201" s="12"/>
      <c r="AA201" s="10"/>
      <c r="AB201" s="3"/>
      <c r="AC201" s="11"/>
    </row>
    <row r="202" spans="1:29">
      <c r="A202" s="17" t="str">
        <f>IF(COUNTA(INDEX(CalendarData, 1, A214)), INDEX(CalendarData, 1, A214), "" )</f>
        <v/>
      </c>
      <c r="C202" s="10"/>
      <c r="D202" s="3"/>
      <c r="E202" s="11"/>
      <c r="F202" s="12"/>
      <c r="G202" s="10"/>
      <c r="H202" s="3"/>
      <c r="I202" s="11"/>
      <c r="J202" s="12"/>
      <c r="K202" s="10"/>
      <c r="L202" s="3"/>
      <c r="M202" s="11"/>
      <c r="N202" s="12"/>
      <c r="O202" s="10"/>
      <c r="P202" s="7"/>
      <c r="Q202" s="11"/>
      <c r="R202" s="12"/>
      <c r="S202" s="10"/>
      <c r="T202" s="3"/>
      <c r="U202" s="11"/>
      <c r="V202" s="12"/>
      <c r="W202" s="10"/>
      <c r="X202" s="3"/>
      <c r="Y202" s="11"/>
      <c r="Z202" s="12"/>
      <c r="AA202" s="10"/>
      <c r="AB202" s="3"/>
      <c r="AC202" s="11"/>
    </row>
    <row r="203" spans="1:29">
      <c r="A203" s="17" t="str">
        <f>IF(COUNTA(INDEX(CalendarData, 2, A214)), INDEX(CalendarData, 2, A214), "" )</f>
        <v/>
      </c>
      <c r="C203" s="10"/>
      <c r="D203" s="3"/>
      <c r="E203" s="11"/>
      <c r="F203" s="12"/>
      <c r="G203" s="10"/>
      <c r="H203" s="3"/>
      <c r="I203" s="11"/>
      <c r="J203" s="12"/>
      <c r="K203" s="10"/>
      <c r="L203" s="3"/>
      <c r="M203" s="11"/>
      <c r="N203" s="12"/>
      <c r="O203" s="10"/>
      <c r="P203" s="3"/>
      <c r="Q203" s="11"/>
      <c r="R203" s="12"/>
      <c r="S203" s="10"/>
      <c r="T203" s="3"/>
      <c r="U203" s="11"/>
      <c r="V203" s="12"/>
      <c r="W203" s="10"/>
      <c r="X203" s="3"/>
      <c r="Y203" s="11"/>
      <c r="Z203" s="12"/>
      <c r="AA203" s="10"/>
      <c r="AB203" s="3"/>
      <c r="AC203" s="11"/>
    </row>
    <row r="204" spans="1:29">
      <c r="A204" s="17" t="str">
        <f>IF(COUNTA(INDEX(CalendarData, 3, A214)), INDEX(CalendarData, 3, A214), "" )</f>
        <v/>
      </c>
      <c r="C204" s="10"/>
      <c r="D204" s="3"/>
      <c r="E204" s="11"/>
      <c r="F204" s="12"/>
      <c r="G204" s="10"/>
      <c r="H204" s="3"/>
      <c r="I204" s="11"/>
      <c r="J204" s="12"/>
      <c r="K204" s="10"/>
      <c r="L204" s="3"/>
      <c r="M204" s="11"/>
      <c r="N204" s="12"/>
      <c r="O204" s="10"/>
      <c r="P204" s="3"/>
      <c r="Q204" s="11"/>
      <c r="R204" s="12"/>
      <c r="S204" s="10"/>
      <c r="T204" s="3"/>
      <c r="U204" s="11"/>
      <c r="V204" s="12"/>
      <c r="W204" s="10"/>
      <c r="X204" s="3"/>
      <c r="Y204" s="11"/>
      <c r="Z204" s="12"/>
      <c r="AA204" s="10"/>
      <c r="AB204" s="3"/>
      <c r="AC204" s="11"/>
    </row>
    <row r="205" spans="1:29">
      <c r="A205" s="17" t="str">
        <f>IF(COUNTA(INDEX(CalendarData, 4, A214)), INDEX(CalendarData, 4, A214), "" )</f>
        <v/>
      </c>
      <c r="C205" s="10"/>
      <c r="D205" s="3"/>
      <c r="E205" s="11"/>
      <c r="F205" s="12"/>
      <c r="G205" s="10"/>
      <c r="H205" s="3"/>
      <c r="I205" s="11"/>
      <c r="J205" s="12"/>
      <c r="K205" s="10"/>
      <c r="L205" s="3"/>
      <c r="M205" s="11"/>
      <c r="N205" s="12"/>
      <c r="O205" s="10"/>
      <c r="P205" s="3"/>
      <c r="Q205" s="11"/>
      <c r="R205" s="12"/>
      <c r="S205" s="10"/>
      <c r="T205" s="3"/>
      <c r="U205" s="11"/>
      <c r="V205" s="12"/>
      <c r="W205" s="10"/>
      <c r="X205" s="3"/>
      <c r="Y205" s="11"/>
      <c r="Z205" s="12"/>
      <c r="AA205" s="10"/>
      <c r="AB205" s="3"/>
      <c r="AC205" s="11"/>
    </row>
    <row r="206" spans="1:29">
      <c r="A206" s="17" t="str">
        <f>IF(COUNTA(INDEX(CalendarData, 5, A214)), INDEX(CalendarData, 5, A214), "" )</f>
        <v/>
      </c>
      <c r="C206" s="10"/>
      <c r="D206" s="3"/>
      <c r="E206" s="11"/>
      <c r="F206" s="12"/>
      <c r="G206" s="10"/>
      <c r="H206" s="3"/>
      <c r="I206" s="11"/>
      <c r="J206" s="12"/>
      <c r="K206" s="10"/>
      <c r="L206" s="3"/>
      <c r="M206" s="11"/>
      <c r="N206" s="12"/>
      <c r="O206" s="10"/>
      <c r="P206" s="3"/>
      <c r="Q206" s="11"/>
      <c r="R206" s="12"/>
      <c r="S206" s="10"/>
      <c r="T206" s="3"/>
      <c r="U206" s="11"/>
      <c r="V206" s="12"/>
      <c r="W206" s="10"/>
      <c r="X206" s="3"/>
      <c r="Y206" s="11"/>
      <c r="Z206" s="12"/>
      <c r="AA206" s="10"/>
      <c r="AB206" s="3"/>
      <c r="AC206" s="11"/>
    </row>
    <row r="207" spans="1:29">
      <c r="A207" s="17"/>
      <c r="C207" s="10"/>
      <c r="D207" s="3"/>
      <c r="E207" s="11"/>
      <c r="F207" s="12"/>
      <c r="G207" s="10"/>
      <c r="H207" s="3"/>
      <c r="I207" s="11"/>
      <c r="J207" s="12"/>
      <c r="K207" s="10"/>
      <c r="L207" s="3"/>
      <c r="M207" s="11"/>
      <c r="N207" s="12"/>
      <c r="O207" s="10"/>
      <c r="P207" s="3"/>
      <c r="Q207" s="11"/>
      <c r="R207" s="12"/>
      <c r="S207" s="10"/>
      <c r="T207" s="3"/>
      <c r="U207" s="11"/>
      <c r="V207" s="12"/>
      <c r="W207" s="10"/>
      <c r="X207" s="3"/>
      <c r="Y207" s="11"/>
      <c r="Z207" s="12"/>
      <c r="AA207" s="10"/>
      <c r="AB207" s="3"/>
      <c r="AC207" s="11"/>
    </row>
    <row r="208" spans="1:29">
      <c r="A208" s="17" t="str">
        <f>IF(COUNTA(INDEX(CalendarData, 6, A214)), INDEX(CalendarData, 6, A214), "" )</f>
        <v/>
      </c>
      <c r="C208" s="10"/>
      <c r="D208" s="3"/>
      <c r="E208" s="11"/>
      <c r="F208" s="12"/>
      <c r="G208" s="10"/>
      <c r="H208" s="3"/>
      <c r="I208" s="11"/>
      <c r="J208" s="12"/>
      <c r="K208" s="10"/>
      <c r="L208" s="3"/>
      <c r="M208" s="11"/>
      <c r="N208" s="12"/>
      <c r="O208" s="10"/>
      <c r="P208" s="3"/>
      <c r="Q208" s="11"/>
      <c r="R208" s="12"/>
      <c r="S208" s="10"/>
      <c r="T208" s="3"/>
      <c r="U208" s="11"/>
      <c r="V208" s="12"/>
      <c r="W208" s="10"/>
      <c r="X208" s="3"/>
      <c r="Y208" s="11"/>
      <c r="Z208" s="12"/>
      <c r="AA208" s="10"/>
      <c r="AB208" s="3"/>
      <c r="AC208" s="11"/>
    </row>
    <row r="209" spans="1:29">
      <c r="A209" s="17" t="str">
        <f>IF(COUNTA(INDEX(CalendarData, 7, A214)), INDEX(CalendarData, 7, A214), "" )</f>
        <v/>
      </c>
      <c r="C209" s="10"/>
      <c r="D209" s="3"/>
      <c r="E209" s="11"/>
      <c r="F209" s="12"/>
      <c r="G209" s="10"/>
      <c r="H209" s="3"/>
      <c r="I209" s="11"/>
      <c r="J209" s="12"/>
      <c r="K209" s="10"/>
      <c r="L209" s="3"/>
      <c r="M209" s="11"/>
      <c r="N209" s="12"/>
      <c r="O209" s="10"/>
      <c r="P209" s="3"/>
      <c r="Q209" s="11"/>
      <c r="R209" s="12"/>
      <c r="S209" s="10"/>
      <c r="T209" s="3"/>
      <c r="U209" s="11"/>
      <c r="V209" s="12"/>
      <c r="W209" s="10"/>
      <c r="X209" s="3"/>
      <c r="Y209" s="11"/>
      <c r="Z209" s="12"/>
      <c r="AA209" s="10"/>
      <c r="AB209" s="3"/>
      <c r="AC209" s="11"/>
    </row>
    <row r="210" spans="1:29">
      <c r="A210" s="17" t="str">
        <f>IF(COUNTA(INDEX(CalendarData, 8, A214)), INDEX(CalendarData, 8, A214), "" )</f>
        <v/>
      </c>
      <c r="C210" s="10"/>
      <c r="D210" s="3"/>
      <c r="E210" s="11"/>
      <c r="F210" s="12"/>
      <c r="G210" s="10"/>
      <c r="H210" s="3"/>
      <c r="I210" s="11"/>
      <c r="J210" s="12"/>
      <c r="K210" s="10"/>
      <c r="L210" s="3"/>
      <c r="M210" s="11"/>
      <c r="N210" s="12"/>
      <c r="O210" s="10"/>
      <c r="P210" s="3"/>
      <c r="Q210" s="11"/>
      <c r="R210" s="12"/>
      <c r="S210" s="10"/>
      <c r="T210" s="3"/>
      <c r="U210" s="11"/>
      <c r="V210" s="12"/>
      <c r="W210" s="10"/>
      <c r="X210" s="3"/>
      <c r="Y210" s="11"/>
      <c r="Z210" s="12"/>
      <c r="AA210" s="10"/>
      <c r="AB210" s="3"/>
      <c r="AC210" s="11"/>
    </row>
    <row r="211" spans="1:29">
      <c r="A211" s="17" t="str">
        <f>IF(COUNTA(INDEX(CalendarData, 9, A214)), INDEX(CalendarData, 9, A214), "" )</f>
        <v/>
      </c>
      <c r="C211" s="10"/>
      <c r="D211" s="3"/>
      <c r="E211" s="11"/>
      <c r="F211" s="12"/>
      <c r="G211" s="10"/>
      <c r="H211" s="3"/>
      <c r="I211" s="11"/>
      <c r="J211" s="12"/>
      <c r="K211" s="10"/>
      <c r="L211" s="3"/>
      <c r="M211" s="11"/>
      <c r="N211" s="12"/>
      <c r="O211" s="10"/>
      <c r="P211" s="3"/>
      <c r="Q211" s="11"/>
      <c r="R211" s="12"/>
      <c r="S211" s="10"/>
      <c r="T211" s="3"/>
      <c r="U211" s="11"/>
      <c r="V211" s="12"/>
      <c r="W211" s="10"/>
      <c r="X211" s="3"/>
      <c r="Y211" s="11"/>
      <c r="Z211" s="12"/>
      <c r="AA211" s="10"/>
      <c r="AB211" s="3"/>
      <c r="AC211" s="11"/>
    </row>
    <row r="212" spans="1:29">
      <c r="A212" s="18"/>
      <c r="C212" s="10"/>
      <c r="D212" s="3"/>
      <c r="E212" s="11"/>
      <c r="F212" s="12"/>
      <c r="G212" s="10"/>
      <c r="H212" s="3"/>
      <c r="I212" s="11"/>
      <c r="J212" s="12"/>
      <c r="K212" s="10"/>
      <c r="L212" s="3"/>
      <c r="M212" s="11"/>
      <c r="N212" s="12"/>
      <c r="O212" s="10"/>
      <c r="P212" s="3"/>
      <c r="Q212" s="11"/>
      <c r="R212" s="12"/>
      <c r="S212" s="10"/>
      <c r="T212" s="3"/>
      <c r="U212" s="11"/>
      <c r="V212" s="12"/>
      <c r="W212" s="10"/>
      <c r="X212" s="3"/>
      <c r="Y212" s="11"/>
      <c r="Z212" s="12"/>
      <c r="AA212" s="10"/>
      <c r="AB212" s="3"/>
      <c r="AC212" s="11"/>
    </row>
    <row r="213" spans="1:29">
      <c r="A213" s="18"/>
      <c r="C213" s="10"/>
      <c r="D213" s="3"/>
      <c r="E213" s="11"/>
      <c r="F213" s="12"/>
      <c r="G213" s="10"/>
      <c r="H213" s="3"/>
      <c r="I213" s="11"/>
      <c r="J213" s="12"/>
      <c r="K213" s="10"/>
      <c r="L213" s="3"/>
      <c r="M213" s="11"/>
      <c r="N213" s="12"/>
      <c r="O213" s="10"/>
      <c r="P213" s="3"/>
      <c r="Q213" s="11"/>
      <c r="R213" s="12"/>
      <c r="S213" s="10"/>
      <c r="T213" s="3"/>
      <c r="U213" s="11"/>
      <c r="V213" s="12"/>
      <c r="W213" s="10"/>
      <c r="X213" s="3"/>
      <c r="Y213" s="11"/>
      <c r="Z213" s="12"/>
      <c r="AA213" s="10"/>
      <c r="AB213" s="3"/>
      <c r="AC213" s="11"/>
    </row>
    <row r="214" spans="1:29">
      <c r="A214" s="19">
        <v>12</v>
      </c>
      <c r="C214" s="10"/>
      <c r="D214" s="3"/>
      <c r="E214" s="11"/>
      <c r="F214" s="12"/>
      <c r="G214" s="10"/>
      <c r="H214" s="3"/>
      <c r="I214" s="11"/>
      <c r="J214" s="12"/>
      <c r="K214" s="10"/>
      <c r="L214" s="3"/>
      <c r="M214" s="11"/>
      <c r="N214" s="12"/>
      <c r="O214" s="10"/>
      <c r="P214" s="3"/>
      <c r="Q214" s="11"/>
      <c r="R214" s="12"/>
      <c r="S214" s="10"/>
      <c r="T214" s="3"/>
      <c r="U214" s="11"/>
      <c r="V214" s="12"/>
      <c r="W214" s="10"/>
      <c r="X214" s="3"/>
      <c r="Y214" s="11"/>
      <c r="Z214" s="12"/>
      <c r="AA214" s="10"/>
      <c r="AB214" s="3"/>
      <c r="AC214" s="11"/>
    </row>
    <row r="215" spans="1:29">
      <c r="A215" s="20" t="s">
        <v>10</v>
      </c>
      <c r="C215" s="10"/>
      <c r="D215" s="3"/>
      <c r="E215" s="11"/>
      <c r="F215" s="12"/>
      <c r="G215" s="10"/>
      <c r="H215" s="3"/>
      <c r="I215" s="11"/>
      <c r="J215" s="12"/>
      <c r="K215" s="10"/>
      <c r="L215" s="3"/>
      <c r="M215" s="11"/>
      <c r="N215" s="12"/>
      <c r="O215" s="10"/>
      <c r="P215" s="3"/>
      <c r="Q215" s="11"/>
      <c r="R215" s="12"/>
      <c r="S215" s="10"/>
      <c r="T215" s="3"/>
      <c r="U215" s="11"/>
      <c r="V215" s="12"/>
      <c r="W215" s="10"/>
      <c r="X215" s="3"/>
      <c r="Y215" s="11"/>
      <c r="Z215" s="12"/>
      <c r="AA215" s="10"/>
      <c r="AB215" s="3"/>
      <c r="AC215" s="11"/>
    </row>
    <row r="216" spans="1:29" ht="6" customHeight="1"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</row>
    <row r="217" spans="1:29" s="8" customFormat="1">
      <c r="A217" s="14" t="s">
        <v>9</v>
      </c>
      <c r="B217" s="13"/>
      <c r="C217" s="260">
        <f xml:space="preserve">  C199 + 7</f>
        <v>44053</v>
      </c>
      <c r="D217" s="260"/>
      <c r="E217" s="260"/>
      <c r="F217" s="9"/>
      <c r="G217" s="260">
        <f xml:space="preserve">  C217+1</f>
        <v>44054</v>
      </c>
      <c r="H217" s="260"/>
      <c r="I217" s="260"/>
      <c r="J217" s="9"/>
      <c r="K217" s="260">
        <f xml:space="preserve">  C217+2</f>
        <v>44055</v>
      </c>
      <c r="L217" s="260"/>
      <c r="M217" s="260"/>
      <c r="N217" s="9"/>
      <c r="O217" s="260">
        <f xml:space="preserve">  C217+3</f>
        <v>44056</v>
      </c>
      <c r="P217" s="260"/>
      <c r="Q217" s="260"/>
      <c r="R217" s="9"/>
      <c r="S217" s="260">
        <f xml:space="preserve">  C217+4</f>
        <v>44057</v>
      </c>
      <c r="T217" s="260"/>
      <c r="U217" s="260"/>
      <c r="V217" s="9"/>
      <c r="W217" s="260">
        <f xml:space="preserve">  C217+5</f>
        <v>44058</v>
      </c>
      <c r="X217" s="260"/>
      <c r="Y217" s="260"/>
      <c r="Z217" s="9"/>
      <c r="AA217" s="260">
        <f xml:space="preserve">  C217+6</f>
        <v>44059</v>
      </c>
      <c r="AB217" s="260"/>
      <c r="AC217" s="260"/>
    </row>
    <row r="218" spans="1:29">
      <c r="A218" s="15">
        <f>WEEKNUM(C217, 21)</f>
        <v>33</v>
      </c>
      <c r="C218" s="10"/>
      <c r="D218" s="3"/>
      <c r="E218" s="11"/>
      <c r="F218" s="12"/>
      <c r="G218" s="10"/>
      <c r="H218" s="3"/>
      <c r="I218" s="11"/>
      <c r="J218" s="12"/>
      <c r="K218" s="10"/>
      <c r="L218" s="3"/>
      <c r="M218" s="11"/>
      <c r="N218" s="12"/>
      <c r="O218" s="10"/>
      <c r="P218" s="3"/>
      <c r="Q218" s="11"/>
      <c r="R218" s="12"/>
      <c r="S218" s="10"/>
      <c r="T218" s="3"/>
      <c r="U218" s="11"/>
      <c r="V218" s="12"/>
      <c r="W218" s="10"/>
      <c r="X218" s="3"/>
      <c r="Y218" s="11"/>
      <c r="Z218" s="12"/>
      <c r="AA218" s="10"/>
      <c r="AB218" s="3"/>
      <c r="AC218" s="11"/>
    </row>
    <row r="219" spans="1:29">
      <c r="A219" s="16"/>
      <c r="C219" s="10"/>
      <c r="D219" s="3"/>
      <c r="E219" s="11"/>
      <c r="F219" s="12"/>
      <c r="G219" s="10"/>
      <c r="H219" s="3"/>
      <c r="I219" s="11"/>
      <c r="J219" s="12"/>
      <c r="K219" s="10"/>
      <c r="L219" s="3"/>
      <c r="M219" s="11"/>
      <c r="N219" s="12"/>
      <c r="O219" s="10"/>
      <c r="P219" s="3"/>
      <c r="Q219" s="11"/>
      <c r="R219" s="12"/>
      <c r="S219" s="10"/>
      <c r="T219" s="3"/>
      <c r="U219" s="11"/>
      <c r="V219" s="12"/>
      <c r="W219" s="10"/>
      <c r="X219" s="3"/>
      <c r="Y219" s="11"/>
      <c r="Z219" s="12"/>
      <c r="AA219" s="10"/>
      <c r="AB219" s="3"/>
      <c r="AC219" s="11"/>
    </row>
    <row r="220" spans="1:29">
      <c r="A220" s="17" t="str">
        <f>IF(COUNTA(INDEX(CalendarData, 1, A232)), INDEX(CalendarData, 1, A232), "" )</f>
        <v/>
      </c>
      <c r="C220" s="10"/>
      <c r="D220" s="3"/>
      <c r="E220" s="11"/>
      <c r="F220" s="12"/>
      <c r="G220" s="10"/>
      <c r="H220" s="3"/>
      <c r="I220" s="11"/>
      <c r="J220" s="12"/>
      <c r="K220" s="10"/>
      <c r="L220" s="3"/>
      <c r="M220" s="11"/>
      <c r="N220" s="12"/>
      <c r="O220" s="10"/>
      <c r="P220" s="7"/>
      <c r="Q220" s="11"/>
      <c r="R220" s="12"/>
      <c r="S220" s="10"/>
      <c r="T220" s="3"/>
      <c r="U220" s="11"/>
      <c r="V220" s="12"/>
      <c r="W220" s="10"/>
      <c r="X220" s="3"/>
      <c r="Y220" s="11"/>
      <c r="Z220" s="12"/>
      <c r="AA220" s="10"/>
      <c r="AB220" s="3"/>
      <c r="AC220" s="11"/>
    </row>
    <row r="221" spans="1:29">
      <c r="A221" s="17" t="str">
        <f>IF(COUNTA(INDEX(CalendarData, 2, A232)), INDEX(CalendarData, 2, A232), "" )</f>
        <v/>
      </c>
      <c r="C221" s="10"/>
      <c r="D221" s="3"/>
      <c r="E221" s="11"/>
      <c r="F221" s="12"/>
      <c r="G221" s="10"/>
      <c r="H221" s="3"/>
      <c r="I221" s="11"/>
      <c r="J221" s="12"/>
      <c r="K221" s="10"/>
      <c r="L221" s="3"/>
      <c r="M221" s="11"/>
      <c r="N221" s="12"/>
      <c r="O221" s="10"/>
      <c r="P221" s="3"/>
      <c r="Q221" s="11"/>
      <c r="R221" s="12"/>
      <c r="S221" s="10"/>
      <c r="T221" s="3"/>
      <c r="U221" s="11"/>
      <c r="V221" s="12"/>
      <c r="W221" s="10"/>
      <c r="X221" s="3"/>
      <c r="Y221" s="11"/>
      <c r="Z221" s="12"/>
      <c r="AA221" s="10"/>
      <c r="AB221" s="3"/>
      <c r="AC221" s="11"/>
    </row>
    <row r="222" spans="1:29">
      <c r="A222" s="17" t="str">
        <f>IF(COUNTA(INDEX(CalendarData, 3, A232)), INDEX(CalendarData, 3, A232), "" )</f>
        <v/>
      </c>
      <c r="C222" s="10"/>
      <c r="D222" s="3"/>
      <c r="E222" s="11"/>
      <c r="F222" s="12"/>
      <c r="G222" s="10"/>
      <c r="H222" s="3"/>
      <c r="I222" s="11"/>
      <c r="J222" s="12"/>
      <c r="K222" s="10"/>
      <c r="L222" s="3"/>
      <c r="M222" s="11"/>
      <c r="N222" s="12"/>
      <c r="O222" s="10"/>
      <c r="P222" s="3"/>
      <c r="Q222" s="11"/>
      <c r="R222" s="12"/>
      <c r="S222" s="10"/>
      <c r="T222" s="3"/>
      <c r="U222" s="11"/>
      <c r="V222" s="12"/>
      <c r="W222" s="10"/>
      <c r="X222" s="3"/>
      <c r="Y222" s="11"/>
      <c r="Z222" s="12"/>
      <c r="AA222" s="10"/>
      <c r="AB222" s="3"/>
      <c r="AC222" s="11"/>
    </row>
    <row r="223" spans="1:29">
      <c r="A223" s="17" t="str">
        <f>IF(COUNTA(INDEX(CalendarData, 4, A232)), INDEX(CalendarData, 4, A232), "" )</f>
        <v/>
      </c>
      <c r="C223" s="10"/>
      <c r="D223" s="3"/>
      <c r="E223" s="11"/>
      <c r="F223" s="12"/>
      <c r="G223" s="10"/>
      <c r="H223" s="3"/>
      <c r="I223" s="11"/>
      <c r="J223" s="12"/>
      <c r="K223" s="10"/>
      <c r="L223" s="3"/>
      <c r="M223" s="11"/>
      <c r="N223" s="12"/>
      <c r="O223" s="10"/>
      <c r="P223" s="3"/>
      <c r="Q223" s="11"/>
      <c r="R223" s="12"/>
      <c r="S223" s="10"/>
      <c r="T223" s="3"/>
      <c r="U223" s="11"/>
      <c r="V223" s="12"/>
      <c r="W223" s="10"/>
      <c r="X223" s="3"/>
      <c r="Y223" s="11"/>
      <c r="Z223" s="12"/>
      <c r="AA223" s="10"/>
      <c r="AB223" s="3"/>
      <c r="AC223" s="11"/>
    </row>
    <row r="224" spans="1:29">
      <c r="A224" s="17" t="str">
        <f>IF(COUNTA(INDEX(CalendarData, 5, A232)), INDEX(CalendarData, 5, A232), "" )</f>
        <v/>
      </c>
      <c r="C224" s="10"/>
      <c r="D224" s="3"/>
      <c r="E224" s="11"/>
      <c r="F224" s="12"/>
      <c r="G224" s="10"/>
      <c r="H224" s="3"/>
      <c r="I224" s="11"/>
      <c r="J224" s="12"/>
      <c r="K224" s="10"/>
      <c r="L224" s="3"/>
      <c r="M224" s="11"/>
      <c r="N224" s="12"/>
      <c r="O224" s="10"/>
      <c r="P224" s="3"/>
      <c r="Q224" s="11"/>
      <c r="R224" s="12"/>
      <c r="S224" s="10"/>
      <c r="T224" s="3"/>
      <c r="U224" s="11"/>
      <c r="V224" s="12"/>
      <c r="W224" s="10"/>
      <c r="X224" s="3"/>
      <c r="Y224" s="11"/>
      <c r="Z224" s="12"/>
      <c r="AA224" s="10"/>
      <c r="AB224" s="3"/>
      <c r="AC224" s="11"/>
    </row>
    <row r="225" spans="1:29">
      <c r="A225" s="17"/>
      <c r="C225" s="10"/>
      <c r="D225" s="3"/>
      <c r="E225" s="11"/>
      <c r="F225" s="12"/>
      <c r="G225" s="10"/>
      <c r="H225" s="3"/>
      <c r="I225" s="11"/>
      <c r="J225" s="12"/>
      <c r="K225" s="10"/>
      <c r="L225" s="3"/>
      <c r="M225" s="11"/>
      <c r="N225" s="12"/>
      <c r="O225" s="10"/>
      <c r="P225" s="3"/>
      <c r="Q225" s="11"/>
      <c r="R225" s="12"/>
      <c r="S225" s="10"/>
      <c r="T225" s="3"/>
      <c r="U225" s="11"/>
      <c r="V225" s="12"/>
      <c r="W225" s="10"/>
      <c r="X225" s="3"/>
      <c r="Y225" s="11"/>
      <c r="Z225" s="12"/>
      <c r="AA225" s="10"/>
      <c r="AB225" s="3"/>
      <c r="AC225" s="11"/>
    </row>
    <row r="226" spans="1:29">
      <c r="A226" s="17" t="str">
        <f>IF(COUNTA(INDEX(CalendarData, 6, A232)), INDEX(CalendarData, 6, A232), "" )</f>
        <v/>
      </c>
      <c r="C226" s="10"/>
      <c r="D226" s="3"/>
      <c r="E226" s="11"/>
      <c r="F226" s="12"/>
      <c r="G226" s="10"/>
      <c r="H226" s="3"/>
      <c r="I226" s="11"/>
      <c r="J226" s="12"/>
      <c r="K226" s="10"/>
      <c r="L226" s="3"/>
      <c r="M226" s="11"/>
      <c r="N226" s="12"/>
      <c r="O226" s="10"/>
      <c r="P226" s="3"/>
      <c r="Q226" s="11"/>
      <c r="R226" s="12"/>
      <c r="S226" s="10"/>
      <c r="T226" s="3"/>
      <c r="U226" s="11"/>
      <c r="V226" s="12"/>
      <c r="W226" s="10"/>
      <c r="X226" s="3"/>
      <c r="Y226" s="11"/>
      <c r="Z226" s="12"/>
      <c r="AA226" s="10"/>
      <c r="AB226" s="3"/>
      <c r="AC226" s="11"/>
    </row>
    <row r="227" spans="1:29">
      <c r="A227" s="17" t="str">
        <f>IF(COUNTA(INDEX(CalendarData, 7, A232)), INDEX(CalendarData, 7, A232), "" )</f>
        <v/>
      </c>
      <c r="C227" s="10"/>
      <c r="D227" s="3"/>
      <c r="E227" s="11"/>
      <c r="F227" s="12"/>
      <c r="G227" s="10"/>
      <c r="H227" s="3"/>
      <c r="I227" s="11"/>
      <c r="J227" s="12"/>
      <c r="K227" s="10"/>
      <c r="L227" s="3"/>
      <c r="M227" s="11"/>
      <c r="N227" s="12"/>
      <c r="O227" s="10"/>
      <c r="P227" s="3"/>
      <c r="Q227" s="11"/>
      <c r="R227" s="12"/>
      <c r="S227" s="10"/>
      <c r="T227" s="3"/>
      <c r="U227" s="11"/>
      <c r="V227" s="12"/>
      <c r="W227" s="10"/>
      <c r="X227" s="3"/>
      <c r="Y227" s="11"/>
      <c r="Z227" s="12"/>
      <c r="AA227" s="10"/>
      <c r="AB227" s="3"/>
      <c r="AC227" s="11"/>
    </row>
    <row r="228" spans="1:29">
      <c r="A228" s="17" t="str">
        <f>IF(COUNTA(INDEX(CalendarData, 8, A232)), INDEX(CalendarData, 8, A232), "" )</f>
        <v/>
      </c>
      <c r="C228" s="10"/>
      <c r="D228" s="3"/>
      <c r="E228" s="11"/>
      <c r="F228" s="12"/>
      <c r="G228" s="10"/>
      <c r="H228" s="3"/>
      <c r="I228" s="11"/>
      <c r="J228" s="12"/>
      <c r="K228" s="10"/>
      <c r="L228" s="3"/>
      <c r="M228" s="11"/>
      <c r="N228" s="12"/>
      <c r="O228" s="10"/>
      <c r="P228" s="3"/>
      <c r="Q228" s="11"/>
      <c r="R228" s="12"/>
      <c r="S228" s="10"/>
      <c r="T228" s="3"/>
      <c r="U228" s="11"/>
      <c r="V228" s="12"/>
      <c r="W228" s="10"/>
      <c r="X228" s="3"/>
      <c r="Y228" s="11"/>
      <c r="Z228" s="12"/>
      <c r="AA228" s="10"/>
      <c r="AB228" s="3"/>
      <c r="AC228" s="11"/>
    </row>
    <row r="229" spans="1:29">
      <c r="A229" s="17" t="str">
        <f>IF(COUNTA(INDEX(CalendarData, 9, A232)), INDEX(CalendarData, 9, A232), "" )</f>
        <v/>
      </c>
      <c r="C229" s="10"/>
      <c r="D229" s="3"/>
      <c r="E229" s="11"/>
      <c r="F229" s="12"/>
      <c r="G229" s="10"/>
      <c r="H229" s="3"/>
      <c r="I229" s="11"/>
      <c r="J229" s="12"/>
      <c r="K229" s="10"/>
      <c r="L229" s="3"/>
      <c r="M229" s="11"/>
      <c r="N229" s="12"/>
      <c r="O229" s="10"/>
      <c r="P229" s="3"/>
      <c r="Q229" s="11"/>
      <c r="R229" s="12"/>
      <c r="S229" s="10"/>
      <c r="T229" s="3"/>
      <c r="U229" s="11"/>
      <c r="V229" s="12"/>
      <c r="W229" s="10"/>
      <c r="X229" s="3"/>
      <c r="Y229" s="11"/>
      <c r="Z229" s="12"/>
      <c r="AA229" s="10"/>
      <c r="AB229" s="3"/>
      <c r="AC229" s="11"/>
    </row>
    <row r="230" spans="1:29">
      <c r="A230" s="18"/>
      <c r="C230" s="10"/>
      <c r="D230" s="3"/>
      <c r="E230" s="11"/>
      <c r="F230" s="12"/>
      <c r="G230" s="10"/>
      <c r="H230" s="3"/>
      <c r="I230" s="11"/>
      <c r="J230" s="12"/>
      <c r="K230" s="10"/>
      <c r="L230" s="3"/>
      <c r="M230" s="11"/>
      <c r="N230" s="12"/>
      <c r="O230" s="10"/>
      <c r="P230" s="3"/>
      <c r="Q230" s="11"/>
      <c r="R230" s="12"/>
      <c r="S230" s="10"/>
      <c r="T230" s="3"/>
      <c r="U230" s="11"/>
      <c r="V230" s="12"/>
      <c r="W230" s="10"/>
      <c r="X230" s="3"/>
      <c r="Y230" s="11"/>
      <c r="Z230" s="12"/>
      <c r="AA230" s="10"/>
      <c r="AB230" s="3"/>
      <c r="AC230" s="11"/>
    </row>
    <row r="231" spans="1:29">
      <c r="A231" s="18"/>
      <c r="C231" s="10"/>
      <c r="D231" s="3"/>
      <c r="E231" s="11"/>
      <c r="F231" s="12"/>
      <c r="G231" s="10"/>
      <c r="H231" s="3"/>
      <c r="I231" s="11"/>
      <c r="J231" s="12"/>
      <c r="K231" s="10"/>
      <c r="L231" s="3"/>
      <c r="M231" s="11"/>
      <c r="N231" s="12"/>
      <c r="O231" s="10"/>
      <c r="P231" s="3"/>
      <c r="Q231" s="11"/>
      <c r="R231" s="12"/>
      <c r="S231" s="10"/>
      <c r="T231" s="3"/>
      <c r="U231" s="11"/>
      <c r="V231" s="12"/>
      <c r="W231" s="10"/>
      <c r="X231" s="3"/>
      <c r="Y231" s="11"/>
      <c r="Z231" s="12"/>
      <c r="AA231" s="10"/>
      <c r="AB231" s="3"/>
      <c r="AC231" s="11"/>
    </row>
    <row r="232" spans="1:29">
      <c r="A232" s="19">
        <v>13</v>
      </c>
      <c r="C232" s="10"/>
      <c r="D232" s="3"/>
      <c r="E232" s="11"/>
      <c r="F232" s="12"/>
      <c r="G232" s="10"/>
      <c r="H232" s="3"/>
      <c r="I232" s="11"/>
      <c r="J232" s="12"/>
      <c r="K232" s="10"/>
      <c r="L232" s="3"/>
      <c r="M232" s="11"/>
      <c r="N232" s="12"/>
      <c r="O232" s="10"/>
      <c r="P232" s="3"/>
      <c r="Q232" s="11"/>
      <c r="R232" s="12"/>
      <c r="S232" s="10"/>
      <c r="T232" s="3"/>
      <c r="U232" s="11"/>
      <c r="V232" s="12"/>
      <c r="W232" s="10"/>
      <c r="X232" s="3"/>
      <c r="Y232" s="11"/>
      <c r="Z232" s="12"/>
      <c r="AA232" s="10"/>
      <c r="AB232" s="3"/>
      <c r="AC232" s="11"/>
    </row>
    <row r="233" spans="1:29">
      <c r="A233" s="20" t="s">
        <v>10</v>
      </c>
      <c r="C233" s="10"/>
      <c r="D233" s="3"/>
      <c r="E233" s="11"/>
      <c r="F233" s="12"/>
      <c r="G233" s="10"/>
      <c r="H233" s="3"/>
      <c r="I233" s="11"/>
      <c r="J233" s="12"/>
      <c r="K233" s="10"/>
      <c r="L233" s="3"/>
      <c r="M233" s="11"/>
      <c r="N233" s="12"/>
      <c r="O233" s="10"/>
      <c r="P233" s="3"/>
      <c r="Q233" s="11"/>
      <c r="R233" s="12"/>
      <c r="S233" s="10"/>
      <c r="T233" s="3"/>
      <c r="U233" s="11"/>
      <c r="V233" s="12"/>
      <c r="W233" s="10"/>
      <c r="X233" s="3"/>
      <c r="Y233" s="11"/>
      <c r="Z233" s="12"/>
      <c r="AA233" s="10"/>
      <c r="AB233" s="3"/>
      <c r="AC233" s="11"/>
    </row>
    <row r="234" spans="1:29" ht="6" customHeight="1"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</row>
    <row r="235" spans="1:29" s="8" customFormat="1">
      <c r="A235" s="14" t="s">
        <v>9</v>
      </c>
      <c r="B235" s="13"/>
      <c r="C235" s="260">
        <f xml:space="preserve">  C217 + 7</f>
        <v>44060</v>
      </c>
      <c r="D235" s="260"/>
      <c r="E235" s="260"/>
      <c r="F235" s="9"/>
      <c r="G235" s="260">
        <f xml:space="preserve">  C235+1</f>
        <v>44061</v>
      </c>
      <c r="H235" s="260"/>
      <c r="I235" s="260"/>
      <c r="J235" s="9"/>
      <c r="K235" s="260">
        <f xml:space="preserve">  C235+2</f>
        <v>44062</v>
      </c>
      <c r="L235" s="260"/>
      <c r="M235" s="260"/>
      <c r="N235" s="9"/>
      <c r="O235" s="260">
        <f xml:space="preserve">  C235+3</f>
        <v>44063</v>
      </c>
      <c r="P235" s="260"/>
      <c r="Q235" s="260"/>
      <c r="R235" s="9"/>
      <c r="S235" s="260">
        <f xml:space="preserve">  C235+4</f>
        <v>44064</v>
      </c>
      <c r="T235" s="260"/>
      <c r="U235" s="260"/>
      <c r="V235" s="9"/>
      <c r="W235" s="260">
        <f xml:space="preserve">  C235+5</f>
        <v>44065</v>
      </c>
      <c r="X235" s="260"/>
      <c r="Y235" s="260"/>
      <c r="Z235" s="9"/>
      <c r="AA235" s="260">
        <f xml:space="preserve">  C235+6</f>
        <v>44066</v>
      </c>
      <c r="AB235" s="260"/>
      <c r="AC235" s="260"/>
    </row>
    <row r="236" spans="1:29">
      <c r="A236" s="15">
        <f>WEEKNUM(C235, 21)</f>
        <v>34</v>
      </c>
      <c r="C236" s="10"/>
      <c r="D236" s="3"/>
      <c r="E236" s="11"/>
      <c r="F236" s="12"/>
      <c r="G236" s="10"/>
      <c r="H236" s="3"/>
      <c r="I236" s="11"/>
      <c r="J236" s="12"/>
      <c r="K236" s="10"/>
      <c r="L236" s="3"/>
      <c r="M236" s="11"/>
      <c r="N236" s="12"/>
      <c r="O236" s="10"/>
      <c r="P236" s="3"/>
      <c r="Q236" s="11"/>
      <c r="R236" s="12"/>
      <c r="S236" s="10"/>
      <c r="T236" s="3"/>
      <c r="U236" s="11"/>
      <c r="V236" s="12"/>
      <c r="W236" s="10"/>
      <c r="X236" s="3"/>
      <c r="Y236" s="11"/>
      <c r="Z236" s="12"/>
      <c r="AA236" s="10"/>
      <c r="AB236" s="3"/>
      <c r="AC236" s="11"/>
    </row>
    <row r="237" spans="1:29">
      <c r="A237" s="16"/>
      <c r="C237" s="10"/>
      <c r="D237" s="3"/>
      <c r="E237" s="11"/>
      <c r="F237" s="12"/>
      <c r="G237" s="10"/>
      <c r="H237" s="3"/>
      <c r="I237" s="11"/>
      <c r="J237" s="12"/>
      <c r="K237" s="10"/>
      <c r="L237" s="3"/>
      <c r="M237" s="11"/>
      <c r="N237" s="12"/>
      <c r="O237" s="10"/>
      <c r="P237" s="3"/>
      <c r="Q237" s="11"/>
      <c r="R237" s="12"/>
      <c r="S237" s="10"/>
      <c r="T237" s="3"/>
      <c r="U237" s="11"/>
      <c r="V237" s="12"/>
      <c r="W237" s="10"/>
      <c r="X237" s="3"/>
      <c r="Y237" s="11"/>
      <c r="Z237" s="12"/>
      <c r="AA237" s="10"/>
      <c r="AB237" s="3"/>
      <c r="AC237" s="11"/>
    </row>
    <row r="238" spans="1:29">
      <c r="A238" s="17" t="str">
        <f>IF(COUNTA(INDEX(CalendarData, 1, A250)), INDEX(CalendarData, 1, A250), "" )</f>
        <v/>
      </c>
      <c r="C238" s="10"/>
      <c r="D238" s="3"/>
      <c r="E238" s="11"/>
      <c r="F238" s="12"/>
      <c r="G238" s="10"/>
      <c r="H238" s="3"/>
      <c r="I238" s="11"/>
      <c r="J238" s="12"/>
      <c r="K238" s="10"/>
      <c r="L238" s="3"/>
      <c r="M238" s="11"/>
      <c r="N238" s="12"/>
      <c r="O238" s="10"/>
      <c r="P238" s="7"/>
      <c r="Q238" s="11"/>
      <c r="R238" s="12"/>
      <c r="S238" s="10"/>
      <c r="T238" s="3"/>
      <c r="U238" s="11"/>
      <c r="V238" s="12"/>
      <c r="W238" s="10"/>
      <c r="X238" s="3"/>
      <c r="Y238" s="11"/>
      <c r="Z238" s="12"/>
      <c r="AA238" s="10"/>
      <c r="AB238" s="3"/>
      <c r="AC238" s="11"/>
    </row>
    <row r="239" spans="1:29">
      <c r="A239" s="17" t="str">
        <f>IF(COUNTA(INDEX(CalendarData, 2, A250)), INDEX(CalendarData, 2, A250), "" )</f>
        <v/>
      </c>
      <c r="C239" s="10"/>
      <c r="D239" s="3"/>
      <c r="E239" s="11"/>
      <c r="F239" s="12"/>
      <c r="G239" s="10"/>
      <c r="H239" s="3"/>
      <c r="I239" s="11"/>
      <c r="J239" s="12"/>
      <c r="K239" s="10"/>
      <c r="L239" s="3"/>
      <c r="M239" s="11"/>
      <c r="N239" s="12"/>
      <c r="O239" s="10"/>
      <c r="P239" s="3"/>
      <c r="Q239" s="11"/>
      <c r="R239" s="12"/>
      <c r="S239" s="10"/>
      <c r="T239" s="3"/>
      <c r="U239" s="11"/>
      <c r="V239" s="12"/>
      <c r="W239" s="10"/>
      <c r="X239" s="3"/>
      <c r="Y239" s="11"/>
      <c r="Z239" s="12"/>
      <c r="AA239" s="10"/>
      <c r="AB239" s="3"/>
      <c r="AC239" s="11"/>
    </row>
    <row r="240" spans="1:29">
      <c r="A240" s="17" t="str">
        <f>IF(COUNTA(INDEX(CalendarData, 3, A250)), INDEX(CalendarData, 3, A250), "" )</f>
        <v/>
      </c>
      <c r="C240" s="10"/>
      <c r="D240" s="3"/>
      <c r="E240" s="11"/>
      <c r="F240" s="12"/>
      <c r="G240" s="10"/>
      <c r="H240" s="3"/>
      <c r="I240" s="11"/>
      <c r="J240" s="12"/>
      <c r="K240" s="10"/>
      <c r="L240" s="3"/>
      <c r="M240" s="11"/>
      <c r="N240" s="12"/>
      <c r="O240" s="10"/>
      <c r="P240" s="3"/>
      <c r="Q240" s="11"/>
      <c r="R240" s="12"/>
      <c r="S240" s="10"/>
      <c r="T240" s="3"/>
      <c r="U240" s="11"/>
      <c r="V240" s="12"/>
      <c r="W240" s="10"/>
      <c r="X240" s="3"/>
      <c r="Y240" s="11"/>
      <c r="Z240" s="12"/>
      <c r="AA240" s="10"/>
      <c r="AB240" s="3"/>
      <c r="AC240" s="11"/>
    </row>
    <row r="241" spans="1:29">
      <c r="A241" s="17" t="str">
        <f>IF(COUNTA(INDEX(CalendarData, 4, A250)), INDEX(CalendarData, 4, A250), "" )</f>
        <v/>
      </c>
      <c r="C241" s="10"/>
      <c r="D241" s="3"/>
      <c r="E241" s="11"/>
      <c r="F241" s="12"/>
      <c r="G241" s="10"/>
      <c r="H241" s="3"/>
      <c r="I241" s="11"/>
      <c r="J241" s="12"/>
      <c r="K241" s="10"/>
      <c r="L241" s="3"/>
      <c r="M241" s="11"/>
      <c r="N241" s="12"/>
      <c r="O241" s="10"/>
      <c r="P241" s="3"/>
      <c r="Q241" s="11"/>
      <c r="R241" s="12"/>
      <c r="S241" s="10"/>
      <c r="T241" s="3"/>
      <c r="U241" s="11"/>
      <c r="V241" s="12"/>
      <c r="W241" s="10"/>
      <c r="X241" s="3"/>
      <c r="Y241" s="11"/>
      <c r="Z241" s="12"/>
      <c r="AA241" s="10"/>
      <c r="AB241" s="3"/>
      <c r="AC241" s="11"/>
    </row>
    <row r="242" spans="1:29">
      <c r="A242" s="17" t="str">
        <f>IF(COUNTA(INDEX(CalendarData, 5, A250)), INDEX(CalendarData, 5, A250), "" )</f>
        <v/>
      </c>
      <c r="C242" s="10"/>
      <c r="D242" s="3"/>
      <c r="E242" s="11"/>
      <c r="F242" s="12"/>
      <c r="G242" s="10"/>
      <c r="H242" s="3"/>
      <c r="I242" s="11"/>
      <c r="J242" s="12"/>
      <c r="K242" s="10"/>
      <c r="L242" s="3"/>
      <c r="M242" s="11"/>
      <c r="N242" s="12"/>
      <c r="O242" s="10"/>
      <c r="P242" s="3"/>
      <c r="Q242" s="11"/>
      <c r="R242" s="12"/>
      <c r="S242" s="10"/>
      <c r="T242" s="3"/>
      <c r="U242" s="11"/>
      <c r="V242" s="12"/>
      <c r="W242" s="10"/>
      <c r="X242" s="3"/>
      <c r="Y242" s="11"/>
      <c r="Z242" s="12"/>
      <c r="AA242" s="10"/>
      <c r="AB242" s="3"/>
      <c r="AC242" s="11"/>
    </row>
    <row r="243" spans="1:29">
      <c r="A243" s="17"/>
      <c r="C243" s="10"/>
      <c r="D243" s="3"/>
      <c r="E243" s="11"/>
      <c r="F243" s="12"/>
      <c r="G243" s="10"/>
      <c r="H243" s="3"/>
      <c r="I243" s="11"/>
      <c r="J243" s="12"/>
      <c r="K243" s="10"/>
      <c r="L243" s="3"/>
      <c r="M243" s="11"/>
      <c r="N243" s="12"/>
      <c r="O243" s="10"/>
      <c r="P243" s="3"/>
      <c r="Q243" s="11"/>
      <c r="R243" s="12"/>
      <c r="S243" s="10"/>
      <c r="T243" s="3"/>
      <c r="U243" s="11"/>
      <c r="V243" s="12"/>
      <c r="W243" s="10"/>
      <c r="X243" s="3"/>
      <c r="Y243" s="11"/>
      <c r="Z243" s="12"/>
      <c r="AA243" s="10"/>
      <c r="AB243" s="3"/>
      <c r="AC243" s="11"/>
    </row>
    <row r="244" spans="1:29">
      <c r="A244" s="17" t="str">
        <f>IF(COUNTA(INDEX(CalendarData, 6, A250)), INDEX(CalendarData, 6, A250), "" )</f>
        <v/>
      </c>
      <c r="C244" s="10"/>
      <c r="D244" s="3"/>
      <c r="E244" s="11"/>
      <c r="F244" s="12"/>
      <c r="G244" s="10"/>
      <c r="H244" s="3"/>
      <c r="I244" s="11"/>
      <c r="J244" s="12"/>
      <c r="K244" s="10"/>
      <c r="L244" s="3"/>
      <c r="M244" s="11"/>
      <c r="N244" s="12"/>
      <c r="O244" s="10"/>
      <c r="P244" s="3"/>
      <c r="Q244" s="11"/>
      <c r="R244" s="12"/>
      <c r="S244" s="10"/>
      <c r="T244" s="3"/>
      <c r="U244" s="11"/>
      <c r="V244" s="12"/>
      <c r="W244" s="10"/>
      <c r="X244" s="3"/>
      <c r="Y244" s="11"/>
      <c r="Z244" s="12"/>
      <c r="AA244" s="10"/>
      <c r="AB244" s="3"/>
      <c r="AC244" s="11"/>
    </row>
    <row r="245" spans="1:29">
      <c r="A245" s="17" t="str">
        <f>IF(COUNTA(INDEX(CalendarData, 7, A250)), INDEX(CalendarData, 7, A250), "" )</f>
        <v/>
      </c>
      <c r="C245" s="10"/>
      <c r="D245" s="3"/>
      <c r="E245" s="11"/>
      <c r="F245" s="12"/>
      <c r="G245" s="10"/>
      <c r="H245" s="3"/>
      <c r="I245" s="11"/>
      <c r="J245" s="12"/>
      <c r="K245" s="10"/>
      <c r="L245" s="3"/>
      <c r="M245" s="11"/>
      <c r="N245" s="12"/>
      <c r="O245" s="10"/>
      <c r="P245" s="3"/>
      <c r="Q245" s="11"/>
      <c r="R245" s="12"/>
      <c r="S245" s="10"/>
      <c r="T245" s="3"/>
      <c r="U245" s="11"/>
      <c r="V245" s="12"/>
      <c r="W245" s="10"/>
      <c r="X245" s="3"/>
      <c r="Y245" s="11"/>
      <c r="Z245" s="12"/>
      <c r="AA245" s="10"/>
      <c r="AB245" s="3"/>
      <c r="AC245" s="11"/>
    </row>
    <row r="246" spans="1:29">
      <c r="A246" s="17" t="str">
        <f>IF(COUNTA(INDEX(CalendarData, 8, A250)), INDEX(CalendarData, 8, A250), "" )</f>
        <v/>
      </c>
      <c r="C246" s="10"/>
      <c r="D246" s="3"/>
      <c r="E246" s="11"/>
      <c r="F246" s="12"/>
      <c r="G246" s="10"/>
      <c r="H246" s="3"/>
      <c r="I246" s="11"/>
      <c r="J246" s="12"/>
      <c r="K246" s="10"/>
      <c r="L246" s="3"/>
      <c r="M246" s="11"/>
      <c r="N246" s="12"/>
      <c r="O246" s="10"/>
      <c r="P246" s="3"/>
      <c r="Q246" s="11"/>
      <c r="R246" s="12"/>
      <c r="S246" s="10"/>
      <c r="T246" s="3"/>
      <c r="U246" s="11"/>
      <c r="V246" s="12"/>
      <c r="W246" s="10"/>
      <c r="X246" s="3"/>
      <c r="Y246" s="11"/>
      <c r="Z246" s="12"/>
      <c r="AA246" s="10"/>
      <c r="AB246" s="3"/>
      <c r="AC246" s="11"/>
    </row>
    <row r="247" spans="1:29">
      <c r="A247" s="17" t="str">
        <f>IF(COUNTA(INDEX(CalendarData, 9, A250)), INDEX(CalendarData, 9, A250), "" )</f>
        <v/>
      </c>
      <c r="C247" s="10"/>
      <c r="D247" s="3"/>
      <c r="E247" s="11"/>
      <c r="F247" s="12"/>
      <c r="G247" s="10"/>
      <c r="H247" s="3"/>
      <c r="I247" s="11"/>
      <c r="J247" s="12"/>
      <c r="K247" s="10"/>
      <c r="L247" s="3"/>
      <c r="M247" s="11"/>
      <c r="N247" s="12"/>
      <c r="O247" s="10"/>
      <c r="P247" s="3"/>
      <c r="Q247" s="11"/>
      <c r="R247" s="12"/>
      <c r="S247" s="10"/>
      <c r="T247" s="3"/>
      <c r="U247" s="11"/>
      <c r="V247" s="12"/>
      <c r="W247" s="10"/>
      <c r="X247" s="3"/>
      <c r="Y247" s="11"/>
      <c r="Z247" s="12"/>
      <c r="AA247" s="10"/>
      <c r="AB247" s="3"/>
      <c r="AC247" s="11"/>
    </row>
    <row r="248" spans="1:29">
      <c r="A248" s="18"/>
      <c r="C248" s="10"/>
      <c r="D248" s="3"/>
      <c r="E248" s="11"/>
      <c r="F248" s="12"/>
      <c r="G248" s="10"/>
      <c r="H248" s="3"/>
      <c r="I248" s="11"/>
      <c r="J248" s="12"/>
      <c r="K248" s="10"/>
      <c r="L248" s="3"/>
      <c r="M248" s="11"/>
      <c r="N248" s="12"/>
      <c r="O248" s="10"/>
      <c r="P248" s="3"/>
      <c r="Q248" s="11"/>
      <c r="R248" s="12"/>
      <c r="S248" s="10"/>
      <c r="T248" s="3"/>
      <c r="U248" s="11"/>
      <c r="V248" s="12"/>
      <c r="W248" s="10"/>
      <c r="X248" s="3"/>
      <c r="Y248" s="11"/>
      <c r="Z248" s="12"/>
      <c r="AA248" s="10"/>
      <c r="AB248" s="3"/>
      <c r="AC248" s="11"/>
    </row>
    <row r="249" spans="1:29">
      <c r="A249" s="18"/>
      <c r="C249" s="10"/>
      <c r="D249" s="3"/>
      <c r="E249" s="11"/>
      <c r="F249" s="12"/>
      <c r="G249" s="10"/>
      <c r="H249" s="3"/>
      <c r="I249" s="11"/>
      <c r="J249" s="12"/>
      <c r="K249" s="10"/>
      <c r="L249" s="3"/>
      <c r="M249" s="11"/>
      <c r="N249" s="12"/>
      <c r="O249" s="10"/>
      <c r="P249" s="3"/>
      <c r="Q249" s="11"/>
      <c r="R249" s="12"/>
      <c r="S249" s="10"/>
      <c r="T249" s="3"/>
      <c r="U249" s="11"/>
      <c r="V249" s="12"/>
      <c r="W249" s="10"/>
      <c r="X249" s="3"/>
      <c r="Y249" s="11"/>
      <c r="Z249" s="12"/>
      <c r="AA249" s="10"/>
      <c r="AB249" s="3"/>
      <c r="AC249" s="11"/>
    </row>
    <row r="250" spans="1:29">
      <c r="A250" s="19">
        <v>14</v>
      </c>
      <c r="C250" s="10"/>
      <c r="D250" s="3"/>
      <c r="E250" s="11"/>
      <c r="F250" s="12"/>
      <c r="G250" s="10"/>
      <c r="H250" s="3"/>
      <c r="I250" s="11"/>
      <c r="J250" s="12"/>
      <c r="K250" s="10"/>
      <c r="L250" s="3"/>
      <c r="M250" s="11"/>
      <c r="N250" s="12"/>
      <c r="O250" s="10"/>
      <c r="P250" s="3"/>
      <c r="Q250" s="11"/>
      <c r="R250" s="12"/>
      <c r="S250" s="10"/>
      <c r="T250" s="3"/>
      <c r="U250" s="11"/>
      <c r="V250" s="12"/>
      <c r="W250" s="10"/>
      <c r="X250" s="3"/>
      <c r="Y250" s="11"/>
      <c r="Z250" s="12"/>
      <c r="AA250" s="10"/>
      <c r="AB250" s="3"/>
      <c r="AC250" s="11"/>
    </row>
    <row r="251" spans="1:29">
      <c r="A251" s="20" t="s">
        <v>10</v>
      </c>
      <c r="C251" s="10"/>
      <c r="D251" s="3"/>
      <c r="E251" s="11"/>
      <c r="F251" s="12"/>
      <c r="G251" s="10"/>
      <c r="H251" s="3"/>
      <c r="I251" s="11"/>
      <c r="J251" s="12"/>
      <c r="K251" s="10"/>
      <c r="L251" s="3"/>
      <c r="M251" s="11"/>
      <c r="N251" s="12"/>
      <c r="O251" s="10"/>
      <c r="P251" s="3"/>
      <c r="Q251" s="11"/>
      <c r="R251" s="12"/>
      <c r="S251" s="10"/>
      <c r="T251" s="3"/>
      <c r="U251" s="11"/>
      <c r="V251" s="12"/>
      <c r="W251" s="10"/>
      <c r="X251" s="3"/>
      <c r="Y251" s="11"/>
      <c r="Z251" s="12"/>
      <c r="AA251" s="10"/>
      <c r="AB251" s="3"/>
      <c r="AC251" s="11"/>
    </row>
    <row r="252" spans="1:29" ht="6" customHeight="1"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</row>
    <row r="253" spans="1:29" s="8" customFormat="1">
      <c r="A253" s="14" t="s">
        <v>9</v>
      </c>
      <c r="B253" s="13"/>
      <c r="C253" s="260">
        <f xml:space="preserve">  C235 + 7</f>
        <v>44067</v>
      </c>
      <c r="D253" s="260"/>
      <c r="E253" s="260"/>
      <c r="F253" s="9"/>
      <c r="G253" s="260">
        <f xml:space="preserve">  C253+1</f>
        <v>44068</v>
      </c>
      <c r="H253" s="260"/>
      <c r="I253" s="260"/>
      <c r="J253" s="9"/>
      <c r="K253" s="260">
        <f xml:space="preserve">  C253+2</f>
        <v>44069</v>
      </c>
      <c r="L253" s="260"/>
      <c r="M253" s="260"/>
      <c r="N253" s="9"/>
      <c r="O253" s="260">
        <f xml:space="preserve">  C253+3</f>
        <v>44070</v>
      </c>
      <c r="P253" s="260"/>
      <c r="Q253" s="260"/>
      <c r="R253" s="9"/>
      <c r="S253" s="260">
        <f xml:space="preserve">  C253+4</f>
        <v>44071</v>
      </c>
      <c r="T253" s="260"/>
      <c r="U253" s="260"/>
      <c r="V253" s="9"/>
      <c r="W253" s="260">
        <f xml:space="preserve">  C253+5</f>
        <v>44072</v>
      </c>
      <c r="X253" s="260"/>
      <c r="Y253" s="260"/>
      <c r="Z253" s="9"/>
      <c r="AA253" s="260">
        <f xml:space="preserve">  C253+6</f>
        <v>44073</v>
      </c>
      <c r="AB253" s="260"/>
      <c r="AC253" s="260"/>
    </row>
    <row r="254" spans="1:29">
      <c r="A254" s="15">
        <f>WEEKNUM(C253, 21)</f>
        <v>35</v>
      </c>
      <c r="C254" s="10"/>
      <c r="D254" s="3"/>
      <c r="E254" s="11"/>
      <c r="F254" s="12"/>
      <c r="G254" s="10"/>
      <c r="H254" s="3"/>
      <c r="I254" s="11"/>
      <c r="J254" s="12"/>
      <c r="K254" s="10"/>
      <c r="L254" s="3"/>
      <c r="M254" s="11"/>
      <c r="N254" s="12"/>
      <c r="O254" s="10"/>
      <c r="P254" s="3"/>
      <c r="Q254" s="11"/>
      <c r="R254" s="12"/>
      <c r="S254" s="10"/>
      <c r="T254" s="3"/>
      <c r="U254" s="11"/>
      <c r="V254" s="12"/>
      <c r="W254" s="10"/>
      <c r="X254" s="3"/>
      <c r="Y254" s="11"/>
      <c r="Z254" s="12"/>
      <c r="AA254" s="10"/>
      <c r="AB254" s="3"/>
      <c r="AC254" s="11"/>
    </row>
    <row r="255" spans="1:29">
      <c r="A255" s="16"/>
      <c r="C255" s="10"/>
      <c r="D255" s="3"/>
      <c r="E255" s="11"/>
      <c r="F255" s="12"/>
      <c r="G255" s="10"/>
      <c r="H255" s="3"/>
      <c r="I255" s="11"/>
      <c r="J255" s="12"/>
      <c r="K255" s="10"/>
      <c r="L255" s="3"/>
      <c r="M255" s="11"/>
      <c r="N255" s="12"/>
      <c r="O255" s="10"/>
      <c r="P255" s="3"/>
      <c r="Q255" s="11"/>
      <c r="R255" s="12"/>
      <c r="S255" s="10"/>
      <c r="T255" s="3"/>
      <c r="U255" s="11"/>
      <c r="V255" s="12"/>
      <c r="W255" s="10"/>
      <c r="X255" s="3"/>
      <c r="Y255" s="11"/>
      <c r="Z255" s="12"/>
      <c r="AA255" s="10"/>
      <c r="AB255" s="3"/>
      <c r="AC255" s="11"/>
    </row>
    <row r="256" spans="1:29">
      <c r="A256" s="17" t="str">
        <f>IF(COUNTA(INDEX(CalendarData, 1, A268)), INDEX(CalendarData, 1, A268), "" )</f>
        <v/>
      </c>
      <c r="C256" s="10"/>
      <c r="D256" s="3"/>
      <c r="E256" s="11"/>
      <c r="F256" s="12"/>
      <c r="G256" s="10"/>
      <c r="H256" s="3"/>
      <c r="I256" s="11"/>
      <c r="J256" s="12"/>
      <c r="K256" s="10"/>
      <c r="L256" s="3"/>
      <c r="M256" s="11"/>
      <c r="N256" s="12"/>
      <c r="O256" s="10"/>
      <c r="P256" s="7"/>
      <c r="Q256" s="11"/>
      <c r="R256" s="12"/>
      <c r="S256" s="10"/>
      <c r="T256" s="3"/>
      <c r="U256" s="11"/>
      <c r="V256" s="12"/>
      <c r="W256" s="10"/>
      <c r="X256" s="3"/>
      <c r="Y256" s="11"/>
      <c r="Z256" s="12"/>
      <c r="AA256" s="10"/>
      <c r="AB256" s="3"/>
      <c r="AC256" s="11"/>
    </row>
    <row r="257" spans="1:29">
      <c r="A257" s="17" t="str">
        <f>IF(COUNTA(INDEX(CalendarData, 2, A268)), INDEX(CalendarData, 2, A268), "" )</f>
        <v/>
      </c>
      <c r="C257" s="10"/>
      <c r="D257" s="3"/>
      <c r="E257" s="11"/>
      <c r="F257" s="12"/>
      <c r="G257" s="10"/>
      <c r="H257" s="3"/>
      <c r="I257" s="11"/>
      <c r="J257" s="12"/>
      <c r="K257" s="10"/>
      <c r="L257" s="3"/>
      <c r="M257" s="11"/>
      <c r="N257" s="12"/>
      <c r="O257" s="10"/>
      <c r="P257" s="3"/>
      <c r="Q257" s="11"/>
      <c r="R257" s="12"/>
      <c r="S257" s="10"/>
      <c r="T257" s="3"/>
      <c r="U257" s="11"/>
      <c r="V257" s="12"/>
      <c r="W257" s="10"/>
      <c r="X257" s="3"/>
      <c r="Y257" s="11"/>
      <c r="Z257" s="12"/>
      <c r="AA257" s="10"/>
      <c r="AB257" s="3"/>
      <c r="AC257" s="11"/>
    </row>
    <row r="258" spans="1:29">
      <c r="A258" s="17" t="str">
        <f>IF(COUNTA(INDEX(CalendarData, 3, A268)), INDEX(CalendarData, 3, A268), "" )</f>
        <v/>
      </c>
      <c r="C258" s="10"/>
      <c r="D258" s="3"/>
      <c r="E258" s="11"/>
      <c r="F258" s="12"/>
      <c r="G258" s="10"/>
      <c r="H258" s="3"/>
      <c r="I258" s="11"/>
      <c r="J258" s="12"/>
      <c r="K258" s="10"/>
      <c r="L258" s="3"/>
      <c r="M258" s="11"/>
      <c r="N258" s="12"/>
      <c r="O258" s="10"/>
      <c r="P258" s="3"/>
      <c r="Q258" s="11"/>
      <c r="R258" s="12"/>
      <c r="S258" s="10"/>
      <c r="T258" s="3"/>
      <c r="U258" s="11"/>
      <c r="V258" s="12"/>
      <c r="W258" s="10"/>
      <c r="X258" s="3"/>
      <c r="Y258" s="11"/>
      <c r="Z258" s="12"/>
      <c r="AA258" s="10"/>
      <c r="AB258" s="3"/>
      <c r="AC258" s="11"/>
    </row>
    <row r="259" spans="1:29">
      <c r="A259" s="17" t="str">
        <f>IF(COUNTA(INDEX(CalendarData, 4, A268)), INDEX(CalendarData, 4, A268), "" )</f>
        <v/>
      </c>
      <c r="C259" s="10"/>
      <c r="D259" s="3"/>
      <c r="E259" s="11"/>
      <c r="F259" s="12"/>
      <c r="G259" s="10"/>
      <c r="H259" s="3"/>
      <c r="I259" s="11"/>
      <c r="J259" s="12"/>
      <c r="K259" s="10"/>
      <c r="L259" s="3"/>
      <c r="M259" s="11"/>
      <c r="N259" s="12"/>
      <c r="O259" s="10"/>
      <c r="P259" s="3"/>
      <c r="Q259" s="11"/>
      <c r="R259" s="12"/>
      <c r="S259" s="10"/>
      <c r="T259" s="3"/>
      <c r="U259" s="11"/>
      <c r="V259" s="12"/>
      <c r="W259" s="10"/>
      <c r="X259" s="3"/>
      <c r="Y259" s="11"/>
      <c r="Z259" s="12"/>
      <c r="AA259" s="10"/>
      <c r="AB259" s="3"/>
      <c r="AC259" s="11"/>
    </row>
    <row r="260" spans="1:29">
      <c r="A260" s="17" t="str">
        <f>IF(COUNTA(INDEX(CalendarData, 5, A268)), INDEX(CalendarData, 5, A268), "" )</f>
        <v/>
      </c>
      <c r="C260" s="10"/>
      <c r="D260" s="3"/>
      <c r="E260" s="11"/>
      <c r="F260" s="12"/>
      <c r="G260" s="10"/>
      <c r="H260" s="3"/>
      <c r="I260" s="11"/>
      <c r="J260" s="12"/>
      <c r="K260" s="10"/>
      <c r="L260" s="3"/>
      <c r="M260" s="11"/>
      <c r="N260" s="12"/>
      <c r="O260" s="10"/>
      <c r="P260" s="3"/>
      <c r="Q260" s="11"/>
      <c r="R260" s="12"/>
      <c r="S260" s="10"/>
      <c r="T260" s="3"/>
      <c r="U260" s="11"/>
      <c r="V260" s="12"/>
      <c r="W260" s="10"/>
      <c r="X260" s="3"/>
      <c r="Y260" s="11"/>
      <c r="Z260" s="12"/>
      <c r="AA260" s="10"/>
      <c r="AB260" s="3"/>
      <c r="AC260" s="11"/>
    </row>
    <row r="261" spans="1:29">
      <c r="A261" s="17"/>
      <c r="C261" s="10"/>
      <c r="D261" s="3"/>
      <c r="E261" s="11"/>
      <c r="F261" s="12"/>
      <c r="G261" s="10"/>
      <c r="H261" s="3"/>
      <c r="I261" s="11"/>
      <c r="J261" s="12"/>
      <c r="K261" s="10"/>
      <c r="L261" s="3"/>
      <c r="M261" s="11"/>
      <c r="N261" s="12"/>
      <c r="O261" s="10"/>
      <c r="P261" s="3"/>
      <c r="Q261" s="11"/>
      <c r="R261" s="12"/>
      <c r="S261" s="10"/>
      <c r="T261" s="3"/>
      <c r="U261" s="11"/>
      <c r="V261" s="12"/>
      <c r="W261" s="10"/>
      <c r="X261" s="3"/>
      <c r="Y261" s="11"/>
      <c r="Z261" s="12"/>
      <c r="AA261" s="10"/>
      <c r="AB261" s="3"/>
      <c r="AC261" s="11"/>
    </row>
    <row r="262" spans="1:29">
      <c r="A262" s="17" t="str">
        <f>IF(COUNTA(INDEX(CalendarData, 6, A268)), INDEX(CalendarData, 6, A268), "" )</f>
        <v/>
      </c>
      <c r="C262" s="10"/>
      <c r="D262" s="3"/>
      <c r="E262" s="11"/>
      <c r="F262" s="12"/>
      <c r="G262" s="10"/>
      <c r="H262" s="3"/>
      <c r="I262" s="11"/>
      <c r="J262" s="12"/>
      <c r="K262" s="10"/>
      <c r="L262" s="3"/>
      <c r="M262" s="11"/>
      <c r="N262" s="12"/>
      <c r="O262" s="10"/>
      <c r="P262" s="3"/>
      <c r="Q262" s="11"/>
      <c r="R262" s="12"/>
      <c r="S262" s="10"/>
      <c r="T262" s="3"/>
      <c r="U262" s="11"/>
      <c r="V262" s="12"/>
      <c r="W262" s="10"/>
      <c r="X262" s="3"/>
      <c r="Y262" s="11"/>
      <c r="Z262" s="12"/>
      <c r="AA262" s="10"/>
      <c r="AB262" s="3"/>
      <c r="AC262" s="11"/>
    </row>
    <row r="263" spans="1:29">
      <c r="A263" s="17" t="str">
        <f>IF(COUNTA(INDEX(CalendarData, 7, A268)), INDEX(CalendarData, 7, A268), "" )</f>
        <v/>
      </c>
      <c r="C263" s="10"/>
      <c r="D263" s="3"/>
      <c r="E263" s="11"/>
      <c r="F263" s="12"/>
      <c r="G263" s="10"/>
      <c r="H263" s="3"/>
      <c r="I263" s="11"/>
      <c r="J263" s="12"/>
      <c r="K263" s="10"/>
      <c r="L263" s="3"/>
      <c r="M263" s="11"/>
      <c r="N263" s="12"/>
      <c r="O263" s="10"/>
      <c r="P263" s="3"/>
      <c r="Q263" s="11"/>
      <c r="R263" s="12"/>
      <c r="S263" s="10"/>
      <c r="T263" s="3"/>
      <c r="U263" s="11"/>
      <c r="V263" s="12"/>
      <c r="W263" s="10"/>
      <c r="X263" s="3"/>
      <c r="Y263" s="11"/>
      <c r="Z263" s="12"/>
      <c r="AA263" s="10"/>
      <c r="AB263" s="3"/>
      <c r="AC263" s="11"/>
    </row>
    <row r="264" spans="1:29">
      <c r="A264" s="17" t="str">
        <f>IF(COUNTA(INDEX(CalendarData, 8, A268)), INDEX(CalendarData, 8, A268), "" )</f>
        <v/>
      </c>
      <c r="C264" s="10"/>
      <c r="D264" s="3"/>
      <c r="E264" s="11"/>
      <c r="F264" s="12"/>
      <c r="G264" s="10"/>
      <c r="H264" s="3"/>
      <c r="I264" s="11"/>
      <c r="J264" s="12"/>
      <c r="K264" s="10"/>
      <c r="L264" s="3"/>
      <c r="M264" s="11"/>
      <c r="N264" s="12"/>
      <c r="O264" s="10"/>
      <c r="P264" s="3"/>
      <c r="Q264" s="11"/>
      <c r="R264" s="12"/>
      <c r="S264" s="10"/>
      <c r="T264" s="3"/>
      <c r="U264" s="11"/>
      <c r="V264" s="12"/>
      <c r="W264" s="10"/>
      <c r="X264" s="3"/>
      <c r="Y264" s="11"/>
      <c r="Z264" s="12"/>
      <c r="AA264" s="10"/>
      <c r="AB264" s="3"/>
      <c r="AC264" s="11"/>
    </row>
    <row r="265" spans="1:29">
      <c r="A265" s="17" t="str">
        <f>IF(COUNTA(INDEX(CalendarData, 9, A268)), INDEX(CalendarData, 9, A268), "" )</f>
        <v/>
      </c>
      <c r="C265" s="10"/>
      <c r="D265" s="3"/>
      <c r="E265" s="11"/>
      <c r="F265" s="12"/>
      <c r="G265" s="10"/>
      <c r="H265" s="3"/>
      <c r="I265" s="11"/>
      <c r="J265" s="12"/>
      <c r="K265" s="10"/>
      <c r="L265" s="3"/>
      <c r="M265" s="11"/>
      <c r="N265" s="12"/>
      <c r="O265" s="10"/>
      <c r="P265" s="3"/>
      <c r="Q265" s="11"/>
      <c r="R265" s="12"/>
      <c r="S265" s="10"/>
      <c r="T265" s="3"/>
      <c r="U265" s="11"/>
      <c r="V265" s="12"/>
      <c r="W265" s="10"/>
      <c r="X265" s="3"/>
      <c r="Y265" s="11"/>
      <c r="Z265" s="12"/>
      <c r="AA265" s="10"/>
      <c r="AB265" s="3"/>
      <c r="AC265" s="11"/>
    </row>
    <row r="266" spans="1:29">
      <c r="A266" s="18"/>
      <c r="C266" s="10"/>
      <c r="D266" s="3"/>
      <c r="E266" s="11"/>
      <c r="F266" s="12"/>
      <c r="G266" s="10"/>
      <c r="H266" s="3"/>
      <c r="I266" s="11"/>
      <c r="J266" s="12"/>
      <c r="K266" s="10"/>
      <c r="L266" s="3"/>
      <c r="M266" s="11"/>
      <c r="N266" s="12"/>
      <c r="O266" s="10"/>
      <c r="P266" s="3"/>
      <c r="Q266" s="11"/>
      <c r="R266" s="12"/>
      <c r="S266" s="10"/>
      <c r="T266" s="3"/>
      <c r="U266" s="11"/>
      <c r="V266" s="12"/>
      <c r="W266" s="10"/>
      <c r="X266" s="3"/>
      <c r="Y266" s="11"/>
      <c r="Z266" s="12"/>
      <c r="AA266" s="10"/>
      <c r="AB266" s="3"/>
      <c r="AC266" s="11"/>
    </row>
    <row r="267" spans="1:29">
      <c r="A267" s="18"/>
      <c r="C267" s="10"/>
      <c r="D267" s="3"/>
      <c r="E267" s="11"/>
      <c r="F267" s="12"/>
      <c r="G267" s="10"/>
      <c r="H267" s="3"/>
      <c r="I267" s="11"/>
      <c r="J267" s="12"/>
      <c r="K267" s="10"/>
      <c r="L267" s="3"/>
      <c r="M267" s="11"/>
      <c r="N267" s="12"/>
      <c r="O267" s="10"/>
      <c r="P267" s="3"/>
      <c r="Q267" s="11"/>
      <c r="R267" s="12"/>
      <c r="S267" s="10"/>
      <c r="T267" s="3"/>
      <c r="U267" s="11"/>
      <c r="V267" s="12"/>
      <c r="W267" s="10"/>
      <c r="X267" s="3"/>
      <c r="Y267" s="11"/>
      <c r="Z267" s="12"/>
      <c r="AA267" s="10"/>
      <c r="AB267" s="3"/>
      <c r="AC267" s="11"/>
    </row>
    <row r="268" spans="1:29">
      <c r="A268" s="19">
        <v>15</v>
      </c>
      <c r="C268" s="10"/>
      <c r="D268" s="3"/>
      <c r="E268" s="11"/>
      <c r="F268" s="12"/>
      <c r="G268" s="10"/>
      <c r="H268" s="3"/>
      <c r="I268" s="11"/>
      <c r="J268" s="12"/>
      <c r="K268" s="10"/>
      <c r="L268" s="3"/>
      <c r="M268" s="11"/>
      <c r="N268" s="12"/>
      <c r="O268" s="10"/>
      <c r="P268" s="3"/>
      <c r="Q268" s="11"/>
      <c r="R268" s="12"/>
      <c r="S268" s="10"/>
      <c r="T268" s="3"/>
      <c r="U268" s="11"/>
      <c r="V268" s="12"/>
      <c r="W268" s="10"/>
      <c r="X268" s="3"/>
      <c r="Y268" s="11"/>
      <c r="Z268" s="12"/>
      <c r="AA268" s="10"/>
      <c r="AB268" s="3"/>
      <c r="AC268" s="11"/>
    </row>
    <row r="269" spans="1:29">
      <c r="A269" s="20" t="s">
        <v>10</v>
      </c>
      <c r="C269" s="10"/>
      <c r="D269" s="3"/>
      <c r="E269" s="11"/>
      <c r="F269" s="12"/>
      <c r="G269" s="10"/>
      <c r="H269" s="3"/>
      <c r="I269" s="11"/>
      <c r="J269" s="12"/>
      <c r="K269" s="10"/>
      <c r="L269" s="3"/>
      <c r="M269" s="11"/>
      <c r="N269" s="12"/>
      <c r="O269" s="10"/>
      <c r="P269" s="3"/>
      <c r="Q269" s="11"/>
      <c r="R269" s="12"/>
      <c r="S269" s="10"/>
      <c r="T269" s="3"/>
      <c r="U269" s="11"/>
      <c r="V269" s="12"/>
      <c r="W269" s="10"/>
      <c r="X269" s="3"/>
      <c r="Y269" s="11"/>
      <c r="Z269" s="12"/>
      <c r="AA269" s="10"/>
      <c r="AB269" s="3"/>
      <c r="AC269" s="11"/>
    </row>
    <row r="270" spans="1:29" ht="6" customHeight="1"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</row>
    <row r="271" spans="1:29" s="8" customFormat="1">
      <c r="A271" s="14" t="s">
        <v>9</v>
      </c>
      <c r="B271" s="13"/>
      <c r="C271" s="260">
        <f xml:space="preserve">  C253 + 7</f>
        <v>44074</v>
      </c>
      <c r="D271" s="260"/>
      <c r="E271" s="260"/>
      <c r="F271" s="9"/>
      <c r="G271" s="260">
        <f xml:space="preserve">  C271+1</f>
        <v>44075</v>
      </c>
      <c r="H271" s="260"/>
      <c r="I271" s="260"/>
      <c r="J271" s="9"/>
      <c r="K271" s="260">
        <f xml:space="preserve">  C271+2</f>
        <v>44076</v>
      </c>
      <c r="L271" s="260"/>
      <c r="M271" s="260"/>
      <c r="N271" s="9"/>
      <c r="O271" s="260">
        <f xml:space="preserve">  C271+3</f>
        <v>44077</v>
      </c>
      <c r="P271" s="260"/>
      <c r="Q271" s="260"/>
      <c r="R271" s="9"/>
      <c r="S271" s="260">
        <f xml:space="preserve">  C271+4</f>
        <v>44078</v>
      </c>
      <c r="T271" s="260"/>
      <c r="U271" s="260"/>
      <c r="V271" s="9"/>
      <c r="W271" s="260">
        <f xml:space="preserve">  C271+5</f>
        <v>44079</v>
      </c>
      <c r="X271" s="260"/>
      <c r="Y271" s="260"/>
      <c r="Z271" s="9"/>
      <c r="AA271" s="260">
        <f xml:space="preserve">  C271+6</f>
        <v>44080</v>
      </c>
      <c r="AB271" s="260"/>
      <c r="AC271" s="260"/>
    </row>
    <row r="272" spans="1:29">
      <c r="A272" s="15">
        <f>WEEKNUM(C271, 21)</f>
        <v>36</v>
      </c>
      <c r="C272" s="10"/>
      <c r="D272" s="3"/>
      <c r="E272" s="11"/>
      <c r="F272" s="12"/>
      <c r="G272" s="10"/>
      <c r="H272" s="3"/>
      <c r="I272" s="11"/>
      <c r="J272" s="12"/>
      <c r="K272" s="10"/>
      <c r="L272" s="3"/>
      <c r="M272" s="11"/>
      <c r="N272" s="12"/>
      <c r="O272" s="10"/>
      <c r="P272" s="3"/>
      <c r="Q272" s="11"/>
      <c r="R272" s="12"/>
      <c r="S272" s="10"/>
      <c r="T272" s="3"/>
      <c r="U272" s="11"/>
      <c r="V272" s="12"/>
      <c r="W272" s="10"/>
      <c r="X272" s="3"/>
      <c r="Y272" s="11"/>
      <c r="Z272" s="12"/>
      <c r="AA272" s="10"/>
      <c r="AB272" s="3"/>
      <c r="AC272" s="11"/>
    </row>
    <row r="273" spans="1:29">
      <c r="A273" s="16"/>
      <c r="C273" s="10"/>
      <c r="D273" s="3"/>
      <c r="E273" s="11"/>
      <c r="F273" s="12"/>
      <c r="G273" s="10"/>
      <c r="H273" s="3"/>
      <c r="I273" s="11"/>
      <c r="J273" s="12"/>
      <c r="K273" s="10"/>
      <c r="L273" s="3"/>
      <c r="M273" s="11"/>
      <c r="N273" s="12"/>
      <c r="O273" s="10"/>
      <c r="P273" s="3"/>
      <c r="Q273" s="11"/>
      <c r="R273" s="12"/>
      <c r="S273" s="10"/>
      <c r="T273" s="3"/>
      <c r="U273" s="11"/>
      <c r="V273" s="12"/>
      <c r="W273" s="10"/>
      <c r="X273" s="3"/>
      <c r="Y273" s="11"/>
      <c r="Z273" s="12"/>
      <c r="AA273" s="10"/>
      <c r="AB273" s="3"/>
      <c r="AC273" s="11"/>
    </row>
    <row r="274" spans="1:29">
      <c r="A274" s="17" t="str">
        <f>IF(COUNTA(INDEX(CalendarData, 1, A286)), INDEX(CalendarData, 1, A286), "" )</f>
        <v/>
      </c>
      <c r="C274" s="10"/>
      <c r="D274" s="3"/>
      <c r="E274" s="11"/>
      <c r="F274" s="12"/>
      <c r="G274" s="10"/>
      <c r="H274" s="3"/>
      <c r="I274" s="11"/>
      <c r="J274" s="12"/>
      <c r="K274" s="10"/>
      <c r="L274" s="3"/>
      <c r="M274" s="11"/>
      <c r="N274" s="12"/>
      <c r="O274" s="10"/>
      <c r="P274" s="7"/>
      <c r="Q274" s="11"/>
      <c r="R274" s="12"/>
      <c r="S274" s="10"/>
      <c r="T274" s="3"/>
      <c r="U274" s="11"/>
      <c r="V274" s="12"/>
      <c r="W274" s="10"/>
      <c r="X274" s="3"/>
      <c r="Y274" s="11"/>
      <c r="Z274" s="12"/>
      <c r="AA274" s="10"/>
      <c r="AB274" s="3"/>
      <c r="AC274" s="11"/>
    </row>
    <row r="275" spans="1:29">
      <c r="A275" s="17" t="str">
        <f>IF(COUNTA(INDEX(CalendarData, 2, A286)), INDEX(CalendarData, 2, A286), "" )</f>
        <v/>
      </c>
      <c r="C275" s="10"/>
      <c r="D275" s="3"/>
      <c r="E275" s="11"/>
      <c r="F275" s="12"/>
      <c r="G275" s="10"/>
      <c r="H275" s="3"/>
      <c r="I275" s="11"/>
      <c r="J275" s="12"/>
      <c r="K275" s="10"/>
      <c r="L275" s="3"/>
      <c r="M275" s="11"/>
      <c r="N275" s="12"/>
      <c r="O275" s="10"/>
      <c r="P275" s="3"/>
      <c r="Q275" s="11"/>
      <c r="R275" s="12"/>
      <c r="S275" s="10"/>
      <c r="T275" s="3"/>
      <c r="U275" s="11"/>
      <c r="V275" s="12"/>
      <c r="W275" s="10"/>
      <c r="X275" s="3"/>
      <c r="Y275" s="11"/>
      <c r="Z275" s="12"/>
      <c r="AA275" s="10"/>
      <c r="AB275" s="3"/>
      <c r="AC275" s="11"/>
    </row>
    <row r="276" spans="1:29">
      <c r="A276" s="17" t="str">
        <f>IF(COUNTA(INDEX(CalendarData, 3, A286)), INDEX(CalendarData, 3, A286), "" )</f>
        <v/>
      </c>
      <c r="C276" s="10"/>
      <c r="D276" s="3"/>
      <c r="E276" s="11"/>
      <c r="F276" s="12"/>
      <c r="G276" s="10"/>
      <c r="H276" s="3"/>
      <c r="I276" s="11"/>
      <c r="J276" s="12"/>
      <c r="K276" s="10"/>
      <c r="L276" s="3"/>
      <c r="M276" s="11"/>
      <c r="N276" s="12"/>
      <c r="O276" s="10"/>
      <c r="P276" s="3"/>
      <c r="Q276" s="11"/>
      <c r="R276" s="12"/>
      <c r="S276" s="10"/>
      <c r="T276" s="3"/>
      <c r="U276" s="11"/>
      <c r="V276" s="12"/>
      <c r="W276" s="10"/>
      <c r="X276" s="3"/>
      <c r="Y276" s="11"/>
      <c r="Z276" s="12"/>
      <c r="AA276" s="10"/>
      <c r="AB276" s="3"/>
      <c r="AC276" s="11"/>
    </row>
    <row r="277" spans="1:29">
      <c r="A277" s="17" t="str">
        <f>IF(COUNTA(INDEX(CalendarData, 4, A286)), INDEX(CalendarData, 4, A286), "" )</f>
        <v/>
      </c>
      <c r="C277" s="10"/>
      <c r="D277" s="3"/>
      <c r="E277" s="11"/>
      <c r="F277" s="12"/>
      <c r="G277" s="10"/>
      <c r="H277" s="3"/>
      <c r="I277" s="11"/>
      <c r="J277" s="12"/>
      <c r="K277" s="10"/>
      <c r="L277" s="3"/>
      <c r="M277" s="11"/>
      <c r="N277" s="12"/>
      <c r="O277" s="10"/>
      <c r="P277" s="3"/>
      <c r="Q277" s="11"/>
      <c r="R277" s="12"/>
      <c r="S277" s="10"/>
      <c r="T277" s="3"/>
      <c r="U277" s="11"/>
      <c r="V277" s="12"/>
      <c r="W277" s="10"/>
      <c r="X277" s="3"/>
      <c r="Y277" s="11"/>
      <c r="Z277" s="12"/>
      <c r="AA277" s="10"/>
      <c r="AB277" s="3"/>
      <c r="AC277" s="11"/>
    </row>
    <row r="278" spans="1:29">
      <c r="A278" s="17" t="str">
        <f>IF(COUNTA(INDEX(CalendarData, 5, A286)), INDEX(CalendarData, 5, A286), "" )</f>
        <v/>
      </c>
      <c r="C278" s="10"/>
      <c r="D278" s="3"/>
      <c r="E278" s="11"/>
      <c r="F278" s="12"/>
      <c r="G278" s="10"/>
      <c r="H278" s="3"/>
      <c r="I278" s="11"/>
      <c r="J278" s="12"/>
      <c r="K278" s="10"/>
      <c r="L278" s="3"/>
      <c r="M278" s="11"/>
      <c r="N278" s="12"/>
      <c r="O278" s="10"/>
      <c r="P278" s="3"/>
      <c r="Q278" s="11"/>
      <c r="R278" s="12"/>
      <c r="S278" s="10"/>
      <c r="T278" s="3"/>
      <c r="U278" s="11"/>
      <c r="V278" s="12"/>
      <c r="W278" s="10"/>
      <c r="X278" s="3"/>
      <c r="Y278" s="11"/>
      <c r="Z278" s="12"/>
      <c r="AA278" s="10"/>
      <c r="AB278" s="3"/>
      <c r="AC278" s="11"/>
    </row>
    <row r="279" spans="1:29">
      <c r="A279" s="17"/>
      <c r="C279" s="10"/>
      <c r="D279" s="3"/>
      <c r="E279" s="11"/>
      <c r="F279" s="12"/>
      <c r="G279" s="10"/>
      <c r="H279" s="3"/>
      <c r="I279" s="11"/>
      <c r="J279" s="12"/>
      <c r="K279" s="10"/>
      <c r="L279" s="3"/>
      <c r="M279" s="11"/>
      <c r="N279" s="12"/>
      <c r="O279" s="10"/>
      <c r="P279" s="3"/>
      <c r="Q279" s="11"/>
      <c r="R279" s="12"/>
      <c r="S279" s="10"/>
      <c r="T279" s="3"/>
      <c r="U279" s="11"/>
      <c r="V279" s="12"/>
      <c r="W279" s="10"/>
      <c r="X279" s="3"/>
      <c r="Y279" s="11"/>
      <c r="Z279" s="12"/>
      <c r="AA279" s="10"/>
      <c r="AB279" s="3"/>
      <c r="AC279" s="11"/>
    </row>
    <row r="280" spans="1:29">
      <c r="A280" s="17" t="str">
        <f>IF(COUNTA(INDEX(CalendarData, 6, A286)), INDEX(CalendarData, 6, A286), "" )</f>
        <v/>
      </c>
      <c r="C280" s="10"/>
      <c r="D280" s="3"/>
      <c r="E280" s="11"/>
      <c r="F280" s="12"/>
      <c r="G280" s="10"/>
      <c r="H280" s="3"/>
      <c r="I280" s="11"/>
      <c r="J280" s="12"/>
      <c r="K280" s="10"/>
      <c r="L280" s="3"/>
      <c r="M280" s="11"/>
      <c r="N280" s="12"/>
      <c r="O280" s="10"/>
      <c r="P280" s="3"/>
      <c r="Q280" s="11"/>
      <c r="R280" s="12"/>
      <c r="S280" s="10"/>
      <c r="T280" s="3"/>
      <c r="U280" s="11"/>
      <c r="V280" s="12"/>
      <c r="W280" s="10"/>
      <c r="X280" s="3"/>
      <c r="Y280" s="11"/>
      <c r="Z280" s="12"/>
      <c r="AA280" s="10"/>
      <c r="AB280" s="3"/>
      <c r="AC280" s="11"/>
    </row>
    <row r="281" spans="1:29">
      <c r="A281" s="17" t="str">
        <f>IF(COUNTA(INDEX(CalendarData, 7, A286)), INDEX(CalendarData, 7, A286), "" )</f>
        <v/>
      </c>
      <c r="C281" s="10"/>
      <c r="D281" s="3"/>
      <c r="E281" s="11"/>
      <c r="F281" s="12"/>
      <c r="G281" s="10"/>
      <c r="H281" s="3"/>
      <c r="I281" s="11"/>
      <c r="J281" s="12"/>
      <c r="K281" s="10"/>
      <c r="L281" s="3"/>
      <c r="M281" s="11"/>
      <c r="N281" s="12"/>
      <c r="O281" s="10"/>
      <c r="P281" s="3"/>
      <c r="Q281" s="11"/>
      <c r="R281" s="12"/>
      <c r="S281" s="10"/>
      <c r="T281" s="3"/>
      <c r="U281" s="11"/>
      <c r="V281" s="12"/>
      <c r="W281" s="10"/>
      <c r="X281" s="3"/>
      <c r="Y281" s="11"/>
      <c r="Z281" s="12"/>
      <c r="AA281" s="10"/>
      <c r="AB281" s="3"/>
      <c r="AC281" s="11"/>
    </row>
    <row r="282" spans="1:29">
      <c r="A282" s="17" t="str">
        <f>IF(COUNTA(INDEX(CalendarData, 8, A286)), INDEX(CalendarData, 8, A286), "" )</f>
        <v/>
      </c>
      <c r="C282" s="10"/>
      <c r="D282" s="3"/>
      <c r="E282" s="11"/>
      <c r="F282" s="12"/>
      <c r="G282" s="10"/>
      <c r="H282" s="3"/>
      <c r="I282" s="11"/>
      <c r="J282" s="12"/>
      <c r="K282" s="10"/>
      <c r="L282" s="3"/>
      <c r="M282" s="11"/>
      <c r="N282" s="12"/>
      <c r="O282" s="10"/>
      <c r="P282" s="3"/>
      <c r="Q282" s="11"/>
      <c r="R282" s="12"/>
      <c r="S282" s="10"/>
      <c r="T282" s="3"/>
      <c r="U282" s="11"/>
      <c r="V282" s="12"/>
      <c r="W282" s="10"/>
      <c r="X282" s="3"/>
      <c r="Y282" s="11"/>
      <c r="Z282" s="12"/>
      <c r="AA282" s="10"/>
      <c r="AB282" s="3"/>
      <c r="AC282" s="11"/>
    </row>
    <row r="283" spans="1:29">
      <c r="A283" s="17" t="str">
        <f>IF(COUNTA(INDEX(CalendarData, 9, A286)), INDEX(CalendarData, 9, A286), "" )</f>
        <v/>
      </c>
      <c r="C283" s="10"/>
      <c r="D283" s="3"/>
      <c r="E283" s="11"/>
      <c r="F283" s="12"/>
      <c r="G283" s="10"/>
      <c r="H283" s="3"/>
      <c r="I283" s="11"/>
      <c r="J283" s="12"/>
      <c r="K283" s="10"/>
      <c r="L283" s="3"/>
      <c r="M283" s="11"/>
      <c r="N283" s="12"/>
      <c r="O283" s="10"/>
      <c r="P283" s="3"/>
      <c r="Q283" s="11"/>
      <c r="R283" s="12"/>
      <c r="S283" s="10"/>
      <c r="T283" s="3"/>
      <c r="U283" s="11"/>
      <c r="V283" s="12"/>
      <c r="W283" s="10"/>
      <c r="X283" s="3"/>
      <c r="Y283" s="11"/>
      <c r="Z283" s="12"/>
      <c r="AA283" s="10"/>
      <c r="AB283" s="3"/>
      <c r="AC283" s="11"/>
    </row>
    <row r="284" spans="1:29">
      <c r="A284" s="18"/>
      <c r="C284" s="10"/>
      <c r="D284" s="3"/>
      <c r="E284" s="11"/>
      <c r="F284" s="12"/>
      <c r="G284" s="10"/>
      <c r="H284" s="3"/>
      <c r="I284" s="11"/>
      <c r="J284" s="12"/>
      <c r="K284" s="10"/>
      <c r="L284" s="3"/>
      <c r="M284" s="11"/>
      <c r="N284" s="12"/>
      <c r="O284" s="10"/>
      <c r="P284" s="3"/>
      <c r="Q284" s="11"/>
      <c r="R284" s="12"/>
      <c r="S284" s="10"/>
      <c r="T284" s="3"/>
      <c r="U284" s="11"/>
      <c r="V284" s="12"/>
      <c r="W284" s="10"/>
      <c r="X284" s="3"/>
      <c r="Y284" s="11"/>
      <c r="Z284" s="12"/>
      <c r="AA284" s="10"/>
      <c r="AB284" s="3"/>
      <c r="AC284" s="11"/>
    </row>
    <row r="285" spans="1:29">
      <c r="A285" s="18"/>
      <c r="C285" s="10"/>
      <c r="D285" s="3"/>
      <c r="E285" s="11"/>
      <c r="F285" s="12"/>
      <c r="G285" s="10"/>
      <c r="H285" s="3"/>
      <c r="I285" s="11"/>
      <c r="J285" s="12"/>
      <c r="K285" s="10"/>
      <c r="L285" s="3"/>
      <c r="M285" s="11"/>
      <c r="N285" s="12"/>
      <c r="O285" s="10"/>
      <c r="P285" s="3"/>
      <c r="Q285" s="11"/>
      <c r="R285" s="12"/>
      <c r="S285" s="10"/>
      <c r="T285" s="3"/>
      <c r="U285" s="11"/>
      <c r="V285" s="12"/>
      <c r="W285" s="10"/>
      <c r="X285" s="3"/>
      <c r="Y285" s="11"/>
      <c r="Z285" s="12"/>
      <c r="AA285" s="10"/>
      <c r="AB285" s="3"/>
      <c r="AC285" s="11"/>
    </row>
    <row r="286" spans="1:29">
      <c r="A286" s="19">
        <v>16</v>
      </c>
      <c r="C286" s="10"/>
      <c r="D286" s="3"/>
      <c r="E286" s="11"/>
      <c r="F286" s="12"/>
      <c r="G286" s="10"/>
      <c r="H286" s="3"/>
      <c r="I286" s="11"/>
      <c r="J286" s="12"/>
      <c r="K286" s="10"/>
      <c r="L286" s="3"/>
      <c r="M286" s="11"/>
      <c r="N286" s="12"/>
      <c r="O286" s="10"/>
      <c r="P286" s="3"/>
      <c r="Q286" s="11"/>
      <c r="R286" s="12"/>
      <c r="S286" s="10"/>
      <c r="T286" s="3"/>
      <c r="U286" s="11"/>
      <c r="V286" s="12"/>
      <c r="W286" s="10"/>
      <c r="X286" s="3"/>
      <c r="Y286" s="11"/>
      <c r="Z286" s="12"/>
      <c r="AA286" s="10"/>
      <c r="AB286" s="3"/>
      <c r="AC286" s="11"/>
    </row>
    <row r="287" spans="1:29">
      <c r="A287" s="20" t="s">
        <v>10</v>
      </c>
      <c r="C287" s="10"/>
      <c r="D287" s="3"/>
      <c r="E287" s="11"/>
      <c r="F287" s="12"/>
      <c r="G287" s="10"/>
      <c r="H287" s="3"/>
      <c r="I287" s="11"/>
      <c r="J287" s="12"/>
      <c r="K287" s="10"/>
      <c r="L287" s="3"/>
      <c r="M287" s="11"/>
      <c r="N287" s="12"/>
      <c r="O287" s="10"/>
      <c r="P287" s="3"/>
      <c r="Q287" s="11"/>
      <c r="R287" s="12"/>
      <c r="S287" s="10"/>
      <c r="T287" s="3"/>
      <c r="U287" s="11"/>
      <c r="V287" s="12"/>
      <c r="W287" s="10"/>
      <c r="X287" s="3"/>
      <c r="Y287" s="11"/>
      <c r="Z287" s="12"/>
      <c r="AA287" s="10"/>
      <c r="AB287" s="3"/>
      <c r="AC287" s="11"/>
    </row>
    <row r="288" spans="1:29" ht="6" customHeight="1"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</row>
    <row r="289" spans="1:29" s="8" customFormat="1">
      <c r="A289" s="14" t="s">
        <v>9</v>
      </c>
      <c r="B289" s="13"/>
      <c r="C289" s="260">
        <f xml:space="preserve">  C271 + 7</f>
        <v>44081</v>
      </c>
      <c r="D289" s="260"/>
      <c r="E289" s="260"/>
      <c r="F289" s="9"/>
      <c r="G289" s="260">
        <f xml:space="preserve">  C289+1</f>
        <v>44082</v>
      </c>
      <c r="H289" s="260"/>
      <c r="I289" s="260"/>
      <c r="J289" s="9"/>
      <c r="K289" s="260">
        <f xml:space="preserve">  C289+2</f>
        <v>44083</v>
      </c>
      <c r="L289" s="260"/>
      <c r="M289" s="260"/>
      <c r="N289" s="9"/>
      <c r="O289" s="260">
        <f xml:space="preserve">  C289+3</f>
        <v>44084</v>
      </c>
      <c r="P289" s="260"/>
      <c r="Q289" s="260"/>
      <c r="R289" s="9"/>
      <c r="S289" s="260">
        <f xml:space="preserve">  C289+4</f>
        <v>44085</v>
      </c>
      <c r="T289" s="260"/>
      <c r="U289" s="260"/>
      <c r="V289" s="9"/>
      <c r="W289" s="260">
        <f xml:space="preserve">  C289+5</f>
        <v>44086</v>
      </c>
      <c r="X289" s="260"/>
      <c r="Y289" s="260"/>
      <c r="Z289" s="9"/>
      <c r="AA289" s="260">
        <f xml:space="preserve">  C289+6</f>
        <v>44087</v>
      </c>
      <c r="AB289" s="260"/>
      <c r="AC289" s="260"/>
    </row>
    <row r="290" spans="1:29">
      <c r="A290" s="15">
        <f>WEEKNUM(C289, 21)</f>
        <v>37</v>
      </c>
      <c r="C290" s="10"/>
      <c r="D290" s="3"/>
      <c r="E290" s="11"/>
      <c r="F290" s="12"/>
      <c r="G290" s="10"/>
      <c r="H290" s="3"/>
      <c r="I290" s="11"/>
      <c r="J290" s="12"/>
      <c r="K290" s="10"/>
      <c r="L290" s="3"/>
      <c r="M290" s="11"/>
      <c r="N290" s="12"/>
      <c r="O290" s="10"/>
      <c r="P290" s="3"/>
      <c r="Q290" s="11"/>
      <c r="R290" s="12"/>
      <c r="S290" s="10"/>
      <c r="T290" s="3"/>
      <c r="U290" s="11"/>
      <c r="V290" s="12"/>
      <c r="W290" s="10"/>
      <c r="X290" s="3"/>
      <c r="Y290" s="11"/>
      <c r="Z290" s="12"/>
      <c r="AA290" s="10"/>
      <c r="AB290" s="3"/>
      <c r="AC290" s="11"/>
    </row>
    <row r="291" spans="1:29">
      <c r="A291" s="16"/>
      <c r="C291" s="10"/>
      <c r="D291" s="4"/>
      <c r="E291" s="11"/>
      <c r="F291" s="12"/>
      <c r="G291" s="10"/>
      <c r="H291" s="3"/>
      <c r="I291" s="11"/>
      <c r="J291" s="12"/>
      <c r="K291" s="10"/>
      <c r="L291" s="3"/>
      <c r="M291" s="11"/>
      <c r="N291" s="12"/>
      <c r="O291" s="10"/>
      <c r="P291" s="3"/>
      <c r="Q291" s="11"/>
      <c r="R291" s="12"/>
      <c r="S291" s="10"/>
      <c r="T291" s="3"/>
      <c r="U291" s="11"/>
      <c r="V291" s="12"/>
      <c r="W291" s="10"/>
      <c r="X291" s="3"/>
      <c r="Y291" s="11"/>
      <c r="Z291" s="12"/>
      <c r="AA291" s="10"/>
      <c r="AB291" s="3"/>
      <c r="AC291" s="11"/>
    </row>
    <row r="292" spans="1:29">
      <c r="A292" s="17" t="str">
        <f>IF(COUNTA(INDEX(CalendarData, 1, A304)), INDEX(CalendarData, 1, A304), "" )</f>
        <v/>
      </c>
      <c r="C292" s="10"/>
      <c r="D292" s="5"/>
      <c r="E292" s="11"/>
      <c r="F292" s="12"/>
      <c r="G292" s="10"/>
      <c r="H292" s="6"/>
      <c r="I292" s="11"/>
      <c r="J292" s="12"/>
      <c r="K292" s="10"/>
      <c r="L292" s="3"/>
      <c r="M292" s="11"/>
      <c r="N292" s="12"/>
      <c r="O292" s="10"/>
      <c r="P292" s="3"/>
      <c r="Q292" s="11"/>
      <c r="R292" s="12"/>
      <c r="S292" s="10"/>
      <c r="T292" s="3"/>
      <c r="U292" s="11"/>
      <c r="V292" s="12"/>
      <c r="W292" s="10"/>
      <c r="X292" s="3"/>
      <c r="Y292" s="11"/>
      <c r="Z292" s="12"/>
      <c r="AA292" s="10"/>
      <c r="AB292" s="3"/>
      <c r="AC292" s="11"/>
    </row>
    <row r="293" spans="1:29">
      <c r="A293" s="17" t="str">
        <f>IF(COUNTA(INDEX(CalendarData, 2, A304)), INDEX(CalendarData, 2, A304), "" )</f>
        <v/>
      </c>
      <c r="C293" s="10"/>
      <c r="D293" s="5"/>
      <c r="E293" s="11"/>
      <c r="F293" s="12"/>
      <c r="G293" s="10"/>
      <c r="H293" s="3"/>
      <c r="I293" s="11"/>
      <c r="J293" s="12"/>
      <c r="K293" s="10"/>
      <c r="L293" s="3"/>
      <c r="M293" s="11"/>
      <c r="N293" s="12"/>
      <c r="O293" s="10"/>
      <c r="P293" s="3"/>
      <c r="Q293" s="11"/>
      <c r="R293" s="12"/>
      <c r="S293" s="10"/>
      <c r="T293" s="3"/>
      <c r="U293" s="11"/>
      <c r="V293" s="12"/>
      <c r="W293" s="10"/>
      <c r="X293" s="3"/>
      <c r="Y293" s="11"/>
      <c r="Z293" s="12"/>
      <c r="AA293" s="10"/>
      <c r="AB293" s="3"/>
      <c r="AC293" s="11"/>
    </row>
    <row r="294" spans="1:29">
      <c r="A294" s="17" t="str">
        <f>IF(COUNTA(INDEX(CalendarData, 3, A304)), INDEX(CalendarData, 3, A304), "" )</f>
        <v/>
      </c>
      <c r="C294" s="10"/>
      <c r="D294" s="5"/>
      <c r="E294" s="11"/>
      <c r="F294" s="12"/>
      <c r="G294" s="10"/>
      <c r="H294" s="3"/>
      <c r="I294" s="11"/>
      <c r="J294" s="12"/>
      <c r="K294" s="10"/>
      <c r="L294" s="3"/>
      <c r="M294" s="11"/>
      <c r="N294" s="12"/>
      <c r="O294" s="10"/>
      <c r="P294" s="3"/>
      <c r="Q294" s="11"/>
      <c r="R294" s="12"/>
      <c r="S294" s="10"/>
      <c r="T294" s="3"/>
      <c r="U294" s="11"/>
      <c r="V294" s="12"/>
      <c r="W294" s="10"/>
      <c r="X294" s="3"/>
      <c r="Y294" s="11"/>
      <c r="Z294" s="12"/>
      <c r="AA294" s="10"/>
      <c r="AB294" s="3"/>
      <c r="AC294" s="11"/>
    </row>
    <row r="295" spans="1:29">
      <c r="A295" s="17" t="str">
        <f>IF(COUNTA(INDEX(CalendarData, 4, A304)), INDEX(CalendarData, 4, A304), "" )</f>
        <v/>
      </c>
      <c r="C295" s="10"/>
      <c r="D295" s="5"/>
      <c r="E295" s="11"/>
      <c r="F295" s="12"/>
      <c r="G295" s="10"/>
      <c r="H295" s="3"/>
      <c r="I295" s="11"/>
      <c r="J295" s="12"/>
      <c r="K295" s="10"/>
      <c r="L295" s="3"/>
      <c r="M295" s="11"/>
      <c r="N295" s="12"/>
      <c r="O295" s="10"/>
      <c r="P295" s="3"/>
      <c r="Q295" s="11"/>
      <c r="R295" s="12"/>
      <c r="S295" s="10"/>
      <c r="T295" s="3"/>
      <c r="U295" s="11"/>
      <c r="V295" s="12"/>
      <c r="W295" s="10"/>
      <c r="X295" s="3"/>
      <c r="Y295" s="11"/>
      <c r="Z295" s="12"/>
      <c r="AA295" s="10"/>
      <c r="AB295" s="3"/>
      <c r="AC295" s="11"/>
    </row>
    <row r="296" spans="1:29">
      <c r="A296" s="17" t="str">
        <f>IF(COUNTA(INDEX(CalendarData, 5, A304)), INDEX(CalendarData, 5, A304), "" )</f>
        <v/>
      </c>
      <c r="C296" s="10"/>
      <c r="D296" s="5"/>
      <c r="E296" s="11"/>
      <c r="F296" s="12"/>
      <c r="G296" s="10"/>
      <c r="H296" s="3"/>
      <c r="I296" s="11"/>
      <c r="J296" s="12"/>
      <c r="K296" s="10"/>
      <c r="L296" s="3"/>
      <c r="M296" s="11"/>
      <c r="N296" s="12"/>
      <c r="O296" s="10"/>
      <c r="P296" s="3"/>
      <c r="Q296" s="11"/>
      <c r="R296" s="12"/>
      <c r="S296" s="10"/>
      <c r="T296" s="3"/>
      <c r="U296" s="11"/>
      <c r="V296" s="12"/>
      <c r="W296" s="10"/>
      <c r="X296" s="3"/>
      <c r="Y296" s="11"/>
      <c r="Z296" s="12"/>
      <c r="AA296" s="10"/>
      <c r="AB296" s="3"/>
      <c r="AC296" s="11"/>
    </row>
    <row r="297" spans="1:29">
      <c r="A297" s="17"/>
      <c r="C297" s="10"/>
      <c r="D297" s="5"/>
      <c r="E297" s="11"/>
      <c r="F297" s="12"/>
      <c r="G297" s="10"/>
      <c r="H297" s="3"/>
      <c r="I297" s="11"/>
      <c r="J297" s="12"/>
      <c r="K297" s="10"/>
      <c r="L297" s="3"/>
      <c r="M297" s="11"/>
      <c r="N297" s="12"/>
      <c r="O297" s="10"/>
      <c r="P297" s="3"/>
      <c r="Q297" s="11"/>
      <c r="R297" s="12"/>
      <c r="S297" s="10"/>
      <c r="T297" s="3"/>
      <c r="U297" s="11"/>
      <c r="V297" s="12"/>
      <c r="W297" s="10"/>
      <c r="X297" s="3"/>
      <c r="Y297" s="11"/>
      <c r="Z297" s="12"/>
      <c r="AA297" s="10"/>
      <c r="AB297" s="3"/>
      <c r="AC297" s="11"/>
    </row>
    <row r="298" spans="1:29">
      <c r="A298" s="17" t="str">
        <f>IF(COUNTA(INDEX(CalendarData, 6, A304)), INDEX(CalendarData, 6, A304), "" )</f>
        <v/>
      </c>
      <c r="C298" s="10"/>
      <c r="D298" s="3"/>
      <c r="E298" s="11"/>
      <c r="F298" s="12"/>
      <c r="G298" s="10"/>
      <c r="H298" s="3"/>
      <c r="I298" s="11"/>
      <c r="J298" s="12"/>
      <c r="K298" s="10"/>
      <c r="L298" s="3"/>
      <c r="M298" s="11"/>
      <c r="N298" s="12"/>
      <c r="O298" s="10"/>
      <c r="P298" s="3"/>
      <c r="Q298" s="11"/>
      <c r="R298" s="12"/>
      <c r="S298" s="10"/>
      <c r="T298" s="3"/>
      <c r="U298" s="11"/>
      <c r="V298" s="12"/>
      <c r="W298" s="10"/>
      <c r="X298" s="3"/>
      <c r="Y298" s="11"/>
      <c r="Z298" s="12"/>
      <c r="AA298" s="10"/>
      <c r="AB298" s="3"/>
      <c r="AC298" s="11"/>
    </row>
    <row r="299" spans="1:29">
      <c r="A299" s="17" t="str">
        <f>IF(COUNTA(INDEX(CalendarData, 7, A304)), INDEX(CalendarData, 7, A304), "" )</f>
        <v/>
      </c>
      <c r="C299" s="10"/>
      <c r="D299" s="3"/>
      <c r="E299" s="11"/>
      <c r="F299" s="12"/>
      <c r="G299" s="10"/>
      <c r="H299" s="3"/>
      <c r="I299" s="11"/>
      <c r="J299" s="12"/>
      <c r="K299" s="10"/>
      <c r="L299" s="3"/>
      <c r="M299" s="11"/>
      <c r="N299" s="12"/>
      <c r="O299" s="10"/>
      <c r="P299" s="3"/>
      <c r="Q299" s="11"/>
      <c r="R299" s="12"/>
      <c r="S299" s="10"/>
      <c r="T299" s="3"/>
      <c r="U299" s="11"/>
      <c r="V299" s="12"/>
      <c r="W299" s="10"/>
      <c r="X299" s="3"/>
      <c r="Y299" s="11"/>
      <c r="Z299" s="12"/>
      <c r="AA299" s="10"/>
      <c r="AB299" s="3"/>
      <c r="AC299" s="11"/>
    </row>
    <row r="300" spans="1:29">
      <c r="A300" s="17" t="str">
        <f>IF(COUNTA(INDEX(CalendarData, 8, A304)), INDEX(CalendarData, 8, A304), "" )</f>
        <v/>
      </c>
      <c r="C300" s="10"/>
      <c r="D300" s="3"/>
      <c r="E300" s="11"/>
      <c r="F300" s="12"/>
      <c r="G300" s="10"/>
      <c r="H300" s="3"/>
      <c r="I300" s="11"/>
      <c r="J300" s="12"/>
      <c r="K300" s="10"/>
      <c r="L300" s="3"/>
      <c r="M300" s="11"/>
      <c r="N300" s="12"/>
      <c r="O300" s="10"/>
      <c r="P300" s="3"/>
      <c r="Q300" s="11"/>
      <c r="R300" s="12"/>
      <c r="S300" s="10"/>
      <c r="T300" s="3"/>
      <c r="U300" s="11"/>
      <c r="V300" s="12"/>
      <c r="W300" s="10"/>
      <c r="X300" s="3"/>
      <c r="Y300" s="11"/>
      <c r="Z300" s="12"/>
      <c r="AA300" s="10"/>
      <c r="AB300" s="3"/>
      <c r="AC300" s="11"/>
    </row>
    <row r="301" spans="1:29">
      <c r="A301" s="17" t="str">
        <f>IF(COUNTA(INDEX(CalendarData, 9, A304)), INDEX(CalendarData, 9, A304), "" )</f>
        <v/>
      </c>
      <c r="C301" s="10"/>
      <c r="D301" s="3"/>
      <c r="E301" s="11"/>
      <c r="F301" s="12"/>
      <c r="G301" s="10"/>
      <c r="H301" s="3"/>
      <c r="I301" s="11"/>
      <c r="J301" s="12"/>
      <c r="K301" s="10"/>
      <c r="L301" s="3"/>
      <c r="M301" s="11"/>
      <c r="N301" s="12"/>
      <c r="O301" s="10"/>
      <c r="P301" s="3"/>
      <c r="Q301" s="11"/>
      <c r="R301" s="12"/>
      <c r="S301" s="10"/>
      <c r="T301" s="3"/>
      <c r="U301" s="11"/>
      <c r="V301" s="12"/>
      <c r="W301" s="10"/>
      <c r="X301" s="3"/>
      <c r="Y301" s="11"/>
      <c r="Z301" s="12"/>
      <c r="AA301" s="10"/>
      <c r="AB301" s="3"/>
      <c r="AC301" s="11"/>
    </row>
    <row r="302" spans="1:29">
      <c r="A302" s="18"/>
      <c r="C302" s="10"/>
      <c r="D302" s="3"/>
      <c r="E302" s="11"/>
      <c r="F302" s="12"/>
      <c r="G302" s="10"/>
      <c r="H302" s="3"/>
      <c r="I302" s="11"/>
      <c r="J302" s="12"/>
      <c r="K302" s="10"/>
      <c r="L302" s="3"/>
      <c r="M302" s="11"/>
      <c r="N302" s="12"/>
      <c r="O302" s="10"/>
      <c r="P302" s="3"/>
      <c r="Q302" s="11"/>
      <c r="R302" s="12"/>
      <c r="S302" s="10"/>
      <c r="T302" s="3"/>
      <c r="U302" s="11"/>
      <c r="V302" s="12"/>
      <c r="W302" s="10"/>
      <c r="X302" s="3"/>
      <c r="Y302" s="11"/>
      <c r="Z302" s="12"/>
      <c r="AA302" s="10"/>
      <c r="AB302" s="3"/>
      <c r="AC302" s="11"/>
    </row>
    <row r="303" spans="1:29">
      <c r="A303" s="18"/>
      <c r="C303" s="10"/>
      <c r="D303" s="3"/>
      <c r="E303" s="11"/>
      <c r="F303" s="12"/>
      <c r="G303" s="10"/>
      <c r="H303" s="3"/>
      <c r="I303" s="11"/>
      <c r="J303" s="12"/>
      <c r="K303" s="10"/>
      <c r="L303" s="3"/>
      <c r="M303" s="11"/>
      <c r="N303" s="12"/>
      <c r="O303" s="10"/>
      <c r="P303" s="3"/>
      <c r="Q303" s="11"/>
      <c r="R303" s="12"/>
      <c r="S303" s="10"/>
      <c r="T303" s="3"/>
      <c r="U303" s="11"/>
      <c r="V303" s="12"/>
      <c r="W303" s="10"/>
      <c r="X303" s="3"/>
      <c r="Y303" s="11"/>
      <c r="Z303" s="12"/>
      <c r="AA303" s="10"/>
      <c r="AB303" s="3"/>
      <c r="AC303" s="11"/>
    </row>
    <row r="304" spans="1:29">
      <c r="A304" s="19">
        <v>17</v>
      </c>
      <c r="C304" s="10"/>
      <c r="D304" s="3"/>
      <c r="E304" s="11"/>
      <c r="F304" s="12"/>
      <c r="G304" s="10"/>
      <c r="H304" s="3"/>
      <c r="I304" s="11"/>
      <c r="J304" s="12"/>
      <c r="K304" s="10"/>
      <c r="L304" s="3"/>
      <c r="M304" s="11"/>
      <c r="N304" s="12"/>
      <c r="O304" s="10"/>
      <c r="P304" s="3"/>
      <c r="Q304" s="11"/>
      <c r="R304" s="12"/>
      <c r="S304" s="10"/>
      <c r="T304" s="3"/>
      <c r="U304" s="11"/>
      <c r="V304" s="12"/>
      <c r="W304" s="10"/>
      <c r="X304" s="3"/>
      <c r="Y304" s="11"/>
      <c r="Z304" s="12"/>
      <c r="AA304" s="10"/>
      <c r="AB304" s="3"/>
      <c r="AC304" s="11"/>
    </row>
    <row r="305" spans="1:29">
      <c r="A305" s="20" t="s">
        <v>10</v>
      </c>
      <c r="C305" s="10"/>
      <c r="D305" s="3"/>
      <c r="E305" s="11"/>
      <c r="F305" s="12"/>
      <c r="G305" s="10"/>
      <c r="H305" s="3"/>
      <c r="I305" s="11"/>
      <c r="J305" s="12"/>
      <c r="K305" s="10"/>
      <c r="L305" s="3"/>
      <c r="M305" s="11"/>
      <c r="N305" s="12"/>
      <c r="O305" s="10"/>
      <c r="P305" s="3"/>
      <c r="Q305" s="11"/>
      <c r="R305" s="12"/>
      <c r="S305" s="10"/>
      <c r="T305" s="3"/>
      <c r="U305" s="11"/>
      <c r="V305" s="12"/>
      <c r="W305" s="10"/>
      <c r="X305" s="3"/>
      <c r="Y305" s="11"/>
      <c r="Z305" s="12"/>
      <c r="AA305" s="10"/>
      <c r="AB305" s="3"/>
      <c r="AC305" s="11"/>
    </row>
    <row r="306" spans="1:29" ht="6" customHeight="1"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</row>
    <row r="307" spans="1:29" s="8" customFormat="1">
      <c r="A307" s="14" t="s">
        <v>9</v>
      </c>
      <c r="B307" s="13"/>
      <c r="C307" s="260">
        <f xml:space="preserve">  C289 + 7</f>
        <v>44088</v>
      </c>
      <c r="D307" s="260"/>
      <c r="E307" s="260"/>
      <c r="F307" s="9"/>
      <c r="G307" s="260">
        <f xml:space="preserve">  C307+1</f>
        <v>44089</v>
      </c>
      <c r="H307" s="260"/>
      <c r="I307" s="260"/>
      <c r="J307" s="9"/>
      <c r="K307" s="260">
        <f xml:space="preserve">  C307+2</f>
        <v>44090</v>
      </c>
      <c r="L307" s="260"/>
      <c r="M307" s="260"/>
      <c r="N307" s="9"/>
      <c r="O307" s="260">
        <f xml:space="preserve">  C307+3</f>
        <v>44091</v>
      </c>
      <c r="P307" s="260"/>
      <c r="Q307" s="260"/>
      <c r="R307" s="9"/>
      <c r="S307" s="260">
        <f xml:space="preserve">  C307+4</f>
        <v>44092</v>
      </c>
      <c r="T307" s="260"/>
      <c r="U307" s="260"/>
      <c r="V307" s="9"/>
      <c r="W307" s="260">
        <f xml:space="preserve">  C307+5</f>
        <v>44093</v>
      </c>
      <c r="X307" s="260"/>
      <c r="Y307" s="260"/>
      <c r="Z307" s="9"/>
      <c r="AA307" s="260">
        <f xml:space="preserve">  C307+6</f>
        <v>44094</v>
      </c>
      <c r="AB307" s="260"/>
      <c r="AC307" s="260"/>
    </row>
    <row r="308" spans="1:29">
      <c r="A308" s="15">
        <f>WEEKNUM(C307, 21)</f>
        <v>38</v>
      </c>
      <c r="C308" s="10"/>
      <c r="D308" s="3"/>
      <c r="E308" s="11"/>
      <c r="F308" s="12"/>
      <c r="G308" s="10"/>
      <c r="H308" s="3"/>
      <c r="I308" s="11"/>
      <c r="J308" s="12"/>
      <c r="K308" s="10"/>
      <c r="L308" s="3"/>
      <c r="M308" s="11"/>
      <c r="N308" s="12"/>
      <c r="O308" s="10"/>
      <c r="P308" s="3"/>
      <c r="Q308" s="11"/>
      <c r="R308" s="12"/>
      <c r="S308" s="10"/>
      <c r="T308" s="3"/>
      <c r="U308" s="11"/>
      <c r="V308" s="12"/>
      <c r="W308" s="10"/>
      <c r="X308" s="3"/>
      <c r="Y308" s="11"/>
      <c r="Z308" s="12"/>
      <c r="AA308" s="10"/>
      <c r="AB308" s="3"/>
      <c r="AC308" s="11"/>
    </row>
    <row r="309" spans="1:29">
      <c r="A309" s="16"/>
      <c r="C309" s="10"/>
      <c r="D309" s="3"/>
      <c r="E309" s="11"/>
      <c r="F309" s="12"/>
      <c r="G309" s="10"/>
      <c r="H309" s="3"/>
      <c r="I309" s="11"/>
      <c r="J309" s="12"/>
      <c r="K309" s="10"/>
      <c r="L309" s="3"/>
      <c r="M309" s="11"/>
      <c r="N309" s="12"/>
      <c r="O309" s="10"/>
      <c r="P309" s="3"/>
      <c r="Q309" s="11"/>
      <c r="R309" s="12"/>
      <c r="S309" s="10"/>
      <c r="T309" s="3"/>
      <c r="U309" s="11"/>
      <c r="V309" s="12"/>
      <c r="W309" s="10"/>
      <c r="X309" s="3"/>
      <c r="Y309" s="11"/>
      <c r="Z309" s="12"/>
      <c r="AA309" s="10"/>
      <c r="AB309" s="3"/>
      <c r="AC309" s="11"/>
    </row>
    <row r="310" spans="1:29">
      <c r="A310" s="17" t="str">
        <f>IF(COUNTA(INDEX(CalendarData, 1, A322)), INDEX(CalendarData, 1, A322), "" )</f>
        <v/>
      </c>
      <c r="C310" s="10"/>
      <c r="D310" s="3"/>
      <c r="E310" s="11"/>
      <c r="F310" s="12"/>
      <c r="G310" s="10"/>
      <c r="H310" s="3"/>
      <c r="I310" s="11"/>
      <c r="J310" s="12"/>
      <c r="K310" s="10"/>
      <c r="L310" s="3"/>
      <c r="M310" s="11"/>
      <c r="N310" s="12"/>
      <c r="O310" s="10"/>
      <c r="P310" s="7"/>
      <c r="Q310" s="11"/>
      <c r="R310" s="12"/>
      <c r="S310" s="10"/>
      <c r="T310" s="3"/>
      <c r="U310" s="11"/>
      <c r="V310" s="12"/>
      <c r="W310" s="10"/>
      <c r="X310" s="3"/>
      <c r="Y310" s="11"/>
      <c r="Z310" s="12"/>
      <c r="AA310" s="10"/>
      <c r="AB310" s="3"/>
      <c r="AC310" s="11"/>
    </row>
    <row r="311" spans="1:29">
      <c r="A311" s="17" t="str">
        <f>IF(COUNTA(INDEX(CalendarData, 2, A322)), INDEX(CalendarData, 2, A322), "" )</f>
        <v/>
      </c>
      <c r="C311" s="10"/>
      <c r="D311" s="3"/>
      <c r="E311" s="11"/>
      <c r="F311" s="12"/>
      <c r="G311" s="10"/>
      <c r="H311" s="3"/>
      <c r="I311" s="11"/>
      <c r="J311" s="12"/>
      <c r="K311" s="10"/>
      <c r="L311" s="3"/>
      <c r="M311" s="11"/>
      <c r="N311" s="12"/>
      <c r="O311" s="10"/>
      <c r="P311" s="3"/>
      <c r="Q311" s="11"/>
      <c r="R311" s="12"/>
      <c r="S311" s="10"/>
      <c r="T311" s="3"/>
      <c r="U311" s="11"/>
      <c r="V311" s="12"/>
      <c r="W311" s="10"/>
      <c r="X311" s="3"/>
      <c r="Y311" s="11"/>
      <c r="Z311" s="12"/>
      <c r="AA311" s="10"/>
      <c r="AB311" s="3"/>
      <c r="AC311" s="11"/>
    </row>
    <row r="312" spans="1:29">
      <c r="A312" s="17" t="str">
        <f>IF(COUNTA(INDEX(CalendarData, 3, A322)), INDEX(CalendarData, 3, A322), "" )</f>
        <v/>
      </c>
      <c r="C312" s="10"/>
      <c r="D312" s="3"/>
      <c r="E312" s="11"/>
      <c r="F312" s="12"/>
      <c r="G312" s="10"/>
      <c r="H312" s="3"/>
      <c r="I312" s="11"/>
      <c r="J312" s="12"/>
      <c r="K312" s="10"/>
      <c r="L312" s="3"/>
      <c r="M312" s="11"/>
      <c r="N312" s="12"/>
      <c r="O312" s="10"/>
      <c r="P312" s="3"/>
      <c r="Q312" s="11"/>
      <c r="R312" s="12"/>
      <c r="S312" s="10"/>
      <c r="T312" s="3"/>
      <c r="U312" s="11"/>
      <c r="V312" s="12"/>
      <c r="W312" s="10"/>
      <c r="X312" s="3"/>
      <c r="Y312" s="11"/>
      <c r="Z312" s="12"/>
      <c r="AA312" s="10"/>
      <c r="AB312" s="3"/>
      <c r="AC312" s="11"/>
    </row>
    <row r="313" spans="1:29">
      <c r="A313" s="17" t="str">
        <f>IF(COUNTA(INDEX(CalendarData, 4, A322)), INDEX(CalendarData, 4, A322), "" )</f>
        <v/>
      </c>
      <c r="C313" s="10"/>
      <c r="D313" s="3"/>
      <c r="E313" s="11"/>
      <c r="F313" s="12"/>
      <c r="G313" s="10"/>
      <c r="H313" s="3"/>
      <c r="I313" s="11"/>
      <c r="J313" s="12"/>
      <c r="K313" s="10"/>
      <c r="L313" s="3"/>
      <c r="M313" s="11"/>
      <c r="N313" s="12"/>
      <c r="O313" s="10"/>
      <c r="P313" s="3"/>
      <c r="Q313" s="11"/>
      <c r="R313" s="12"/>
      <c r="S313" s="10"/>
      <c r="T313" s="3"/>
      <c r="U313" s="11"/>
      <c r="V313" s="12"/>
      <c r="W313" s="10"/>
      <c r="X313" s="3"/>
      <c r="Y313" s="11"/>
      <c r="Z313" s="12"/>
      <c r="AA313" s="10"/>
      <c r="AB313" s="3"/>
      <c r="AC313" s="11"/>
    </row>
    <row r="314" spans="1:29">
      <c r="A314" s="17" t="str">
        <f>IF(COUNTA(INDEX(CalendarData, 5, A322)), INDEX(CalendarData, 5, A322), "" )</f>
        <v/>
      </c>
      <c r="C314" s="10"/>
      <c r="D314" s="3"/>
      <c r="E314" s="11"/>
      <c r="F314" s="12"/>
      <c r="G314" s="10"/>
      <c r="H314" s="3"/>
      <c r="I314" s="11"/>
      <c r="J314" s="12"/>
      <c r="K314" s="10"/>
      <c r="L314" s="3"/>
      <c r="M314" s="11"/>
      <c r="N314" s="12"/>
      <c r="O314" s="10"/>
      <c r="P314" s="3"/>
      <c r="Q314" s="11"/>
      <c r="R314" s="12"/>
      <c r="S314" s="10"/>
      <c r="T314" s="3"/>
      <c r="U314" s="11"/>
      <c r="V314" s="12"/>
      <c r="W314" s="10"/>
      <c r="X314" s="3"/>
      <c r="Y314" s="11"/>
      <c r="Z314" s="12"/>
      <c r="AA314" s="10"/>
      <c r="AB314" s="3"/>
      <c r="AC314" s="11"/>
    </row>
    <row r="315" spans="1:29">
      <c r="A315" s="17"/>
      <c r="C315" s="10"/>
      <c r="D315" s="3"/>
      <c r="E315" s="11"/>
      <c r="F315" s="12"/>
      <c r="G315" s="10"/>
      <c r="H315" s="3"/>
      <c r="I315" s="11"/>
      <c r="J315" s="12"/>
      <c r="K315" s="10"/>
      <c r="L315" s="3"/>
      <c r="M315" s="11"/>
      <c r="N315" s="12"/>
      <c r="O315" s="10"/>
      <c r="P315" s="3"/>
      <c r="Q315" s="11"/>
      <c r="R315" s="12"/>
      <c r="S315" s="10"/>
      <c r="T315" s="3"/>
      <c r="U315" s="11"/>
      <c r="V315" s="12"/>
      <c r="W315" s="10"/>
      <c r="X315" s="3"/>
      <c r="Y315" s="11"/>
      <c r="Z315" s="12"/>
      <c r="AA315" s="10"/>
      <c r="AB315" s="3"/>
      <c r="AC315" s="11"/>
    </row>
    <row r="316" spans="1:29">
      <c r="A316" s="17" t="str">
        <f>IF(COUNTA(INDEX(CalendarData, 6, A322)), INDEX(CalendarData, 6, A322), "" )</f>
        <v/>
      </c>
      <c r="C316" s="10"/>
      <c r="D316" s="3"/>
      <c r="E316" s="11"/>
      <c r="F316" s="12"/>
      <c r="G316" s="10"/>
      <c r="H316" s="3"/>
      <c r="I316" s="11"/>
      <c r="J316" s="12"/>
      <c r="K316" s="10"/>
      <c r="L316" s="3"/>
      <c r="M316" s="11"/>
      <c r="N316" s="12"/>
      <c r="O316" s="10"/>
      <c r="P316" s="3"/>
      <c r="Q316" s="11"/>
      <c r="R316" s="12"/>
      <c r="S316" s="10"/>
      <c r="T316" s="3"/>
      <c r="U316" s="11"/>
      <c r="V316" s="12"/>
      <c r="W316" s="10"/>
      <c r="X316" s="3"/>
      <c r="Y316" s="11"/>
      <c r="Z316" s="12"/>
      <c r="AA316" s="10"/>
      <c r="AB316" s="3"/>
      <c r="AC316" s="11"/>
    </row>
    <row r="317" spans="1:29">
      <c r="A317" s="17" t="str">
        <f>IF(COUNTA(INDEX(CalendarData, 7, A322)), INDEX(CalendarData, 7, A322), "" )</f>
        <v/>
      </c>
      <c r="C317" s="10"/>
      <c r="D317" s="3"/>
      <c r="E317" s="11"/>
      <c r="F317" s="12"/>
      <c r="G317" s="10"/>
      <c r="H317" s="3"/>
      <c r="I317" s="11"/>
      <c r="J317" s="12"/>
      <c r="K317" s="10"/>
      <c r="L317" s="3"/>
      <c r="M317" s="11"/>
      <c r="N317" s="12"/>
      <c r="O317" s="10"/>
      <c r="P317" s="3"/>
      <c r="Q317" s="11"/>
      <c r="R317" s="12"/>
      <c r="S317" s="10"/>
      <c r="T317" s="3"/>
      <c r="U317" s="11"/>
      <c r="V317" s="12"/>
      <c r="W317" s="10"/>
      <c r="X317" s="3"/>
      <c r="Y317" s="11"/>
      <c r="Z317" s="12"/>
      <c r="AA317" s="10"/>
      <c r="AB317" s="3"/>
      <c r="AC317" s="11"/>
    </row>
    <row r="318" spans="1:29">
      <c r="A318" s="17" t="str">
        <f>IF(COUNTA(INDEX(CalendarData, 8, A322)), INDEX(CalendarData, 8, A322), "" )</f>
        <v/>
      </c>
      <c r="C318" s="10"/>
      <c r="D318" s="3"/>
      <c r="E318" s="11"/>
      <c r="F318" s="12"/>
      <c r="G318" s="10"/>
      <c r="H318" s="3"/>
      <c r="I318" s="11"/>
      <c r="J318" s="12"/>
      <c r="K318" s="10"/>
      <c r="L318" s="3"/>
      <c r="M318" s="11"/>
      <c r="N318" s="12"/>
      <c r="O318" s="10"/>
      <c r="P318" s="3"/>
      <c r="Q318" s="11"/>
      <c r="R318" s="12"/>
      <c r="S318" s="10"/>
      <c r="T318" s="3"/>
      <c r="U318" s="11"/>
      <c r="V318" s="12"/>
      <c r="W318" s="10"/>
      <c r="X318" s="3"/>
      <c r="Y318" s="11"/>
      <c r="Z318" s="12"/>
      <c r="AA318" s="10"/>
      <c r="AB318" s="3"/>
      <c r="AC318" s="11"/>
    </row>
    <row r="319" spans="1:29">
      <c r="A319" s="17" t="str">
        <f>IF(COUNTA(INDEX(CalendarData, 9, A322)), INDEX(CalendarData, 9, A322), "" )</f>
        <v/>
      </c>
      <c r="C319" s="10"/>
      <c r="D319" s="3"/>
      <c r="E319" s="11"/>
      <c r="F319" s="12"/>
      <c r="G319" s="10"/>
      <c r="H319" s="3"/>
      <c r="I319" s="11"/>
      <c r="J319" s="12"/>
      <c r="K319" s="10"/>
      <c r="L319" s="3"/>
      <c r="M319" s="11"/>
      <c r="N319" s="12"/>
      <c r="O319" s="10"/>
      <c r="P319" s="3"/>
      <c r="Q319" s="11"/>
      <c r="R319" s="12"/>
      <c r="S319" s="10"/>
      <c r="T319" s="3"/>
      <c r="U319" s="11"/>
      <c r="V319" s="12"/>
      <c r="W319" s="10"/>
      <c r="X319" s="3"/>
      <c r="Y319" s="11"/>
      <c r="Z319" s="12"/>
      <c r="AA319" s="10"/>
      <c r="AB319" s="3"/>
      <c r="AC319" s="11"/>
    </row>
    <row r="320" spans="1:29">
      <c r="A320" s="18"/>
      <c r="C320" s="10"/>
      <c r="D320" s="3"/>
      <c r="E320" s="11"/>
      <c r="F320" s="12"/>
      <c r="G320" s="10"/>
      <c r="H320" s="3"/>
      <c r="I320" s="11"/>
      <c r="J320" s="12"/>
      <c r="K320" s="10"/>
      <c r="L320" s="3"/>
      <c r="M320" s="11"/>
      <c r="N320" s="12"/>
      <c r="O320" s="10"/>
      <c r="P320" s="3"/>
      <c r="Q320" s="11"/>
      <c r="R320" s="12"/>
      <c r="S320" s="10"/>
      <c r="T320" s="3"/>
      <c r="U320" s="11"/>
      <c r="V320" s="12"/>
      <c r="W320" s="10"/>
      <c r="X320" s="3"/>
      <c r="Y320" s="11"/>
      <c r="Z320" s="12"/>
      <c r="AA320" s="10"/>
      <c r="AB320" s="3"/>
      <c r="AC320" s="11"/>
    </row>
    <row r="321" spans="1:29">
      <c r="A321" s="18"/>
      <c r="C321" s="10"/>
      <c r="D321" s="3"/>
      <c r="E321" s="11"/>
      <c r="F321" s="12"/>
      <c r="G321" s="10"/>
      <c r="H321" s="3"/>
      <c r="I321" s="11"/>
      <c r="J321" s="12"/>
      <c r="K321" s="10"/>
      <c r="L321" s="3"/>
      <c r="M321" s="11"/>
      <c r="N321" s="12"/>
      <c r="O321" s="10"/>
      <c r="P321" s="3"/>
      <c r="Q321" s="11"/>
      <c r="R321" s="12"/>
      <c r="S321" s="10"/>
      <c r="T321" s="3"/>
      <c r="U321" s="11"/>
      <c r="V321" s="12"/>
      <c r="W321" s="10"/>
      <c r="X321" s="3"/>
      <c r="Y321" s="11"/>
      <c r="Z321" s="12"/>
      <c r="AA321" s="10"/>
      <c r="AB321" s="3"/>
      <c r="AC321" s="11"/>
    </row>
    <row r="322" spans="1:29">
      <c r="A322" s="19">
        <v>18</v>
      </c>
      <c r="C322" s="10"/>
      <c r="D322" s="3"/>
      <c r="E322" s="11"/>
      <c r="F322" s="12"/>
      <c r="G322" s="10"/>
      <c r="H322" s="3"/>
      <c r="I322" s="11"/>
      <c r="J322" s="12"/>
      <c r="K322" s="10"/>
      <c r="L322" s="3"/>
      <c r="M322" s="11"/>
      <c r="N322" s="12"/>
      <c r="O322" s="10"/>
      <c r="P322" s="3"/>
      <c r="Q322" s="11"/>
      <c r="R322" s="12"/>
      <c r="S322" s="10"/>
      <c r="T322" s="3"/>
      <c r="U322" s="11"/>
      <c r="V322" s="12"/>
      <c r="W322" s="10"/>
      <c r="X322" s="3"/>
      <c r="Y322" s="11"/>
      <c r="Z322" s="12"/>
      <c r="AA322" s="10"/>
      <c r="AB322" s="3"/>
      <c r="AC322" s="11"/>
    </row>
    <row r="323" spans="1:29">
      <c r="A323" s="20" t="s">
        <v>10</v>
      </c>
      <c r="C323" s="10"/>
      <c r="D323" s="3"/>
      <c r="E323" s="11"/>
      <c r="F323" s="12"/>
      <c r="G323" s="10"/>
      <c r="H323" s="3"/>
      <c r="I323" s="11"/>
      <c r="J323" s="12"/>
      <c r="K323" s="10"/>
      <c r="L323" s="3"/>
      <c r="M323" s="11"/>
      <c r="N323" s="12"/>
      <c r="O323" s="10"/>
      <c r="P323" s="3"/>
      <c r="Q323" s="11"/>
      <c r="R323" s="12"/>
      <c r="S323" s="10"/>
      <c r="T323" s="3"/>
      <c r="U323" s="11"/>
      <c r="V323" s="12"/>
      <c r="W323" s="10"/>
      <c r="X323" s="3"/>
      <c r="Y323" s="11"/>
      <c r="Z323" s="12"/>
      <c r="AA323" s="10"/>
      <c r="AB323" s="3"/>
      <c r="AC323" s="11"/>
    </row>
    <row r="324" spans="1:29" ht="6" customHeight="1"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</row>
    <row r="325" spans="1:29" s="8" customFormat="1">
      <c r="A325" s="14" t="s">
        <v>9</v>
      </c>
      <c r="B325" s="13"/>
      <c r="C325" s="260">
        <f xml:space="preserve">  C307 + 7</f>
        <v>44095</v>
      </c>
      <c r="D325" s="260"/>
      <c r="E325" s="260"/>
      <c r="F325" s="9"/>
      <c r="G325" s="260">
        <f xml:space="preserve">  C325+1</f>
        <v>44096</v>
      </c>
      <c r="H325" s="260"/>
      <c r="I325" s="260"/>
      <c r="J325" s="9"/>
      <c r="K325" s="260">
        <f xml:space="preserve">  C325+2</f>
        <v>44097</v>
      </c>
      <c r="L325" s="260"/>
      <c r="M325" s="260"/>
      <c r="N325" s="9"/>
      <c r="O325" s="260">
        <f xml:space="preserve">  C325+3</f>
        <v>44098</v>
      </c>
      <c r="P325" s="260"/>
      <c r="Q325" s="260"/>
      <c r="R325" s="9"/>
      <c r="S325" s="260">
        <f xml:space="preserve">  C325+4</f>
        <v>44099</v>
      </c>
      <c r="T325" s="260"/>
      <c r="U325" s="260"/>
      <c r="V325" s="9"/>
      <c r="W325" s="260">
        <f xml:space="preserve">  C325+5</f>
        <v>44100</v>
      </c>
      <c r="X325" s="260"/>
      <c r="Y325" s="260"/>
      <c r="Z325" s="9"/>
      <c r="AA325" s="260">
        <f xml:space="preserve">  C325+6</f>
        <v>44101</v>
      </c>
      <c r="AB325" s="260"/>
      <c r="AC325" s="260"/>
    </row>
    <row r="326" spans="1:29">
      <c r="A326" s="15">
        <f>WEEKNUM(C325, 21)</f>
        <v>39</v>
      </c>
      <c r="C326" s="10"/>
      <c r="D326" s="3"/>
      <c r="E326" s="11"/>
      <c r="F326" s="12"/>
      <c r="G326" s="10"/>
      <c r="H326" s="3"/>
      <c r="I326" s="11"/>
      <c r="J326" s="12"/>
      <c r="K326" s="10"/>
      <c r="L326" s="3"/>
      <c r="M326" s="11"/>
      <c r="N326" s="12"/>
      <c r="O326" s="10"/>
      <c r="P326" s="3"/>
      <c r="Q326" s="11"/>
      <c r="R326" s="12"/>
      <c r="S326" s="10"/>
      <c r="T326" s="3"/>
      <c r="U326" s="11"/>
      <c r="V326" s="12"/>
      <c r="W326" s="10"/>
      <c r="X326" s="3"/>
      <c r="Y326" s="11"/>
      <c r="Z326" s="12"/>
      <c r="AA326" s="10"/>
      <c r="AB326" s="3"/>
      <c r="AC326" s="11"/>
    </row>
    <row r="327" spans="1:29">
      <c r="A327" s="16"/>
      <c r="C327" s="10"/>
      <c r="D327" s="3"/>
      <c r="E327" s="11"/>
      <c r="F327" s="12"/>
      <c r="G327" s="10"/>
      <c r="H327" s="3"/>
      <c r="I327" s="11"/>
      <c r="J327" s="12"/>
      <c r="K327" s="10"/>
      <c r="L327" s="3"/>
      <c r="M327" s="11"/>
      <c r="N327" s="12"/>
      <c r="O327" s="10"/>
      <c r="P327" s="3"/>
      <c r="Q327" s="11"/>
      <c r="R327" s="12"/>
      <c r="S327" s="10"/>
      <c r="T327" s="3"/>
      <c r="U327" s="11"/>
      <c r="V327" s="12"/>
      <c r="W327" s="10"/>
      <c r="X327" s="3"/>
      <c r="Y327" s="11"/>
      <c r="Z327" s="12"/>
      <c r="AA327" s="10"/>
      <c r="AB327" s="3"/>
      <c r="AC327" s="11"/>
    </row>
    <row r="328" spans="1:29">
      <c r="A328" s="17" t="str">
        <f>IF(COUNTA(INDEX(CalendarData, 1, A340)), INDEX(CalendarData, 1, A340), "" )</f>
        <v/>
      </c>
      <c r="C328" s="10"/>
      <c r="D328" s="3"/>
      <c r="E328" s="11"/>
      <c r="F328" s="12"/>
      <c r="G328" s="10"/>
      <c r="H328" s="3"/>
      <c r="I328" s="11"/>
      <c r="J328" s="12"/>
      <c r="K328" s="10"/>
      <c r="L328" s="3"/>
      <c r="M328" s="11"/>
      <c r="N328" s="12"/>
      <c r="O328" s="10"/>
      <c r="P328" s="7"/>
      <c r="Q328" s="11"/>
      <c r="R328" s="12"/>
      <c r="S328" s="10"/>
      <c r="T328" s="3"/>
      <c r="U328" s="11"/>
      <c r="V328" s="12"/>
      <c r="W328" s="10"/>
      <c r="X328" s="3"/>
      <c r="Y328" s="11"/>
      <c r="Z328" s="12"/>
      <c r="AA328" s="10"/>
      <c r="AB328" s="3"/>
      <c r="AC328" s="11"/>
    </row>
    <row r="329" spans="1:29">
      <c r="A329" s="17" t="str">
        <f>IF(COUNTA(INDEX(CalendarData, 2, A340)), INDEX(CalendarData, 2, A340), "" )</f>
        <v/>
      </c>
      <c r="C329" s="10"/>
      <c r="D329" s="3"/>
      <c r="E329" s="11"/>
      <c r="F329" s="12"/>
      <c r="G329" s="10"/>
      <c r="H329" s="3"/>
      <c r="I329" s="11"/>
      <c r="J329" s="12"/>
      <c r="K329" s="10"/>
      <c r="L329" s="3"/>
      <c r="M329" s="11"/>
      <c r="N329" s="12"/>
      <c r="O329" s="10"/>
      <c r="P329" s="3"/>
      <c r="Q329" s="11"/>
      <c r="R329" s="12"/>
      <c r="S329" s="10"/>
      <c r="T329" s="3"/>
      <c r="U329" s="11"/>
      <c r="V329" s="12"/>
      <c r="W329" s="10"/>
      <c r="X329" s="3"/>
      <c r="Y329" s="11"/>
      <c r="Z329" s="12"/>
      <c r="AA329" s="10"/>
      <c r="AB329" s="3"/>
      <c r="AC329" s="11"/>
    </row>
    <row r="330" spans="1:29">
      <c r="A330" s="17" t="str">
        <f>IF(COUNTA(INDEX(CalendarData, 3, A340)), INDEX(CalendarData, 3, A340), "" )</f>
        <v/>
      </c>
      <c r="C330" s="10"/>
      <c r="D330" s="3"/>
      <c r="E330" s="11"/>
      <c r="F330" s="12"/>
      <c r="G330" s="10"/>
      <c r="H330" s="3"/>
      <c r="I330" s="11"/>
      <c r="J330" s="12"/>
      <c r="K330" s="10"/>
      <c r="L330" s="3"/>
      <c r="M330" s="11"/>
      <c r="N330" s="12"/>
      <c r="O330" s="10"/>
      <c r="P330" s="3"/>
      <c r="Q330" s="11"/>
      <c r="R330" s="12"/>
      <c r="S330" s="10"/>
      <c r="T330" s="3"/>
      <c r="U330" s="11"/>
      <c r="V330" s="12"/>
      <c r="W330" s="10"/>
      <c r="X330" s="3"/>
      <c r="Y330" s="11"/>
      <c r="Z330" s="12"/>
      <c r="AA330" s="10"/>
      <c r="AB330" s="3"/>
      <c r="AC330" s="11"/>
    </row>
    <row r="331" spans="1:29">
      <c r="A331" s="17" t="str">
        <f>IF(COUNTA(INDEX(CalendarData, 4, A340)), INDEX(CalendarData, 4, A340), "" )</f>
        <v/>
      </c>
      <c r="C331" s="10"/>
      <c r="D331" s="3"/>
      <c r="E331" s="11"/>
      <c r="F331" s="12"/>
      <c r="G331" s="10"/>
      <c r="H331" s="3"/>
      <c r="I331" s="11"/>
      <c r="J331" s="12"/>
      <c r="K331" s="10"/>
      <c r="L331" s="3"/>
      <c r="M331" s="11"/>
      <c r="N331" s="12"/>
      <c r="O331" s="10"/>
      <c r="P331" s="3"/>
      <c r="Q331" s="11"/>
      <c r="R331" s="12"/>
      <c r="S331" s="10"/>
      <c r="T331" s="3"/>
      <c r="U331" s="11"/>
      <c r="V331" s="12"/>
      <c r="W331" s="10"/>
      <c r="X331" s="3"/>
      <c r="Y331" s="11"/>
      <c r="Z331" s="12"/>
      <c r="AA331" s="10"/>
      <c r="AB331" s="3"/>
      <c r="AC331" s="11"/>
    </row>
    <row r="332" spans="1:29">
      <c r="A332" s="17" t="str">
        <f>IF(COUNTA(INDEX(CalendarData, 5, A340)), INDEX(CalendarData, 5, A340), "" )</f>
        <v/>
      </c>
      <c r="C332" s="10"/>
      <c r="D332" s="3"/>
      <c r="E332" s="11"/>
      <c r="F332" s="12"/>
      <c r="G332" s="10"/>
      <c r="H332" s="3"/>
      <c r="I332" s="11"/>
      <c r="J332" s="12"/>
      <c r="K332" s="10"/>
      <c r="L332" s="3"/>
      <c r="M332" s="11"/>
      <c r="N332" s="12"/>
      <c r="O332" s="10"/>
      <c r="P332" s="3"/>
      <c r="Q332" s="11"/>
      <c r="R332" s="12"/>
      <c r="S332" s="10"/>
      <c r="T332" s="3"/>
      <c r="U332" s="11"/>
      <c r="V332" s="12"/>
      <c r="W332" s="10"/>
      <c r="X332" s="3"/>
      <c r="Y332" s="11"/>
      <c r="Z332" s="12"/>
      <c r="AA332" s="10"/>
      <c r="AB332" s="3"/>
      <c r="AC332" s="11"/>
    </row>
    <row r="333" spans="1:29">
      <c r="A333" s="17"/>
      <c r="C333" s="10"/>
      <c r="D333" s="3"/>
      <c r="E333" s="11"/>
      <c r="F333" s="12"/>
      <c r="G333" s="10"/>
      <c r="H333" s="3"/>
      <c r="I333" s="11"/>
      <c r="J333" s="12"/>
      <c r="K333" s="10"/>
      <c r="L333" s="3"/>
      <c r="M333" s="11"/>
      <c r="N333" s="12"/>
      <c r="O333" s="10"/>
      <c r="P333" s="3"/>
      <c r="Q333" s="11"/>
      <c r="R333" s="12"/>
      <c r="S333" s="10"/>
      <c r="T333" s="3"/>
      <c r="U333" s="11"/>
      <c r="V333" s="12"/>
      <c r="W333" s="10"/>
      <c r="X333" s="3"/>
      <c r="Y333" s="11"/>
      <c r="Z333" s="12"/>
      <c r="AA333" s="10"/>
      <c r="AB333" s="3"/>
      <c r="AC333" s="11"/>
    </row>
    <row r="334" spans="1:29">
      <c r="A334" s="17" t="str">
        <f>IF(COUNTA(INDEX(CalendarData, 6, A340)), INDEX(CalendarData, 6, A340), "" )</f>
        <v/>
      </c>
      <c r="C334" s="10"/>
      <c r="D334" s="3"/>
      <c r="E334" s="11"/>
      <c r="F334" s="12"/>
      <c r="G334" s="10"/>
      <c r="H334" s="3"/>
      <c r="I334" s="11"/>
      <c r="J334" s="12"/>
      <c r="K334" s="10"/>
      <c r="L334" s="3"/>
      <c r="M334" s="11"/>
      <c r="N334" s="12"/>
      <c r="O334" s="10"/>
      <c r="P334" s="3"/>
      <c r="Q334" s="11"/>
      <c r="R334" s="12"/>
      <c r="S334" s="10"/>
      <c r="T334" s="3"/>
      <c r="U334" s="11"/>
      <c r="V334" s="12"/>
      <c r="W334" s="10"/>
      <c r="X334" s="3"/>
      <c r="Y334" s="11"/>
      <c r="Z334" s="12"/>
      <c r="AA334" s="10"/>
      <c r="AB334" s="3"/>
      <c r="AC334" s="11"/>
    </row>
    <row r="335" spans="1:29">
      <c r="A335" s="17" t="str">
        <f>IF(COUNTA(INDEX(CalendarData, 7, A340)), INDEX(CalendarData, 7, A340), "" )</f>
        <v/>
      </c>
      <c r="C335" s="10"/>
      <c r="D335" s="3"/>
      <c r="E335" s="11"/>
      <c r="F335" s="12"/>
      <c r="G335" s="10"/>
      <c r="H335" s="3"/>
      <c r="I335" s="11"/>
      <c r="J335" s="12"/>
      <c r="K335" s="10"/>
      <c r="L335" s="3"/>
      <c r="M335" s="11"/>
      <c r="N335" s="12"/>
      <c r="O335" s="10"/>
      <c r="P335" s="3"/>
      <c r="Q335" s="11"/>
      <c r="R335" s="12"/>
      <c r="S335" s="10"/>
      <c r="T335" s="3"/>
      <c r="U335" s="11"/>
      <c r="V335" s="12"/>
      <c r="W335" s="10"/>
      <c r="X335" s="3"/>
      <c r="Y335" s="11"/>
      <c r="Z335" s="12"/>
      <c r="AA335" s="10"/>
      <c r="AB335" s="3"/>
      <c r="AC335" s="11"/>
    </row>
    <row r="336" spans="1:29">
      <c r="A336" s="17" t="str">
        <f>IF(COUNTA(INDEX(CalendarData, 8, A340)), INDEX(CalendarData, 8, A340), "" )</f>
        <v/>
      </c>
      <c r="C336" s="10"/>
      <c r="D336" s="3"/>
      <c r="E336" s="11"/>
      <c r="F336" s="12"/>
      <c r="G336" s="10"/>
      <c r="H336" s="3"/>
      <c r="I336" s="11"/>
      <c r="J336" s="12"/>
      <c r="K336" s="10"/>
      <c r="L336" s="3"/>
      <c r="M336" s="11"/>
      <c r="N336" s="12"/>
      <c r="O336" s="10"/>
      <c r="P336" s="3"/>
      <c r="Q336" s="11"/>
      <c r="R336" s="12"/>
      <c r="S336" s="10"/>
      <c r="T336" s="3"/>
      <c r="U336" s="11"/>
      <c r="V336" s="12"/>
      <c r="W336" s="10"/>
      <c r="X336" s="3"/>
      <c r="Y336" s="11"/>
      <c r="Z336" s="12"/>
      <c r="AA336" s="10"/>
      <c r="AB336" s="3"/>
      <c r="AC336" s="11"/>
    </row>
    <row r="337" spans="1:29">
      <c r="A337" s="17" t="str">
        <f>IF(COUNTA(INDEX(CalendarData, 9, A340)), INDEX(CalendarData, 9, A340), "" )</f>
        <v/>
      </c>
      <c r="C337" s="10"/>
      <c r="D337" s="3"/>
      <c r="E337" s="11"/>
      <c r="F337" s="12"/>
      <c r="G337" s="10"/>
      <c r="H337" s="3"/>
      <c r="I337" s="11"/>
      <c r="J337" s="12"/>
      <c r="K337" s="10"/>
      <c r="L337" s="3"/>
      <c r="M337" s="11"/>
      <c r="N337" s="12"/>
      <c r="O337" s="10"/>
      <c r="P337" s="3"/>
      <c r="Q337" s="11"/>
      <c r="R337" s="12"/>
      <c r="S337" s="10"/>
      <c r="T337" s="3"/>
      <c r="U337" s="11"/>
      <c r="V337" s="12"/>
      <c r="W337" s="10"/>
      <c r="X337" s="3"/>
      <c r="Y337" s="11"/>
      <c r="Z337" s="12"/>
      <c r="AA337" s="10"/>
      <c r="AB337" s="3"/>
      <c r="AC337" s="11"/>
    </row>
    <row r="338" spans="1:29">
      <c r="A338" s="18"/>
      <c r="C338" s="10"/>
      <c r="D338" s="3"/>
      <c r="E338" s="11"/>
      <c r="F338" s="12"/>
      <c r="G338" s="10"/>
      <c r="H338" s="3"/>
      <c r="I338" s="11"/>
      <c r="J338" s="12"/>
      <c r="K338" s="10"/>
      <c r="L338" s="3"/>
      <c r="M338" s="11"/>
      <c r="N338" s="12"/>
      <c r="O338" s="10"/>
      <c r="P338" s="3"/>
      <c r="Q338" s="11"/>
      <c r="R338" s="12"/>
      <c r="S338" s="10"/>
      <c r="T338" s="3"/>
      <c r="U338" s="11"/>
      <c r="V338" s="12"/>
      <c r="W338" s="10"/>
      <c r="X338" s="3"/>
      <c r="Y338" s="11"/>
      <c r="Z338" s="12"/>
      <c r="AA338" s="10"/>
      <c r="AB338" s="3"/>
      <c r="AC338" s="11"/>
    </row>
    <row r="339" spans="1:29">
      <c r="A339" s="18"/>
      <c r="C339" s="10"/>
      <c r="D339" s="3"/>
      <c r="E339" s="11"/>
      <c r="F339" s="12"/>
      <c r="G339" s="10"/>
      <c r="H339" s="3"/>
      <c r="I339" s="11"/>
      <c r="J339" s="12"/>
      <c r="K339" s="10"/>
      <c r="L339" s="3"/>
      <c r="M339" s="11"/>
      <c r="N339" s="12"/>
      <c r="O339" s="10"/>
      <c r="P339" s="3"/>
      <c r="Q339" s="11"/>
      <c r="R339" s="12"/>
      <c r="S339" s="10"/>
      <c r="T339" s="3"/>
      <c r="U339" s="11"/>
      <c r="V339" s="12"/>
      <c r="W339" s="10"/>
      <c r="X339" s="3"/>
      <c r="Y339" s="11"/>
      <c r="Z339" s="12"/>
      <c r="AA339" s="10"/>
      <c r="AB339" s="3"/>
      <c r="AC339" s="11"/>
    </row>
    <row r="340" spans="1:29">
      <c r="A340" s="19">
        <v>19</v>
      </c>
      <c r="C340" s="10"/>
      <c r="D340" s="3"/>
      <c r="E340" s="11"/>
      <c r="F340" s="12"/>
      <c r="G340" s="10"/>
      <c r="H340" s="3"/>
      <c r="I340" s="11"/>
      <c r="J340" s="12"/>
      <c r="K340" s="10"/>
      <c r="L340" s="3"/>
      <c r="M340" s="11"/>
      <c r="N340" s="12"/>
      <c r="O340" s="10"/>
      <c r="P340" s="3"/>
      <c r="Q340" s="11"/>
      <c r="R340" s="12"/>
      <c r="S340" s="10"/>
      <c r="T340" s="3"/>
      <c r="U340" s="11"/>
      <c r="V340" s="12"/>
      <c r="W340" s="10"/>
      <c r="X340" s="3"/>
      <c r="Y340" s="11"/>
      <c r="Z340" s="12"/>
      <c r="AA340" s="10"/>
      <c r="AB340" s="3"/>
      <c r="AC340" s="11"/>
    </row>
    <row r="341" spans="1:29">
      <c r="A341" s="20" t="s">
        <v>10</v>
      </c>
      <c r="C341" s="10"/>
      <c r="D341" s="3"/>
      <c r="E341" s="11"/>
      <c r="F341" s="12"/>
      <c r="G341" s="10"/>
      <c r="H341" s="3"/>
      <c r="I341" s="11"/>
      <c r="J341" s="12"/>
      <c r="K341" s="10"/>
      <c r="L341" s="3"/>
      <c r="M341" s="11"/>
      <c r="N341" s="12"/>
      <c r="O341" s="10"/>
      <c r="P341" s="3"/>
      <c r="Q341" s="11"/>
      <c r="R341" s="12"/>
      <c r="S341" s="10"/>
      <c r="T341" s="3"/>
      <c r="U341" s="11"/>
      <c r="V341" s="12"/>
      <c r="W341" s="10"/>
      <c r="X341" s="3"/>
      <c r="Y341" s="11"/>
      <c r="Z341" s="12"/>
      <c r="AA341" s="10"/>
      <c r="AB341" s="3"/>
      <c r="AC341" s="11"/>
    </row>
    <row r="342" spans="1:29" ht="6" customHeight="1"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</row>
    <row r="343" spans="1:29" s="8" customFormat="1">
      <c r="A343" s="14" t="s">
        <v>9</v>
      </c>
      <c r="B343" s="13"/>
      <c r="C343" s="260">
        <f xml:space="preserve">  C325 + 7</f>
        <v>44102</v>
      </c>
      <c r="D343" s="260"/>
      <c r="E343" s="260"/>
      <c r="F343" s="9"/>
      <c r="G343" s="260">
        <f xml:space="preserve">  C343+1</f>
        <v>44103</v>
      </c>
      <c r="H343" s="260"/>
      <c r="I343" s="260"/>
      <c r="J343" s="9"/>
      <c r="K343" s="260">
        <f xml:space="preserve">  C343+2</f>
        <v>44104</v>
      </c>
      <c r="L343" s="260"/>
      <c r="M343" s="260"/>
      <c r="N343" s="9"/>
      <c r="O343" s="260">
        <f xml:space="preserve">  C343+3</f>
        <v>44105</v>
      </c>
      <c r="P343" s="260"/>
      <c r="Q343" s="260"/>
      <c r="R343" s="9"/>
      <c r="S343" s="260">
        <f xml:space="preserve">  C343+4</f>
        <v>44106</v>
      </c>
      <c r="T343" s="260"/>
      <c r="U343" s="260"/>
      <c r="V343" s="9"/>
      <c r="W343" s="260">
        <f xml:space="preserve">  C343+5</f>
        <v>44107</v>
      </c>
      <c r="X343" s="260"/>
      <c r="Y343" s="260"/>
      <c r="Z343" s="9"/>
      <c r="AA343" s="260">
        <f xml:space="preserve">  C343+6</f>
        <v>44108</v>
      </c>
      <c r="AB343" s="260"/>
      <c r="AC343" s="260"/>
    </row>
    <row r="344" spans="1:29">
      <c r="A344" s="15">
        <f>WEEKNUM(C343, 21)</f>
        <v>40</v>
      </c>
      <c r="C344" s="10"/>
      <c r="D344" s="3"/>
      <c r="E344" s="11"/>
      <c r="F344" s="12"/>
      <c r="G344" s="10"/>
      <c r="H344" s="3"/>
      <c r="I344" s="11"/>
      <c r="J344" s="12"/>
      <c r="K344" s="10"/>
      <c r="L344" s="3"/>
      <c r="M344" s="11"/>
      <c r="N344" s="12"/>
      <c r="O344" s="10"/>
      <c r="P344" s="3"/>
      <c r="Q344" s="11"/>
      <c r="R344" s="12"/>
      <c r="S344" s="10"/>
      <c r="T344" s="3"/>
      <c r="U344" s="11"/>
      <c r="V344" s="12"/>
      <c r="W344" s="10"/>
      <c r="X344" s="3"/>
      <c r="Y344" s="11"/>
      <c r="Z344" s="12"/>
      <c r="AA344" s="10"/>
      <c r="AB344" s="3"/>
      <c r="AC344" s="11"/>
    </row>
    <row r="345" spans="1:29">
      <c r="A345" s="16"/>
      <c r="C345" s="10"/>
      <c r="D345" s="3"/>
      <c r="E345" s="11"/>
      <c r="F345" s="12"/>
      <c r="G345" s="10"/>
      <c r="H345" s="3"/>
      <c r="I345" s="11"/>
      <c r="J345" s="12"/>
      <c r="K345" s="10"/>
      <c r="L345" s="3"/>
      <c r="M345" s="11"/>
      <c r="N345" s="12"/>
      <c r="O345" s="10"/>
      <c r="P345" s="3"/>
      <c r="Q345" s="11"/>
      <c r="R345" s="12"/>
      <c r="S345" s="10"/>
      <c r="T345" s="3"/>
      <c r="U345" s="11"/>
      <c r="V345" s="12"/>
      <c r="W345" s="10"/>
      <c r="X345" s="3"/>
      <c r="Y345" s="11"/>
      <c r="Z345" s="12"/>
      <c r="AA345" s="10"/>
      <c r="AB345" s="3"/>
      <c r="AC345" s="11"/>
    </row>
    <row r="346" spans="1:29">
      <c r="A346" s="17" t="str">
        <f>IF(COUNTA(INDEX(CalendarData, 1, A358)), INDEX(CalendarData, 1, A358), "" )</f>
        <v/>
      </c>
      <c r="C346" s="10"/>
      <c r="D346" s="3"/>
      <c r="E346" s="11"/>
      <c r="F346" s="12"/>
      <c r="G346" s="10"/>
      <c r="H346" s="3"/>
      <c r="I346" s="11"/>
      <c r="J346" s="12"/>
      <c r="K346" s="10"/>
      <c r="L346" s="3"/>
      <c r="M346" s="11"/>
      <c r="N346" s="12"/>
      <c r="O346" s="10"/>
      <c r="P346" s="7"/>
      <c r="Q346" s="11"/>
      <c r="R346" s="12"/>
      <c r="S346" s="10"/>
      <c r="T346" s="3"/>
      <c r="U346" s="11"/>
      <c r="V346" s="12"/>
      <c r="W346" s="10"/>
      <c r="X346" s="3"/>
      <c r="Y346" s="11"/>
      <c r="Z346" s="12"/>
      <c r="AA346" s="10"/>
      <c r="AB346" s="3"/>
      <c r="AC346" s="11"/>
    </row>
    <row r="347" spans="1:29">
      <c r="A347" s="17" t="str">
        <f>IF(COUNTA(INDEX(CalendarData, 2, A358)), INDEX(CalendarData, 2, A358), "" )</f>
        <v/>
      </c>
      <c r="C347" s="10"/>
      <c r="D347" s="3"/>
      <c r="E347" s="11"/>
      <c r="F347" s="12"/>
      <c r="G347" s="10"/>
      <c r="H347" s="3"/>
      <c r="I347" s="11"/>
      <c r="J347" s="12"/>
      <c r="K347" s="10"/>
      <c r="L347" s="3"/>
      <c r="M347" s="11"/>
      <c r="N347" s="12"/>
      <c r="O347" s="10"/>
      <c r="P347" s="3"/>
      <c r="Q347" s="11"/>
      <c r="R347" s="12"/>
      <c r="S347" s="10"/>
      <c r="T347" s="3"/>
      <c r="U347" s="11"/>
      <c r="V347" s="12"/>
      <c r="W347" s="10"/>
      <c r="X347" s="3"/>
      <c r="Y347" s="11"/>
      <c r="Z347" s="12"/>
      <c r="AA347" s="10"/>
      <c r="AB347" s="3"/>
      <c r="AC347" s="11"/>
    </row>
    <row r="348" spans="1:29">
      <c r="A348" s="17" t="str">
        <f>IF(COUNTA(INDEX(CalendarData, 3, A358)), INDEX(CalendarData, 3, A358), "" )</f>
        <v/>
      </c>
      <c r="C348" s="10"/>
      <c r="D348" s="3"/>
      <c r="E348" s="11"/>
      <c r="F348" s="12"/>
      <c r="G348" s="10"/>
      <c r="H348" s="3"/>
      <c r="I348" s="11"/>
      <c r="J348" s="12"/>
      <c r="K348" s="10"/>
      <c r="L348" s="3"/>
      <c r="M348" s="11"/>
      <c r="N348" s="12"/>
      <c r="O348" s="10"/>
      <c r="P348" s="3"/>
      <c r="Q348" s="11"/>
      <c r="R348" s="12"/>
      <c r="S348" s="10"/>
      <c r="T348" s="3"/>
      <c r="U348" s="11"/>
      <c r="V348" s="12"/>
      <c r="W348" s="10"/>
      <c r="X348" s="3"/>
      <c r="Y348" s="11"/>
      <c r="Z348" s="12"/>
      <c r="AA348" s="10"/>
      <c r="AB348" s="3"/>
      <c r="AC348" s="11"/>
    </row>
    <row r="349" spans="1:29">
      <c r="A349" s="17" t="str">
        <f>IF(COUNTA(INDEX(CalendarData, 4, A358)), INDEX(CalendarData, 4, A358), "" )</f>
        <v/>
      </c>
      <c r="C349" s="10"/>
      <c r="D349" s="3"/>
      <c r="E349" s="11"/>
      <c r="F349" s="12"/>
      <c r="G349" s="10"/>
      <c r="H349" s="3"/>
      <c r="I349" s="11"/>
      <c r="J349" s="12"/>
      <c r="K349" s="10"/>
      <c r="L349" s="3"/>
      <c r="M349" s="11"/>
      <c r="N349" s="12"/>
      <c r="O349" s="10"/>
      <c r="P349" s="3"/>
      <c r="Q349" s="11"/>
      <c r="R349" s="12"/>
      <c r="S349" s="10"/>
      <c r="T349" s="3"/>
      <c r="U349" s="11"/>
      <c r="V349" s="12"/>
      <c r="W349" s="10"/>
      <c r="X349" s="3"/>
      <c r="Y349" s="11"/>
      <c r="Z349" s="12"/>
      <c r="AA349" s="10"/>
      <c r="AB349" s="3"/>
      <c r="AC349" s="11"/>
    </row>
    <row r="350" spans="1:29">
      <c r="A350" s="17" t="str">
        <f>IF(COUNTA(INDEX(CalendarData, 5, A358)), INDEX(CalendarData, 5, A358), "" )</f>
        <v/>
      </c>
      <c r="C350" s="10"/>
      <c r="D350" s="3"/>
      <c r="E350" s="11"/>
      <c r="F350" s="12"/>
      <c r="G350" s="10"/>
      <c r="H350" s="3"/>
      <c r="I350" s="11"/>
      <c r="J350" s="12"/>
      <c r="K350" s="10"/>
      <c r="L350" s="3"/>
      <c r="M350" s="11"/>
      <c r="N350" s="12"/>
      <c r="O350" s="10"/>
      <c r="P350" s="3"/>
      <c r="Q350" s="11"/>
      <c r="R350" s="12"/>
      <c r="S350" s="10"/>
      <c r="T350" s="3"/>
      <c r="U350" s="11"/>
      <c r="V350" s="12"/>
      <c r="W350" s="10"/>
      <c r="X350" s="3"/>
      <c r="Y350" s="11"/>
      <c r="Z350" s="12"/>
      <c r="AA350" s="10"/>
      <c r="AB350" s="3"/>
      <c r="AC350" s="11"/>
    </row>
    <row r="351" spans="1:29">
      <c r="A351" s="17"/>
      <c r="C351" s="10"/>
      <c r="D351" s="3"/>
      <c r="E351" s="11"/>
      <c r="F351" s="12"/>
      <c r="G351" s="10"/>
      <c r="H351" s="3"/>
      <c r="I351" s="11"/>
      <c r="J351" s="12"/>
      <c r="K351" s="10"/>
      <c r="L351" s="3"/>
      <c r="M351" s="11"/>
      <c r="N351" s="12"/>
      <c r="O351" s="10"/>
      <c r="P351" s="3"/>
      <c r="Q351" s="11"/>
      <c r="R351" s="12"/>
      <c r="S351" s="10"/>
      <c r="T351" s="3"/>
      <c r="U351" s="11"/>
      <c r="V351" s="12"/>
      <c r="W351" s="10"/>
      <c r="X351" s="3"/>
      <c r="Y351" s="11"/>
      <c r="Z351" s="12"/>
      <c r="AA351" s="10"/>
      <c r="AB351" s="3"/>
      <c r="AC351" s="11"/>
    </row>
    <row r="352" spans="1:29">
      <c r="A352" s="17" t="str">
        <f>IF(COUNTA(INDEX(CalendarData, 6, A358)), INDEX(CalendarData, 6, A358), "" )</f>
        <v/>
      </c>
      <c r="C352" s="10"/>
      <c r="D352" s="3"/>
      <c r="E352" s="11"/>
      <c r="F352" s="12"/>
      <c r="G352" s="10"/>
      <c r="H352" s="3"/>
      <c r="I352" s="11"/>
      <c r="J352" s="12"/>
      <c r="K352" s="10"/>
      <c r="L352" s="3"/>
      <c r="M352" s="11"/>
      <c r="N352" s="12"/>
      <c r="O352" s="10"/>
      <c r="P352" s="3"/>
      <c r="Q352" s="11"/>
      <c r="R352" s="12"/>
      <c r="S352" s="10"/>
      <c r="T352" s="3"/>
      <c r="U352" s="11"/>
      <c r="V352" s="12"/>
      <c r="W352" s="10"/>
      <c r="X352" s="3"/>
      <c r="Y352" s="11"/>
      <c r="Z352" s="12"/>
      <c r="AA352" s="10"/>
      <c r="AB352" s="3"/>
      <c r="AC352" s="11"/>
    </row>
    <row r="353" spans="1:29">
      <c r="A353" s="17" t="str">
        <f>IF(COUNTA(INDEX(CalendarData, 7, A358)), INDEX(CalendarData, 7, A358), "" )</f>
        <v/>
      </c>
      <c r="C353" s="10"/>
      <c r="D353" s="3"/>
      <c r="E353" s="11"/>
      <c r="F353" s="12"/>
      <c r="G353" s="10"/>
      <c r="H353" s="3"/>
      <c r="I353" s="11"/>
      <c r="J353" s="12"/>
      <c r="K353" s="10"/>
      <c r="L353" s="3"/>
      <c r="M353" s="11"/>
      <c r="N353" s="12"/>
      <c r="O353" s="10"/>
      <c r="P353" s="3"/>
      <c r="Q353" s="11"/>
      <c r="R353" s="12"/>
      <c r="S353" s="10"/>
      <c r="T353" s="3"/>
      <c r="U353" s="11"/>
      <c r="V353" s="12"/>
      <c r="W353" s="10"/>
      <c r="X353" s="3"/>
      <c r="Y353" s="11"/>
      <c r="Z353" s="12"/>
      <c r="AA353" s="10"/>
      <c r="AB353" s="3"/>
      <c r="AC353" s="11"/>
    </row>
    <row r="354" spans="1:29">
      <c r="A354" s="17" t="str">
        <f>IF(COUNTA(INDEX(CalendarData, 8, A358)), INDEX(CalendarData, 8, A358), "" )</f>
        <v/>
      </c>
      <c r="C354" s="10"/>
      <c r="D354" s="3"/>
      <c r="E354" s="11"/>
      <c r="F354" s="12"/>
      <c r="G354" s="10"/>
      <c r="H354" s="3"/>
      <c r="I354" s="11"/>
      <c r="J354" s="12"/>
      <c r="K354" s="10"/>
      <c r="L354" s="3"/>
      <c r="M354" s="11"/>
      <c r="N354" s="12"/>
      <c r="O354" s="10"/>
      <c r="P354" s="3"/>
      <c r="Q354" s="11"/>
      <c r="R354" s="12"/>
      <c r="S354" s="10"/>
      <c r="T354" s="3"/>
      <c r="U354" s="11"/>
      <c r="V354" s="12"/>
      <c r="W354" s="10"/>
      <c r="X354" s="3"/>
      <c r="Y354" s="11"/>
      <c r="Z354" s="12"/>
      <c r="AA354" s="10"/>
      <c r="AB354" s="3"/>
      <c r="AC354" s="11"/>
    </row>
    <row r="355" spans="1:29">
      <c r="A355" s="17" t="str">
        <f>IF(COUNTA(INDEX(CalendarData, 9, A358)), INDEX(CalendarData, 9, A358), "" )</f>
        <v/>
      </c>
      <c r="C355" s="10"/>
      <c r="D355" s="3"/>
      <c r="E355" s="11"/>
      <c r="F355" s="12"/>
      <c r="G355" s="10"/>
      <c r="H355" s="3"/>
      <c r="I355" s="11"/>
      <c r="J355" s="12"/>
      <c r="K355" s="10"/>
      <c r="L355" s="3"/>
      <c r="M355" s="11"/>
      <c r="N355" s="12"/>
      <c r="O355" s="10"/>
      <c r="P355" s="3"/>
      <c r="Q355" s="11"/>
      <c r="R355" s="12"/>
      <c r="S355" s="10"/>
      <c r="T355" s="3"/>
      <c r="U355" s="11"/>
      <c r="V355" s="12"/>
      <c r="W355" s="10"/>
      <c r="X355" s="3"/>
      <c r="Y355" s="11"/>
      <c r="Z355" s="12"/>
      <c r="AA355" s="10"/>
      <c r="AB355" s="3"/>
      <c r="AC355" s="11"/>
    </row>
    <row r="356" spans="1:29">
      <c r="A356" s="18"/>
      <c r="C356" s="10"/>
      <c r="D356" s="3"/>
      <c r="E356" s="11"/>
      <c r="F356" s="12"/>
      <c r="G356" s="10"/>
      <c r="H356" s="3"/>
      <c r="I356" s="11"/>
      <c r="J356" s="12"/>
      <c r="K356" s="10"/>
      <c r="L356" s="3"/>
      <c r="M356" s="11"/>
      <c r="N356" s="12"/>
      <c r="O356" s="10"/>
      <c r="P356" s="3"/>
      <c r="Q356" s="11"/>
      <c r="R356" s="12"/>
      <c r="S356" s="10"/>
      <c r="T356" s="3"/>
      <c r="U356" s="11"/>
      <c r="V356" s="12"/>
      <c r="W356" s="10"/>
      <c r="X356" s="3"/>
      <c r="Y356" s="11"/>
      <c r="Z356" s="12"/>
      <c r="AA356" s="10"/>
      <c r="AB356" s="3"/>
      <c r="AC356" s="11"/>
    </row>
    <row r="357" spans="1:29">
      <c r="A357" s="18"/>
      <c r="C357" s="10"/>
      <c r="D357" s="3"/>
      <c r="E357" s="11"/>
      <c r="F357" s="12"/>
      <c r="G357" s="10"/>
      <c r="H357" s="3"/>
      <c r="I357" s="11"/>
      <c r="J357" s="12"/>
      <c r="K357" s="10"/>
      <c r="L357" s="3"/>
      <c r="M357" s="11"/>
      <c r="N357" s="12"/>
      <c r="O357" s="10"/>
      <c r="P357" s="3"/>
      <c r="Q357" s="11"/>
      <c r="R357" s="12"/>
      <c r="S357" s="10"/>
      <c r="T357" s="3"/>
      <c r="U357" s="11"/>
      <c r="V357" s="12"/>
      <c r="W357" s="10"/>
      <c r="X357" s="3"/>
      <c r="Y357" s="11"/>
      <c r="Z357" s="12"/>
      <c r="AA357" s="10"/>
      <c r="AB357" s="3"/>
      <c r="AC357" s="11"/>
    </row>
    <row r="358" spans="1:29">
      <c r="A358" s="19">
        <v>20</v>
      </c>
      <c r="C358" s="10"/>
      <c r="D358" s="3"/>
      <c r="E358" s="11"/>
      <c r="F358" s="12"/>
      <c r="G358" s="10"/>
      <c r="H358" s="3"/>
      <c r="I358" s="11"/>
      <c r="J358" s="12"/>
      <c r="K358" s="10"/>
      <c r="L358" s="3"/>
      <c r="M358" s="11"/>
      <c r="N358" s="12"/>
      <c r="O358" s="10"/>
      <c r="P358" s="3"/>
      <c r="Q358" s="11"/>
      <c r="R358" s="12"/>
      <c r="S358" s="10"/>
      <c r="T358" s="3"/>
      <c r="U358" s="11"/>
      <c r="V358" s="12"/>
      <c r="W358" s="10"/>
      <c r="X358" s="3"/>
      <c r="Y358" s="11"/>
      <c r="Z358" s="12"/>
      <c r="AA358" s="10"/>
      <c r="AB358" s="3"/>
      <c r="AC358" s="11"/>
    </row>
    <row r="359" spans="1:29">
      <c r="A359" s="20" t="s">
        <v>10</v>
      </c>
      <c r="C359" s="10"/>
      <c r="D359" s="3"/>
      <c r="E359" s="11"/>
      <c r="F359" s="12"/>
      <c r="G359" s="10"/>
      <c r="H359" s="3"/>
      <c r="I359" s="11"/>
      <c r="J359" s="12"/>
      <c r="K359" s="10"/>
      <c r="L359" s="3"/>
      <c r="M359" s="11"/>
      <c r="N359" s="12"/>
      <c r="O359" s="10"/>
      <c r="P359" s="3"/>
      <c r="Q359" s="11"/>
      <c r="R359" s="12"/>
      <c r="S359" s="10"/>
      <c r="T359" s="3"/>
      <c r="U359" s="11"/>
      <c r="V359" s="12"/>
      <c r="W359" s="10"/>
      <c r="X359" s="3"/>
      <c r="Y359" s="11"/>
      <c r="Z359" s="12"/>
      <c r="AA359" s="10"/>
      <c r="AB359" s="3"/>
      <c r="AC359" s="11"/>
    </row>
    <row r="360" spans="1:29" ht="6" customHeight="1"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</row>
    <row r="361" spans="1:29" s="8" customFormat="1">
      <c r="A361" s="14" t="s">
        <v>9</v>
      </c>
      <c r="B361" s="13"/>
      <c r="C361" s="260">
        <f xml:space="preserve">  C343 + 7</f>
        <v>44109</v>
      </c>
      <c r="D361" s="260"/>
      <c r="E361" s="260"/>
      <c r="F361" s="9"/>
      <c r="G361" s="260">
        <f xml:space="preserve">  C361+1</f>
        <v>44110</v>
      </c>
      <c r="H361" s="260"/>
      <c r="I361" s="260"/>
      <c r="J361" s="9"/>
      <c r="K361" s="260">
        <f xml:space="preserve">  C361+2</f>
        <v>44111</v>
      </c>
      <c r="L361" s="260"/>
      <c r="M361" s="260"/>
      <c r="N361" s="9"/>
      <c r="O361" s="260">
        <f xml:space="preserve">  C361+3</f>
        <v>44112</v>
      </c>
      <c r="P361" s="260"/>
      <c r="Q361" s="260"/>
      <c r="R361" s="9"/>
      <c r="S361" s="260">
        <f xml:space="preserve">  C361+4</f>
        <v>44113</v>
      </c>
      <c r="T361" s="260"/>
      <c r="U361" s="260"/>
      <c r="V361" s="9"/>
      <c r="W361" s="260">
        <f xml:space="preserve">  C361+5</f>
        <v>44114</v>
      </c>
      <c r="X361" s="260"/>
      <c r="Y361" s="260"/>
      <c r="Z361" s="9"/>
      <c r="AA361" s="260">
        <f xml:space="preserve">  C361+6</f>
        <v>44115</v>
      </c>
      <c r="AB361" s="260"/>
      <c r="AC361" s="260"/>
    </row>
    <row r="362" spans="1:29">
      <c r="A362" s="15">
        <f>WEEKNUM(C361, 21)</f>
        <v>41</v>
      </c>
      <c r="C362" s="10"/>
      <c r="D362" s="3"/>
      <c r="E362" s="11"/>
      <c r="F362" s="12"/>
      <c r="G362" s="10"/>
      <c r="H362" s="3"/>
      <c r="I362" s="11"/>
      <c r="J362" s="12"/>
      <c r="K362" s="10"/>
      <c r="L362" s="3"/>
      <c r="M362" s="11"/>
      <c r="N362" s="12"/>
      <c r="O362" s="10"/>
      <c r="P362" s="3"/>
      <c r="Q362" s="11"/>
      <c r="R362" s="12"/>
      <c r="S362" s="10"/>
      <c r="T362" s="3"/>
      <c r="U362" s="11"/>
      <c r="V362" s="12"/>
      <c r="W362" s="10"/>
      <c r="X362" s="3"/>
      <c r="Y362" s="11"/>
      <c r="Z362" s="12"/>
      <c r="AA362" s="10"/>
      <c r="AB362" s="3"/>
      <c r="AC362" s="11"/>
    </row>
    <row r="363" spans="1:29">
      <c r="A363" s="16"/>
      <c r="C363" s="10"/>
      <c r="D363" s="3"/>
      <c r="E363" s="11"/>
      <c r="F363" s="12"/>
      <c r="G363" s="10"/>
      <c r="H363" s="3"/>
      <c r="I363" s="11"/>
      <c r="J363" s="12"/>
      <c r="K363" s="10"/>
      <c r="L363" s="3"/>
      <c r="M363" s="11"/>
      <c r="N363" s="12"/>
      <c r="O363" s="10"/>
      <c r="P363" s="3"/>
      <c r="Q363" s="11"/>
      <c r="R363" s="12"/>
      <c r="S363" s="10"/>
      <c r="T363" s="3"/>
      <c r="U363" s="11"/>
      <c r="V363" s="12"/>
      <c r="W363" s="10"/>
      <c r="X363" s="3"/>
      <c r="Y363" s="11"/>
      <c r="Z363" s="12"/>
      <c r="AA363" s="10"/>
      <c r="AB363" s="3"/>
      <c r="AC363" s="11"/>
    </row>
    <row r="364" spans="1:29">
      <c r="A364" s="17" t="str">
        <f>IF(COUNTA(INDEX(CalendarData, 1, A376)), INDEX(CalendarData, 1, A376), "" )</f>
        <v/>
      </c>
      <c r="C364" s="10"/>
      <c r="D364" s="3"/>
      <c r="E364" s="11"/>
      <c r="F364" s="12"/>
      <c r="G364" s="10"/>
      <c r="H364" s="3"/>
      <c r="I364" s="11"/>
      <c r="J364" s="12"/>
      <c r="K364" s="10"/>
      <c r="L364" s="3"/>
      <c r="M364" s="11"/>
      <c r="N364" s="12"/>
      <c r="O364" s="10"/>
      <c r="P364" s="7"/>
      <c r="Q364" s="11"/>
      <c r="R364" s="12"/>
      <c r="S364" s="10"/>
      <c r="T364" s="3"/>
      <c r="U364" s="11"/>
      <c r="V364" s="12"/>
      <c r="W364" s="10"/>
      <c r="X364" s="3"/>
      <c r="Y364" s="11"/>
      <c r="Z364" s="12"/>
      <c r="AA364" s="10"/>
      <c r="AB364" s="3"/>
      <c r="AC364" s="11"/>
    </row>
    <row r="365" spans="1:29">
      <c r="A365" s="17" t="str">
        <f>IF(COUNTA(INDEX(CalendarData, 2, A376)), INDEX(CalendarData, 2, A376), "" )</f>
        <v/>
      </c>
      <c r="C365" s="10"/>
      <c r="D365" s="3"/>
      <c r="E365" s="11"/>
      <c r="F365" s="12"/>
      <c r="G365" s="10"/>
      <c r="H365" s="3"/>
      <c r="I365" s="11"/>
      <c r="J365" s="12"/>
      <c r="K365" s="10"/>
      <c r="L365" s="3"/>
      <c r="M365" s="11"/>
      <c r="N365" s="12"/>
      <c r="O365" s="10"/>
      <c r="P365" s="3"/>
      <c r="Q365" s="11"/>
      <c r="R365" s="12"/>
      <c r="S365" s="10"/>
      <c r="T365" s="3"/>
      <c r="U365" s="11"/>
      <c r="V365" s="12"/>
      <c r="W365" s="10"/>
      <c r="X365" s="3"/>
      <c r="Y365" s="11"/>
      <c r="Z365" s="12"/>
      <c r="AA365" s="10"/>
      <c r="AB365" s="3"/>
      <c r="AC365" s="11"/>
    </row>
    <row r="366" spans="1:29">
      <c r="A366" s="17" t="str">
        <f>IF(COUNTA(INDEX(CalendarData, 3, A376)), INDEX(CalendarData, 3, A376), "" )</f>
        <v/>
      </c>
      <c r="C366" s="10"/>
      <c r="D366" s="3"/>
      <c r="E366" s="11"/>
      <c r="F366" s="12"/>
      <c r="G366" s="10"/>
      <c r="H366" s="3"/>
      <c r="I366" s="11"/>
      <c r="J366" s="12"/>
      <c r="K366" s="10"/>
      <c r="L366" s="3"/>
      <c r="M366" s="11"/>
      <c r="N366" s="12"/>
      <c r="O366" s="10"/>
      <c r="P366" s="3"/>
      <c r="Q366" s="11"/>
      <c r="R366" s="12"/>
      <c r="S366" s="10"/>
      <c r="T366" s="3"/>
      <c r="U366" s="11"/>
      <c r="V366" s="12"/>
      <c r="W366" s="10"/>
      <c r="X366" s="3"/>
      <c r="Y366" s="11"/>
      <c r="Z366" s="12"/>
      <c r="AA366" s="10"/>
      <c r="AB366" s="3"/>
      <c r="AC366" s="11"/>
    </row>
    <row r="367" spans="1:29">
      <c r="A367" s="17" t="str">
        <f>IF(COUNTA(INDEX(CalendarData, 4, A376)), INDEX(CalendarData, 4, A376), "" )</f>
        <v/>
      </c>
      <c r="C367" s="10"/>
      <c r="D367" s="3"/>
      <c r="E367" s="11"/>
      <c r="F367" s="12"/>
      <c r="G367" s="10"/>
      <c r="H367" s="3"/>
      <c r="I367" s="11"/>
      <c r="J367" s="12"/>
      <c r="K367" s="10"/>
      <c r="L367" s="3"/>
      <c r="M367" s="11"/>
      <c r="N367" s="12"/>
      <c r="O367" s="10"/>
      <c r="P367" s="3"/>
      <c r="Q367" s="11"/>
      <c r="R367" s="12"/>
      <c r="S367" s="10"/>
      <c r="T367" s="3"/>
      <c r="U367" s="11"/>
      <c r="V367" s="12"/>
      <c r="W367" s="10"/>
      <c r="X367" s="3"/>
      <c r="Y367" s="11"/>
      <c r="Z367" s="12"/>
      <c r="AA367" s="10"/>
      <c r="AB367" s="3"/>
      <c r="AC367" s="11"/>
    </row>
    <row r="368" spans="1:29">
      <c r="A368" s="17" t="str">
        <f>IF(COUNTA(INDEX(CalendarData, 5, A376)), INDEX(CalendarData, 5, A376), "" )</f>
        <v/>
      </c>
      <c r="C368" s="10"/>
      <c r="D368" s="3"/>
      <c r="E368" s="11"/>
      <c r="F368" s="12"/>
      <c r="G368" s="10"/>
      <c r="H368" s="3"/>
      <c r="I368" s="11"/>
      <c r="J368" s="12"/>
      <c r="K368" s="10"/>
      <c r="L368" s="3"/>
      <c r="M368" s="11"/>
      <c r="N368" s="12"/>
      <c r="O368" s="10"/>
      <c r="P368" s="3"/>
      <c r="Q368" s="11"/>
      <c r="R368" s="12"/>
      <c r="S368" s="10"/>
      <c r="T368" s="3"/>
      <c r="U368" s="11"/>
      <c r="V368" s="12"/>
      <c r="W368" s="10"/>
      <c r="X368" s="3"/>
      <c r="Y368" s="11"/>
      <c r="Z368" s="12"/>
      <c r="AA368" s="10"/>
      <c r="AB368" s="3"/>
      <c r="AC368" s="11"/>
    </row>
    <row r="369" spans="1:29">
      <c r="A369" s="17"/>
      <c r="C369" s="10"/>
      <c r="D369" s="3"/>
      <c r="E369" s="11"/>
      <c r="F369" s="12"/>
      <c r="G369" s="10"/>
      <c r="H369" s="3"/>
      <c r="I369" s="11"/>
      <c r="J369" s="12"/>
      <c r="K369" s="10"/>
      <c r="L369" s="3"/>
      <c r="M369" s="11"/>
      <c r="N369" s="12"/>
      <c r="O369" s="10"/>
      <c r="P369" s="3"/>
      <c r="Q369" s="11"/>
      <c r="R369" s="12"/>
      <c r="S369" s="10"/>
      <c r="T369" s="3"/>
      <c r="U369" s="11"/>
      <c r="V369" s="12"/>
      <c r="W369" s="10"/>
      <c r="X369" s="3"/>
      <c r="Y369" s="11"/>
      <c r="Z369" s="12"/>
      <c r="AA369" s="10"/>
      <c r="AB369" s="3"/>
      <c r="AC369" s="11"/>
    </row>
    <row r="370" spans="1:29">
      <c r="A370" s="17" t="str">
        <f>IF(COUNTA(INDEX(CalendarData, 6, A376)), INDEX(CalendarData, 6, A376), "" )</f>
        <v/>
      </c>
      <c r="C370" s="10"/>
      <c r="D370" s="3"/>
      <c r="E370" s="11"/>
      <c r="F370" s="12"/>
      <c r="G370" s="10"/>
      <c r="H370" s="3"/>
      <c r="I370" s="11"/>
      <c r="J370" s="12"/>
      <c r="K370" s="10"/>
      <c r="L370" s="3"/>
      <c r="M370" s="11"/>
      <c r="N370" s="12"/>
      <c r="O370" s="10"/>
      <c r="P370" s="3"/>
      <c r="Q370" s="11"/>
      <c r="R370" s="12"/>
      <c r="S370" s="10"/>
      <c r="T370" s="3"/>
      <c r="U370" s="11"/>
      <c r="V370" s="12"/>
      <c r="W370" s="10"/>
      <c r="X370" s="3"/>
      <c r="Y370" s="11"/>
      <c r="Z370" s="12"/>
      <c r="AA370" s="10"/>
      <c r="AB370" s="3"/>
      <c r="AC370" s="11"/>
    </row>
    <row r="371" spans="1:29">
      <c r="A371" s="17" t="str">
        <f>IF(COUNTA(INDEX(CalendarData, 7, A376)), INDEX(CalendarData, 7, A376), "" )</f>
        <v/>
      </c>
      <c r="C371" s="10"/>
      <c r="D371" s="3"/>
      <c r="E371" s="11"/>
      <c r="F371" s="12"/>
      <c r="G371" s="10"/>
      <c r="H371" s="3"/>
      <c r="I371" s="11"/>
      <c r="J371" s="12"/>
      <c r="K371" s="10"/>
      <c r="L371" s="3"/>
      <c r="M371" s="11"/>
      <c r="N371" s="12"/>
      <c r="O371" s="10"/>
      <c r="P371" s="3"/>
      <c r="Q371" s="11"/>
      <c r="R371" s="12"/>
      <c r="S371" s="10"/>
      <c r="T371" s="3"/>
      <c r="U371" s="11"/>
      <c r="V371" s="12"/>
      <c r="W371" s="10"/>
      <c r="X371" s="3"/>
      <c r="Y371" s="11"/>
      <c r="Z371" s="12"/>
      <c r="AA371" s="10"/>
      <c r="AB371" s="3"/>
      <c r="AC371" s="11"/>
    </row>
    <row r="372" spans="1:29">
      <c r="A372" s="17" t="str">
        <f>IF(COUNTA(INDEX(CalendarData, 8, A376)), INDEX(CalendarData, 8, A376), "" )</f>
        <v/>
      </c>
      <c r="C372" s="10"/>
      <c r="D372" s="3"/>
      <c r="E372" s="11"/>
      <c r="F372" s="12"/>
      <c r="G372" s="10"/>
      <c r="H372" s="3"/>
      <c r="I372" s="11"/>
      <c r="J372" s="12"/>
      <c r="K372" s="10"/>
      <c r="L372" s="3"/>
      <c r="M372" s="11"/>
      <c r="N372" s="12"/>
      <c r="O372" s="10"/>
      <c r="P372" s="3"/>
      <c r="Q372" s="11"/>
      <c r="R372" s="12"/>
      <c r="S372" s="10"/>
      <c r="T372" s="3"/>
      <c r="U372" s="11"/>
      <c r="V372" s="12"/>
      <c r="W372" s="10"/>
      <c r="X372" s="3"/>
      <c r="Y372" s="11"/>
      <c r="Z372" s="12"/>
      <c r="AA372" s="10"/>
      <c r="AB372" s="3"/>
      <c r="AC372" s="11"/>
    </row>
    <row r="373" spans="1:29">
      <c r="A373" s="17" t="str">
        <f>IF(COUNTA(INDEX(CalendarData, 9, A376)), INDEX(CalendarData, 9, A376), "" )</f>
        <v/>
      </c>
      <c r="C373" s="10"/>
      <c r="D373" s="3"/>
      <c r="E373" s="11"/>
      <c r="F373" s="12"/>
      <c r="G373" s="10"/>
      <c r="H373" s="3"/>
      <c r="I373" s="11"/>
      <c r="J373" s="12"/>
      <c r="K373" s="10"/>
      <c r="L373" s="3"/>
      <c r="M373" s="11"/>
      <c r="N373" s="12"/>
      <c r="O373" s="10"/>
      <c r="P373" s="3"/>
      <c r="Q373" s="11"/>
      <c r="R373" s="12"/>
      <c r="S373" s="10"/>
      <c r="T373" s="3"/>
      <c r="U373" s="11"/>
      <c r="V373" s="12"/>
      <c r="W373" s="10"/>
      <c r="X373" s="3"/>
      <c r="Y373" s="11"/>
      <c r="Z373" s="12"/>
      <c r="AA373" s="10"/>
      <c r="AB373" s="3"/>
      <c r="AC373" s="11"/>
    </row>
    <row r="374" spans="1:29">
      <c r="A374" s="18"/>
      <c r="C374" s="10"/>
      <c r="D374" s="3"/>
      <c r="E374" s="11"/>
      <c r="F374" s="12"/>
      <c r="G374" s="10"/>
      <c r="H374" s="3"/>
      <c r="I374" s="11"/>
      <c r="J374" s="12"/>
      <c r="K374" s="10"/>
      <c r="L374" s="3"/>
      <c r="M374" s="11"/>
      <c r="N374" s="12"/>
      <c r="O374" s="10"/>
      <c r="P374" s="3"/>
      <c r="Q374" s="11"/>
      <c r="R374" s="12"/>
      <c r="S374" s="10"/>
      <c r="T374" s="3"/>
      <c r="U374" s="11"/>
      <c r="V374" s="12"/>
      <c r="W374" s="10"/>
      <c r="X374" s="3"/>
      <c r="Y374" s="11"/>
      <c r="Z374" s="12"/>
      <c r="AA374" s="10"/>
      <c r="AB374" s="3"/>
      <c r="AC374" s="11"/>
    </row>
    <row r="375" spans="1:29">
      <c r="A375" s="18"/>
      <c r="C375" s="10"/>
      <c r="D375" s="3"/>
      <c r="E375" s="11"/>
      <c r="F375" s="12"/>
      <c r="G375" s="10"/>
      <c r="H375" s="3"/>
      <c r="I375" s="11"/>
      <c r="J375" s="12"/>
      <c r="K375" s="10"/>
      <c r="L375" s="3"/>
      <c r="M375" s="11"/>
      <c r="N375" s="12"/>
      <c r="O375" s="10"/>
      <c r="P375" s="3"/>
      <c r="Q375" s="11"/>
      <c r="R375" s="12"/>
      <c r="S375" s="10"/>
      <c r="T375" s="3"/>
      <c r="U375" s="11"/>
      <c r="V375" s="12"/>
      <c r="W375" s="10"/>
      <c r="X375" s="3"/>
      <c r="Y375" s="11"/>
      <c r="Z375" s="12"/>
      <c r="AA375" s="10"/>
      <c r="AB375" s="3"/>
      <c r="AC375" s="11"/>
    </row>
    <row r="376" spans="1:29">
      <c r="A376" s="19">
        <v>21</v>
      </c>
      <c r="C376" s="10"/>
      <c r="D376" s="3"/>
      <c r="E376" s="11"/>
      <c r="F376" s="12"/>
      <c r="G376" s="10"/>
      <c r="H376" s="3"/>
      <c r="I376" s="11"/>
      <c r="J376" s="12"/>
      <c r="K376" s="10"/>
      <c r="L376" s="3"/>
      <c r="M376" s="11"/>
      <c r="N376" s="12"/>
      <c r="O376" s="10"/>
      <c r="P376" s="3"/>
      <c r="Q376" s="11"/>
      <c r="R376" s="12"/>
      <c r="S376" s="10"/>
      <c r="T376" s="3"/>
      <c r="U376" s="11"/>
      <c r="V376" s="12"/>
      <c r="W376" s="10"/>
      <c r="X376" s="3"/>
      <c r="Y376" s="11"/>
      <c r="Z376" s="12"/>
      <c r="AA376" s="10"/>
      <c r="AB376" s="3"/>
      <c r="AC376" s="11"/>
    </row>
    <row r="377" spans="1:29">
      <c r="A377" s="20" t="s">
        <v>10</v>
      </c>
      <c r="C377" s="10"/>
      <c r="D377" s="3"/>
      <c r="E377" s="11"/>
      <c r="F377" s="12"/>
      <c r="G377" s="10"/>
      <c r="H377" s="3"/>
      <c r="I377" s="11"/>
      <c r="J377" s="12"/>
      <c r="K377" s="10"/>
      <c r="L377" s="3"/>
      <c r="M377" s="11"/>
      <c r="N377" s="12"/>
      <c r="O377" s="10"/>
      <c r="P377" s="3"/>
      <c r="Q377" s="11"/>
      <c r="R377" s="12"/>
      <c r="S377" s="10"/>
      <c r="T377" s="3"/>
      <c r="U377" s="11"/>
      <c r="V377" s="12"/>
      <c r="W377" s="10"/>
      <c r="X377" s="3"/>
      <c r="Y377" s="11"/>
      <c r="Z377" s="12"/>
      <c r="AA377" s="10"/>
      <c r="AB377" s="3"/>
      <c r="AC377" s="11"/>
    </row>
    <row r="378" spans="1:29" ht="6" customHeight="1"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</row>
    <row r="379" spans="1:29" s="8" customFormat="1">
      <c r="A379" s="14" t="s">
        <v>9</v>
      </c>
      <c r="B379" s="13"/>
      <c r="C379" s="260">
        <f xml:space="preserve">  C361 + 7</f>
        <v>44116</v>
      </c>
      <c r="D379" s="260"/>
      <c r="E379" s="260"/>
      <c r="F379" s="9"/>
      <c r="G379" s="260">
        <f xml:space="preserve">  C379+1</f>
        <v>44117</v>
      </c>
      <c r="H379" s="260"/>
      <c r="I379" s="260"/>
      <c r="J379" s="9"/>
      <c r="K379" s="260">
        <f xml:space="preserve">  C379+2</f>
        <v>44118</v>
      </c>
      <c r="L379" s="260"/>
      <c r="M379" s="260"/>
      <c r="N379" s="9"/>
      <c r="O379" s="260">
        <f xml:space="preserve">  C379+3</f>
        <v>44119</v>
      </c>
      <c r="P379" s="260"/>
      <c r="Q379" s="260"/>
      <c r="R379" s="9"/>
      <c r="S379" s="260">
        <f xml:space="preserve">  C379+4</f>
        <v>44120</v>
      </c>
      <c r="T379" s="260"/>
      <c r="U379" s="260"/>
      <c r="V379" s="9"/>
      <c r="W379" s="260">
        <f xml:space="preserve">  C379+5</f>
        <v>44121</v>
      </c>
      <c r="X379" s="260"/>
      <c r="Y379" s="260"/>
      <c r="Z379" s="9"/>
      <c r="AA379" s="260">
        <f xml:space="preserve">  C379+6</f>
        <v>44122</v>
      </c>
      <c r="AB379" s="260"/>
      <c r="AC379" s="260"/>
    </row>
    <row r="380" spans="1:29">
      <c r="A380" s="15">
        <f>WEEKNUM(C379, 21)</f>
        <v>42</v>
      </c>
      <c r="C380" s="10"/>
      <c r="D380" s="3"/>
      <c r="E380" s="11"/>
      <c r="F380" s="12"/>
      <c r="G380" s="10"/>
      <c r="H380" s="3"/>
      <c r="I380" s="11"/>
      <c r="J380" s="12"/>
      <c r="K380" s="10"/>
      <c r="L380" s="3"/>
      <c r="M380" s="11"/>
      <c r="N380" s="12"/>
      <c r="O380" s="10"/>
      <c r="P380" s="3"/>
      <c r="Q380" s="11"/>
      <c r="R380" s="12"/>
      <c r="S380" s="10"/>
      <c r="T380" s="3"/>
      <c r="U380" s="11"/>
      <c r="V380" s="12"/>
      <c r="W380" s="10"/>
      <c r="X380" s="3"/>
      <c r="Y380" s="11"/>
      <c r="Z380" s="12"/>
      <c r="AA380" s="10"/>
      <c r="AB380" s="3"/>
      <c r="AC380" s="11"/>
    </row>
    <row r="381" spans="1:29">
      <c r="A381" s="16"/>
      <c r="C381" s="10"/>
      <c r="D381" s="3"/>
      <c r="E381" s="11"/>
      <c r="F381" s="12"/>
      <c r="G381" s="10"/>
      <c r="H381" s="3"/>
      <c r="I381" s="11"/>
      <c r="J381" s="12"/>
      <c r="K381" s="10"/>
      <c r="L381" s="3"/>
      <c r="M381" s="11"/>
      <c r="N381" s="12"/>
      <c r="O381" s="10"/>
      <c r="P381" s="3"/>
      <c r="Q381" s="11"/>
      <c r="R381" s="12"/>
      <c r="S381" s="10"/>
      <c r="T381" s="3"/>
      <c r="U381" s="11"/>
      <c r="V381" s="12"/>
      <c r="W381" s="10"/>
      <c r="X381" s="3"/>
      <c r="Y381" s="11"/>
      <c r="Z381" s="12"/>
      <c r="AA381" s="10"/>
      <c r="AB381" s="3"/>
      <c r="AC381" s="11"/>
    </row>
    <row r="382" spans="1:29">
      <c r="A382" s="17" t="str">
        <f>IF(COUNTA(INDEX(CalendarData, 1, A394)), INDEX(CalendarData, 1, A394), "" )</f>
        <v/>
      </c>
      <c r="C382" s="10"/>
      <c r="D382" s="3"/>
      <c r="E382" s="11"/>
      <c r="F382" s="12"/>
      <c r="G382" s="10"/>
      <c r="H382" s="3"/>
      <c r="I382" s="11"/>
      <c r="J382" s="12"/>
      <c r="K382" s="10"/>
      <c r="L382" s="3"/>
      <c r="M382" s="11"/>
      <c r="N382" s="12"/>
      <c r="O382" s="10"/>
      <c r="P382" s="7"/>
      <c r="Q382" s="11"/>
      <c r="R382" s="12"/>
      <c r="S382" s="10"/>
      <c r="T382" s="3"/>
      <c r="U382" s="11"/>
      <c r="V382" s="12"/>
      <c r="W382" s="10"/>
      <c r="X382" s="3"/>
      <c r="Y382" s="11"/>
      <c r="Z382" s="12"/>
      <c r="AA382" s="10"/>
      <c r="AB382" s="3"/>
      <c r="AC382" s="11"/>
    </row>
    <row r="383" spans="1:29">
      <c r="A383" s="17" t="str">
        <f>IF(COUNTA(INDEX(CalendarData, 2, A394)), INDEX(CalendarData, 2, A394), "" )</f>
        <v/>
      </c>
      <c r="C383" s="10"/>
      <c r="D383" s="3"/>
      <c r="E383" s="11"/>
      <c r="F383" s="12"/>
      <c r="G383" s="10"/>
      <c r="H383" s="3"/>
      <c r="I383" s="11"/>
      <c r="J383" s="12"/>
      <c r="K383" s="10"/>
      <c r="L383" s="3"/>
      <c r="M383" s="11"/>
      <c r="N383" s="12"/>
      <c r="O383" s="10"/>
      <c r="P383" s="3"/>
      <c r="Q383" s="11"/>
      <c r="R383" s="12"/>
      <c r="S383" s="10"/>
      <c r="T383" s="3"/>
      <c r="U383" s="11"/>
      <c r="V383" s="12"/>
      <c r="W383" s="10"/>
      <c r="X383" s="3"/>
      <c r="Y383" s="11"/>
      <c r="Z383" s="12"/>
      <c r="AA383" s="10"/>
      <c r="AB383" s="3"/>
      <c r="AC383" s="11"/>
    </row>
    <row r="384" spans="1:29">
      <c r="A384" s="17" t="str">
        <f>IF(COUNTA(INDEX(CalendarData, 3, A394)), INDEX(CalendarData, 3, A394), "" )</f>
        <v/>
      </c>
      <c r="C384" s="10"/>
      <c r="D384" s="3"/>
      <c r="E384" s="11"/>
      <c r="F384" s="12"/>
      <c r="G384" s="10"/>
      <c r="H384" s="3"/>
      <c r="I384" s="11"/>
      <c r="J384" s="12"/>
      <c r="K384" s="10"/>
      <c r="L384" s="3"/>
      <c r="M384" s="11"/>
      <c r="N384" s="12"/>
      <c r="O384" s="10"/>
      <c r="P384" s="3"/>
      <c r="Q384" s="11"/>
      <c r="R384" s="12"/>
      <c r="S384" s="10"/>
      <c r="T384" s="3"/>
      <c r="U384" s="11"/>
      <c r="V384" s="12"/>
      <c r="W384" s="10"/>
      <c r="X384" s="3"/>
      <c r="Y384" s="11"/>
      <c r="Z384" s="12"/>
      <c r="AA384" s="10"/>
      <c r="AB384" s="3"/>
      <c r="AC384" s="11"/>
    </row>
    <row r="385" spans="1:29">
      <c r="A385" s="17" t="str">
        <f>IF(COUNTA(INDEX(CalendarData, 4, A394)), INDEX(CalendarData, 4, A394), "" )</f>
        <v/>
      </c>
      <c r="C385" s="10"/>
      <c r="D385" s="3"/>
      <c r="E385" s="11"/>
      <c r="F385" s="12"/>
      <c r="G385" s="10"/>
      <c r="H385" s="3"/>
      <c r="I385" s="11"/>
      <c r="J385" s="12"/>
      <c r="K385" s="10"/>
      <c r="L385" s="3"/>
      <c r="M385" s="11"/>
      <c r="N385" s="12"/>
      <c r="O385" s="10"/>
      <c r="P385" s="3"/>
      <c r="Q385" s="11"/>
      <c r="R385" s="12"/>
      <c r="S385" s="10"/>
      <c r="T385" s="3"/>
      <c r="U385" s="11"/>
      <c r="V385" s="12"/>
      <c r="W385" s="10"/>
      <c r="X385" s="3"/>
      <c r="Y385" s="11"/>
      <c r="Z385" s="12"/>
      <c r="AA385" s="10"/>
      <c r="AB385" s="3"/>
      <c r="AC385" s="11"/>
    </row>
    <row r="386" spans="1:29">
      <c r="A386" s="17" t="str">
        <f>IF(COUNTA(INDEX(CalendarData, 5, A394)), INDEX(CalendarData, 5, A394), "" )</f>
        <v/>
      </c>
      <c r="C386" s="10"/>
      <c r="D386" s="3"/>
      <c r="E386" s="11"/>
      <c r="F386" s="12"/>
      <c r="G386" s="10"/>
      <c r="H386" s="3"/>
      <c r="I386" s="11"/>
      <c r="J386" s="12"/>
      <c r="K386" s="10"/>
      <c r="L386" s="3"/>
      <c r="M386" s="11"/>
      <c r="N386" s="12"/>
      <c r="O386" s="10"/>
      <c r="P386" s="3"/>
      <c r="Q386" s="11"/>
      <c r="R386" s="12"/>
      <c r="S386" s="10"/>
      <c r="T386" s="3"/>
      <c r="U386" s="11"/>
      <c r="V386" s="12"/>
      <c r="W386" s="10"/>
      <c r="X386" s="3"/>
      <c r="Y386" s="11"/>
      <c r="Z386" s="12"/>
      <c r="AA386" s="10"/>
      <c r="AB386" s="3"/>
      <c r="AC386" s="11"/>
    </row>
    <row r="387" spans="1:29">
      <c r="A387" s="17"/>
      <c r="C387" s="10"/>
      <c r="D387" s="3"/>
      <c r="E387" s="11"/>
      <c r="F387" s="12"/>
      <c r="G387" s="10"/>
      <c r="H387" s="3"/>
      <c r="I387" s="11"/>
      <c r="J387" s="12"/>
      <c r="K387" s="10"/>
      <c r="L387" s="3"/>
      <c r="M387" s="11"/>
      <c r="N387" s="12"/>
      <c r="O387" s="10"/>
      <c r="P387" s="3"/>
      <c r="Q387" s="11"/>
      <c r="R387" s="12"/>
      <c r="S387" s="10"/>
      <c r="T387" s="3"/>
      <c r="U387" s="11"/>
      <c r="V387" s="12"/>
      <c r="W387" s="10"/>
      <c r="X387" s="3"/>
      <c r="Y387" s="11"/>
      <c r="Z387" s="12"/>
      <c r="AA387" s="10"/>
      <c r="AB387" s="3"/>
      <c r="AC387" s="11"/>
    </row>
    <row r="388" spans="1:29">
      <c r="A388" s="17" t="str">
        <f>IF(COUNTA(INDEX(CalendarData, 6, A394)), INDEX(CalendarData, 6, A394), "" )</f>
        <v/>
      </c>
      <c r="C388" s="10"/>
      <c r="D388" s="3"/>
      <c r="E388" s="11"/>
      <c r="F388" s="12"/>
      <c r="G388" s="10"/>
      <c r="H388" s="3"/>
      <c r="I388" s="11"/>
      <c r="J388" s="12"/>
      <c r="K388" s="10"/>
      <c r="L388" s="3"/>
      <c r="M388" s="11"/>
      <c r="N388" s="12"/>
      <c r="O388" s="10"/>
      <c r="P388" s="3"/>
      <c r="Q388" s="11"/>
      <c r="R388" s="12"/>
      <c r="S388" s="10"/>
      <c r="T388" s="3"/>
      <c r="U388" s="11"/>
      <c r="V388" s="12"/>
      <c r="W388" s="10"/>
      <c r="X388" s="3"/>
      <c r="Y388" s="11"/>
      <c r="Z388" s="12"/>
      <c r="AA388" s="10"/>
      <c r="AB388" s="3"/>
      <c r="AC388" s="11"/>
    </row>
    <row r="389" spans="1:29">
      <c r="A389" s="17" t="str">
        <f>IF(COUNTA(INDEX(CalendarData, 7, A394)), INDEX(CalendarData, 7, A394), "" )</f>
        <v/>
      </c>
      <c r="C389" s="10"/>
      <c r="D389" s="3"/>
      <c r="E389" s="11"/>
      <c r="F389" s="12"/>
      <c r="G389" s="10"/>
      <c r="H389" s="3"/>
      <c r="I389" s="11"/>
      <c r="J389" s="12"/>
      <c r="K389" s="10"/>
      <c r="L389" s="3"/>
      <c r="M389" s="11"/>
      <c r="N389" s="12"/>
      <c r="O389" s="10"/>
      <c r="P389" s="3"/>
      <c r="Q389" s="11"/>
      <c r="R389" s="12"/>
      <c r="S389" s="10"/>
      <c r="T389" s="3"/>
      <c r="U389" s="11"/>
      <c r="V389" s="12"/>
      <c r="W389" s="10"/>
      <c r="X389" s="3"/>
      <c r="Y389" s="11"/>
      <c r="Z389" s="12"/>
      <c r="AA389" s="10"/>
      <c r="AB389" s="3"/>
      <c r="AC389" s="11"/>
    </row>
    <row r="390" spans="1:29">
      <c r="A390" s="17" t="str">
        <f>IF(COUNTA(INDEX(CalendarData, 8, A394)), INDEX(CalendarData, 8, A394), "" )</f>
        <v/>
      </c>
      <c r="C390" s="10"/>
      <c r="D390" s="3"/>
      <c r="E390" s="11"/>
      <c r="F390" s="12"/>
      <c r="G390" s="10"/>
      <c r="H390" s="3"/>
      <c r="I390" s="11"/>
      <c r="J390" s="12"/>
      <c r="K390" s="10"/>
      <c r="L390" s="3"/>
      <c r="M390" s="11"/>
      <c r="N390" s="12"/>
      <c r="O390" s="10"/>
      <c r="P390" s="3"/>
      <c r="Q390" s="11"/>
      <c r="R390" s="12"/>
      <c r="S390" s="10"/>
      <c r="T390" s="3"/>
      <c r="U390" s="11"/>
      <c r="V390" s="12"/>
      <c r="W390" s="10"/>
      <c r="X390" s="3"/>
      <c r="Y390" s="11"/>
      <c r="Z390" s="12"/>
      <c r="AA390" s="10"/>
      <c r="AB390" s="3"/>
      <c r="AC390" s="11"/>
    </row>
    <row r="391" spans="1:29">
      <c r="A391" s="17" t="str">
        <f>IF(COUNTA(INDEX(CalendarData, 9, A394)), INDEX(CalendarData, 9, A394), "" )</f>
        <v/>
      </c>
      <c r="C391" s="10"/>
      <c r="D391" s="3"/>
      <c r="E391" s="11"/>
      <c r="F391" s="12"/>
      <c r="G391" s="10"/>
      <c r="H391" s="3"/>
      <c r="I391" s="11"/>
      <c r="J391" s="12"/>
      <c r="K391" s="10"/>
      <c r="L391" s="3"/>
      <c r="M391" s="11"/>
      <c r="N391" s="12"/>
      <c r="O391" s="10"/>
      <c r="P391" s="3"/>
      <c r="Q391" s="11"/>
      <c r="R391" s="12"/>
      <c r="S391" s="10"/>
      <c r="T391" s="3"/>
      <c r="U391" s="11"/>
      <c r="V391" s="12"/>
      <c r="W391" s="10"/>
      <c r="X391" s="3"/>
      <c r="Y391" s="11"/>
      <c r="Z391" s="12"/>
      <c r="AA391" s="10"/>
      <c r="AB391" s="3"/>
      <c r="AC391" s="11"/>
    </row>
    <row r="392" spans="1:29">
      <c r="A392" s="18"/>
      <c r="C392" s="10"/>
      <c r="D392" s="3"/>
      <c r="E392" s="11"/>
      <c r="F392" s="12"/>
      <c r="G392" s="10"/>
      <c r="H392" s="3"/>
      <c r="I392" s="11"/>
      <c r="J392" s="12"/>
      <c r="K392" s="10"/>
      <c r="L392" s="3"/>
      <c r="M392" s="11"/>
      <c r="N392" s="12"/>
      <c r="O392" s="10"/>
      <c r="P392" s="3"/>
      <c r="Q392" s="11"/>
      <c r="R392" s="12"/>
      <c r="S392" s="10"/>
      <c r="T392" s="3"/>
      <c r="U392" s="11"/>
      <c r="V392" s="12"/>
      <c r="W392" s="10"/>
      <c r="X392" s="3"/>
      <c r="Y392" s="11"/>
      <c r="Z392" s="12"/>
      <c r="AA392" s="10"/>
      <c r="AB392" s="3"/>
      <c r="AC392" s="11"/>
    </row>
    <row r="393" spans="1:29">
      <c r="A393" s="18"/>
      <c r="C393" s="10"/>
      <c r="D393" s="3"/>
      <c r="E393" s="11"/>
      <c r="F393" s="12"/>
      <c r="G393" s="10"/>
      <c r="H393" s="3"/>
      <c r="I393" s="11"/>
      <c r="J393" s="12"/>
      <c r="K393" s="10"/>
      <c r="L393" s="3"/>
      <c r="M393" s="11"/>
      <c r="N393" s="12"/>
      <c r="O393" s="10"/>
      <c r="P393" s="3"/>
      <c r="Q393" s="11"/>
      <c r="R393" s="12"/>
      <c r="S393" s="10"/>
      <c r="T393" s="3"/>
      <c r="U393" s="11"/>
      <c r="V393" s="12"/>
      <c r="W393" s="10"/>
      <c r="X393" s="3"/>
      <c r="Y393" s="11"/>
      <c r="Z393" s="12"/>
      <c r="AA393" s="10"/>
      <c r="AB393" s="3"/>
      <c r="AC393" s="11"/>
    </row>
    <row r="394" spans="1:29">
      <c r="A394" s="19">
        <v>22</v>
      </c>
      <c r="C394" s="10"/>
      <c r="D394" s="3"/>
      <c r="E394" s="11"/>
      <c r="F394" s="12"/>
      <c r="G394" s="10"/>
      <c r="H394" s="3"/>
      <c r="I394" s="11"/>
      <c r="J394" s="12"/>
      <c r="K394" s="10"/>
      <c r="L394" s="3"/>
      <c r="M394" s="11"/>
      <c r="N394" s="12"/>
      <c r="O394" s="10"/>
      <c r="P394" s="3"/>
      <c r="Q394" s="11"/>
      <c r="R394" s="12"/>
      <c r="S394" s="10"/>
      <c r="T394" s="3"/>
      <c r="U394" s="11"/>
      <c r="V394" s="12"/>
      <c r="W394" s="10"/>
      <c r="X394" s="3"/>
      <c r="Y394" s="11"/>
      <c r="Z394" s="12"/>
      <c r="AA394" s="10"/>
      <c r="AB394" s="3"/>
      <c r="AC394" s="11"/>
    </row>
    <row r="395" spans="1:29">
      <c r="A395" s="20" t="s">
        <v>10</v>
      </c>
      <c r="C395" s="10"/>
      <c r="D395" s="3"/>
      <c r="E395" s="11"/>
      <c r="F395" s="12"/>
      <c r="G395" s="10"/>
      <c r="H395" s="3"/>
      <c r="I395" s="11"/>
      <c r="J395" s="12"/>
      <c r="K395" s="10"/>
      <c r="L395" s="3"/>
      <c r="M395" s="11"/>
      <c r="N395" s="12"/>
      <c r="O395" s="10"/>
      <c r="P395" s="3"/>
      <c r="Q395" s="11"/>
      <c r="R395" s="12"/>
      <c r="S395" s="10"/>
      <c r="T395" s="3"/>
      <c r="U395" s="11"/>
      <c r="V395" s="12"/>
      <c r="W395" s="10"/>
      <c r="X395" s="3"/>
      <c r="Y395" s="11"/>
      <c r="Z395" s="12"/>
      <c r="AA395" s="10"/>
      <c r="AB395" s="3"/>
      <c r="AC395" s="11"/>
    </row>
    <row r="396" spans="1:29" ht="6" customHeight="1"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</row>
    <row r="397" spans="1:29" s="8" customFormat="1">
      <c r="A397" s="14" t="s">
        <v>9</v>
      </c>
      <c r="B397" s="13"/>
      <c r="C397" s="260">
        <f xml:space="preserve">  C379 + 7</f>
        <v>44123</v>
      </c>
      <c r="D397" s="260"/>
      <c r="E397" s="260"/>
      <c r="F397" s="9"/>
      <c r="G397" s="260">
        <f xml:space="preserve">  C397+1</f>
        <v>44124</v>
      </c>
      <c r="H397" s="260"/>
      <c r="I397" s="260"/>
      <c r="J397" s="9"/>
      <c r="K397" s="260">
        <f xml:space="preserve">  C397+2</f>
        <v>44125</v>
      </c>
      <c r="L397" s="260"/>
      <c r="M397" s="260"/>
      <c r="N397" s="9"/>
      <c r="O397" s="260">
        <f xml:space="preserve">  C397+3</f>
        <v>44126</v>
      </c>
      <c r="P397" s="260"/>
      <c r="Q397" s="260"/>
      <c r="R397" s="9"/>
      <c r="S397" s="260">
        <f xml:space="preserve">  C397+4</f>
        <v>44127</v>
      </c>
      <c r="T397" s="260"/>
      <c r="U397" s="260"/>
      <c r="V397" s="9"/>
      <c r="W397" s="260">
        <f xml:space="preserve">  C397+5</f>
        <v>44128</v>
      </c>
      <c r="X397" s="260"/>
      <c r="Y397" s="260"/>
      <c r="Z397" s="9"/>
      <c r="AA397" s="260">
        <f xml:space="preserve">  C397+6</f>
        <v>44129</v>
      </c>
      <c r="AB397" s="260"/>
      <c r="AC397" s="260"/>
    </row>
    <row r="398" spans="1:29">
      <c r="A398" s="15">
        <f>WEEKNUM(C397, 21)</f>
        <v>43</v>
      </c>
      <c r="C398" s="10"/>
      <c r="D398" s="3"/>
      <c r="E398" s="11"/>
      <c r="F398" s="12"/>
      <c r="G398" s="10"/>
      <c r="H398" s="3"/>
      <c r="I398" s="11"/>
      <c r="J398" s="12"/>
      <c r="K398" s="10"/>
      <c r="L398" s="3"/>
      <c r="M398" s="11"/>
      <c r="N398" s="12"/>
      <c r="O398" s="10"/>
      <c r="P398" s="3"/>
      <c r="Q398" s="11"/>
      <c r="R398" s="12"/>
      <c r="S398" s="10"/>
      <c r="T398" s="3"/>
      <c r="U398" s="11"/>
      <c r="V398" s="12"/>
      <c r="W398" s="10"/>
      <c r="X398" s="3"/>
      <c r="Y398" s="11"/>
      <c r="Z398" s="12"/>
      <c r="AA398" s="10"/>
      <c r="AB398" s="3"/>
      <c r="AC398" s="11"/>
    </row>
    <row r="399" spans="1:29">
      <c r="A399" s="16"/>
      <c r="C399" s="10"/>
      <c r="D399" s="3"/>
      <c r="E399" s="11"/>
      <c r="F399" s="12"/>
      <c r="G399" s="10"/>
      <c r="H399" s="3"/>
      <c r="I399" s="11"/>
      <c r="J399" s="12"/>
      <c r="K399" s="10"/>
      <c r="L399" s="3"/>
      <c r="M399" s="11"/>
      <c r="N399" s="12"/>
      <c r="O399" s="10"/>
      <c r="P399" s="3"/>
      <c r="Q399" s="11"/>
      <c r="R399" s="12"/>
      <c r="S399" s="10"/>
      <c r="T399" s="3"/>
      <c r="U399" s="11"/>
      <c r="V399" s="12"/>
      <c r="W399" s="10"/>
      <c r="X399" s="3"/>
      <c r="Y399" s="11"/>
      <c r="Z399" s="12"/>
      <c r="AA399" s="10"/>
      <c r="AB399" s="3"/>
      <c r="AC399" s="11"/>
    </row>
    <row r="400" spans="1:29">
      <c r="A400" s="17" t="str">
        <f>IF(COUNTA(INDEX(CalendarData, 1, A412)), INDEX(CalendarData, 1, A412), "" )</f>
        <v/>
      </c>
      <c r="C400" s="10"/>
      <c r="D400" s="3"/>
      <c r="E400" s="11"/>
      <c r="F400" s="12"/>
      <c r="G400" s="10"/>
      <c r="H400" s="3"/>
      <c r="I400" s="11"/>
      <c r="J400" s="12"/>
      <c r="K400" s="10"/>
      <c r="L400" s="3"/>
      <c r="M400" s="11"/>
      <c r="N400" s="12"/>
      <c r="O400" s="10"/>
      <c r="P400" s="7"/>
      <c r="Q400" s="11"/>
      <c r="R400" s="12"/>
      <c r="S400" s="10"/>
      <c r="T400" s="3"/>
      <c r="U400" s="11"/>
      <c r="V400" s="12"/>
      <c r="W400" s="10"/>
      <c r="X400" s="3"/>
      <c r="Y400" s="11"/>
      <c r="Z400" s="12"/>
      <c r="AA400" s="10"/>
      <c r="AB400" s="3"/>
      <c r="AC400" s="11"/>
    </row>
    <row r="401" spans="1:29">
      <c r="A401" s="17" t="str">
        <f>IF(COUNTA(INDEX(CalendarData, 2, A412)), INDEX(CalendarData, 2, A412), "" )</f>
        <v/>
      </c>
      <c r="C401" s="10"/>
      <c r="D401" s="3"/>
      <c r="E401" s="11"/>
      <c r="F401" s="12"/>
      <c r="G401" s="10"/>
      <c r="H401" s="3"/>
      <c r="I401" s="11"/>
      <c r="J401" s="12"/>
      <c r="K401" s="10"/>
      <c r="L401" s="3"/>
      <c r="M401" s="11"/>
      <c r="N401" s="12"/>
      <c r="O401" s="10"/>
      <c r="P401" s="3"/>
      <c r="Q401" s="11"/>
      <c r="R401" s="12"/>
      <c r="S401" s="10"/>
      <c r="T401" s="3"/>
      <c r="U401" s="11"/>
      <c r="V401" s="12"/>
      <c r="W401" s="10"/>
      <c r="X401" s="3"/>
      <c r="Y401" s="11"/>
      <c r="Z401" s="12"/>
      <c r="AA401" s="10"/>
      <c r="AB401" s="3"/>
      <c r="AC401" s="11"/>
    </row>
    <row r="402" spans="1:29">
      <c r="A402" s="17" t="str">
        <f>IF(COUNTA(INDEX(CalendarData, 3, A412)), INDEX(CalendarData, 3, A412), "" )</f>
        <v/>
      </c>
      <c r="C402" s="10"/>
      <c r="D402" s="3"/>
      <c r="E402" s="11"/>
      <c r="F402" s="12"/>
      <c r="G402" s="10"/>
      <c r="H402" s="3"/>
      <c r="I402" s="11"/>
      <c r="J402" s="12"/>
      <c r="K402" s="10"/>
      <c r="L402" s="3"/>
      <c r="M402" s="11"/>
      <c r="N402" s="12"/>
      <c r="O402" s="10"/>
      <c r="P402" s="3"/>
      <c r="Q402" s="11"/>
      <c r="R402" s="12"/>
      <c r="S402" s="10"/>
      <c r="T402" s="3"/>
      <c r="U402" s="11"/>
      <c r="V402" s="12"/>
      <c r="W402" s="10"/>
      <c r="X402" s="3"/>
      <c r="Y402" s="11"/>
      <c r="Z402" s="12"/>
      <c r="AA402" s="10"/>
      <c r="AB402" s="3"/>
      <c r="AC402" s="11"/>
    </row>
    <row r="403" spans="1:29">
      <c r="A403" s="17" t="str">
        <f>IF(COUNTA(INDEX(CalendarData, 4, A412)), INDEX(CalendarData, 4, A412), "" )</f>
        <v/>
      </c>
      <c r="C403" s="10"/>
      <c r="D403" s="3"/>
      <c r="E403" s="11"/>
      <c r="F403" s="12"/>
      <c r="G403" s="10"/>
      <c r="H403" s="3"/>
      <c r="I403" s="11"/>
      <c r="J403" s="12"/>
      <c r="K403" s="10"/>
      <c r="L403" s="3"/>
      <c r="M403" s="11"/>
      <c r="N403" s="12"/>
      <c r="O403" s="10"/>
      <c r="P403" s="3"/>
      <c r="Q403" s="11"/>
      <c r="R403" s="12"/>
      <c r="S403" s="10"/>
      <c r="T403" s="3"/>
      <c r="U403" s="11"/>
      <c r="V403" s="12"/>
      <c r="W403" s="10"/>
      <c r="X403" s="3"/>
      <c r="Y403" s="11"/>
      <c r="Z403" s="12"/>
      <c r="AA403" s="10"/>
      <c r="AB403" s="3"/>
      <c r="AC403" s="11"/>
    </row>
    <row r="404" spans="1:29">
      <c r="A404" s="17" t="str">
        <f>IF(COUNTA(INDEX(CalendarData, 5, A412)), INDEX(CalendarData, 5, A412), "" )</f>
        <v/>
      </c>
      <c r="C404" s="10"/>
      <c r="D404" s="3"/>
      <c r="E404" s="11"/>
      <c r="F404" s="12"/>
      <c r="G404" s="10"/>
      <c r="H404" s="3"/>
      <c r="I404" s="11"/>
      <c r="J404" s="12"/>
      <c r="K404" s="10"/>
      <c r="L404" s="3"/>
      <c r="M404" s="11"/>
      <c r="N404" s="12"/>
      <c r="O404" s="10"/>
      <c r="P404" s="3"/>
      <c r="Q404" s="11"/>
      <c r="R404" s="12"/>
      <c r="S404" s="10"/>
      <c r="T404" s="3"/>
      <c r="U404" s="11"/>
      <c r="V404" s="12"/>
      <c r="W404" s="10"/>
      <c r="X404" s="3"/>
      <c r="Y404" s="11"/>
      <c r="Z404" s="12"/>
      <c r="AA404" s="10"/>
      <c r="AB404" s="3"/>
      <c r="AC404" s="11"/>
    </row>
    <row r="405" spans="1:29">
      <c r="A405" s="17"/>
      <c r="C405" s="10"/>
      <c r="D405" s="3"/>
      <c r="E405" s="11"/>
      <c r="F405" s="12"/>
      <c r="G405" s="10"/>
      <c r="H405" s="3"/>
      <c r="I405" s="11"/>
      <c r="J405" s="12"/>
      <c r="K405" s="10"/>
      <c r="L405" s="3"/>
      <c r="M405" s="11"/>
      <c r="N405" s="12"/>
      <c r="O405" s="10"/>
      <c r="P405" s="3"/>
      <c r="Q405" s="11"/>
      <c r="R405" s="12"/>
      <c r="S405" s="10"/>
      <c r="T405" s="3"/>
      <c r="U405" s="11"/>
      <c r="V405" s="12"/>
      <c r="W405" s="10"/>
      <c r="X405" s="3"/>
      <c r="Y405" s="11"/>
      <c r="Z405" s="12"/>
      <c r="AA405" s="10"/>
      <c r="AB405" s="3"/>
      <c r="AC405" s="11"/>
    </row>
    <row r="406" spans="1:29">
      <c r="A406" s="17" t="str">
        <f>IF(COUNTA(INDEX(CalendarData, 6, A412)), INDEX(CalendarData, 6, A412), "" )</f>
        <v/>
      </c>
      <c r="C406" s="10"/>
      <c r="D406" s="3"/>
      <c r="E406" s="11"/>
      <c r="F406" s="12"/>
      <c r="G406" s="10"/>
      <c r="H406" s="3"/>
      <c r="I406" s="11"/>
      <c r="J406" s="12"/>
      <c r="K406" s="10"/>
      <c r="L406" s="3"/>
      <c r="M406" s="11"/>
      <c r="N406" s="12"/>
      <c r="O406" s="10"/>
      <c r="P406" s="3"/>
      <c r="Q406" s="11"/>
      <c r="R406" s="12"/>
      <c r="S406" s="10"/>
      <c r="T406" s="3"/>
      <c r="U406" s="11"/>
      <c r="V406" s="12"/>
      <c r="W406" s="10"/>
      <c r="X406" s="3"/>
      <c r="Y406" s="11"/>
      <c r="Z406" s="12"/>
      <c r="AA406" s="10"/>
      <c r="AB406" s="3"/>
      <c r="AC406" s="11"/>
    </row>
    <row r="407" spans="1:29">
      <c r="A407" s="17" t="str">
        <f>IF(COUNTA(INDEX(CalendarData, 7, A412)), INDEX(CalendarData, 7, A412), "" )</f>
        <v/>
      </c>
      <c r="C407" s="10"/>
      <c r="D407" s="3"/>
      <c r="E407" s="11"/>
      <c r="F407" s="12"/>
      <c r="G407" s="10"/>
      <c r="H407" s="3"/>
      <c r="I407" s="11"/>
      <c r="J407" s="12"/>
      <c r="K407" s="10"/>
      <c r="L407" s="3"/>
      <c r="M407" s="11"/>
      <c r="N407" s="12"/>
      <c r="O407" s="10"/>
      <c r="P407" s="3"/>
      <c r="Q407" s="11"/>
      <c r="R407" s="12"/>
      <c r="S407" s="10"/>
      <c r="T407" s="3"/>
      <c r="U407" s="11"/>
      <c r="V407" s="12"/>
      <c r="W407" s="10"/>
      <c r="X407" s="3"/>
      <c r="Y407" s="11"/>
      <c r="Z407" s="12"/>
      <c r="AA407" s="10"/>
      <c r="AB407" s="3"/>
      <c r="AC407" s="11"/>
    </row>
    <row r="408" spans="1:29">
      <c r="A408" s="17" t="str">
        <f>IF(COUNTA(INDEX(CalendarData, 8, A412)), INDEX(CalendarData, 8, A412), "" )</f>
        <v/>
      </c>
      <c r="C408" s="10"/>
      <c r="D408" s="3"/>
      <c r="E408" s="11"/>
      <c r="F408" s="12"/>
      <c r="G408" s="10"/>
      <c r="H408" s="3"/>
      <c r="I408" s="11"/>
      <c r="J408" s="12"/>
      <c r="K408" s="10"/>
      <c r="L408" s="3"/>
      <c r="M408" s="11"/>
      <c r="N408" s="12"/>
      <c r="O408" s="10"/>
      <c r="P408" s="3"/>
      <c r="Q408" s="11"/>
      <c r="R408" s="12"/>
      <c r="S408" s="10"/>
      <c r="T408" s="3"/>
      <c r="U408" s="11"/>
      <c r="V408" s="12"/>
      <c r="W408" s="10"/>
      <c r="X408" s="3"/>
      <c r="Y408" s="11"/>
      <c r="Z408" s="12"/>
      <c r="AA408" s="10"/>
      <c r="AB408" s="3"/>
      <c r="AC408" s="11"/>
    </row>
    <row r="409" spans="1:29">
      <c r="A409" s="17" t="str">
        <f>IF(COUNTA(INDEX(CalendarData, 9, A412)), INDEX(CalendarData, 9, A412), "" )</f>
        <v/>
      </c>
      <c r="C409" s="10"/>
      <c r="D409" s="3"/>
      <c r="E409" s="11"/>
      <c r="F409" s="12"/>
      <c r="G409" s="10"/>
      <c r="H409" s="3"/>
      <c r="I409" s="11"/>
      <c r="J409" s="12"/>
      <c r="K409" s="10"/>
      <c r="L409" s="3"/>
      <c r="M409" s="11"/>
      <c r="N409" s="12"/>
      <c r="O409" s="10"/>
      <c r="P409" s="3"/>
      <c r="Q409" s="11"/>
      <c r="R409" s="12"/>
      <c r="S409" s="10"/>
      <c r="T409" s="3"/>
      <c r="U409" s="11"/>
      <c r="V409" s="12"/>
      <c r="W409" s="10"/>
      <c r="X409" s="3"/>
      <c r="Y409" s="11"/>
      <c r="Z409" s="12"/>
      <c r="AA409" s="10"/>
      <c r="AB409" s="3"/>
      <c r="AC409" s="11"/>
    </row>
    <row r="410" spans="1:29">
      <c r="A410" s="18"/>
      <c r="C410" s="10"/>
      <c r="D410" s="3"/>
      <c r="E410" s="11"/>
      <c r="F410" s="12"/>
      <c r="G410" s="10"/>
      <c r="H410" s="3"/>
      <c r="I410" s="11"/>
      <c r="J410" s="12"/>
      <c r="K410" s="10"/>
      <c r="L410" s="3"/>
      <c r="M410" s="11"/>
      <c r="N410" s="12"/>
      <c r="O410" s="10"/>
      <c r="P410" s="3"/>
      <c r="Q410" s="11"/>
      <c r="R410" s="12"/>
      <c r="S410" s="10"/>
      <c r="T410" s="3"/>
      <c r="U410" s="11"/>
      <c r="V410" s="12"/>
      <c r="W410" s="10"/>
      <c r="X410" s="3"/>
      <c r="Y410" s="11"/>
      <c r="Z410" s="12"/>
      <c r="AA410" s="10"/>
      <c r="AB410" s="3"/>
      <c r="AC410" s="11"/>
    </row>
    <row r="411" spans="1:29">
      <c r="A411" s="18"/>
      <c r="C411" s="10"/>
      <c r="D411" s="3"/>
      <c r="E411" s="11"/>
      <c r="F411" s="12"/>
      <c r="G411" s="10"/>
      <c r="H411" s="3"/>
      <c r="I411" s="11"/>
      <c r="J411" s="12"/>
      <c r="K411" s="10"/>
      <c r="L411" s="3"/>
      <c r="M411" s="11"/>
      <c r="N411" s="12"/>
      <c r="O411" s="10"/>
      <c r="P411" s="3"/>
      <c r="Q411" s="11"/>
      <c r="R411" s="12"/>
      <c r="S411" s="10"/>
      <c r="T411" s="3"/>
      <c r="U411" s="11"/>
      <c r="V411" s="12"/>
      <c r="W411" s="10"/>
      <c r="X411" s="3"/>
      <c r="Y411" s="11"/>
      <c r="Z411" s="12"/>
      <c r="AA411" s="10"/>
      <c r="AB411" s="3"/>
      <c r="AC411" s="11"/>
    </row>
    <row r="412" spans="1:29">
      <c r="A412" s="19">
        <v>23</v>
      </c>
      <c r="C412" s="10"/>
      <c r="D412" s="3"/>
      <c r="E412" s="11"/>
      <c r="F412" s="12"/>
      <c r="G412" s="10"/>
      <c r="H412" s="3"/>
      <c r="I412" s="11"/>
      <c r="J412" s="12"/>
      <c r="K412" s="10"/>
      <c r="L412" s="3"/>
      <c r="M412" s="11"/>
      <c r="N412" s="12"/>
      <c r="O412" s="10"/>
      <c r="P412" s="3"/>
      <c r="Q412" s="11"/>
      <c r="R412" s="12"/>
      <c r="S412" s="10"/>
      <c r="T412" s="3"/>
      <c r="U412" s="11"/>
      <c r="V412" s="12"/>
      <c r="W412" s="10"/>
      <c r="X412" s="3"/>
      <c r="Y412" s="11"/>
      <c r="Z412" s="12"/>
      <c r="AA412" s="10"/>
      <c r="AB412" s="3"/>
      <c r="AC412" s="11"/>
    </row>
    <row r="413" spans="1:29">
      <c r="A413" s="20" t="s">
        <v>10</v>
      </c>
      <c r="C413" s="10"/>
      <c r="D413" s="3"/>
      <c r="E413" s="11"/>
      <c r="F413" s="12"/>
      <c r="G413" s="10"/>
      <c r="H413" s="3"/>
      <c r="I413" s="11"/>
      <c r="J413" s="12"/>
      <c r="K413" s="10"/>
      <c r="L413" s="3"/>
      <c r="M413" s="11"/>
      <c r="N413" s="12"/>
      <c r="O413" s="10"/>
      <c r="P413" s="3"/>
      <c r="Q413" s="11"/>
      <c r="R413" s="12"/>
      <c r="S413" s="10"/>
      <c r="T413" s="3"/>
      <c r="U413" s="11"/>
      <c r="V413" s="12"/>
      <c r="W413" s="10"/>
      <c r="X413" s="3"/>
      <c r="Y413" s="11"/>
      <c r="Z413" s="12"/>
      <c r="AA413" s="10"/>
      <c r="AB413" s="3"/>
      <c r="AC413" s="11"/>
    </row>
    <row r="414" spans="1:29" ht="6" customHeight="1"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</row>
    <row r="415" spans="1:29" s="8" customFormat="1">
      <c r="A415" s="14" t="s">
        <v>9</v>
      </c>
      <c r="B415" s="13"/>
      <c r="C415" s="260">
        <f xml:space="preserve">  C397 + 7</f>
        <v>44130</v>
      </c>
      <c r="D415" s="260"/>
      <c r="E415" s="260"/>
      <c r="F415" s="9"/>
      <c r="G415" s="260">
        <f xml:space="preserve">  C415+1</f>
        <v>44131</v>
      </c>
      <c r="H415" s="260"/>
      <c r="I415" s="260"/>
      <c r="J415" s="9"/>
      <c r="K415" s="260">
        <f xml:space="preserve">  C415+2</f>
        <v>44132</v>
      </c>
      <c r="L415" s="260"/>
      <c r="M415" s="260"/>
      <c r="N415" s="9"/>
      <c r="O415" s="260">
        <f xml:space="preserve">  C415+3</f>
        <v>44133</v>
      </c>
      <c r="P415" s="260"/>
      <c r="Q415" s="260"/>
      <c r="R415" s="9"/>
      <c r="S415" s="260">
        <f xml:space="preserve">  C415+4</f>
        <v>44134</v>
      </c>
      <c r="T415" s="260"/>
      <c r="U415" s="260"/>
      <c r="V415" s="9"/>
      <c r="W415" s="260">
        <f xml:space="preserve">  C415+5</f>
        <v>44135</v>
      </c>
      <c r="X415" s="260"/>
      <c r="Y415" s="260"/>
      <c r="Z415" s="9"/>
      <c r="AA415" s="260">
        <f xml:space="preserve">  C415+6</f>
        <v>44136</v>
      </c>
      <c r="AB415" s="260"/>
      <c r="AC415" s="260"/>
    </row>
    <row r="416" spans="1:29">
      <c r="A416" s="15">
        <f>WEEKNUM(C415, 21)</f>
        <v>44</v>
      </c>
      <c r="C416" s="10"/>
      <c r="D416" s="3"/>
      <c r="E416" s="11"/>
      <c r="F416" s="12"/>
      <c r="G416" s="10"/>
      <c r="H416" s="3"/>
      <c r="I416" s="11"/>
      <c r="J416" s="12"/>
      <c r="K416" s="10"/>
      <c r="L416" s="3"/>
      <c r="M416" s="11"/>
      <c r="N416" s="12"/>
      <c r="O416" s="10"/>
      <c r="P416" s="3"/>
      <c r="Q416" s="11"/>
      <c r="R416" s="12"/>
      <c r="S416" s="10"/>
      <c r="T416" s="3"/>
      <c r="U416" s="11"/>
      <c r="V416" s="12"/>
      <c r="W416" s="10"/>
      <c r="X416" s="3"/>
      <c r="Y416" s="11"/>
      <c r="Z416" s="12"/>
      <c r="AA416" s="10"/>
      <c r="AB416" s="3"/>
      <c r="AC416" s="11"/>
    </row>
    <row r="417" spans="1:29">
      <c r="A417" s="16"/>
      <c r="C417" s="10"/>
      <c r="D417" s="4"/>
      <c r="E417" s="11"/>
      <c r="F417" s="12"/>
      <c r="G417" s="10"/>
      <c r="H417" s="3"/>
      <c r="I417" s="11"/>
      <c r="J417" s="12"/>
      <c r="K417" s="10"/>
      <c r="L417" s="3"/>
      <c r="M417" s="11"/>
      <c r="N417" s="12"/>
      <c r="O417" s="10"/>
      <c r="P417" s="3"/>
      <c r="Q417" s="11"/>
      <c r="R417" s="12"/>
      <c r="S417" s="10"/>
      <c r="T417" s="3"/>
      <c r="U417" s="11"/>
      <c r="V417" s="12"/>
      <c r="W417" s="10"/>
      <c r="X417" s="3"/>
      <c r="Y417" s="11"/>
      <c r="Z417" s="12"/>
      <c r="AA417" s="10"/>
      <c r="AB417" s="3"/>
      <c r="AC417" s="11"/>
    </row>
    <row r="418" spans="1:29">
      <c r="A418" s="17" t="str">
        <f>IF(COUNTA(INDEX(CalendarData, 1, A430)), INDEX(CalendarData, 1, A430), "" )</f>
        <v/>
      </c>
      <c r="C418" s="10"/>
      <c r="D418" s="5"/>
      <c r="E418" s="11"/>
      <c r="F418" s="12"/>
      <c r="G418" s="10"/>
      <c r="H418" s="6"/>
      <c r="I418" s="11"/>
      <c r="J418" s="12"/>
      <c r="K418" s="10"/>
      <c r="L418" s="3"/>
      <c r="M418" s="11"/>
      <c r="N418" s="12"/>
      <c r="O418" s="10"/>
      <c r="P418" s="3"/>
      <c r="Q418" s="11"/>
      <c r="R418" s="12"/>
      <c r="S418" s="10"/>
      <c r="T418" s="3"/>
      <c r="U418" s="11"/>
      <c r="V418" s="12"/>
      <c r="W418" s="10"/>
      <c r="X418" s="3"/>
      <c r="Y418" s="11"/>
      <c r="Z418" s="12"/>
      <c r="AA418" s="10"/>
      <c r="AB418" s="3"/>
      <c r="AC418" s="11"/>
    </row>
    <row r="419" spans="1:29">
      <c r="A419" s="17" t="str">
        <f>IF(COUNTA(INDEX(CalendarData, 2, A430)), INDEX(CalendarData, 2, A430), "" )</f>
        <v/>
      </c>
      <c r="C419" s="10"/>
      <c r="D419" s="5"/>
      <c r="E419" s="11"/>
      <c r="F419" s="12"/>
      <c r="G419" s="10"/>
      <c r="H419" s="3"/>
      <c r="I419" s="11"/>
      <c r="J419" s="12"/>
      <c r="K419" s="10"/>
      <c r="L419" s="3"/>
      <c r="M419" s="11"/>
      <c r="N419" s="12"/>
      <c r="O419" s="10"/>
      <c r="P419" s="3"/>
      <c r="Q419" s="11"/>
      <c r="R419" s="12"/>
      <c r="S419" s="10"/>
      <c r="T419" s="3"/>
      <c r="U419" s="11"/>
      <c r="V419" s="12"/>
      <c r="W419" s="10"/>
      <c r="X419" s="3"/>
      <c r="Y419" s="11"/>
      <c r="Z419" s="12"/>
      <c r="AA419" s="10"/>
      <c r="AB419" s="3"/>
      <c r="AC419" s="11"/>
    </row>
    <row r="420" spans="1:29">
      <c r="A420" s="17" t="str">
        <f>IF(COUNTA(INDEX(CalendarData, 3, A430)), INDEX(CalendarData, 3, A430), "" )</f>
        <v/>
      </c>
      <c r="C420" s="10"/>
      <c r="D420" s="5"/>
      <c r="E420" s="11"/>
      <c r="F420" s="12"/>
      <c r="G420" s="10"/>
      <c r="H420" s="3"/>
      <c r="I420" s="11"/>
      <c r="J420" s="12"/>
      <c r="K420" s="10"/>
      <c r="L420" s="3"/>
      <c r="M420" s="11"/>
      <c r="N420" s="12"/>
      <c r="O420" s="10"/>
      <c r="P420" s="3"/>
      <c r="Q420" s="11"/>
      <c r="R420" s="12"/>
      <c r="S420" s="10"/>
      <c r="T420" s="3"/>
      <c r="U420" s="11"/>
      <c r="V420" s="12"/>
      <c r="W420" s="10"/>
      <c r="X420" s="3"/>
      <c r="Y420" s="11"/>
      <c r="Z420" s="12"/>
      <c r="AA420" s="10"/>
      <c r="AB420" s="3"/>
      <c r="AC420" s="11"/>
    </row>
    <row r="421" spans="1:29">
      <c r="A421" s="17" t="str">
        <f>IF(COUNTA(INDEX(CalendarData, 4, A430)), INDEX(CalendarData, 4, A430), "" )</f>
        <v/>
      </c>
      <c r="C421" s="10"/>
      <c r="D421" s="5"/>
      <c r="E421" s="11"/>
      <c r="F421" s="12"/>
      <c r="G421" s="10"/>
      <c r="H421" s="3"/>
      <c r="I421" s="11"/>
      <c r="J421" s="12"/>
      <c r="K421" s="10"/>
      <c r="L421" s="3"/>
      <c r="M421" s="11"/>
      <c r="N421" s="12"/>
      <c r="O421" s="10"/>
      <c r="P421" s="3"/>
      <c r="Q421" s="11"/>
      <c r="R421" s="12"/>
      <c r="S421" s="10"/>
      <c r="T421" s="3"/>
      <c r="U421" s="11"/>
      <c r="V421" s="12"/>
      <c r="W421" s="10"/>
      <c r="X421" s="3"/>
      <c r="Y421" s="11"/>
      <c r="Z421" s="12"/>
      <c r="AA421" s="10"/>
      <c r="AB421" s="3"/>
      <c r="AC421" s="11"/>
    </row>
    <row r="422" spans="1:29">
      <c r="A422" s="17" t="str">
        <f>IF(COUNTA(INDEX(CalendarData, 5, A430)), INDEX(CalendarData, 5, A430), "" )</f>
        <v/>
      </c>
      <c r="C422" s="10"/>
      <c r="D422" s="5"/>
      <c r="E422" s="11"/>
      <c r="F422" s="12"/>
      <c r="G422" s="10"/>
      <c r="H422" s="3"/>
      <c r="I422" s="11"/>
      <c r="J422" s="12"/>
      <c r="K422" s="10"/>
      <c r="L422" s="3"/>
      <c r="M422" s="11"/>
      <c r="N422" s="12"/>
      <c r="O422" s="10"/>
      <c r="P422" s="3"/>
      <c r="Q422" s="11"/>
      <c r="R422" s="12"/>
      <c r="S422" s="10"/>
      <c r="T422" s="3"/>
      <c r="U422" s="11"/>
      <c r="V422" s="12"/>
      <c r="W422" s="10"/>
      <c r="X422" s="3"/>
      <c r="Y422" s="11"/>
      <c r="Z422" s="12"/>
      <c r="AA422" s="10"/>
      <c r="AB422" s="3"/>
      <c r="AC422" s="11"/>
    </row>
    <row r="423" spans="1:29">
      <c r="A423" s="17"/>
      <c r="C423" s="10"/>
      <c r="D423" s="5"/>
      <c r="E423" s="11"/>
      <c r="F423" s="12"/>
      <c r="G423" s="10"/>
      <c r="H423" s="3"/>
      <c r="I423" s="11"/>
      <c r="J423" s="12"/>
      <c r="K423" s="10"/>
      <c r="L423" s="3"/>
      <c r="M423" s="11"/>
      <c r="N423" s="12"/>
      <c r="O423" s="10"/>
      <c r="P423" s="3"/>
      <c r="Q423" s="11"/>
      <c r="R423" s="12"/>
      <c r="S423" s="10"/>
      <c r="T423" s="3"/>
      <c r="U423" s="11"/>
      <c r="V423" s="12"/>
      <c r="W423" s="10"/>
      <c r="X423" s="3"/>
      <c r="Y423" s="11"/>
      <c r="Z423" s="12"/>
      <c r="AA423" s="10"/>
      <c r="AB423" s="3"/>
      <c r="AC423" s="11"/>
    </row>
    <row r="424" spans="1:29">
      <c r="A424" s="17" t="str">
        <f>IF(COUNTA(INDEX(CalendarData, 6, A430)), INDEX(CalendarData, 6, A430), "" )</f>
        <v/>
      </c>
      <c r="C424" s="10"/>
      <c r="D424" s="3"/>
      <c r="E424" s="11"/>
      <c r="F424" s="12"/>
      <c r="G424" s="10"/>
      <c r="H424" s="3"/>
      <c r="I424" s="11"/>
      <c r="J424" s="12"/>
      <c r="K424" s="10"/>
      <c r="L424" s="3"/>
      <c r="M424" s="11"/>
      <c r="N424" s="12"/>
      <c r="O424" s="10"/>
      <c r="P424" s="3"/>
      <c r="Q424" s="11"/>
      <c r="R424" s="12"/>
      <c r="S424" s="10"/>
      <c r="T424" s="3"/>
      <c r="U424" s="11"/>
      <c r="V424" s="12"/>
      <c r="W424" s="10"/>
      <c r="X424" s="3"/>
      <c r="Y424" s="11"/>
      <c r="Z424" s="12"/>
      <c r="AA424" s="10"/>
      <c r="AB424" s="3"/>
      <c r="AC424" s="11"/>
    </row>
    <row r="425" spans="1:29">
      <c r="A425" s="17" t="str">
        <f>IF(COUNTA(INDEX(CalendarData, 7, A430)), INDEX(CalendarData, 7, A430), "" )</f>
        <v/>
      </c>
      <c r="C425" s="10"/>
      <c r="D425" s="3"/>
      <c r="E425" s="11"/>
      <c r="F425" s="12"/>
      <c r="G425" s="10"/>
      <c r="H425" s="3"/>
      <c r="I425" s="11"/>
      <c r="J425" s="12"/>
      <c r="K425" s="10"/>
      <c r="L425" s="3"/>
      <c r="M425" s="11"/>
      <c r="N425" s="12"/>
      <c r="O425" s="10"/>
      <c r="P425" s="3"/>
      <c r="Q425" s="11"/>
      <c r="R425" s="12"/>
      <c r="S425" s="10"/>
      <c r="T425" s="3"/>
      <c r="U425" s="11"/>
      <c r="V425" s="12"/>
      <c r="W425" s="10"/>
      <c r="X425" s="3"/>
      <c r="Y425" s="11"/>
      <c r="Z425" s="12"/>
      <c r="AA425" s="10"/>
      <c r="AB425" s="3"/>
      <c r="AC425" s="11"/>
    </row>
    <row r="426" spans="1:29">
      <c r="A426" s="17" t="str">
        <f>IF(COUNTA(INDEX(CalendarData, 8, A430)), INDEX(CalendarData, 8, A430), "" )</f>
        <v/>
      </c>
      <c r="C426" s="10"/>
      <c r="D426" s="3"/>
      <c r="E426" s="11"/>
      <c r="F426" s="12"/>
      <c r="G426" s="10"/>
      <c r="H426" s="3"/>
      <c r="I426" s="11"/>
      <c r="J426" s="12"/>
      <c r="K426" s="10"/>
      <c r="L426" s="3"/>
      <c r="M426" s="11"/>
      <c r="N426" s="12"/>
      <c r="O426" s="10"/>
      <c r="P426" s="3"/>
      <c r="Q426" s="11"/>
      <c r="R426" s="12"/>
      <c r="S426" s="10"/>
      <c r="T426" s="3"/>
      <c r="U426" s="11"/>
      <c r="V426" s="12"/>
      <c r="W426" s="10"/>
      <c r="X426" s="3"/>
      <c r="Y426" s="11"/>
      <c r="Z426" s="12"/>
      <c r="AA426" s="10"/>
      <c r="AB426" s="3"/>
      <c r="AC426" s="11"/>
    </row>
    <row r="427" spans="1:29">
      <c r="A427" s="17" t="str">
        <f>IF(COUNTA(INDEX(CalendarData, 9, A430)), INDEX(CalendarData, 9, A430), "" )</f>
        <v/>
      </c>
      <c r="C427" s="10"/>
      <c r="D427" s="3"/>
      <c r="E427" s="11"/>
      <c r="F427" s="12"/>
      <c r="G427" s="10"/>
      <c r="H427" s="3"/>
      <c r="I427" s="11"/>
      <c r="J427" s="12"/>
      <c r="K427" s="10"/>
      <c r="L427" s="3"/>
      <c r="M427" s="11"/>
      <c r="N427" s="12"/>
      <c r="O427" s="10"/>
      <c r="P427" s="3"/>
      <c r="Q427" s="11"/>
      <c r="R427" s="12"/>
      <c r="S427" s="10"/>
      <c r="T427" s="3"/>
      <c r="U427" s="11"/>
      <c r="V427" s="12"/>
      <c r="W427" s="10"/>
      <c r="X427" s="3"/>
      <c r="Y427" s="11"/>
      <c r="Z427" s="12"/>
      <c r="AA427" s="10"/>
      <c r="AB427" s="3"/>
      <c r="AC427" s="11"/>
    </row>
    <row r="428" spans="1:29">
      <c r="A428" s="18"/>
      <c r="C428" s="10"/>
      <c r="D428" s="3"/>
      <c r="E428" s="11"/>
      <c r="F428" s="12"/>
      <c r="G428" s="10"/>
      <c r="H428" s="3"/>
      <c r="I428" s="11"/>
      <c r="J428" s="12"/>
      <c r="K428" s="10"/>
      <c r="L428" s="3"/>
      <c r="M428" s="11"/>
      <c r="N428" s="12"/>
      <c r="O428" s="10"/>
      <c r="P428" s="3"/>
      <c r="Q428" s="11"/>
      <c r="R428" s="12"/>
      <c r="S428" s="10"/>
      <c r="T428" s="3"/>
      <c r="U428" s="11"/>
      <c r="V428" s="12"/>
      <c r="W428" s="10"/>
      <c r="X428" s="3"/>
      <c r="Y428" s="11"/>
      <c r="Z428" s="12"/>
      <c r="AA428" s="10"/>
      <c r="AB428" s="3"/>
      <c r="AC428" s="11"/>
    </row>
    <row r="429" spans="1:29">
      <c r="A429" s="18"/>
      <c r="C429" s="10"/>
      <c r="D429" s="3"/>
      <c r="E429" s="11"/>
      <c r="F429" s="12"/>
      <c r="G429" s="10"/>
      <c r="H429" s="3"/>
      <c r="I429" s="11"/>
      <c r="J429" s="12"/>
      <c r="K429" s="10"/>
      <c r="L429" s="3"/>
      <c r="M429" s="11"/>
      <c r="N429" s="12"/>
      <c r="O429" s="10"/>
      <c r="P429" s="3"/>
      <c r="Q429" s="11"/>
      <c r="R429" s="12"/>
      <c r="S429" s="10"/>
      <c r="T429" s="3"/>
      <c r="U429" s="11"/>
      <c r="V429" s="12"/>
      <c r="W429" s="10"/>
      <c r="X429" s="3"/>
      <c r="Y429" s="11"/>
      <c r="Z429" s="12"/>
      <c r="AA429" s="10"/>
      <c r="AB429" s="3"/>
      <c r="AC429" s="11"/>
    </row>
    <row r="430" spans="1:29">
      <c r="A430" s="19">
        <v>24</v>
      </c>
      <c r="C430" s="10"/>
      <c r="D430" s="3"/>
      <c r="E430" s="11"/>
      <c r="F430" s="12"/>
      <c r="G430" s="10"/>
      <c r="H430" s="3"/>
      <c r="I430" s="11"/>
      <c r="J430" s="12"/>
      <c r="K430" s="10"/>
      <c r="L430" s="3"/>
      <c r="M430" s="11"/>
      <c r="N430" s="12"/>
      <c r="O430" s="10"/>
      <c r="P430" s="3"/>
      <c r="Q430" s="11"/>
      <c r="R430" s="12"/>
      <c r="S430" s="10"/>
      <c r="T430" s="3"/>
      <c r="U430" s="11"/>
      <c r="V430" s="12"/>
      <c r="W430" s="10"/>
      <c r="X430" s="3"/>
      <c r="Y430" s="11"/>
      <c r="Z430" s="12"/>
      <c r="AA430" s="10"/>
      <c r="AB430" s="3"/>
      <c r="AC430" s="11"/>
    </row>
    <row r="431" spans="1:29">
      <c r="A431" s="20" t="s">
        <v>10</v>
      </c>
      <c r="C431" s="10"/>
      <c r="D431" s="3"/>
      <c r="E431" s="11"/>
      <c r="F431" s="12"/>
      <c r="G431" s="10"/>
      <c r="H431" s="3"/>
      <c r="I431" s="11"/>
      <c r="J431" s="12"/>
      <c r="K431" s="10"/>
      <c r="L431" s="3"/>
      <c r="M431" s="11"/>
      <c r="N431" s="12"/>
      <c r="O431" s="10"/>
      <c r="P431" s="3"/>
      <c r="Q431" s="11"/>
      <c r="R431" s="12"/>
      <c r="S431" s="10"/>
      <c r="T431" s="3"/>
      <c r="U431" s="11"/>
      <c r="V431" s="12"/>
      <c r="W431" s="10"/>
      <c r="X431" s="3"/>
      <c r="Y431" s="11"/>
      <c r="Z431" s="12"/>
      <c r="AA431" s="10"/>
      <c r="AB431" s="3"/>
      <c r="AC431" s="11"/>
    </row>
    <row r="432" spans="1:29" ht="6" customHeight="1"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</row>
    <row r="433" spans="1:29" s="8" customFormat="1">
      <c r="A433" s="14" t="s">
        <v>9</v>
      </c>
      <c r="B433" s="13"/>
      <c r="C433" s="260">
        <f xml:space="preserve">  C415 + 7</f>
        <v>44137</v>
      </c>
      <c r="D433" s="260"/>
      <c r="E433" s="260"/>
      <c r="F433" s="9"/>
      <c r="G433" s="260">
        <f xml:space="preserve">  C433+1</f>
        <v>44138</v>
      </c>
      <c r="H433" s="260"/>
      <c r="I433" s="260"/>
      <c r="J433" s="9"/>
      <c r="K433" s="260">
        <f xml:space="preserve">  C433+2</f>
        <v>44139</v>
      </c>
      <c r="L433" s="260"/>
      <c r="M433" s="260"/>
      <c r="N433" s="9"/>
      <c r="O433" s="260">
        <f xml:space="preserve">  C433+3</f>
        <v>44140</v>
      </c>
      <c r="P433" s="260"/>
      <c r="Q433" s="260"/>
      <c r="R433" s="9"/>
      <c r="S433" s="260">
        <f xml:space="preserve">  C433+4</f>
        <v>44141</v>
      </c>
      <c r="T433" s="260"/>
      <c r="U433" s="260"/>
      <c r="V433" s="9"/>
      <c r="W433" s="260">
        <f xml:space="preserve">  C433+5</f>
        <v>44142</v>
      </c>
      <c r="X433" s="260"/>
      <c r="Y433" s="260"/>
      <c r="Z433" s="9"/>
      <c r="AA433" s="260">
        <f xml:space="preserve">  C433+6</f>
        <v>44143</v>
      </c>
      <c r="AB433" s="260"/>
      <c r="AC433" s="260"/>
    </row>
    <row r="434" spans="1:29">
      <c r="A434" s="15">
        <f>WEEKNUM(C433, 21)</f>
        <v>45</v>
      </c>
      <c r="C434" s="10"/>
      <c r="D434" s="3"/>
      <c r="E434" s="11"/>
      <c r="F434" s="12"/>
      <c r="G434" s="10"/>
      <c r="H434" s="3"/>
      <c r="I434" s="11"/>
      <c r="J434" s="12"/>
      <c r="K434" s="10"/>
      <c r="L434" s="3"/>
      <c r="M434" s="11"/>
      <c r="N434" s="12"/>
      <c r="O434" s="10"/>
      <c r="P434" s="3"/>
      <c r="Q434" s="11"/>
      <c r="R434" s="12"/>
      <c r="S434" s="10"/>
      <c r="T434" s="3"/>
      <c r="U434" s="11"/>
      <c r="V434" s="12"/>
      <c r="W434" s="10"/>
      <c r="X434" s="3"/>
      <c r="Y434" s="11"/>
      <c r="Z434" s="12"/>
      <c r="AA434" s="10"/>
      <c r="AB434" s="3"/>
      <c r="AC434" s="11"/>
    </row>
    <row r="435" spans="1:29">
      <c r="A435" s="16"/>
      <c r="C435" s="10"/>
      <c r="D435" s="3"/>
      <c r="E435" s="11"/>
      <c r="F435" s="12"/>
      <c r="G435" s="10"/>
      <c r="H435" s="3"/>
      <c r="I435" s="11"/>
      <c r="J435" s="12"/>
      <c r="K435" s="10"/>
      <c r="L435" s="3"/>
      <c r="M435" s="11"/>
      <c r="N435" s="12"/>
      <c r="O435" s="10"/>
      <c r="P435" s="3"/>
      <c r="Q435" s="11"/>
      <c r="R435" s="12"/>
      <c r="S435" s="10"/>
      <c r="T435" s="3"/>
      <c r="U435" s="11"/>
      <c r="V435" s="12"/>
      <c r="W435" s="10"/>
      <c r="X435" s="3"/>
      <c r="Y435" s="11"/>
      <c r="Z435" s="12"/>
      <c r="AA435" s="10"/>
      <c r="AB435" s="3"/>
      <c r="AC435" s="11"/>
    </row>
    <row r="436" spans="1:29">
      <c r="A436" s="17" t="str">
        <f>IF(COUNTA(INDEX(CalendarData, 1, A448)), INDEX(CalendarData, 1, A448), "" )</f>
        <v/>
      </c>
      <c r="C436" s="10"/>
      <c r="D436" s="3"/>
      <c r="E436" s="11"/>
      <c r="F436" s="12"/>
      <c r="G436" s="10"/>
      <c r="H436" s="3"/>
      <c r="I436" s="11"/>
      <c r="J436" s="12"/>
      <c r="K436" s="10"/>
      <c r="L436" s="3"/>
      <c r="M436" s="11"/>
      <c r="N436" s="12"/>
      <c r="O436" s="10"/>
      <c r="P436" s="7"/>
      <c r="Q436" s="11"/>
      <c r="R436" s="12"/>
      <c r="S436" s="10"/>
      <c r="T436" s="3"/>
      <c r="U436" s="11"/>
      <c r="V436" s="12"/>
      <c r="W436" s="10"/>
      <c r="X436" s="3"/>
      <c r="Y436" s="11"/>
      <c r="Z436" s="12"/>
      <c r="AA436" s="10"/>
      <c r="AB436" s="3"/>
      <c r="AC436" s="11"/>
    </row>
    <row r="437" spans="1:29">
      <c r="A437" s="17" t="str">
        <f>IF(COUNTA(INDEX(CalendarData, 2, A448)), INDEX(CalendarData, 2, A448), "" )</f>
        <v/>
      </c>
      <c r="C437" s="10"/>
      <c r="D437" s="3"/>
      <c r="E437" s="11"/>
      <c r="F437" s="12"/>
      <c r="G437" s="10"/>
      <c r="H437" s="3"/>
      <c r="I437" s="11"/>
      <c r="J437" s="12"/>
      <c r="K437" s="10"/>
      <c r="L437" s="3"/>
      <c r="M437" s="11"/>
      <c r="N437" s="12"/>
      <c r="O437" s="10"/>
      <c r="P437" s="3"/>
      <c r="Q437" s="11"/>
      <c r="R437" s="12"/>
      <c r="S437" s="10"/>
      <c r="T437" s="3"/>
      <c r="U437" s="11"/>
      <c r="V437" s="12"/>
      <c r="W437" s="10"/>
      <c r="X437" s="3"/>
      <c r="Y437" s="11"/>
      <c r="Z437" s="12"/>
      <c r="AA437" s="10"/>
      <c r="AB437" s="3"/>
      <c r="AC437" s="11"/>
    </row>
    <row r="438" spans="1:29">
      <c r="A438" s="17" t="str">
        <f>IF(COUNTA(INDEX(CalendarData, 3, A448)), INDEX(CalendarData, 3, A448), "" )</f>
        <v/>
      </c>
      <c r="C438" s="10"/>
      <c r="D438" s="3"/>
      <c r="E438" s="11"/>
      <c r="F438" s="12"/>
      <c r="G438" s="10"/>
      <c r="H438" s="3"/>
      <c r="I438" s="11"/>
      <c r="J438" s="12"/>
      <c r="K438" s="10"/>
      <c r="L438" s="3"/>
      <c r="M438" s="11"/>
      <c r="N438" s="12"/>
      <c r="O438" s="10"/>
      <c r="P438" s="3"/>
      <c r="Q438" s="11"/>
      <c r="R438" s="12"/>
      <c r="S438" s="10"/>
      <c r="T438" s="3"/>
      <c r="U438" s="11"/>
      <c r="V438" s="12"/>
      <c r="W438" s="10"/>
      <c r="X438" s="3"/>
      <c r="Y438" s="11"/>
      <c r="Z438" s="12"/>
      <c r="AA438" s="10"/>
      <c r="AB438" s="3"/>
      <c r="AC438" s="11"/>
    </row>
    <row r="439" spans="1:29">
      <c r="A439" s="17" t="str">
        <f>IF(COUNTA(INDEX(CalendarData, 4, A448)), INDEX(CalendarData, 4, A448), "" )</f>
        <v/>
      </c>
      <c r="C439" s="10"/>
      <c r="D439" s="3"/>
      <c r="E439" s="11"/>
      <c r="F439" s="12"/>
      <c r="G439" s="10"/>
      <c r="H439" s="3"/>
      <c r="I439" s="11"/>
      <c r="J439" s="12"/>
      <c r="K439" s="10"/>
      <c r="L439" s="3"/>
      <c r="M439" s="11"/>
      <c r="N439" s="12"/>
      <c r="O439" s="10"/>
      <c r="P439" s="3"/>
      <c r="Q439" s="11"/>
      <c r="R439" s="12"/>
      <c r="S439" s="10"/>
      <c r="T439" s="3"/>
      <c r="U439" s="11"/>
      <c r="V439" s="12"/>
      <c r="W439" s="10"/>
      <c r="X439" s="3"/>
      <c r="Y439" s="11"/>
      <c r="Z439" s="12"/>
      <c r="AA439" s="10"/>
      <c r="AB439" s="3"/>
      <c r="AC439" s="11"/>
    </row>
    <row r="440" spans="1:29">
      <c r="A440" s="17" t="str">
        <f>IF(COUNTA(INDEX(CalendarData, 5, A448)), INDEX(CalendarData, 5, A448), "" )</f>
        <v/>
      </c>
      <c r="C440" s="10"/>
      <c r="D440" s="3"/>
      <c r="E440" s="11"/>
      <c r="F440" s="12"/>
      <c r="G440" s="10"/>
      <c r="H440" s="3"/>
      <c r="I440" s="11"/>
      <c r="J440" s="12"/>
      <c r="K440" s="10"/>
      <c r="L440" s="3"/>
      <c r="M440" s="11"/>
      <c r="N440" s="12"/>
      <c r="O440" s="10"/>
      <c r="P440" s="3"/>
      <c r="Q440" s="11"/>
      <c r="R440" s="12"/>
      <c r="S440" s="10"/>
      <c r="T440" s="3"/>
      <c r="U440" s="11"/>
      <c r="V440" s="12"/>
      <c r="W440" s="10"/>
      <c r="X440" s="3"/>
      <c r="Y440" s="11"/>
      <c r="Z440" s="12"/>
      <c r="AA440" s="10"/>
      <c r="AB440" s="3"/>
      <c r="AC440" s="11"/>
    </row>
    <row r="441" spans="1:29">
      <c r="A441" s="17"/>
      <c r="C441" s="10"/>
      <c r="D441" s="3"/>
      <c r="E441" s="11"/>
      <c r="F441" s="12"/>
      <c r="G441" s="10"/>
      <c r="H441" s="3"/>
      <c r="I441" s="11"/>
      <c r="J441" s="12"/>
      <c r="K441" s="10"/>
      <c r="L441" s="3"/>
      <c r="M441" s="11"/>
      <c r="N441" s="12"/>
      <c r="O441" s="10"/>
      <c r="P441" s="3"/>
      <c r="Q441" s="11"/>
      <c r="R441" s="12"/>
      <c r="S441" s="10"/>
      <c r="T441" s="3"/>
      <c r="U441" s="11"/>
      <c r="V441" s="12"/>
      <c r="W441" s="10"/>
      <c r="X441" s="3"/>
      <c r="Y441" s="11"/>
      <c r="Z441" s="12"/>
      <c r="AA441" s="10"/>
      <c r="AB441" s="3"/>
      <c r="AC441" s="11"/>
    </row>
    <row r="442" spans="1:29">
      <c r="A442" s="17" t="str">
        <f>IF(COUNTA(INDEX(CalendarData, 6, A448)), INDEX(CalendarData, 6, A448), "" )</f>
        <v/>
      </c>
      <c r="C442" s="10"/>
      <c r="D442" s="3"/>
      <c r="E442" s="11"/>
      <c r="F442" s="12"/>
      <c r="G442" s="10"/>
      <c r="H442" s="3"/>
      <c r="I442" s="11"/>
      <c r="J442" s="12"/>
      <c r="K442" s="10"/>
      <c r="L442" s="3"/>
      <c r="M442" s="11"/>
      <c r="N442" s="12"/>
      <c r="O442" s="10"/>
      <c r="P442" s="3"/>
      <c r="Q442" s="11"/>
      <c r="R442" s="12"/>
      <c r="S442" s="10"/>
      <c r="T442" s="3"/>
      <c r="U442" s="11"/>
      <c r="V442" s="12"/>
      <c r="W442" s="10"/>
      <c r="X442" s="3"/>
      <c r="Y442" s="11"/>
      <c r="Z442" s="12"/>
      <c r="AA442" s="10"/>
      <c r="AB442" s="3"/>
      <c r="AC442" s="11"/>
    </row>
    <row r="443" spans="1:29">
      <c r="A443" s="17" t="str">
        <f>IF(COUNTA(INDEX(CalendarData, 7, A448)), INDEX(CalendarData, 7, A448), "" )</f>
        <v/>
      </c>
      <c r="C443" s="10"/>
      <c r="D443" s="3"/>
      <c r="E443" s="11"/>
      <c r="F443" s="12"/>
      <c r="G443" s="10"/>
      <c r="H443" s="3"/>
      <c r="I443" s="11"/>
      <c r="J443" s="12"/>
      <c r="K443" s="10"/>
      <c r="L443" s="3"/>
      <c r="M443" s="11"/>
      <c r="N443" s="12"/>
      <c r="O443" s="10"/>
      <c r="P443" s="3"/>
      <c r="Q443" s="11"/>
      <c r="R443" s="12"/>
      <c r="S443" s="10"/>
      <c r="T443" s="3"/>
      <c r="U443" s="11"/>
      <c r="V443" s="12"/>
      <c r="W443" s="10"/>
      <c r="X443" s="3"/>
      <c r="Y443" s="11"/>
      <c r="Z443" s="12"/>
      <c r="AA443" s="10"/>
      <c r="AB443" s="3"/>
      <c r="AC443" s="11"/>
    </row>
    <row r="444" spans="1:29">
      <c r="A444" s="17" t="str">
        <f>IF(COUNTA(INDEX(CalendarData, 8, A448)), INDEX(CalendarData, 8, A448), "" )</f>
        <v/>
      </c>
      <c r="C444" s="10"/>
      <c r="D444" s="3"/>
      <c r="E444" s="11"/>
      <c r="F444" s="12"/>
      <c r="G444" s="10"/>
      <c r="H444" s="3"/>
      <c r="I444" s="11"/>
      <c r="J444" s="12"/>
      <c r="K444" s="10"/>
      <c r="L444" s="3"/>
      <c r="M444" s="11"/>
      <c r="N444" s="12"/>
      <c r="O444" s="10"/>
      <c r="P444" s="3"/>
      <c r="Q444" s="11"/>
      <c r="R444" s="12"/>
      <c r="S444" s="10"/>
      <c r="T444" s="3"/>
      <c r="U444" s="11"/>
      <c r="V444" s="12"/>
      <c r="W444" s="10"/>
      <c r="X444" s="3"/>
      <c r="Y444" s="11"/>
      <c r="Z444" s="12"/>
      <c r="AA444" s="10"/>
      <c r="AB444" s="3"/>
      <c r="AC444" s="11"/>
    </row>
    <row r="445" spans="1:29">
      <c r="A445" s="17" t="str">
        <f>IF(COUNTA(INDEX(CalendarData, 9, A448)), INDEX(CalendarData, 9, A448), "" )</f>
        <v/>
      </c>
      <c r="C445" s="10"/>
      <c r="D445" s="3"/>
      <c r="E445" s="11"/>
      <c r="F445" s="12"/>
      <c r="G445" s="10"/>
      <c r="H445" s="3"/>
      <c r="I445" s="11"/>
      <c r="J445" s="12"/>
      <c r="K445" s="10"/>
      <c r="L445" s="3"/>
      <c r="M445" s="11"/>
      <c r="N445" s="12"/>
      <c r="O445" s="10"/>
      <c r="P445" s="3"/>
      <c r="Q445" s="11"/>
      <c r="R445" s="12"/>
      <c r="S445" s="10"/>
      <c r="T445" s="3"/>
      <c r="U445" s="11"/>
      <c r="V445" s="12"/>
      <c r="W445" s="10"/>
      <c r="X445" s="3"/>
      <c r="Y445" s="11"/>
      <c r="Z445" s="12"/>
      <c r="AA445" s="10"/>
      <c r="AB445" s="3"/>
      <c r="AC445" s="11"/>
    </row>
    <row r="446" spans="1:29">
      <c r="A446" s="18"/>
      <c r="C446" s="10"/>
      <c r="D446" s="3"/>
      <c r="E446" s="11"/>
      <c r="F446" s="12"/>
      <c r="G446" s="10"/>
      <c r="H446" s="3"/>
      <c r="I446" s="11"/>
      <c r="J446" s="12"/>
      <c r="K446" s="10"/>
      <c r="L446" s="3"/>
      <c r="M446" s="11"/>
      <c r="N446" s="12"/>
      <c r="O446" s="10"/>
      <c r="P446" s="3"/>
      <c r="Q446" s="11"/>
      <c r="R446" s="12"/>
      <c r="S446" s="10"/>
      <c r="T446" s="3"/>
      <c r="U446" s="11"/>
      <c r="V446" s="12"/>
      <c r="W446" s="10"/>
      <c r="X446" s="3"/>
      <c r="Y446" s="11"/>
      <c r="Z446" s="12"/>
      <c r="AA446" s="10"/>
      <c r="AB446" s="3"/>
      <c r="AC446" s="11"/>
    </row>
    <row r="447" spans="1:29">
      <c r="A447" s="18"/>
      <c r="C447" s="10"/>
      <c r="D447" s="3"/>
      <c r="E447" s="11"/>
      <c r="F447" s="12"/>
      <c r="G447" s="10"/>
      <c r="H447" s="3"/>
      <c r="I447" s="11"/>
      <c r="J447" s="12"/>
      <c r="K447" s="10"/>
      <c r="L447" s="3"/>
      <c r="M447" s="11"/>
      <c r="N447" s="12"/>
      <c r="O447" s="10"/>
      <c r="P447" s="3"/>
      <c r="Q447" s="11"/>
      <c r="R447" s="12"/>
      <c r="S447" s="10"/>
      <c r="T447" s="3"/>
      <c r="U447" s="11"/>
      <c r="V447" s="12"/>
      <c r="W447" s="10"/>
      <c r="X447" s="3"/>
      <c r="Y447" s="11"/>
      <c r="Z447" s="12"/>
      <c r="AA447" s="10"/>
      <c r="AB447" s="3"/>
      <c r="AC447" s="11"/>
    </row>
    <row r="448" spans="1:29">
      <c r="A448" s="19">
        <v>25</v>
      </c>
      <c r="C448" s="10"/>
      <c r="D448" s="3"/>
      <c r="E448" s="11"/>
      <c r="F448" s="12"/>
      <c r="G448" s="10"/>
      <c r="H448" s="3"/>
      <c r="I448" s="11"/>
      <c r="J448" s="12"/>
      <c r="K448" s="10"/>
      <c r="L448" s="3"/>
      <c r="M448" s="11"/>
      <c r="N448" s="12"/>
      <c r="O448" s="10"/>
      <c r="P448" s="3"/>
      <c r="Q448" s="11"/>
      <c r="R448" s="12"/>
      <c r="S448" s="10"/>
      <c r="T448" s="3"/>
      <c r="U448" s="11"/>
      <c r="V448" s="12"/>
      <c r="W448" s="10"/>
      <c r="X448" s="3"/>
      <c r="Y448" s="11"/>
      <c r="Z448" s="12"/>
      <c r="AA448" s="10"/>
      <c r="AB448" s="3"/>
      <c r="AC448" s="11"/>
    </row>
    <row r="449" spans="1:29">
      <c r="A449" s="20" t="s">
        <v>10</v>
      </c>
      <c r="C449" s="10"/>
      <c r="D449" s="3"/>
      <c r="E449" s="11"/>
      <c r="F449" s="12"/>
      <c r="G449" s="10"/>
      <c r="H449" s="3"/>
      <c r="I449" s="11"/>
      <c r="J449" s="12"/>
      <c r="K449" s="10"/>
      <c r="L449" s="3"/>
      <c r="M449" s="11"/>
      <c r="N449" s="12"/>
      <c r="O449" s="10"/>
      <c r="P449" s="3"/>
      <c r="Q449" s="11"/>
      <c r="R449" s="12"/>
      <c r="S449" s="10"/>
      <c r="T449" s="3"/>
      <c r="U449" s="11"/>
      <c r="V449" s="12"/>
      <c r="W449" s="10"/>
      <c r="X449" s="3"/>
      <c r="Y449" s="11"/>
      <c r="Z449" s="12"/>
      <c r="AA449" s="10"/>
      <c r="AB449" s="3"/>
      <c r="AC449" s="11"/>
    </row>
    <row r="450" spans="1:29" ht="6" customHeight="1"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</row>
    <row r="451" spans="1:29" s="8" customFormat="1">
      <c r="A451" s="14" t="s">
        <v>9</v>
      </c>
      <c r="B451" s="13"/>
      <c r="C451" s="260">
        <f xml:space="preserve">  C433 + 7</f>
        <v>44144</v>
      </c>
      <c r="D451" s="260"/>
      <c r="E451" s="260"/>
      <c r="F451" s="9"/>
      <c r="G451" s="260">
        <f xml:space="preserve">  C451+1</f>
        <v>44145</v>
      </c>
      <c r="H451" s="260"/>
      <c r="I451" s="260"/>
      <c r="J451" s="9"/>
      <c r="K451" s="260">
        <f xml:space="preserve">  C451+2</f>
        <v>44146</v>
      </c>
      <c r="L451" s="260"/>
      <c r="M451" s="260"/>
      <c r="N451" s="9"/>
      <c r="O451" s="260">
        <f xml:space="preserve">  C451+3</f>
        <v>44147</v>
      </c>
      <c r="P451" s="260"/>
      <c r="Q451" s="260"/>
      <c r="R451" s="9"/>
      <c r="S451" s="260">
        <f xml:space="preserve">  C451+4</f>
        <v>44148</v>
      </c>
      <c r="T451" s="260"/>
      <c r="U451" s="260"/>
      <c r="V451" s="9"/>
      <c r="W451" s="260">
        <f xml:space="preserve">  C451+5</f>
        <v>44149</v>
      </c>
      <c r="X451" s="260"/>
      <c r="Y451" s="260"/>
      <c r="Z451" s="9"/>
      <c r="AA451" s="260">
        <f xml:space="preserve">  C451+6</f>
        <v>44150</v>
      </c>
      <c r="AB451" s="260"/>
      <c r="AC451" s="260"/>
    </row>
    <row r="452" spans="1:29">
      <c r="A452" s="15">
        <f>WEEKNUM(C451, 21)</f>
        <v>46</v>
      </c>
      <c r="C452" s="10"/>
      <c r="D452" s="3"/>
      <c r="E452" s="11"/>
      <c r="F452" s="12"/>
      <c r="G452" s="10"/>
      <c r="H452" s="3"/>
      <c r="I452" s="11"/>
      <c r="J452" s="12"/>
      <c r="K452" s="10"/>
      <c r="L452" s="3"/>
      <c r="M452" s="11"/>
      <c r="N452" s="12"/>
      <c r="O452" s="10"/>
      <c r="P452" s="3"/>
      <c r="Q452" s="11"/>
      <c r="R452" s="12"/>
      <c r="S452" s="10"/>
      <c r="T452" s="3"/>
      <c r="U452" s="11"/>
      <c r="V452" s="12"/>
      <c r="W452" s="10"/>
      <c r="X452" s="3"/>
      <c r="Y452" s="11"/>
      <c r="Z452" s="12"/>
      <c r="AA452" s="10"/>
      <c r="AB452" s="3"/>
      <c r="AC452" s="11"/>
    </row>
    <row r="453" spans="1:29">
      <c r="A453" s="16"/>
      <c r="C453" s="10"/>
      <c r="D453" s="3"/>
      <c r="E453" s="11"/>
      <c r="F453" s="12"/>
      <c r="G453" s="10"/>
      <c r="H453" s="3"/>
      <c r="I453" s="11"/>
      <c r="J453" s="12"/>
      <c r="K453" s="10"/>
      <c r="L453" s="3"/>
      <c r="M453" s="11"/>
      <c r="N453" s="12"/>
      <c r="O453" s="10"/>
      <c r="P453" s="3"/>
      <c r="Q453" s="11"/>
      <c r="R453" s="12"/>
      <c r="S453" s="10"/>
      <c r="T453" s="3"/>
      <c r="U453" s="11"/>
      <c r="V453" s="12"/>
      <c r="W453" s="10"/>
      <c r="X453" s="3"/>
      <c r="Y453" s="11"/>
      <c r="Z453" s="12"/>
      <c r="AA453" s="10"/>
      <c r="AB453" s="3"/>
      <c r="AC453" s="11"/>
    </row>
    <row r="454" spans="1:29">
      <c r="A454" s="17" t="str">
        <f>IF(COUNTA(INDEX(CalendarData, 1, A466)), INDEX(CalendarData, 1, A466), "" )</f>
        <v/>
      </c>
      <c r="C454" s="10"/>
      <c r="D454" s="3"/>
      <c r="E454" s="11"/>
      <c r="F454" s="12"/>
      <c r="G454" s="10"/>
      <c r="H454" s="3"/>
      <c r="I454" s="11"/>
      <c r="J454" s="12"/>
      <c r="K454" s="10"/>
      <c r="L454" s="3"/>
      <c r="M454" s="11"/>
      <c r="N454" s="12"/>
      <c r="O454" s="10"/>
      <c r="P454" s="7"/>
      <c r="Q454" s="11"/>
      <c r="R454" s="12"/>
      <c r="S454" s="10"/>
      <c r="T454" s="3"/>
      <c r="U454" s="11"/>
      <c r="V454" s="12"/>
      <c r="W454" s="10"/>
      <c r="X454" s="3"/>
      <c r="Y454" s="11"/>
      <c r="Z454" s="12"/>
      <c r="AA454" s="10"/>
      <c r="AB454" s="3"/>
      <c r="AC454" s="11"/>
    </row>
    <row r="455" spans="1:29">
      <c r="A455" s="17" t="str">
        <f>IF(COUNTA(INDEX(CalendarData, 2, A466)), INDEX(CalendarData, 2, A466), "" )</f>
        <v/>
      </c>
      <c r="C455" s="10"/>
      <c r="D455" s="3"/>
      <c r="E455" s="11"/>
      <c r="F455" s="12"/>
      <c r="G455" s="10"/>
      <c r="H455" s="3"/>
      <c r="I455" s="11"/>
      <c r="J455" s="12"/>
      <c r="K455" s="10"/>
      <c r="L455" s="3"/>
      <c r="M455" s="11"/>
      <c r="N455" s="12"/>
      <c r="O455" s="10"/>
      <c r="P455" s="3"/>
      <c r="Q455" s="11"/>
      <c r="R455" s="12"/>
      <c r="S455" s="10"/>
      <c r="T455" s="3"/>
      <c r="U455" s="11"/>
      <c r="V455" s="12"/>
      <c r="W455" s="10"/>
      <c r="X455" s="3"/>
      <c r="Y455" s="11"/>
      <c r="Z455" s="12"/>
      <c r="AA455" s="10"/>
      <c r="AB455" s="3"/>
      <c r="AC455" s="11"/>
    </row>
    <row r="456" spans="1:29">
      <c r="A456" s="17" t="str">
        <f>IF(COUNTA(INDEX(CalendarData, 3, A466)), INDEX(CalendarData, 3, A466), "" )</f>
        <v/>
      </c>
      <c r="C456" s="10"/>
      <c r="D456" s="3"/>
      <c r="E456" s="11"/>
      <c r="F456" s="12"/>
      <c r="G456" s="10"/>
      <c r="H456" s="3"/>
      <c r="I456" s="11"/>
      <c r="J456" s="12"/>
      <c r="K456" s="10"/>
      <c r="L456" s="3"/>
      <c r="M456" s="11"/>
      <c r="N456" s="12"/>
      <c r="O456" s="10"/>
      <c r="P456" s="3"/>
      <c r="Q456" s="11"/>
      <c r="R456" s="12"/>
      <c r="S456" s="10"/>
      <c r="T456" s="3"/>
      <c r="U456" s="11"/>
      <c r="V456" s="12"/>
      <c r="W456" s="10"/>
      <c r="X456" s="3"/>
      <c r="Y456" s="11"/>
      <c r="Z456" s="12"/>
      <c r="AA456" s="10"/>
      <c r="AB456" s="3"/>
      <c r="AC456" s="11"/>
    </row>
    <row r="457" spans="1:29">
      <c r="A457" s="17" t="str">
        <f>IF(COUNTA(INDEX(CalendarData, 4, A466)), INDEX(CalendarData, 4, A466), "" )</f>
        <v/>
      </c>
      <c r="C457" s="10"/>
      <c r="D457" s="3"/>
      <c r="E457" s="11"/>
      <c r="F457" s="12"/>
      <c r="G457" s="10"/>
      <c r="H457" s="3"/>
      <c r="I457" s="11"/>
      <c r="J457" s="12"/>
      <c r="K457" s="10"/>
      <c r="L457" s="3"/>
      <c r="M457" s="11"/>
      <c r="N457" s="12"/>
      <c r="O457" s="10"/>
      <c r="P457" s="3"/>
      <c r="Q457" s="11"/>
      <c r="R457" s="12"/>
      <c r="S457" s="10"/>
      <c r="T457" s="3"/>
      <c r="U457" s="11"/>
      <c r="V457" s="12"/>
      <c r="W457" s="10"/>
      <c r="X457" s="3"/>
      <c r="Y457" s="11"/>
      <c r="Z457" s="12"/>
      <c r="AA457" s="10"/>
      <c r="AB457" s="3"/>
      <c r="AC457" s="11"/>
    </row>
    <row r="458" spans="1:29">
      <c r="A458" s="17" t="str">
        <f>IF(COUNTA(INDEX(CalendarData, 5, A466)), INDEX(CalendarData, 5, A466), "" )</f>
        <v/>
      </c>
      <c r="C458" s="10"/>
      <c r="D458" s="3"/>
      <c r="E458" s="11"/>
      <c r="F458" s="12"/>
      <c r="G458" s="10"/>
      <c r="H458" s="3"/>
      <c r="I458" s="11"/>
      <c r="J458" s="12"/>
      <c r="K458" s="10"/>
      <c r="L458" s="3"/>
      <c r="M458" s="11"/>
      <c r="N458" s="12"/>
      <c r="O458" s="10"/>
      <c r="P458" s="3"/>
      <c r="Q458" s="11"/>
      <c r="R458" s="12"/>
      <c r="S458" s="10"/>
      <c r="T458" s="3"/>
      <c r="U458" s="11"/>
      <c r="V458" s="12"/>
      <c r="W458" s="10"/>
      <c r="X458" s="3"/>
      <c r="Y458" s="11"/>
      <c r="Z458" s="12"/>
      <c r="AA458" s="10"/>
      <c r="AB458" s="3"/>
      <c r="AC458" s="11"/>
    </row>
    <row r="459" spans="1:29">
      <c r="A459" s="17"/>
      <c r="C459" s="10"/>
      <c r="D459" s="3"/>
      <c r="E459" s="11"/>
      <c r="F459" s="12"/>
      <c r="G459" s="10"/>
      <c r="H459" s="3"/>
      <c r="I459" s="11"/>
      <c r="J459" s="12"/>
      <c r="K459" s="10"/>
      <c r="L459" s="3"/>
      <c r="M459" s="11"/>
      <c r="N459" s="12"/>
      <c r="O459" s="10"/>
      <c r="P459" s="3"/>
      <c r="Q459" s="11"/>
      <c r="R459" s="12"/>
      <c r="S459" s="10"/>
      <c r="T459" s="3"/>
      <c r="U459" s="11"/>
      <c r="V459" s="12"/>
      <c r="W459" s="10"/>
      <c r="X459" s="3"/>
      <c r="Y459" s="11"/>
      <c r="Z459" s="12"/>
      <c r="AA459" s="10"/>
      <c r="AB459" s="3"/>
      <c r="AC459" s="11"/>
    </row>
    <row r="460" spans="1:29">
      <c r="A460" s="17" t="str">
        <f>IF(COUNTA(INDEX(CalendarData, 6, A466)), INDEX(CalendarData, 6, A466), "" )</f>
        <v/>
      </c>
      <c r="C460" s="10"/>
      <c r="D460" s="3"/>
      <c r="E460" s="11"/>
      <c r="F460" s="12"/>
      <c r="G460" s="10"/>
      <c r="H460" s="3"/>
      <c r="I460" s="11"/>
      <c r="J460" s="12"/>
      <c r="K460" s="10"/>
      <c r="L460" s="3"/>
      <c r="M460" s="11"/>
      <c r="N460" s="12"/>
      <c r="O460" s="10"/>
      <c r="P460" s="3"/>
      <c r="Q460" s="11"/>
      <c r="R460" s="12"/>
      <c r="S460" s="10"/>
      <c r="T460" s="3"/>
      <c r="U460" s="11"/>
      <c r="V460" s="12"/>
      <c r="W460" s="10"/>
      <c r="X460" s="3"/>
      <c r="Y460" s="11"/>
      <c r="Z460" s="12"/>
      <c r="AA460" s="10"/>
      <c r="AB460" s="3"/>
      <c r="AC460" s="11"/>
    </row>
    <row r="461" spans="1:29">
      <c r="A461" s="17" t="str">
        <f>IF(COUNTA(INDEX(CalendarData, 7, A466)), INDEX(CalendarData, 7, A466), "" )</f>
        <v/>
      </c>
      <c r="C461" s="10"/>
      <c r="D461" s="3"/>
      <c r="E461" s="11"/>
      <c r="F461" s="12"/>
      <c r="G461" s="10"/>
      <c r="H461" s="3"/>
      <c r="I461" s="11"/>
      <c r="J461" s="12"/>
      <c r="K461" s="10"/>
      <c r="L461" s="3"/>
      <c r="M461" s="11"/>
      <c r="N461" s="12"/>
      <c r="O461" s="10"/>
      <c r="P461" s="3"/>
      <c r="Q461" s="11"/>
      <c r="R461" s="12"/>
      <c r="S461" s="10"/>
      <c r="T461" s="3"/>
      <c r="U461" s="11"/>
      <c r="V461" s="12"/>
      <c r="W461" s="10"/>
      <c r="X461" s="3"/>
      <c r="Y461" s="11"/>
      <c r="Z461" s="12"/>
      <c r="AA461" s="10"/>
      <c r="AB461" s="3"/>
      <c r="AC461" s="11"/>
    </row>
    <row r="462" spans="1:29">
      <c r="A462" s="17" t="str">
        <f>IF(COUNTA(INDEX(CalendarData, 8, A466)), INDEX(CalendarData, 8, A466), "" )</f>
        <v/>
      </c>
      <c r="C462" s="10"/>
      <c r="D462" s="3"/>
      <c r="E462" s="11"/>
      <c r="F462" s="12"/>
      <c r="G462" s="10"/>
      <c r="H462" s="3"/>
      <c r="I462" s="11"/>
      <c r="J462" s="12"/>
      <c r="K462" s="10"/>
      <c r="L462" s="3"/>
      <c r="M462" s="11"/>
      <c r="N462" s="12"/>
      <c r="O462" s="10"/>
      <c r="P462" s="3"/>
      <c r="Q462" s="11"/>
      <c r="R462" s="12"/>
      <c r="S462" s="10"/>
      <c r="T462" s="3"/>
      <c r="U462" s="11"/>
      <c r="V462" s="12"/>
      <c r="W462" s="10"/>
      <c r="X462" s="3"/>
      <c r="Y462" s="11"/>
      <c r="Z462" s="12"/>
      <c r="AA462" s="10"/>
      <c r="AB462" s="3"/>
      <c r="AC462" s="11"/>
    </row>
    <row r="463" spans="1:29">
      <c r="A463" s="17" t="str">
        <f>IF(COUNTA(INDEX(CalendarData, 9, A466)), INDEX(CalendarData, 9, A466), "" )</f>
        <v/>
      </c>
      <c r="C463" s="10"/>
      <c r="D463" s="3"/>
      <c r="E463" s="11"/>
      <c r="F463" s="12"/>
      <c r="G463" s="10"/>
      <c r="H463" s="3"/>
      <c r="I463" s="11"/>
      <c r="J463" s="12"/>
      <c r="K463" s="10"/>
      <c r="L463" s="3"/>
      <c r="M463" s="11"/>
      <c r="N463" s="12"/>
      <c r="O463" s="10"/>
      <c r="P463" s="3"/>
      <c r="Q463" s="11"/>
      <c r="R463" s="12"/>
      <c r="S463" s="10"/>
      <c r="T463" s="3"/>
      <c r="U463" s="11"/>
      <c r="V463" s="12"/>
      <c r="W463" s="10"/>
      <c r="X463" s="3"/>
      <c r="Y463" s="11"/>
      <c r="Z463" s="12"/>
      <c r="AA463" s="10"/>
      <c r="AB463" s="3"/>
      <c r="AC463" s="11"/>
    </row>
    <row r="464" spans="1:29">
      <c r="A464" s="18"/>
      <c r="C464" s="10"/>
      <c r="D464" s="3"/>
      <c r="E464" s="11"/>
      <c r="F464" s="12"/>
      <c r="G464" s="10"/>
      <c r="H464" s="3"/>
      <c r="I464" s="11"/>
      <c r="J464" s="12"/>
      <c r="K464" s="10"/>
      <c r="L464" s="3"/>
      <c r="M464" s="11"/>
      <c r="N464" s="12"/>
      <c r="O464" s="10"/>
      <c r="P464" s="3"/>
      <c r="Q464" s="11"/>
      <c r="R464" s="12"/>
      <c r="S464" s="10"/>
      <c r="T464" s="3"/>
      <c r="U464" s="11"/>
      <c r="V464" s="12"/>
      <c r="W464" s="10"/>
      <c r="X464" s="3"/>
      <c r="Y464" s="11"/>
      <c r="Z464" s="12"/>
      <c r="AA464" s="10"/>
      <c r="AB464" s="3"/>
      <c r="AC464" s="11"/>
    </row>
    <row r="465" spans="1:29">
      <c r="A465" s="18"/>
      <c r="C465" s="10"/>
      <c r="D465" s="3"/>
      <c r="E465" s="11"/>
      <c r="F465" s="12"/>
      <c r="G465" s="10"/>
      <c r="H465" s="3"/>
      <c r="I465" s="11"/>
      <c r="J465" s="12"/>
      <c r="K465" s="10"/>
      <c r="L465" s="3"/>
      <c r="M465" s="11"/>
      <c r="N465" s="12"/>
      <c r="O465" s="10"/>
      <c r="P465" s="3"/>
      <c r="Q465" s="11"/>
      <c r="R465" s="12"/>
      <c r="S465" s="10"/>
      <c r="T465" s="3"/>
      <c r="U465" s="11"/>
      <c r="V465" s="12"/>
      <c r="W465" s="10"/>
      <c r="X465" s="3"/>
      <c r="Y465" s="11"/>
      <c r="Z465" s="12"/>
      <c r="AA465" s="10"/>
      <c r="AB465" s="3"/>
      <c r="AC465" s="11"/>
    </row>
    <row r="466" spans="1:29">
      <c r="A466" s="19">
        <v>26</v>
      </c>
      <c r="C466" s="10"/>
      <c r="D466" s="3"/>
      <c r="E466" s="11"/>
      <c r="F466" s="12"/>
      <c r="G466" s="10"/>
      <c r="H466" s="3"/>
      <c r="I466" s="11"/>
      <c r="J466" s="12"/>
      <c r="K466" s="10"/>
      <c r="L466" s="3"/>
      <c r="M466" s="11"/>
      <c r="N466" s="12"/>
      <c r="O466" s="10"/>
      <c r="P466" s="3"/>
      <c r="Q466" s="11"/>
      <c r="R466" s="12"/>
      <c r="S466" s="10"/>
      <c r="T466" s="3"/>
      <c r="U466" s="11"/>
      <c r="V466" s="12"/>
      <c r="W466" s="10"/>
      <c r="X466" s="3"/>
      <c r="Y466" s="11"/>
      <c r="Z466" s="12"/>
      <c r="AA466" s="10"/>
      <c r="AB466" s="3"/>
      <c r="AC466" s="11"/>
    </row>
    <row r="467" spans="1:29">
      <c r="A467" s="20" t="s">
        <v>10</v>
      </c>
      <c r="C467" s="10"/>
      <c r="D467" s="3"/>
      <c r="E467" s="11"/>
      <c r="F467" s="12"/>
      <c r="G467" s="10"/>
      <c r="H467" s="3"/>
      <c r="I467" s="11"/>
      <c r="J467" s="12"/>
      <c r="K467" s="10"/>
      <c r="L467" s="3"/>
      <c r="M467" s="11"/>
      <c r="N467" s="12"/>
      <c r="O467" s="10"/>
      <c r="P467" s="3"/>
      <c r="Q467" s="11"/>
      <c r="R467" s="12"/>
      <c r="S467" s="10"/>
      <c r="T467" s="3"/>
      <c r="U467" s="11"/>
      <c r="V467" s="12"/>
      <c r="W467" s="10"/>
      <c r="X467" s="3"/>
      <c r="Y467" s="11"/>
      <c r="Z467" s="12"/>
      <c r="AA467" s="10"/>
      <c r="AB467" s="3"/>
      <c r="AC467" s="11"/>
    </row>
    <row r="468" spans="1:29" ht="6" customHeight="1"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</row>
    <row r="469" spans="1:29" s="8" customFormat="1">
      <c r="A469" s="14" t="s">
        <v>9</v>
      </c>
      <c r="B469" s="13"/>
      <c r="C469" s="260">
        <f xml:space="preserve">  C451 + 7</f>
        <v>44151</v>
      </c>
      <c r="D469" s="260"/>
      <c r="E469" s="260"/>
      <c r="F469" s="9"/>
      <c r="G469" s="260">
        <f xml:space="preserve">  C469+1</f>
        <v>44152</v>
      </c>
      <c r="H469" s="260"/>
      <c r="I469" s="260"/>
      <c r="J469" s="9"/>
      <c r="K469" s="260">
        <f xml:space="preserve">  C469+2</f>
        <v>44153</v>
      </c>
      <c r="L469" s="260"/>
      <c r="M469" s="260"/>
      <c r="N469" s="9"/>
      <c r="O469" s="260">
        <f xml:space="preserve">  C469+3</f>
        <v>44154</v>
      </c>
      <c r="P469" s="260"/>
      <c r="Q469" s="260"/>
      <c r="R469" s="9"/>
      <c r="S469" s="260">
        <f xml:space="preserve">  C469+4</f>
        <v>44155</v>
      </c>
      <c r="T469" s="260"/>
      <c r="U469" s="260"/>
      <c r="V469" s="9"/>
      <c r="W469" s="260">
        <f xml:space="preserve">  C469+5</f>
        <v>44156</v>
      </c>
      <c r="X469" s="260"/>
      <c r="Y469" s="260"/>
      <c r="Z469" s="9"/>
      <c r="AA469" s="260">
        <f xml:space="preserve">  C469+6</f>
        <v>44157</v>
      </c>
      <c r="AB469" s="260"/>
      <c r="AC469" s="260"/>
    </row>
    <row r="470" spans="1:29">
      <c r="A470" s="15">
        <f>WEEKNUM(C469, 21)</f>
        <v>47</v>
      </c>
      <c r="C470" s="10"/>
      <c r="D470" s="3"/>
      <c r="E470" s="11"/>
      <c r="F470" s="12"/>
      <c r="G470" s="10"/>
      <c r="H470" s="3"/>
      <c r="I470" s="11"/>
      <c r="J470" s="12"/>
      <c r="K470" s="10"/>
      <c r="L470" s="3"/>
      <c r="M470" s="11"/>
      <c r="N470" s="12"/>
      <c r="O470" s="10"/>
      <c r="P470" s="3"/>
      <c r="Q470" s="11"/>
      <c r="R470" s="12"/>
      <c r="S470" s="10"/>
      <c r="T470" s="3"/>
      <c r="U470" s="11"/>
      <c r="V470" s="12"/>
      <c r="W470" s="10"/>
      <c r="X470" s="3"/>
      <c r="Y470" s="11"/>
      <c r="Z470" s="12"/>
      <c r="AA470" s="10"/>
      <c r="AB470" s="3"/>
      <c r="AC470" s="11"/>
    </row>
    <row r="471" spans="1:29">
      <c r="A471" s="16"/>
      <c r="C471" s="10"/>
      <c r="D471" s="3"/>
      <c r="E471" s="11"/>
      <c r="F471" s="12"/>
      <c r="G471" s="10"/>
      <c r="H471" s="3"/>
      <c r="I471" s="11"/>
      <c r="J471" s="12"/>
      <c r="K471" s="10"/>
      <c r="L471" s="3"/>
      <c r="M471" s="11"/>
      <c r="N471" s="12"/>
      <c r="O471" s="10"/>
      <c r="P471" s="3"/>
      <c r="Q471" s="11"/>
      <c r="R471" s="12"/>
      <c r="S471" s="10"/>
      <c r="T471" s="3"/>
      <c r="U471" s="11"/>
      <c r="V471" s="12"/>
      <c r="W471" s="10"/>
      <c r="X471" s="3"/>
      <c r="Y471" s="11"/>
      <c r="Z471" s="12"/>
      <c r="AA471" s="10"/>
      <c r="AB471" s="3"/>
      <c r="AC471" s="11"/>
    </row>
    <row r="472" spans="1:29">
      <c r="A472" s="17" t="str">
        <f>IF(COUNTA(INDEX(CalendarData, 1, A484)), INDEX(CalendarData, 1, A484), "" )</f>
        <v/>
      </c>
      <c r="C472" s="10"/>
      <c r="D472" s="3"/>
      <c r="E472" s="11"/>
      <c r="F472" s="12"/>
      <c r="G472" s="10"/>
      <c r="H472" s="3"/>
      <c r="I472" s="11"/>
      <c r="J472" s="12"/>
      <c r="K472" s="10"/>
      <c r="L472" s="3"/>
      <c r="M472" s="11"/>
      <c r="N472" s="12"/>
      <c r="O472" s="10"/>
      <c r="P472" s="7"/>
      <c r="Q472" s="11"/>
      <c r="R472" s="12"/>
      <c r="S472" s="10"/>
      <c r="T472" s="3"/>
      <c r="U472" s="11"/>
      <c r="V472" s="12"/>
      <c r="W472" s="10"/>
      <c r="X472" s="3"/>
      <c r="Y472" s="11"/>
      <c r="Z472" s="12"/>
      <c r="AA472" s="10"/>
      <c r="AB472" s="3"/>
      <c r="AC472" s="11"/>
    </row>
    <row r="473" spans="1:29">
      <c r="A473" s="17" t="str">
        <f>IF(COUNTA(INDEX(CalendarData, 2, A484)), INDEX(CalendarData, 2, A484), "" )</f>
        <v/>
      </c>
      <c r="C473" s="10"/>
      <c r="D473" s="3"/>
      <c r="E473" s="11"/>
      <c r="F473" s="12"/>
      <c r="G473" s="10"/>
      <c r="H473" s="3"/>
      <c r="I473" s="11"/>
      <c r="J473" s="12"/>
      <c r="K473" s="10"/>
      <c r="L473" s="3"/>
      <c r="M473" s="11"/>
      <c r="N473" s="12"/>
      <c r="O473" s="10"/>
      <c r="P473" s="3"/>
      <c r="Q473" s="11"/>
      <c r="R473" s="12"/>
      <c r="S473" s="10"/>
      <c r="T473" s="3"/>
      <c r="U473" s="11"/>
      <c r="V473" s="12"/>
      <c r="W473" s="10"/>
      <c r="X473" s="3"/>
      <c r="Y473" s="11"/>
      <c r="Z473" s="12"/>
      <c r="AA473" s="10"/>
      <c r="AB473" s="3"/>
      <c r="AC473" s="11"/>
    </row>
    <row r="474" spans="1:29">
      <c r="A474" s="17" t="str">
        <f>IF(COUNTA(INDEX(CalendarData, 3, A484)), INDEX(CalendarData, 3, A484), "" )</f>
        <v/>
      </c>
      <c r="C474" s="10"/>
      <c r="D474" s="3"/>
      <c r="E474" s="11"/>
      <c r="F474" s="12"/>
      <c r="G474" s="10"/>
      <c r="H474" s="3"/>
      <c r="I474" s="11"/>
      <c r="J474" s="12"/>
      <c r="K474" s="10"/>
      <c r="L474" s="3"/>
      <c r="M474" s="11"/>
      <c r="N474" s="12"/>
      <c r="O474" s="10"/>
      <c r="P474" s="3"/>
      <c r="Q474" s="11"/>
      <c r="R474" s="12"/>
      <c r="S474" s="10"/>
      <c r="T474" s="3"/>
      <c r="U474" s="11"/>
      <c r="V474" s="12"/>
      <c r="W474" s="10"/>
      <c r="X474" s="3"/>
      <c r="Y474" s="11"/>
      <c r="Z474" s="12"/>
      <c r="AA474" s="10"/>
      <c r="AB474" s="3"/>
      <c r="AC474" s="11"/>
    </row>
    <row r="475" spans="1:29">
      <c r="A475" s="17" t="str">
        <f>IF(COUNTA(INDEX(CalendarData, 4, A484)), INDEX(CalendarData, 4, A484), "" )</f>
        <v/>
      </c>
      <c r="C475" s="10"/>
      <c r="D475" s="3"/>
      <c r="E475" s="11"/>
      <c r="F475" s="12"/>
      <c r="G475" s="10"/>
      <c r="H475" s="3"/>
      <c r="I475" s="11"/>
      <c r="J475" s="12"/>
      <c r="K475" s="10"/>
      <c r="L475" s="3"/>
      <c r="M475" s="11"/>
      <c r="N475" s="12"/>
      <c r="O475" s="10"/>
      <c r="P475" s="3"/>
      <c r="Q475" s="11"/>
      <c r="R475" s="12"/>
      <c r="S475" s="10"/>
      <c r="T475" s="3"/>
      <c r="U475" s="11"/>
      <c r="V475" s="12"/>
      <c r="W475" s="10"/>
      <c r="X475" s="3"/>
      <c r="Y475" s="11"/>
      <c r="Z475" s="12"/>
      <c r="AA475" s="10"/>
      <c r="AB475" s="3"/>
      <c r="AC475" s="11"/>
    </row>
    <row r="476" spans="1:29">
      <c r="A476" s="17" t="str">
        <f>IF(COUNTA(INDEX(CalendarData, 5, A484)), INDEX(CalendarData, 5, A484), "" )</f>
        <v/>
      </c>
      <c r="C476" s="10"/>
      <c r="D476" s="3"/>
      <c r="E476" s="11"/>
      <c r="F476" s="12"/>
      <c r="G476" s="10"/>
      <c r="H476" s="3"/>
      <c r="I476" s="11"/>
      <c r="J476" s="12"/>
      <c r="K476" s="10"/>
      <c r="L476" s="3"/>
      <c r="M476" s="11"/>
      <c r="N476" s="12"/>
      <c r="O476" s="10"/>
      <c r="P476" s="3"/>
      <c r="Q476" s="11"/>
      <c r="R476" s="12"/>
      <c r="S476" s="10"/>
      <c r="T476" s="3"/>
      <c r="U476" s="11"/>
      <c r="V476" s="12"/>
      <c r="W476" s="10"/>
      <c r="X476" s="3"/>
      <c r="Y476" s="11"/>
      <c r="Z476" s="12"/>
      <c r="AA476" s="10"/>
      <c r="AB476" s="3"/>
      <c r="AC476" s="11"/>
    </row>
    <row r="477" spans="1:29">
      <c r="A477" s="17"/>
      <c r="C477" s="10"/>
      <c r="D477" s="3"/>
      <c r="E477" s="11"/>
      <c r="F477" s="12"/>
      <c r="G477" s="10"/>
      <c r="H477" s="3"/>
      <c r="I477" s="11"/>
      <c r="J477" s="12"/>
      <c r="K477" s="10"/>
      <c r="L477" s="3"/>
      <c r="M477" s="11"/>
      <c r="N477" s="12"/>
      <c r="O477" s="10"/>
      <c r="P477" s="3"/>
      <c r="Q477" s="11"/>
      <c r="R477" s="12"/>
      <c r="S477" s="10"/>
      <c r="T477" s="3"/>
      <c r="U477" s="11"/>
      <c r="V477" s="12"/>
      <c r="W477" s="10"/>
      <c r="X477" s="3"/>
      <c r="Y477" s="11"/>
      <c r="Z477" s="12"/>
      <c r="AA477" s="10"/>
      <c r="AB477" s="3"/>
      <c r="AC477" s="11"/>
    </row>
    <row r="478" spans="1:29">
      <c r="A478" s="17" t="str">
        <f>IF(COUNTA(INDEX(CalendarData, 6, A484)), INDEX(CalendarData, 6, A484), "" )</f>
        <v/>
      </c>
      <c r="C478" s="10"/>
      <c r="D478" s="3"/>
      <c r="E478" s="11"/>
      <c r="F478" s="12"/>
      <c r="G478" s="10"/>
      <c r="H478" s="3"/>
      <c r="I478" s="11"/>
      <c r="J478" s="12"/>
      <c r="K478" s="10"/>
      <c r="L478" s="3"/>
      <c r="M478" s="11"/>
      <c r="N478" s="12"/>
      <c r="O478" s="10"/>
      <c r="P478" s="3"/>
      <c r="Q478" s="11"/>
      <c r="R478" s="12"/>
      <c r="S478" s="10"/>
      <c r="T478" s="3"/>
      <c r="U478" s="11"/>
      <c r="V478" s="12"/>
      <c r="W478" s="10"/>
      <c r="X478" s="3"/>
      <c r="Y478" s="11"/>
      <c r="Z478" s="12"/>
      <c r="AA478" s="10"/>
      <c r="AB478" s="3"/>
      <c r="AC478" s="11"/>
    </row>
    <row r="479" spans="1:29">
      <c r="A479" s="17" t="str">
        <f>IF(COUNTA(INDEX(CalendarData, 7, A484)), INDEX(CalendarData, 7, A484), "" )</f>
        <v/>
      </c>
      <c r="C479" s="10"/>
      <c r="D479" s="3"/>
      <c r="E479" s="11"/>
      <c r="F479" s="12"/>
      <c r="G479" s="10"/>
      <c r="H479" s="3"/>
      <c r="I479" s="11"/>
      <c r="J479" s="12"/>
      <c r="K479" s="10"/>
      <c r="L479" s="3"/>
      <c r="M479" s="11"/>
      <c r="N479" s="12"/>
      <c r="O479" s="10"/>
      <c r="P479" s="3"/>
      <c r="Q479" s="11"/>
      <c r="R479" s="12"/>
      <c r="S479" s="10"/>
      <c r="T479" s="3"/>
      <c r="U479" s="11"/>
      <c r="V479" s="12"/>
      <c r="W479" s="10"/>
      <c r="X479" s="3"/>
      <c r="Y479" s="11"/>
      <c r="Z479" s="12"/>
      <c r="AA479" s="10"/>
      <c r="AB479" s="3"/>
      <c r="AC479" s="11"/>
    </row>
    <row r="480" spans="1:29">
      <c r="A480" s="17" t="str">
        <f>IF(COUNTA(INDEX(CalendarData, 8, A484)), INDEX(CalendarData, 8, A484), "" )</f>
        <v/>
      </c>
      <c r="C480" s="10"/>
      <c r="D480" s="3"/>
      <c r="E480" s="11"/>
      <c r="F480" s="12"/>
      <c r="G480" s="10"/>
      <c r="H480" s="3"/>
      <c r="I480" s="11"/>
      <c r="J480" s="12"/>
      <c r="K480" s="10"/>
      <c r="L480" s="3"/>
      <c r="M480" s="11"/>
      <c r="N480" s="12"/>
      <c r="O480" s="10"/>
      <c r="P480" s="3"/>
      <c r="Q480" s="11"/>
      <c r="R480" s="12"/>
      <c r="S480" s="10"/>
      <c r="T480" s="3"/>
      <c r="U480" s="11"/>
      <c r="V480" s="12"/>
      <c r="W480" s="10"/>
      <c r="X480" s="3"/>
      <c r="Y480" s="11"/>
      <c r="Z480" s="12"/>
      <c r="AA480" s="10"/>
      <c r="AB480" s="3"/>
      <c r="AC480" s="11"/>
    </row>
    <row r="481" spans="1:29">
      <c r="A481" s="17" t="str">
        <f>IF(COUNTA(INDEX(CalendarData, 9, A484)), INDEX(CalendarData, 9, A484), "" )</f>
        <v/>
      </c>
      <c r="C481" s="10"/>
      <c r="D481" s="3"/>
      <c r="E481" s="11"/>
      <c r="F481" s="12"/>
      <c r="G481" s="10"/>
      <c r="H481" s="3"/>
      <c r="I481" s="11"/>
      <c r="J481" s="12"/>
      <c r="K481" s="10"/>
      <c r="L481" s="3"/>
      <c r="M481" s="11"/>
      <c r="N481" s="12"/>
      <c r="O481" s="10"/>
      <c r="P481" s="3"/>
      <c r="Q481" s="11"/>
      <c r="R481" s="12"/>
      <c r="S481" s="10"/>
      <c r="T481" s="3"/>
      <c r="U481" s="11"/>
      <c r="V481" s="12"/>
      <c r="W481" s="10"/>
      <c r="X481" s="3"/>
      <c r="Y481" s="11"/>
      <c r="Z481" s="12"/>
      <c r="AA481" s="10"/>
      <c r="AB481" s="3"/>
      <c r="AC481" s="11"/>
    </row>
    <row r="482" spans="1:29">
      <c r="A482" s="18"/>
      <c r="C482" s="10"/>
      <c r="D482" s="3"/>
      <c r="E482" s="11"/>
      <c r="F482" s="12"/>
      <c r="G482" s="10"/>
      <c r="H482" s="3"/>
      <c r="I482" s="11"/>
      <c r="J482" s="12"/>
      <c r="K482" s="10"/>
      <c r="L482" s="3"/>
      <c r="M482" s="11"/>
      <c r="N482" s="12"/>
      <c r="O482" s="10"/>
      <c r="P482" s="3"/>
      <c r="Q482" s="11"/>
      <c r="R482" s="12"/>
      <c r="S482" s="10"/>
      <c r="T482" s="3"/>
      <c r="U482" s="11"/>
      <c r="V482" s="12"/>
      <c r="W482" s="10"/>
      <c r="X482" s="3"/>
      <c r="Y482" s="11"/>
      <c r="Z482" s="12"/>
      <c r="AA482" s="10"/>
      <c r="AB482" s="3"/>
      <c r="AC482" s="11"/>
    </row>
    <row r="483" spans="1:29">
      <c r="A483" s="18"/>
      <c r="C483" s="10"/>
      <c r="D483" s="3"/>
      <c r="E483" s="11"/>
      <c r="F483" s="12"/>
      <c r="G483" s="10"/>
      <c r="H483" s="3"/>
      <c r="I483" s="11"/>
      <c r="J483" s="12"/>
      <c r="K483" s="10"/>
      <c r="L483" s="3"/>
      <c r="M483" s="11"/>
      <c r="N483" s="12"/>
      <c r="O483" s="10"/>
      <c r="P483" s="3"/>
      <c r="Q483" s="11"/>
      <c r="R483" s="12"/>
      <c r="S483" s="10"/>
      <c r="T483" s="3"/>
      <c r="U483" s="11"/>
      <c r="V483" s="12"/>
      <c r="W483" s="10"/>
      <c r="X483" s="3"/>
      <c r="Y483" s="11"/>
      <c r="Z483" s="12"/>
      <c r="AA483" s="10"/>
      <c r="AB483" s="3"/>
      <c r="AC483" s="11"/>
    </row>
    <row r="484" spans="1:29">
      <c r="A484" s="19">
        <v>27</v>
      </c>
      <c r="C484" s="10"/>
      <c r="D484" s="3"/>
      <c r="E484" s="11"/>
      <c r="F484" s="12"/>
      <c r="G484" s="10"/>
      <c r="H484" s="3"/>
      <c r="I484" s="11"/>
      <c r="J484" s="12"/>
      <c r="K484" s="10"/>
      <c r="L484" s="3"/>
      <c r="M484" s="11"/>
      <c r="N484" s="12"/>
      <c r="O484" s="10"/>
      <c r="P484" s="3"/>
      <c r="Q484" s="11"/>
      <c r="R484" s="12"/>
      <c r="S484" s="10"/>
      <c r="T484" s="3"/>
      <c r="U484" s="11"/>
      <c r="V484" s="12"/>
      <c r="W484" s="10"/>
      <c r="X484" s="3"/>
      <c r="Y484" s="11"/>
      <c r="Z484" s="12"/>
      <c r="AA484" s="10"/>
      <c r="AB484" s="3"/>
      <c r="AC484" s="11"/>
    </row>
    <row r="485" spans="1:29">
      <c r="A485" s="20" t="s">
        <v>10</v>
      </c>
      <c r="C485" s="10"/>
      <c r="D485" s="3"/>
      <c r="E485" s="11"/>
      <c r="F485" s="12"/>
      <c r="G485" s="10"/>
      <c r="H485" s="3"/>
      <c r="I485" s="11"/>
      <c r="J485" s="12"/>
      <c r="K485" s="10"/>
      <c r="L485" s="3"/>
      <c r="M485" s="11"/>
      <c r="N485" s="12"/>
      <c r="O485" s="10"/>
      <c r="P485" s="3"/>
      <c r="Q485" s="11"/>
      <c r="R485" s="12"/>
      <c r="S485" s="10"/>
      <c r="T485" s="3"/>
      <c r="U485" s="11"/>
      <c r="V485" s="12"/>
      <c r="W485" s="10"/>
      <c r="X485" s="3"/>
      <c r="Y485" s="11"/>
      <c r="Z485" s="12"/>
      <c r="AA485" s="10"/>
      <c r="AB485" s="3"/>
      <c r="AC485" s="11"/>
    </row>
    <row r="486" spans="1:29" ht="6" customHeight="1"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</row>
    <row r="487" spans="1:29" s="8" customFormat="1">
      <c r="A487" s="14" t="s">
        <v>9</v>
      </c>
      <c r="B487" s="13"/>
      <c r="C487" s="260">
        <f xml:space="preserve">  C469 + 7</f>
        <v>44158</v>
      </c>
      <c r="D487" s="260"/>
      <c r="E487" s="260"/>
      <c r="F487" s="9"/>
      <c r="G487" s="260">
        <f xml:space="preserve">  C487+1</f>
        <v>44159</v>
      </c>
      <c r="H487" s="260"/>
      <c r="I487" s="260"/>
      <c r="J487" s="9"/>
      <c r="K487" s="260">
        <f xml:space="preserve">  C487+2</f>
        <v>44160</v>
      </c>
      <c r="L487" s="260"/>
      <c r="M487" s="260"/>
      <c r="N487" s="9"/>
      <c r="O487" s="260">
        <f xml:space="preserve">  C487+3</f>
        <v>44161</v>
      </c>
      <c r="P487" s="260"/>
      <c r="Q487" s="260"/>
      <c r="R487" s="9"/>
      <c r="S487" s="260">
        <f xml:space="preserve">  C487+4</f>
        <v>44162</v>
      </c>
      <c r="T487" s="260"/>
      <c r="U487" s="260"/>
      <c r="V487" s="9"/>
      <c r="W487" s="260">
        <f xml:space="preserve">  C487+5</f>
        <v>44163</v>
      </c>
      <c r="X487" s="260"/>
      <c r="Y487" s="260"/>
      <c r="Z487" s="9"/>
      <c r="AA487" s="260">
        <f xml:space="preserve">  C487+6</f>
        <v>44164</v>
      </c>
      <c r="AB487" s="260"/>
      <c r="AC487" s="260"/>
    </row>
    <row r="488" spans="1:29">
      <c r="A488" s="15">
        <f>WEEKNUM(C487, 21)</f>
        <v>48</v>
      </c>
      <c r="C488" s="10"/>
      <c r="D488" s="3"/>
      <c r="E488" s="11"/>
      <c r="F488" s="12"/>
      <c r="G488" s="10"/>
      <c r="H488" s="3"/>
      <c r="I488" s="11"/>
      <c r="J488" s="12"/>
      <c r="K488" s="10"/>
      <c r="L488" s="3"/>
      <c r="M488" s="11"/>
      <c r="N488" s="12"/>
      <c r="O488" s="10"/>
      <c r="P488" s="3"/>
      <c r="Q488" s="11"/>
      <c r="R488" s="12"/>
      <c r="S488" s="10"/>
      <c r="T488" s="3"/>
      <c r="U488" s="11"/>
      <c r="V488" s="12"/>
      <c r="W488" s="10"/>
      <c r="X488" s="3"/>
      <c r="Y488" s="11"/>
      <c r="Z488" s="12"/>
      <c r="AA488" s="10"/>
      <c r="AB488" s="3"/>
      <c r="AC488" s="11"/>
    </row>
    <row r="489" spans="1:29">
      <c r="A489" s="16"/>
      <c r="C489" s="10"/>
      <c r="D489" s="3"/>
      <c r="E489" s="11"/>
      <c r="F489" s="12"/>
      <c r="G489" s="10"/>
      <c r="H489" s="3"/>
      <c r="I489" s="11"/>
      <c r="J489" s="12"/>
      <c r="K489" s="10"/>
      <c r="L489" s="3"/>
      <c r="M489" s="11"/>
      <c r="N489" s="12"/>
      <c r="O489" s="10"/>
      <c r="P489" s="3"/>
      <c r="Q489" s="11"/>
      <c r="R489" s="12"/>
      <c r="S489" s="10"/>
      <c r="T489" s="3"/>
      <c r="U489" s="11"/>
      <c r="V489" s="12"/>
      <c r="W489" s="10"/>
      <c r="X489" s="3"/>
      <c r="Y489" s="11"/>
      <c r="Z489" s="12"/>
      <c r="AA489" s="10"/>
      <c r="AB489" s="3"/>
      <c r="AC489" s="11"/>
    </row>
    <row r="490" spans="1:29">
      <c r="A490" s="17" t="str">
        <f>IF(COUNTA(INDEX(CalendarData, 1, A502)), INDEX(CalendarData, 1, A502), "" )</f>
        <v/>
      </c>
      <c r="C490" s="10"/>
      <c r="D490" s="3"/>
      <c r="E490" s="11"/>
      <c r="F490" s="12"/>
      <c r="G490" s="10"/>
      <c r="H490" s="3"/>
      <c r="I490" s="11"/>
      <c r="J490" s="12"/>
      <c r="K490" s="10"/>
      <c r="L490" s="3"/>
      <c r="M490" s="11"/>
      <c r="N490" s="12"/>
      <c r="O490" s="10"/>
      <c r="P490" s="7"/>
      <c r="Q490" s="11"/>
      <c r="R490" s="12"/>
      <c r="S490" s="10"/>
      <c r="T490" s="3"/>
      <c r="U490" s="11"/>
      <c r="V490" s="12"/>
      <c r="W490" s="10"/>
      <c r="X490" s="3"/>
      <c r="Y490" s="11"/>
      <c r="Z490" s="12"/>
      <c r="AA490" s="10"/>
      <c r="AB490" s="3"/>
      <c r="AC490" s="11"/>
    </row>
    <row r="491" spans="1:29">
      <c r="A491" s="17" t="str">
        <f>IF(COUNTA(INDEX(CalendarData, 2, A502)), INDEX(CalendarData, 2, A502), "" )</f>
        <v/>
      </c>
      <c r="C491" s="10"/>
      <c r="D491" s="3"/>
      <c r="E491" s="11"/>
      <c r="F491" s="12"/>
      <c r="G491" s="10"/>
      <c r="H491" s="3"/>
      <c r="I491" s="11"/>
      <c r="J491" s="12"/>
      <c r="K491" s="10"/>
      <c r="L491" s="3"/>
      <c r="M491" s="11"/>
      <c r="N491" s="12"/>
      <c r="O491" s="10"/>
      <c r="P491" s="3"/>
      <c r="Q491" s="11"/>
      <c r="R491" s="12"/>
      <c r="S491" s="10"/>
      <c r="T491" s="3"/>
      <c r="U491" s="11"/>
      <c r="V491" s="12"/>
      <c r="W491" s="10"/>
      <c r="X491" s="3"/>
      <c r="Y491" s="11"/>
      <c r="Z491" s="12"/>
      <c r="AA491" s="10"/>
      <c r="AB491" s="3"/>
      <c r="AC491" s="11"/>
    </row>
    <row r="492" spans="1:29">
      <c r="A492" s="17" t="str">
        <f>IF(COUNTA(INDEX(CalendarData, 3, A502)), INDEX(CalendarData, 3, A502), "" )</f>
        <v/>
      </c>
      <c r="C492" s="10"/>
      <c r="D492" s="3"/>
      <c r="E492" s="11"/>
      <c r="F492" s="12"/>
      <c r="G492" s="10"/>
      <c r="H492" s="3"/>
      <c r="I492" s="11"/>
      <c r="J492" s="12"/>
      <c r="K492" s="10"/>
      <c r="L492" s="3"/>
      <c r="M492" s="11"/>
      <c r="N492" s="12"/>
      <c r="O492" s="10"/>
      <c r="P492" s="3"/>
      <c r="Q492" s="11"/>
      <c r="R492" s="12"/>
      <c r="S492" s="10"/>
      <c r="T492" s="3"/>
      <c r="U492" s="11"/>
      <c r="V492" s="12"/>
      <c r="W492" s="10"/>
      <c r="X492" s="3"/>
      <c r="Y492" s="11"/>
      <c r="Z492" s="12"/>
      <c r="AA492" s="10"/>
      <c r="AB492" s="3"/>
      <c r="AC492" s="11"/>
    </row>
    <row r="493" spans="1:29">
      <c r="A493" s="17" t="str">
        <f>IF(COUNTA(INDEX(CalendarData, 4, A502)), INDEX(CalendarData, 4, A502), "" )</f>
        <v/>
      </c>
      <c r="C493" s="10"/>
      <c r="D493" s="3"/>
      <c r="E493" s="11"/>
      <c r="F493" s="12"/>
      <c r="G493" s="10"/>
      <c r="H493" s="3"/>
      <c r="I493" s="11"/>
      <c r="J493" s="12"/>
      <c r="K493" s="10"/>
      <c r="L493" s="3"/>
      <c r="M493" s="11"/>
      <c r="N493" s="12"/>
      <c r="O493" s="10"/>
      <c r="P493" s="3"/>
      <c r="Q493" s="11"/>
      <c r="R493" s="12"/>
      <c r="S493" s="10"/>
      <c r="T493" s="3"/>
      <c r="U493" s="11"/>
      <c r="V493" s="12"/>
      <c r="W493" s="10"/>
      <c r="X493" s="3"/>
      <c r="Y493" s="11"/>
      <c r="Z493" s="12"/>
      <c r="AA493" s="10"/>
      <c r="AB493" s="3"/>
      <c r="AC493" s="11"/>
    </row>
    <row r="494" spans="1:29">
      <c r="A494" s="17" t="str">
        <f>IF(COUNTA(INDEX(CalendarData, 5, A502)), INDEX(CalendarData, 5, A502), "" )</f>
        <v/>
      </c>
      <c r="C494" s="10"/>
      <c r="D494" s="3"/>
      <c r="E494" s="11"/>
      <c r="F494" s="12"/>
      <c r="G494" s="10"/>
      <c r="H494" s="3"/>
      <c r="I494" s="11"/>
      <c r="J494" s="12"/>
      <c r="K494" s="10"/>
      <c r="L494" s="3"/>
      <c r="M494" s="11"/>
      <c r="N494" s="12"/>
      <c r="O494" s="10"/>
      <c r="P494" s="3"/>
      <c r="Q494" s="11"/>
      <c r="R494" s="12"/>
      <c r="S494" s="10"/>
      <c r="T494" s="3"/>
      <c r="U494" s="11"/>
      <c r="V494" s="12"/>
      <c r="W494" s="10"/>
      <c r="X494" s="3"/>
      <c r="Y494" s="11"/>
      <c r="Z494" s="12"/>
      <c r="AA494" s="10"/>
      <c r="AB494" s="3"/>
      <c r="AC494" s="11"/>
    </row>
    <row r="495" spans="1:29">
      <c r="A495" s="17"/>
      <c r="C495" s="10"/>
      <c r="D495" s="3"/>
      <c r="E495" s="11"/>
      <c r="F495" s="12"/>
      <c r="G495" s="10"/>
      <c r="H495" s="3"/>
      <c r="I495" s="11"/>
      <c r="J495" s="12"/>
      <c r="K495" s="10"/>
      <c r="L495" s="3"/>
      <c r="M495" s="11"/>
      <c r="N495" s="12"/>
      <c r="O495" s="10"/>
      <c r="P495" s="3"/>
      <c r="Q495" s="11"/>
      <c r="R495" s="12"/>
      <c r="S495" s="10"/>
      <c r="T495" s="3"/>
      <c r="U495" s="11"/>
      <c r="V495" s="12"/>
      <c r="W495" s="10"/>
      <c r="X495" s="3"/>
      <c r="Y495" s="11"/>
      <c r="Z495" s="12"/>
      <c r="AA495" s="10"/>
      <c r="AB495" s="3"/>
      <c r="AC495" s="11"/>
    </row>
    <row r="496" spans="1:29">
      <c r="A496" s="17" t="str">
        <f>IF(COUNTA(INDEX(CalendarData, 6, A502)), INDEX(CalendarData, 6, A502), "" )</f>
        <v/>
      </c>
      <c r="C496" s="10"/>
      <c r="D496" s="3"/>
      <c r="E496" s="11"/>
      <c r="F496" s="12"/>
      <c r="G496" s="10"/>
      <c r="H496" s="3"/>
      <c r="I496" s="11"/>
      <c r="J496" s="12"/>
      <c r="K496" s="10"/>
      <c r="L496" s="3"/>
      <c r="M496" s="11"/>
      <c r="N496" s="12"/>
      <c r="O496" s="10"/>
      <c r="P496" s="3"/>
      <c r="Q496" s="11"/>
      <c r="R496" s="12"/>
      <c r="S496" s="10"/>
      <c r="T496" s="3"/>
      <c r="U496" s="11"/>
      <c r="V496" s="12"/>
      <c r="W496" s="10"/>
      <c r="X496" s="3"/>
      <c r="Y496" s="11"/>
      <c r="Z496" s="12"/>
      <c r="AA496" s="10"/>
      <c r="AB496" s="3"/>
      <c r="AC496" s="11"/>
    </row>
    <row r="497" spans="1:29">
      <c r="A497" s="17" t="str">
        <f>IF(COUNTA(INDEX(CalendarData, 7, A502)), INDEX(CalendarData, 7, A502), "" )</f>
        <v/>
      </c>
      <c r="C497" s="10"/>
      <c r="D497" s="3"/>
      <c r="E497" s="11"/>
      <c r="F497" s="12"/>
      <c r="G497" s="10"/>
      <c r="H497" s="3"/>
      <c r="I497" s="11"/>
      <c r="J497" s="12"/>
      <c r="K497" s="10"/>
      <c r="L497" s="3"/>
      <c r="M497" s="11"/>
      <c r="N497" s="12"/>
      <c r="O497" s="10"/>
      <c r="P497" s="3"/>
      <c r="Q497" s="11"/>
      <c r="R497" s="12"/>
      <c r="S497" s="10"/>
      <c r="T497" s="3"/>
      <c r="U497" s="11"/>
      <c r="V497" s="12"/>
      <c r="W497" s="10"/>
      <c r="X497" s="3"/>
      <c r="Y497" s="11"/>
      <c r="Z497" s="12"/>
      <c r="AA497" s="10"/>
      <c r="AB497" s="3"/>
      <c r="AC497" s="11"/>
    </row>
    <row r="498" spans="1:29">
      <c r="A498" s="17" t="str">
        <f>IF(COUNTA(INDEX(CalendarData, 8, A502)), INDEX(CalendarData, 8, A502), "" )</f>
        <v/>
      </c>
      <c r="C498" s="10"/>
      <c r="D498" s="3"/>
      <c r="E498" s="11"/>
      <c r="F498" s="12"/>
      <c r="G498" s="10"/>
      <c r="H498" s="3"/>
      <c r="I498" s="11"/>
      <c r="J498" s="12"/>
      <c r="K498" s="10"/>
      <c r="L498" s="3"/>
      <c r="M498" s="11"/>
      <c r="N498" s="12"/>
      <c r="O498" s="10"/>
      <c r="P498" s="3"/>
      <c r="Q498" s="11"/>
      <c r="R498" s="12"/>
      <c r="S498" s="10"/>
      <c r="T498" s="3"/>
      <c r="U498" s="11"/>
      <c r="V498" s="12"/>
      <c r="W498" s="10"/>
      <c r="X498" s="3"/>
      <c r="Y498" s="11"/>
      <c r="Z498" s="12"/>
      <c r="AA498" s="10"/>
      <c r="AB498" s="3"/>
      <c r="AC498" s="11"/>
    </row>
    <row r="499" spans="1:29">
      <c r="A499" s="17" t="str">
        <f>IF(COUNTA(INDEX(CalendarData, 9, A502)), INDEX(CalendarData, 9, A502), "" )</f>
        <v/>
      </c>
      <c r="C499" s="10"/>
      <c r="D499" s="3"/>
      <c r="E499" s="11"/>
      <c r="F499" s="12"/>
      <c r="G499" s="10"/>
      <c r="H499" s="3"/>
      <c r="I499" s="11"/>
      <c r="J499" s="12"/>
      <c r="K499" s="10"/>
      <c r="L499" s="3"/>
      <c r="M499" s="11"/>
      <c r="N499" s="12"/>
      <c r="O499" s="10"/>
      <c r="P499" s="3"/>
      <c r="Q499" s="11"/>
      <c r="R499" s="12"/>
      <c r="S499" s="10"/>
      <c r="T499" s="3"/>
      <c r="U499" s="11"/>
      <c r="V499" s="12"/>
      <c r="W499" s="10"/>
      <c r="X499" s="3"/>
      <c r="Y499" s="11"/>
      <c r="Z499" s="12"/>
      <c r="AA499" s="10"/>
      <c r="AB499" s="3"/>
      <c r="AC499" s="11"/>
    </row>
    <row r="500" spans="1:29">
      <c r="A500" s="18"/>
      <c r="C500" s="10"/>
      <c r="D500" s="3"/>
      <c r="E500" s="11"/>
      <c r="F500" s="12"/>
      <c r="G500" s="10"/>
      <c r="H500" s="3"/>
      <c r="I500" s="11"/>
      <c r="J500" s="12"/>
      <c r="K500" s="10"/>
      <c r="L500" s="3"/>
      <c r="M500" s="11"/>
      <c r="N500" s="12"/>
      <c r="O500" s="10"/>
      <c r="P500" s="3"/>
      <c r="Q500" s="11"/>
      <c r="R500" s="12"/>
      <c r="S500" s="10"/>
      <c r="T500" s="3"/>
      <c r="U500" s="11"/>
      <c r="V500" s="12"/>
      <c r="W500" s="10"/>
      <c r="X500" s="3"/>
      <c r="Y500" s="11"/>
      <c r="Z500" s="12"/>
      <c r="AA500" s="10"/>
      <c r="AB500" s="3"/>
      <c r="AC500" s="11"/>
    </row>
    <row r="501" spans="1:29">
      <c r="A501" s="18"/>
      <c r="C501" s="10"/>
      <c r="D501" s="3"/>
      <c r="E501" s="11"/>
      <c r="F501" s="12"/>
      <c r="G501" s="10"/>
      <c r="H501" s="3"/>
      <c r="I501" s="11"/>
      <c r="J501" s="12"/>
      <c r="K501" s="10"/>
      <c r="L501" s="3"/>
      <c r="M501" s="11"/>
      <c r="N501" s="12"/>
      <c r="O501" s="10"/>
      <c r="P501" s="3"/>
      <c r="Q501" s="11"/>
      <c r="R501" s="12"/>
      <c r="S501" s="10"/>
      <c r="T501" s="3"/>
      <c r="U501" s="11"/>
      <c r="V501" s="12"/>
      <c r="W501" s="10"/>
      <c r="X501" s="3"/>
      <c r="Y501" s="11"/>
      <c r="Z501" s="12"/>
      <c r="AA501" s="10"/>
      <c r="AB501" s="3"/>
      <c r="AC501" s="11"/>
    </row>
    <row r="502" spans="1:29">
      <c r="A502" s="19">
        <v>28</v>
      </c>
      <c r="C502" s="10"/>
      <c r="D502" s="3"/>
      <c r="E502" s="11"/>
      <c r="F502" s="12"/>
      <c r="G502" s="10"/>
      <c r="H502" s="3"/>
      <c r="I502" s="11"/>
      <c r="J502" s="12"/>
      <c r="K502" s="10"/>
      <c r="L502" s="3"/>
      <c r="M502" s="11"/>
      <c r="N502" s="12"/>
      <c r="O502" s="10"/>
      <c r="P502" s="3"/>
      <c r="Q502" s="11"/>
      <c r="R502" s="12"/>
      <c r="S502" s="10"/>
      <c r="T502" s="3"/>
      <c r="U502" s="11"/>
      <c r="V502" s="12"/>
      <c r="W502" s="10"/>
      <c r="X502" s="3"/>
      <c r="Y502" s="11"/>
      <c r="Z502" s="12"/>
      <c r="AA502" s="10"/>
      <c r="AB502" s="3"/>
      <c r="AC502" s="11"/>
    </row>
    <row r="503" spans="1:29">
      <c r="A503" s="20" t="s">
        <v>10</v>
      </c>
      <c r="C503" s="10"/>
      <c r="D503" s="3"/>
      <c r="E503" s="11"/>
      <c r="F503" s="12"/>
      <c r="G503" s="10"/>
      <c r="H503" s="3"/>
      <c r="I503" s="11"/>
      <c r="J503" s="12"/>
      <c r="K503" s="10"/>
      <c r="L503" s="3"/>
      <c r="M503" s="11"/>
      <c r="N503" s="12"/>
      <c r="O503" s="10"/>
      <c r="P503" s="3"/>
      <c r="Q503" s="11"/>
      <c r="R503" s="12"/>
      <c r="S503" s="10"/>
      <c r="T503" s="3"/>
      <c r="U503" s="11"/>
      <c r="V503" s="12"/>
      <c r="W503" s="10"/>
      <c r="X503" s="3"/>
      <c r="Y503" s="11"/>
      <c r="Z503" s="12"/>
      <c r="AA503" s="10"/>
      <c r="AB503" s="3"/>
      <c r="AC503" s="11"/>
    </row>
    <row r="504" spans="1:29" ht="6" customHeight="1"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</row>
    <row r="505" spans="1:29" s="8" customFormat="1">
      <c r="A505" s="14" t="s">
        <v>9</v>
      </c>
      <c r="B505" s="13"/>
      <c r="C505" s="260">
        <f xml:space="preserve">  C487 + 7</f>
        <v>44165</v>
      </c>
      <c r="D505" s="260"/>
      <c r="E505" s="260"/>
      <c r="F505" s="9"/>
      <c r="G505" s="260">
        <f xml:space="preserve">  C505+1</f>
        <v>44166</v>
      </c>
      <c r="H505" s="260"/>
      <c r="I505" s="260"/>
      <c r="J505" s="9"/>
      <c r="K505" s="260">
        <f xml:space="preserve">  C505+2</f>
        <v>44167</v>
      </c>
      <c r="L505" s="260"/>
      <c r="M505" s="260"/>
      <c r="N505" s="9"/>
      <c r="O505" s="260">
        <f xml:space="preserve">  C505+3</f>
        <v>44168</v>
      </c>
      <c r="P505" s="260"/>
      <c r="Q505" s="260"/>
      <c r="R505" s="9"/>
      <c r="S505" s="260">
        <f xml:space="preserve">  C505+4</f>
        <v>44169</v>
      </c>
      <c r="T505" s="260"/>
      <c r="U505" s="260"/>
      <c r="V505" s="9"/>
      <c r="W505" s="260">
        <f xml:space="preserve">  C505+5</f>
        <v>44170</v>
      </c>
      <c r="X505" s="260"/>
      <c r="Y505" s="260"/>
      <c r="Z505" s="9"/>
      <c r="AA505" s="260">
        <f xml:space="preserve">  C505+6</f>
        <v>44171</v>
      </c>
      <c r="AB505" s="260"/>
      <c r="AC505" s="260"/>
    </row>
    <row r="506" spans="1:29">
      <c r="A506" s="15">
        <f>WEEKNUM(C505, 21)</f>
        <v>49</v>
      </c>
      <c r="C506" s="10"/>
      <c r="D506" s="3"/>
      <c r="E506" s="11"/>
      <c r="F506" s="12"/>
      <c r="G506" s="10"/>
      <c r="H506" s="3"/>
      <c r="I506" s="11"/>
      <c r="J506" s="12"/>
      <c r="K506" s="10"/>
      <c r="L506" s="3"/>
      <c r="M506" s="11"/>
      <c r="N506" s="12"/>
      <c r="O506" s="10"/>
      <c r="P506" s="3"/>
      <c r="Q506" s="11"/>
      <c r="R506" s="12"/>
      <c r="S506" s="10"/>
      <c r="T506" s="3"/>
      <c r="U506" s="11"/>
      <c r="V506" s="12"/>
      <c r="W506" s="10"/>
      <c r="X506" s="3"/>
      <c r="Y506" s="11"/>
      <c r="Z506" s="12"/>
      <c r="AA506" s="10"/>
      <c r="AB506" s="3"/>
      <c r="AC506" s="11"/>
    </row>
    <row r="507" spans="1:29">
      <c r="A507" s="16"/>
      <c r="C507" s="10"/>
      <c r="D507" s="3"/>
      <c r="E507" s="11"/>
      <c r="F507" s="12"/>
      <c r="G507" s="10"/>
      <c r="H507" s="3"/>
      <c r="I507" s="11"/>
      <c r="J507" s="12"/>
      <c r="K507" s="10"/>
      <c r="L507" s="3"/>
      <c r="M507" s="11"/>
      <c r="N507" s="12"/>
      <c r="O507" s="10"/>
      <c r="P507" s="3"/>
      <c r="Q507" s="11"/>
      <c r="R507" s="12"/>
      <c r="S507" s="10"/>
      <c r="T507" s="3"/>
      <c r="U507" s="11"/>
      <c r="V507" s="12"/>
      <c r="W507" s="10"/>
      <c r="X507" s="3"/>
      <c r="Y507" s="11"/>
      <c r="Z507" s="12"/>
      <c r="AA507" s="10"/>
      <c r="AB507" s="3"/>
      <c r="AC507" s="11"/>
    </row>
    <row r="508" spans="1:29">
      <c r="A508" s="17" t="str">
        <f>IF(COUNTA(INDEX(CalendarData, 1, A520)), INDEX(CalendarData, 1, A520), "" )</f>
        <v/>
      </c>
      <c r="C508" s="10"/>
      <c r="D508" s="3"/>
      <c r="E508" s="11"/>
      <c r="F508" s="12"/>
      <c r="G508" s="10"/>
      <c r="H508" s="3"/>
      <c r="I508" s="11"/>
      <c r="J508" s="12"/>
      <c r="K508" s="10"/>
      <c r="L508" s="3"/>
      <c r="M508" s="11"/>
      <c r="N508" s="12"/>
      <c r="O508" s="10"/>
      <c r="P508" s="7"/>
      <c r="Q508" s="11"/>
      <c r="R508" s="12"/>
      <c r="S508" s="10"/>
      <c r="T508" s="3"/>
      <c r="U508" s="11"/>
      <c r="V508" s="12"/>
      <c r="W508" s="10"/>
      <c r="X508" s="3"/>
      <c r="Y508" s="11"/>
      <c r="Z508" s="12"/>
      <c r="AA508" s="10"/>
      <c r="AB508" s="3"/>
      <c r="AC508" s="11"/>
    </row>
    <row r="509" spans="1:29">
      <c r="A509" s="17" t="str">
        <f>IF(COUNTA(INDEX(CalendarData, 2, A520)), INDEX(CalendarData, 2, A520), "" )</f>
        <v/>
      </c>
      <c r="C509" s="10"/>
      <c r="D509" s="3"/>
      <c r="E509" s="11"/>
      <c r="F509" s="12"/>
      <c r="G509" s="10"/>
      <c r="H509" s="3"/>
      <c r="I509" s="11"/>
      <c r="J509" s="12"/>
      <c r="K509" s="10"/>
      <c r="L509" s="3"/>
      <c r="M509" s="11"/>
      <c r="N509" s="12"/>
      <c r="O509" s="10"/>
      <c r="P509" s="3"/>
      <c r="Q509" s="11"/>
      <c r="R509" s="12"/>
      <c r="S509" s="10"/>
      <c r="T509" s="3"/>
      <c r="U509" s="11"/>
      <c r="V509" s="12"/>
      <c r="W509" s="10"/>
      <c r="X509" s="3"/>
      <c r="Y509" s="11"/>
      <c r="Z509" s="12"/>
      <c r="AA509" s="10"/>
      <c r="AB509" s="3"/>
      <c r="AC509" s="11"/>
    </row>
    <row r="510" spans="1:29">
      <c r="A510" s="17" t="str">
        <f>IF(COUNTA(INDEX(CalendarData, 3, A520)), INDEX(CalendarData, 3, A520), "" )</f>
        <v/>
      </c>
      <c r="C510" s="10"/>
      <c r="D510" s="3"/>
      <c r="E510" s="11"/>
      <c r="F510" s="12"/>
      <c r="G510" s="10"/>
      <c r="H510" s="3"/>
      <c r="I510" s="11"/>
      <c r="J510" s="12"/>
      <c r="K510" s="10"/>
      <c r="L510" s="3"/>
      <c r="M510" s="11"/>
      <c r="N510" s="12"/>
      <c r="O510" s="10"/>
      <c r="P510" s="3"/>
      <c r="Q510" s="11"/>
      <c r="R510" s="12"/>
      <c r="S510" s="10"/>
      <c r="T510" s="3"/>
      <c r="U510" s="11"/>
      <c r="V510" s="12"/>
      <c r="W510" s="10"/>
      <c r="X510" s="3"/>
      <c r="Y510" s="11"/>
      <c r="Z510" s="12"/>
      <c r="AA510" s="10"/>
      <c r="AB510" s="3"/>
      <c r="AC510" s="11"/>
    </row>
    <row r="511" spans="1:29">
      <c r="A511" s="17" t="str">
        <f>IF(COUNTA(INDEX(CalendarData, 4, A520)), INDEX(CalendarData, 4, A520), "" )</f>
        <v/>
      </c>
      <c r="C511" s="10"/>
      <c r="D511" s="3"/>
      <c r="E511" s="11"/>
      <c r="F511" s="12"/>
      <c r="G511" s="10"/>
      <c r="H511" s="3"/>
      <c r="I511" s="11"/>
      <c r="J511" s="12"/>
      <c r="K511" s="10"/>
      <c r="L511" s="3"/>
      <c r="M511" s="11"/>
      <c r="N511" s="12"/>
      <c r="O511" s="10"/>
      <c r="P511" s="3"/>
      <c r="Q511" s="11"/>
      <c r="R511" s="12"/>
      <c r="S511" s="10"/>
      <c r="T511" s="3"/>
      <c r="U511" s="11"/>
      <c r="V511" s="12"/>
      <c r="W511" s="10"/>
      <c r="X511" s="3"/>
      <c r="Y511" s="11"/>
      <c r="Z511" s="12"/>
      <c r="AA511" s="10"/>
      <c r="AB511" s="3"/>
      <c r="AC511" s="11"/>
    </row>
    <row r="512" spans="1:29">
      <c r="A512" s="17" t="str">
        <f>IF(COUNTA(INDEX(CalendarData, 5, A520)), INDEX(CalendarData, 5, A520), "" )</f>
        <v/>
      </c>
      <c r="C512" s="10"/>
      <c r="D512" s="3"/>
      <c r="E512" s="11"/>
      <c r="F512" s="12"/>
      <c r="G512" s="10"/>
      <c r="H512" s="3"/>
      <c r="I512" s="11"/>
      <c r="J512" s="12"/>
      <c r="K512" s="10"/>
      <c r="L512" s="3"/>
      <c r="M512" s="11"/>
      <c r="N512" s="12"/>
      <c r="O512" s="10"/>
      <c r="P512" s="3"/>
      <c r="Q512" s="11"/>
      <c r="R512" s="12"/>
      <c r="S512" s="10"/>
      <c r="T512" s="3"/>
      <c r="U512" s="11"/>
      <c r="V512" s="12"/>
      <c r="W512" s="10"/>
      <c r="X512" s="3"/>
      <c r="Y512" s="11"/>
      <c r="Z512" s="12"/>
      <c r="AA512" s="10"/>
      <c r="AB512" s="3"/>
      <c r="AC512" s="11"/>
    </row>
    <row r="513" spans="1:29">
      <c r="A513" s="17"/>
      <c r="C513" s="10"/>
      <c r="D513" s="3"/>
      <c r="E513" s="11"/>
      <c r="F513" s="12"/>
      <c r="G513" s="10"/>
      <c r="H513" s="3"/>
      <c r="I513" s="11"/>
      <c r="J513" s="12"/>
      <c r="K513" s="10"/>
      <c r="L513" s="3"/>
      <c r="M513" s="11"/>
      <c r="N513" s="12"/>
      <c r="O513" s="10"/>
      <c r="P513" s="3"/>
      <c r="Q513" s="11"/>
      <c r="R513" s="12"/>
      <c r="S513" s="10"/>
      <c r="T513" s="3"/>
      <c r="U513" s="11"/>
      <c r="V513" s="12"/>
      <c r="W513" s="10"/>
      <c r="X513" s="3"/>
      <c r="Y513" s="11"/>
      <c r="Z513" s="12"/>
      <c r="AA513" s="10"/>
      <c r="AB513" s="3"/>
      <c r="AC513" s="11"/>
    </row>
    <row r="514" spans="1:29">
      <c r="A514" s="17" t="str">
        <f>IF(COUNTA(INDEX(CalendarData, 6, A520)), INDEX(CalendarData, 6, A520), "" )</f>
        <v/>
      </c>
      <c r="C514" s="10"/>
      <c r="D514" s="3"/>
      <c r="E514" s="11"/>
      <c r="F514" s="12"/>
      <c r="G514" s="10"/>
      <c r="H514" s="3"/>
      <c r="I514" s="11"/>
      <c r="J514" s="12"/>
      <c r="K514" s="10"/>
      <c r="L514" s="3"/>
      <c r="M514" s="11"/>
      <c r="N514" s="12"/>
      <c r="O514" s="10"/>
      <c r="P514" s="3"/>
      <c r="Q514" s="11"/>
      <c r="R514" s="12"/>
      <c r="S514" s="10"/>
      <c r="T514" s="3"/>
      <c r="U514" s="11"/>
      <c r="V514" s="12"/>
      <c r="W514" s="10"/>
      <c r="X514" s="3"/>
      <c r="Y514" s="11"/>
      <c r="Z514" s="12"/>
      <c r="AA514" s="10"/>
      <c r="AB514" s="3"/>
      <c r="AC514" s="11"/>
    </row>
    <row r="515" spans="1:29">
      <c r="A515" s="17" t="str">
        <f>IF(COUNTA(INDEX(CalendarData, 7, A520)), INDEX(CalendarData, 7, A520), "" )</f>
        <v/>
      </c>
      <c r="C515" s="10"/>
      <c r="D515" s="3"/>
      <c r="E515" s="11"/>
      <c r="F515" s="12"/>
      <c r="G515" s="10"/>
      <c r="H515" s="3"/>
      <c r="I515" s="11"/>
      <c r="J515" s="12"/>
      <c r="K515" s="10"/>
      <c r="L515" s="3"/>
      <c r="M515" s="11"/>
      <c r="N515" s="12"/>
      <c r="O515" s="10"/>
      <c r="P515" s="3"/>
      <c r="Q515" s="11"/>
      <c r="R515" s="12"/>
      <c r="S515" s="10"/>
      <c r="T515" s="3"/>
      <c r="U515" s="11"/>
      <c r="V515" s="12"/>
      <c r="W515" s="10"/>
      <c r="X515" s="3"/>
      <c r="Y515" s="11"/>
      <c r="Z515" s="12"/>
      <c r="AA515" s="10"/>
      <c r="AB515" s="3"/>
      <c r="AC515" s="11"/>
    </row>
    <row r="516" spans="1:29">
      <c r="A516" s="17" t="str">
        <f>IF(COUNTA(INDEX(CalendarData, 8, A520)), INDEX(CalendarData, 8, A520), "" )</f>
        <v/>
      </c>
      <c r="C516" s="10"/>
      <c r="D516" s="3"/>
      <c r="E516" s="11"/>
      <c r="F516" s="12"/>
      <c r="G516" s="10"/>
      <c r="H516" s="3"/>
      <c r="I516" s="11"/>
      <c r="J516" s="12"/>
      <c r="K516" s="10"/>
      <c r="L516" s="3"/>
      <c r="M516" s="11"/>
      <c r="N516" s="12"/>
      <c r="O516" s="10"/>
      <c r="P516" s="3"/>
      <c r="Q516" s="11"/>
      <c r="R516" s="12"/>
      <c r="S516" s="10"/>
      <c r="T516" s="3"/>
      <c r="U516" s="11"/>
      <c r="V516" s="12"/>
      <c r="W516" s="10"/>
      <c r="X516" s="3"/>
      <c r="Y516" s="11"/>
      <c r="Z516" s="12"/>
      <c r="AA516" s="10"/>
      <c r="AB516" s="3"/>
      <c r="AC516" s="11"/>
    </row>
    <row r="517" spans="1:29">
      <c r="A517" s="17" t="str">
        <f>IF(COUNTA(INDEX(CalendarData, 9, A520)), INDEX(CalendarData, 9, A520), "" )</f>
        <v/>
      </c>
      <c r="C517" s="10"/>
      <c r="D517" s="3"/>
      <c r="E517" s="11"/>
      <c r="F517" s="12"/>
      <c r="G517" s="10"/>
      <c r="H517" s="3"/>
      <c r="I517" s="11"/>
      <c r="J517" s="12"/>
      <c r="K517" s="10"/>
      <c r="L517" s="3"/>
      <c r="M517" s="11"/>
      <c r="N517" s="12"/>
      <c r="O517" s="10"/>
      <c r="P517" s="3"/>
      <c r="Q517" s="11"/>
      <c r="R517" s="12"/>
      <c r="S517" s="10"/>
      <c r="T517" s="3"/>
      <c r="U517" s="11"/>
      <c r="V517" s="12"/>
      <c r="W517" s="10"/>
      <c r="X517" s="3"/>
      <c r="Y517" s="11"/>
      <c r="Z517" s="12"/>
      <c r="AA517" s="10"/>
      <c r="AB517" s="3"/>
      <c r="AC517" s="11"/>
    </row>
    <row r="518" spans="1:29">
      <c r="A518" s="18"/>
      <c r="C518" s="10"/>
      <c r="D518" s="3"/>
      <c r="E518" s="11"/>
      <c r="F518" s="12"/>
      <c r="G518" s="10"/>
      <c r="H518" s="3"/>
      <c r="I518" s="11"/>
      <c r="J518" s="12"/>
      <c r="K518" s="10"/>
      <c r="L518" s="3"/>
      <c r="M518" s="11"/>
      <c r="N518" s="12"/>
      <c r="O518" s="10"/>
      <c r="P518" s="3"/>
      <c r="Q518" s="11"/>
      <c r="R518" s="12"/>
      <c r="S518" s="10"/>
      <c r="T518" s="3"/>
      <c r="U518" s="11"/>
      <c r="V518" s="12"/>
      <c r="W518" s="10"/>
      <c r="X518" s="3"/>
      <c r="Y518" s="11"/>
      <c r="Z518" s="12"/>
      <c r="AA518" s="10"/>
      <c r="AB518" s="3"/>
      <c r="AC518" s="11"/>
    </row>
    <row r="519" spans="1:29">
      <c r="A519" s="18"/>
      <c r="C519" s="10"/>
      <c r="D519" s="3"/>
      <c r="E519" s="11"/>
      <c r="F519" s="12"/>
      <c r="G519" s="10"/>
      <c r="H519" s="3"/>
      <c r="I519" s="11"/>
      <c r="J519" s="12"/>
      <c r="K519" s="10"/>
      <c r="L519" s="3"/>
      <c r="M519" s="11"/>
      <c r="N519" s="12"/>
      <c r="O519" s="10"/>
      <c r="P519" s="3"/>
      <c r="Q519" s="11"/>
      <c r="R519" s="12"/>
      <c r="S519" s="10"/>
      <c r="T519" s="3"/>
      <c r="U519" s="11"/>
      <c r="V519" s="12"/>
      <c r="W519" s="10"/>
      <c r="X519" s="3"/>
      <c r="Y519" s="11"/>
      <c r="Z519" s="12"/>
      <c r="AA519" s="10"/>
      <c r="AB519" s="3"/>
      <c r="AC519" s="11"/>
    </row>
    <row r="520" spans="1:29">
      <c r="A520" s="19">
        <v>29</v>
      </c>
      <c r="C520" s="10"/>
      <c r="D520" s="3"/>
      <c r="E520" s="11"/>
      <c r="F520" s="12"/>
      <c r="G520" s="10"/>
      <c r="H520" s="3"/>
      <c r="I520" s="11"/>
      <c r="J520" s="12"/>
      <c r="K520" s="10"/>
      <c r="L520" s="3"/>
      <c r="M520" s="11"/>
      <c r="N520" s="12"/>
      <c r="O520" s="10"/>
      <c r="P520" s="3"/>
      <c r="Q520" s="11"/>
      <c r="R520" s="12"/>
      <c r="S520" s="10"/>
      <c r="T520" s="3"/>
      <c r="U520" s="11"/>
      <c r="V520" s="12"/>
      <c r="W520" s="10"/>
      <c r="X520" s="3"/>
      <c r="Y520" s="11"/>
      <c r="Z520" s="12"/>
      <c r="AA520" s="10"/>
      <c r="AB520" s="3"/>
      <c r="AC520" s="11"/>
    </row>
    <row r="521" spans="1:29">
      <c r="A521" s="20" t="s">
        <v>10</v>
      </c>
      <c r="C521" s="10"/>
      <c r="D521" s="3"/>
      <c r="E521" s="11"/>
      <c r="F521" s="12"/>
      <c r="G521" s="10"/>
      <c r="H521" s="3"/>
      <c r="I521" s="11"/>
      <c r="J521" s="12"/>
      <c r="K521" s="10"/>
      <c r="L521" s="3"/>
      <c r="M521" s="11"/>
      <c r="N521" s="12"/>
      <c r="O521" s="10"/>
      <c r="P521" s="3"/>
      <c r="Q521" s="11"/>
      <c r="R521" s="12"/>
      <c r="S521" s="10"/>
      <c r="T521" s="3"/>
      <c r="U521" s="11"/>
      <c r="V521" s="12"/>
      <c r="W521" s="10"/>
      <c r="X521" s="3"/>
      <c r="Y521" s="11"/>
      <c r="Z521" s="12"/>
      <c r="AA521" s="10"/>
      <c r="AB521" s="3"/>
      <c r="AC521" s="11"/>
    </row>
    <row r="522" spans="1:29" ht="6" customHeight="1"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</row>
    <row r="523" spans="1:29" s="8" customFormat="1">
      <c r="A523" s="14" t="s">
        <v>9</v>
      </c>
      <c r="B523" s="13"/>
      <c r="C523" s="260">
        <f xml:space="preserve">  C505 + 7</f>
        <v>44172</v>
      </c>
      <c r="D523" s="260"/>
      <c r="E523" s="260"/>
      <c r="F523" s="9"/>
      <c r="G523" s="260">
        <f xml:space="preserve">  C523+1</f>
        <v>44173</v>
      </c>
      <c r="H523" s="260"/>
      <c r="I523" s="260"/>
      <c r="J523" s="9"/>
      <c r="K523" s="260">
        <f xml:space="preserve">  C523+2</f>
        <v>44174</v>
      </c>
      <c r="L523" s="260"/>
      <c r="M523" s="260"/>
      <c r="N523" s="9"/>
      <c r="O523" s="260">
        <f xml:space="preserve">  C523+3</f>
        <v>44175</v>
      </c>
      <c r="P523" s="260"/>
      <c r="Q523" s="260"/>
      <c r="R523" s="9"/>
      <c r="S523" s="260">
        <f xml:space="preserve">  C523+4</f>
        <v>44176</v>
      </c>
      <c r="T523" s="260"/>
      <c r="U523" s="260"/>
      <c r="V523" s="9"/>
      <c r="W523" s="260">
        <f xml:space="preserve">  C523+5</f>
        <v>44177</v>
      </c>
      <c r="X523" s="260"/>
      <c r="Y523" s="260"/>
      <c r="Z523" s="9"/>
      <c r="AA523" s="260">
        <f xml:space="preserve">  C523+6</f>
        <v>44178</v>
      </c>
      <c r="AB523" s="260"/>
      <c r="AC523" s="260"/>
    </row>
    <row r="524" spans="1:29">
      <c r="A524" s="15">
        <f>WEEKNUM(C523, 21)</f>
        <v>50</v>
      </c>
      <c r="C524" s="10"/>
      <c r="D524" s="3"/>
      <c r="E524" s="11"/>
      <c r="F524" s="12"/>
      <c r="G524" s="10"/>
      <c r="H524" s="3"/>
      <c r="I524" s="11"/>
      <c r="J524" s="12"/>
      <c r="K524" s="10"/>
      <c r="L524" s="3"/>
      <c r="M524" s="11"/>
      <c r="N524" s="12"/>
      <c r="O524" s="10"/>
      <c r="P524" s="3"/>
      <c r="Q524" s="11"/>
      <c r="R524" s="12"/>
      <c r="S524" s="10"/>
      <c r="T524" s="3"/>
      <c r="U524" s="11"/>
      <c r="V524" s="12"/>
      <c r="W524" s="10"/>
      <c r="X524" s="3"/>
      <c r="Y524" s="11"/>
      <c r="Z524" s="12"/>
      <c r="AA524" s="10"/>
      <c r="AB524" s="3"/>
      <c r="AC524" s="11"/>
    </row>
    <row r="525" spans="1:29">
      <c r="A525" s="16"/>
      <c r="C525" s="10"/>
      <c r="D525" s="3"/>
      <c r="E525" s="11"/>
      <c r="F525" s="12"/>
      <c r="G525" s="10"/>
      <c r="H525" s="3"/>
      <c r="I525" s="11"/>
      <c r="J525" s="12"/>
      <c r="K525" s="10"/>
      <c r="L525" s="3"/>
      <c r="M525" s="11"/>
      <c r="N525" s="12"/>
      <c r="O525" s="10"/>
      <c r="P525" s="3"/>
      <c r="Q525" s="11"/>
      <c r="R525" s="12"/>
      <c r="S525" s="10"/>
      <c r="T525" s="3"/>
      <c r="U525" s="11"/>
      <c r="V525" s="12"/>
      <c r="W525" s="10"/>
      <c r="X525" s="3"/>
      <c r="Y525" s="11"/>
      <c r="Z525" s="12"/>
      <c r="AA525" s="10"/>
      <c r="AB525" s="3"/>
      <c r="AC525" s="11"/>
    </row>
    <row r="526" spans="1:29">
      <c r="A526" s="17" t="str">
        <f>IF(COUNTA(INDEX(CalendarData, 1, A538)), INDEX(CalendarData, 1, A538), "" )</f>
        <v/>
      </c>
      <c r="C526" s="10"/>
      <c r="D526" s="3"/>
      <c r="E526" s="11"/>
      <c r="F526" s="12"/>
      <c r="G526" s="10"/>
      <c r="H526" s="3"/>
      <c r="I526" s="11"/>
      <c r="J526" s="12"/>
      <c r="K526" s="10"/>
      <c r="L526" s="3"/>
      <c r="M526" s="11"/>
      <c r="N526" s="12"/>
      <c r="O526" s="10"/>
      <c r="P526" s="7"/>
      <c r="Q526" s="11"/>
      <c r="R526" s="12"/>
      <c r="S526" s="10"/>
      <c r="T526" s="3"/>
      <c r="U526" s="11"/>
      <c r="V526" s="12"/>
      <c r="W526" s="10"/>
      <c r="X526" s="3"/>
      <c r="Y526" s="11"/>
      <c r="Z526" s="12"/>
      <c r="AA526" s="10"/>
      <c r="AB526" s="3"/>
      <c r="AC526" s="11"/>
    </row>
    <row r="527" spans="1:29">
      <c r="A527" s="17" t="str">
        <f>IF(COUNTA(INDEX(CalendarData, 2, A538)), INDEX(CalendarData, 2, A538), "" )</f>
        <v/>
      </c>
      <c r="C527" s="10"/>
      <c r="D527" s="3"/>
      <c r="E527" s="11"/>
      <c r="F527" s="12"/>
      <c r="G527" s="10"/>
      <c r="H527" s="3"/>
      <c r="I527" s="11"/>
      <c r="J527" s="12"/>
      <c r="K527" s="10"/>
      <c r="L527" s="3"/>
      <c r="M527" s="11"/>
      <c r="N527" s="12"/>
      <c r="O527" s="10"/>
      <c r="P527" s="3"/>
      <c r="Q527" s="11"/>
      <c r="R527" s="12"/>
      <c r="S527" s="10"/>
      <c r="T527" s="3"/>
      <c r="U527" s="11"/>
      <c r="V527" s="12"/>
      <c r="W527" s="10"/>
      <c r="X527" s="3"/>
      <c r="Y527" s="11"/>
      <c r="Z527" s="12"/>
      <c r="AA527" s="10"/>
      <c r="AB527" s="3"/>
      <c r="AC527" s="11"/>
    </row>
    <row r="528" spans="1:29">
      <c r="A528" s="17" t="str">
        <f>IF(COUNTA(INDEX(CalendarData, 3, A538)), INDEX(CalendarData, 3, A538), "" )</f>
        <v/>
      </c>
      <c r="C528" s="10"/>
      <c r="D528" s="3"/>
      <c r="E528" s="11"/>
      <c r="F528" s="12"/>
      <c r="G528" s="10"/>
      <c r="H528" s="3"/>
      <c r="I528" s="11"/>
      <c r="J528" s="12"/>
      <c r="K528" s="10"/>
      <c r="L528" s="3"/>
      <c r="M528" s="11"/>
      <c r="N528" s="12"/>
      <c r="O528" s="10"/>
      <c r="P528" s="3"/>
      <c r="Q528" s="11"/>
      <c r="R528" s="12"/>
      <c r="S528" s="10"/>
      <c r="T528" s="3"/>
      <c r="U528" s="11"/>
      <c r="V528" s="12"/>
      <c r="W528" s="10"/>
      <c r="X528" s="3"/>
      <c r="Y528" s="11"/>
      <c r="Z528" s="12"/>
      <c r="AA528" s="10"/>
      <c r="AB528" s="3"/>
      <c r="AC528" s="11"/>
    </row>
    <row r="529" spans="1:29">
      <c r="A529" s="17" t="str">
        <f>IF(COUNTA(INDEX(CalendarData, 4, A538)), INDEX(CalendarData, 4, A538), "" )</f>
        <v/>
      </c>
      <c r="C529" s="10"/>
      <c r="D529" s="3"/>
      <c r="E529" s="11"/>
      <c r="F529" s="12"/>
      <c r="G529" s="10"/>
      <c r="H529" s="3"/>
      <c r="I529" s="11"/>
      <c r="J529" s="12"/>
      <c r="K529" s="10"/>
      <c r="L529" s="3"/>
      <c r="M529" s="11"/>
      <c r="N529" s="12"/>
      <c r="O529" s="10"/>
      <c r="P529" s="3"/>
      <c r="Q529" s="11"/>
      <c r="R529" s="12"/>
      <c r="S529" s="10"/>
      <c r="T529" s="3"/>
      <c r="U529" s="11"/>
      <c r="V529" s="12"/>
      <c r="W529" s="10"/>
      <c r="X529" s="3"/>
      <c r="Y529" s="11"/>
      <c r="Z529" s="12"/>
      <c r="AA529" s="10"/>
      <c r="AB529" s="3"/>
      <c r="AC529" s="11"/>
    </row>
    <row r="530" spans="1:29">
      <c r="A530" s="17" t="str">
        <f>IF(COUNTA(INDEX(CalendarData, 5, A538)), INDEX(CalendarData, 5, A538), "" )</f>
        <v/>
      </c>
      <c r="C530" s="10"/>
      <c r="D530" s="3"/>
      <c r="E530" s="11"/>
      <c r="F530" s="12"/>
      <c r="G530" s="10"/>
      <c r="H530" s="3"/>
      <c r="I530" s="11"/>
      <c r="J530" s="12"/>
      <c r="K530" s="10"/>
      <c r="L530" s="3"/>
      <c r="M530" s="11"/>
      <c r="N530" s="12"/>
      <c r="O530" s="10"/>
      <c r="P530" s="3"/>
      <c r="Q530" s="11"/>
      <c r="R530" s="12"/>
      <c r="S530" s="10"/>
      <c r="T530" s="3"/>
      <c r="U530" s="11"/>
      <c r="V530" s="12"/>
      <c r="W530" s="10"/>
      <c r="X530" s="3"/>
      <c r="Y530" s="11"/>
      <c r="Z530" s="12"/>
      <c r="AA530" s="10"/>
      <c r="AB530" s="3"/>
      <c r="AC530" s="11"/>
    </row>
    <row r="531" spans="1:29">
      <c r="A531" s="17"/>
      <c r="C531" s="10"/>
      <c r="D531" s="3"/>
      <c r="E531" s="11"/>
      <c r="F531" s="12"/>
      <c r="G531" s="10"/>
      <c r="H531" s="3"/>
      <c r="I531" s="11"/>
      <c r="J531" s="12"/>
      <c r="K531" s="10"/>
      <c r="L531" s="3"/>
      <c r="M531" s="11"/>
      <c r="N531" s="12"/>
      <c r="O531" s="10"/>
      <c r="P531" s="3"/>
      <c r="Q531" s="11"/>
      <c r="R531" s="12"/>
      <c r="S531" s="10"/>
      <c r="T531" s="3"/>
      <c r="U531" s="11"/>
      <c r="V531" s="12"/>
      <c r="W531" s="10"/>
      <c r="X531" s="3"/>
      <c r="Y531" s="11"/>
      <c r="Z531" s="12"/>
      <c r="AA531" s="10"/>
      <c r="AB531" s="3"/>
      <c r="AC531" s="11"/>
    </row>
    <row r="532" spans="1:29">
      <c r="A532" s="17" t="str">
        <f>IF(COUNTA(INDEX(CalendarData, 6, A538)), INDEX(CalendarData, 6, A538), "" )</f>
        <v/>
      </c>
      <c r="C532" s="10"/>
      <c r="D532" s="3"/>
      <c r="E532" s="11"/>
      <c r="F532" s="12"/>
      <c r="G532" s="10"/>
      <c r="H532" s="3"/>
      <c r="I532" s="11"/>
      <c r="J532" s="12"/>
      <c r="K532" s="10"/>
      <c r="L532" s="3"/>
      <c r="M532" s="11"/>
      <c r="N532" s="12"/>
      <c r="O532" s="10"/>
      <c r="P532" s="3"/>
      <c r="Q532" s="11"/>
      <c r="R532" s="12"/>
      <c r="S532" s="10"/>
      <c r="T532" s="3"/>
      <c r="U532" s="11"/>
      <c r="V532" s="12"/>
      <c r="W532" s="10"/>
      <c r="X532" s="3"/>
      <c r="Y532" s="11"/>
      <c r="Z532" s="12"/>
      <c r="AA532" s="10"/>
      <c r="AB532" s="3"/>
      <c r="AC532" s="11"/>
    </row>
    <row r="533" spans="1:29">
      <c r="A533" s="17" t="str">
        <f>IF(COUNTA(INDEX(CalendarData, 7, A538)), INDEX(CalendarData, 7, A538), "" )</f>
        <v/>
      </c>
      <c r="C533" s="10"/>
      <c r="D533" s="3"/>
      <c r="E533" s="11"/>
      <c r="F533" s="12"/>
      <c r="G533" s="10"/>
      <c r="H533" s="3"/>
      <c r="I533" s="11"/>
      <c r="J533" s="12"/>
      <c r="K533" s="10"/>
      <c r="L533" s="3"/>
      <c r="M533" s="11"/>
      <c r="N533" s="12"/>
      <c r="O533" s="10"/>
      <c r="P533" s="3"/>
      <c r="Q533" s="11"/>
      <c r="R533" s="12"/>
      <c r="S533" s="10"/>
      <c r="T533" s="3"/>
      <c r="U533" s="11"/>
      <c r="V533" s="12"/>
      <c r="W533" s="10"/>
      <c r="X533" s="3"/>
      <c r="Y533" s="11"/>
      <c r="Z533" s="12"/>
      <c r="AA533" s="10"/>
      <c r="AB533" s="3"/>
      <c r="AC533" s="11"/>
    </row>
    <row r="534" spans="1:29">
      <c r="A534" s="17" t="str">
        <f>IF(COUNTA(INDEX(CalendarData, 8, A538)), INDEX(CalendarData, 8, A538), "" )</f>
        <v/>
      </c>
      <c r="C534" s="10"/>
      <c r="D534" s="3"/>
      <c r="E534" s="11"/>
      <c r="F534" s="12"/>
      <c r="G534" s="10"/>
      <c r="H534" s="3"/>
      <c r="I534" s="11"/>
      <c r="J534" s="12"/>
      <c r="K534" s="10"/>
      <c r="L534" s="3"/>
      <c r="M534" s="11"/>
      <c r="N534" s="12"/>
      <c r="O534" s="10"/>
      <c r="P534" s="3"/>
      <c r="Q534" s="11"/>
      <c r="R534" s="12"/>
      <c r="S534" s="10"/>
      <c r="T534" s="3"/>
      <c r="U534" s="11"/>
      <c r="V534" s="12"/>
      <c r="W534" s="10"/>
      <c r="X534" s="3"/>
      <c r="Y534" s="11"/>
      <c r="Z534" s="12"/>
      <c r="AA534" s="10"/>
      <c r="AB534" s="3"/>
      <c r="AC534" s="11"/>
    </row>
    <row r="535" spans="1:29">
      <c r="A535" s="17" t="str">
        <f>IF(COUNTA(INDEX(CalendarData, 9, A538)), INDEX(CalendarData, 9, A538), "" )</f>
        <v/>
      </c>
      <c r="C535" s="10"/>
      <c r="D535" s="3"/>
      <c r="E535" s="11"/>
      <c r="F535" s="12"/>
      <c r="G535" s="10"/>
      <c r="H535" s="3"/>
      <c r="I535" s="11"/>
      <c r="J535" s="12"/>
      <c r="K535" s="10"/>
      <c r="L535" s="3"/>
      <c r="M535" s="11"/>
      <c r="N535" s="12"/>
      <c r="O535" s="10"/>
      <c r="P535" s="3"/>
      <c r="Q535" s="11"/>
      <c r="R535" s="12"/>
      <c r="S535" s="10"/>
      <c r="T535" s="3"/>
      <c r="U535" s="11"/>
      <c r="V535" s="12"/>
      <c r="W535" s="10"/>
      <c r="X535" s="3"/>
      <c r="Y535" s="11"/>
      <c r="Z535" s="12"/>
      <c r="AA535" s="10"/>
      <c r="AB535" s="3"/>
      <c r="AC535" s="11"/>
    </row>
    <row r="536" spans="1:29">
      <c r="A536" s="18"/>
      <c r="C536" s="10"/>
      <c r="D536" s="3"/>
      <c r="E536" s="11"/>
      <c r="F536" s="12"/>
      <c r="G536" s="10"/>
      <c r="H536" s="3"/>
      <c r="I536" s="11"/>
      <c r="J536" s="12"/>
      <c r="K536" s="10"/>
      <c r="L536" s="3"/>
      <c r="M536" s="11"/>
      <c r="N536" s="12"/>
      <c r="O536" s="10"/>
      <c r="P536" s="3"/>
      <c r="Q536" s="11"/>
      <c r="R536" s="12"/>
      <c r="S536" s="10"/>
      <c r="T536" s="3"/>
      <c r="U536" s="11"/>
      <c r="V536" s="12"/>
      <c r="W536" s="10"/>
      <c r="X536" s="3"/>
      <c r="Y536" s="11"/>
      <c r="Z536" s="12"/>
      <c r="AA536" s="10"/>
      <c r="AB536" s="3"/>
      <c r="AC536" s="11"/>
    </row>
    <row r="537" spans="1:29">
      <c r="A537" s="18"/>
      <c r="C537" s="10"/>
      <c r="D537" s="3"/>
      <c r="E537" s="11"/>
      <c r="F537" s="12"/>
      <c r="G537" s="10"/>
      <c r="H537" s="3"/>
      <c r="I537" s="11"/>
      <c r="J537" s="12"/>
      <c r="K537" s="10"/>
      <c r="L537" s="3"/>
      <c r="M537" s="11"/>
      <c r="N537" s="12"/>
      <c r="O537" s="10"/>
      <c r="P537" s="3"/>
      <c r="Q537" s="11"/>
      <c r="R537" s="12"/>
      <c r="S537" s="10"/>
      <c r="T537" s="3"/>
      <c r="U537" s="11"/>
      <c r="V537" s="12"/>
      <c r="W537" s="10"/>
      <c r="X537" s="3"/>
      <c r="Y537" s="11"/>
      <c r="Z537" s="12"/>
      <c r="AA537" s="10"/>
      <c r="AB537" s="3"/>
      <c r="AC537" s="11"/>
    </row>
    <row r="538" spans="1:29">
      <c r="A538" s="19">
        <v>30</v>
      </c>
      <c r="C538" s="10"/>
      <c r="D538" s="3"/>
      <c r="E538" s="11"/>
      <c r="F538" s="12"/>
      <c r="G538" s="10"/>
      <c r="H538" s="3"/>
      <c r="I538" s="11"/>
      <c r="J538" s="12"/>
      <c r="K538" s="10"/>
      <c r="L538" s="3"/>
      <c r="M538" s="11"/>
      <c r="N538" s="12"/>
      <c r="O538" s="10"/>
      <c r="P538" s="3"/>
      <c r="Q538" s="11"/>
      <c r="R538" s="12"/>
      <c r="S538" s="10"/>
      <c r="T538" s="3"/>
      <c r="U538" s="11"/>
      <c r="V538" s="12"/>
      <c r="W538" s="10"/>
      <c r="X538" s="3"/>
      <c r="Y538" s="11"/>
      <c r="Z538" s="12"/>
      <c r="AA538" s="10"/>
      <c r="AB538" s="3"/>
      <c r="AC538" s="11"/>
    </row>
    <row r="539" spans="1:29">
      <c r="A539" s="20" t="s">
        <v>10</v>
      </c>
      <c r="C539" s="10"/>
      <c r="D539" s="3"/>
      <c r="E539" s="11"/>
      <c r="F539" s="12"/>
      <c r="G539" s="10"/>
      <c r="H539" s="3"/>
      <c r="I539" s="11"/>
      <c r="J539" s="12"/>
      <c r="K539" s="10"/>
      <c r="L539" s="3"/>
      <c r="M539" s="11"/>
      <c r="N539" s="12"/>
      <c r="O539" s="10"/>
      <c r="P539" s="3"/>
      <c r="Q539" s="11"/>
      <c r="R539" s="12"/>
      <c r="S539" s="10"/>
      <c r="T539" s="3"/>
      <c r="U539" s="11"/>
      <c r="V539" s="12"/>
      <c r="W539" s="10"/>
      <c r="X539" s="3"/>
      <c r="Y539" s="11"/>
      <c r="Z539" s="12"/>
      <c r="AA539" s="10"/>
      <c r="AB539" s="3"/>
      <c r="AC539" s="11"/>
    </row>
    <row r="540" spans="1:29" ht="6" customHeight="1"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</row>
    <row r="541" spans="1:29" s="8" customFormat="1">
      <c r="A541" s="14" t="s">
        <v>9</v>
      </c>
      <c r="B541" s="13"/>
      <c r="C541" s="260">
        <f xml:space="preserve">  C523 + 7</f>
        <v>44179</v>
      </c>
      <c r="D541" s="260"/>
      <c r="E541" s="260"/>
      <c r="F541" s="9"/>
      <c r="G541" s="260">
        <f xml:space="preserve">  C541+1</f>
        <v>44180</v>
      </c>
      <c r="H541" s="260"/>
      <c r="I541" s="260"/>
      <c r="J541" s="9"/>
      <c r="K541" s="260">
        <f xml:space="preserve">  C541+2</f>
        <v>44181</v>
      </c>
      <c r="L541" s="260"/>
      <c r="M541" s="260"/>
      <c r="N541" s="9"/>
      <c r="O541" s="260">
        <f xml:space="preserve">  C541+3</f>
        <v>44182</v>
      </c>
      <c r="P541" s="260"/>
      <c r="Q541" s="260"/>
      <c r="R541" s="9"/>
      <c r="S541" s="260">
        <f xml:space="preserve">  C541+4</f>
        <v>44183</v>
      </c>
      <c r="T541" s="260"/>
      <c r="U541" s="260"/>
      <c r="V541" s="9"/>
      <c r="W541" s="260">
        <f xml:space="preserve">  C541+5</f>
        <v>44184</v>
      </c>
      <c r="X541" s="260"/>
      <c r="Y541" s="260"/>
      <c r="Z541" s="9"/>
      <c r="AA541" s="260">
        <f xml:space="preserve">  C541+6</f>
        <v>44185</v>
      </c>
      <c r="AB541" s="260"/>
      <c r="AC541" s="260"/>
    </row>
    <row r="542" spans="1:29">
      <c r="A542" s="15">
        <f>WEEKNUM(C541, 21)</f>
        <v>51</v>
      </c>
      <c r="C542" s="10"/>
      <c r="D542" s="3"/>
      <c r="E542" s="11"/>
      <c r="F542" s="12"/>
      <c r="G542" s="10"/>
      <c r="H542" s="3"/>
      <c r="I542" s="11"/>
      <c r="J542" s="12"/>
      <c r="K542" s="10"/>
      <c r="L542" s="3"/>
      <c r="M542" s="11"/>
      <c r="N542" s="12"/>
      <c r="O542" s="10"/>
      <c r="P542" s="3"/>
      <c r="Q542" s="11"/>
      <c r="R542" s="12"/>
      <c r="S542" s="10"/>
      <c r="T542" s="3"/>
      <c r="U542" s="11"/>
      <c r="V542" s="12"/>
      <c r="W542" s="10"/>
      <c r="X542" s="3"/>
      <c r="Y542" s="11"/>
      <c r="Z542" s="12"/>
      <c r="AA542" s="10"/>
      <c r="AB542" s="3"/>
      <c r="AC542" s="11"/>
    </row>
    <row r="543" spans="1:29">
      <c r="A543" s="16"/>
      <c r="C543" s="10"/>
      <c r="D543" s="4"/>
      <c r="E543" s="11"/>
      <c r="F543" s="12"/>
      <c r="G543" s="10"/>
      <c r="H543" s="3"/>
      <c r="I543" s="11"/>
      <c r="J543" s="12"/>
      <c r="K543" s="10"/>
      <c r="L543" s="3"/>
      <c r="M543" s="11"/>
      <c r="N543" s="12"/>
      <c r="O543" s="10"/>
      <c r="P543" s="3"/>
      <c r="Q543" s="11"/>
      <c r="R543" s="12"/>
      <c r="S543" s="10"/>
      <c r="T543" s="3"/>
      <c r="U543" s="11"/>
      <c r="V543" s="12"/>
      <c r="W543" s="10"/>
      <c r="X543" s="3"/>
      <c r="Y543" s="11"/>
      <c r="Z543" s="12"/>
      <c r="AA543" s="10"/>
      <c r="AB543" s="3"/>
      <c r="AC543" s="11"/>
    </row>
    <row r="544" spans="1:29">
      <c r="A544" s="17" t="str">
        <f>IF(COUNTA(INDEX(CalendarData, 1, A556)), INDEX(CalendarData, 1, A556), "" )</f>
        <v/>
      </c>
      <c r="C544" s="10"/>
      <c r="D544" s="5"/>
      <c r="E544" s="11"/>
      <c r="F544" s="12"/>
      <c r="G544" s="10"/>
      <c r="H544" s="6"/>
      <c r="I544" s="11"/>
      <c r="J544" s="12"/>
      <c r="K544" s="10"/>
      <c r="L544" s="3"/>
      <c r="M544" s="11"/>
      <c r="N544" s="12"/>
      <c r="O544" s="10"/>
      <c r="P544" s="3"/>
      <c r="Q544" s="11"/>
      <c r="R544" s="12"/>
      <c r="S544" s="10"/>
      <c r="T544" s="3"/>
      <c r="U544" s="11"/>
      <c r="V544" s="12"/>
      <c r="W544" s="10"/>
      <c r="X544" s="3"/>
      <c r="Y544" s="11"/>
      <c r="Z544" s="12"/>
      <c r="AA544" s="10"/>
      <c r="AB544" s="3"/>
      <c r="AC544" s="11"/>
    </row>
    <row r="545" spans="1:29">
      <c r="A545" s="17" t="str">
        <f>IF(COUNTA(INDEX(CalendarData, 2, A556)), INDEX(CalendarData, 2, A556), "" )</f>
        <v/>
      </c>
      <c r="C545" s="10"/>
      <c r="D545" s="5"/>
      <c r="E545" s="11"/>
      <c r="F545" s="12"/>
      <c r="G545" s="10"/>
      <c r="H545" s="3"/>
      <c r="I545" s="11"/>
      <c r="J545" s="12"/>
      <c r="K545" s="10"/>
      <c r="L545" s="3"/>
      <c r="M545" s="11"/>
      <c r="N545" s="12"/>
      <c r="O545" s="10"/>
      <c r="P545" s="3"/>
      <c r="Q545" s="11"/>
      <c r="R545" s="12"/>
      <c r="S545" s="10"/>
      <c r="T545" s="3"/>
      <c r="U545" s="11"/>
      <c r="V545" s="12"/>
      <c r="W545" s="10"/>
      <c r="X545" s="3"/>
      <c r="Y545" s="11"/>
      <c r="Z545" s="12"/>
      <c r="AA545" s="10"/>
      <c r="AB545" s="3"/>
      <c r="AC545" s="11"/>
    </row>
    <row r="546" spans="1:29">
      <c r="A546" s="17" t="str">
        <f>IF(COUNTA(INDEX(CalendarData, 3, A556)), INDEX(CalendarData, 3, A556), "" )</f>
        <v/>
      </c>
      <c r="C546" s="10"/>
      <c r="D546" s="5"/>
      <c r="E546" s="11"/>
      <c r="F546" s="12"/>
      <c r="G546" s="10"/>
      <c r="H546" s="3"/>
      <c r="I546" s="11"/>
      <c r="J546" s="12"/>
      <c r="K546" s="10"/>
      <c r="L546" s="3"/>
      <c r="M546" s="11"/>
      <c r="N546" s="12"/>
      <c r="O546" s="10"/>
      <c r="P546" s="3"/>
      <c r="Q546" s="11"/>
      <c r="R546" s="12"/>
      <c r="S546" s="10"/>
      <c r="T546" s="3"/>
      <c r="U546" s="11"/>
      <c r="V546" s="12"/>
      <c r="W546" s="10"/>
      <c r="X546" s="3"/>
      <c r="Y546" s="11"/>
      <c r="Z546" s="12"/>
      <c r="AA546" s="10"/>
      <c r="AB546" s="3"/>
      <c r="AC546" s="11"/>
    </row>
    <row r="547" spans="1:29">
      <c r="A547" s="17" t="str">
        <f>IF(COUNTA(INDEX(CalendarData, 4, A556)), INDEX(CalendarData, 4, A556), "" )</f>
        <v/>
      </c>
      <c r="C547" s="10"/>
      <c r="D547" s="5"/>
      <c r="E547" s="11"/>
      <c r="F547" s="12"/>
      <c r="G547" s="10"/>
      <c r="H547" s="3"/>
      <c r="I547" s="11"/>
      <c r="J547" s="12"/>
      <c r="K547" s="10"/>
      <c r="L547" s="3"/>
      <c r="M547" s="11"/>
      <c r="N547" s="12"/>
      <c r="O547" s="10"/>
      <c r="P547" s="3"/>
      <c r="Q547" s="11"/>
      <c r="R547" s="12"/>
      <c r="S547" s="10"/>
      <c r="T547" s="3"/>
      <c r="U547" s="11"/>
      <c r="V547" s="12"/>
      <c r="W547" s="10"/>
      <c r="X547" s="3"/>
      <c r="Y547" s="11"/>
      <c r="Z547" s="12"/>
      <c r="AA547" s="10"/>
      <c r="AB547" s="3"/>
      <c r="AC547" s="11"/>
    </row>
    <row r="548" spans="1:29">
      <c r="A548" s="17" t="str">
        <f>IF(COUNTA(INDEX(CalendarData, 5, A556)), INDEX(CalendarData, 5, A556), "" )</f>
        <v/>
      </c>
      <c r="C548" s="10"/>
      <c r="D548" s="5"/>
      <c r="E548" s="11"/>
      <c r="F548" s="12"/>
      <c r="G548" s="10"/>
      <c r="H548" s="3"/>
      <c r="I548" s="11"/>
      <c r="J548" s="12"/>
      <c r="K548" s="10"/>
      <c r="L548" s="3"/>
      <c r="M548" s="11"/>
      <c r="N548" s="12"/>
      <c r="O548" s="10"/>
      <c r="P548" s="3"/>
      <c r="Q548" s="11"/>
      <c r="R548" s="12"/>
      <c r="S548" s="10"/>
      <c r="T548" s="3"/>
      <c r="U548" s="11"/>
      <c r="V548" s="12"/>
      <c r="W548" s="10"/>
      <c r="X548" s="3"/>
      <c r="Y548" s="11"/>
      <c r="Z548" s="12"/>
      <c r="AA548" s="10"/>
      <c r="AB548" s="3"/>
      <c r="AC548" s="11"/>
    </row>
    <row r="549" spans="1:29">
      <c r="A549" s="17"/>
      <c r="C549" s="10"/>
      <c r="D549" s="5"/>
      <c r="E549" s="11"/>
      <c r="F549" s="12"/>
      <c r="G549" s="10"/>
      <c r="H549" s="3"/>
      <c r="I549" s="11"/>
      <c r="J549" s="12"/>
      <c r="K549" s="10"/>
      <c r="L549" s="3"/>
      <c r="M549" s="11"/>
      <c r="N549" s="12"/>
      <c r="O549" s="10"/>
      <c r="P549" s="3"/>
      <c r="Q549" s="11"/>
      <c r="R549" s="12"/>
      <c r="S549" s="10"/>
      <c r="T549" s="3"/>
      <c r="U549" s="11"/>
      <c r="V549" s="12"/>
      <c r="W549" s="10"/>
      <c r="X549" s="3"/>
      <c r="Y549" s="11"/>
      <c r="Z549" s="12"/>
      <c r="AA549" s="10"/>
      <c r="AB549" s="3"/>
      <c r="AC549" s="11"/>
    </row>
    <row r="550" spans="1:29">
      <c r="A550" s="17" t="str">
        <f>IF(COUNTA(INDEX(CalendarData, 6, A556)), INDEX(CalendarData, 6, A556), "" )</f>
        <v/>
      </c>
      <c r="C550" s="10"/>
      <c r="D550" s="3"/>
      <c r="E550" s="11"/>
      <c r="F550" s="12"/>
      <c r="G550" s="10"/>
      <c r="H550" s="3"/>
      <c r="I550" s="11"/>
      <c r="J550" s="12"/>
      <c r="K550" s="10"/>
      <c r="L550" s="3"/>
      <c r="M550" s="11"/>
      <c r="N550" s="12"/>
      <c r="O550" s="10"/>
      <c r="P550" s="3"/>
      <c r="Q550" s="11"/>
      <c r="R550" s="12"/>
      <c r="S550" s="10"/>
      <c r="T550" s="3"/>
      <c r="U550" s="11"/>
      <c r="V550" s="12"/>
      <c r="W550" s="10"/>
      <c r="X550" s="3"/>
      <c r="Y550" s="11"/>
      <c r="Z550" s="12"/>
      <c r="AA550" s="10"/>
      <c r="AB550" s="3"/>
      <c r="AC550" s="11"/>
    </row>
    <row r="551" spans="1:29">
      <c r="A551" s="17" t="str">
        <f>IF(COUNTA(INDEX(CalendarData, 7, A556)), INDEX(CalendarData, 7, A556), "" )</f>
        <v/>
      </c>
      <c r="C551" s="10"/>
      <c r="D551" s="3"/>
      <c r="E551" s="11"/>
      <c r="F551" s="12"/>
      <c r="G551" s="10"/>
      <c r="H551" s="3"/>
      <c r="I551" s="11"/>
      <c r="J551" s="12"/>
      <c r="K551" s="10"/>
      <c r="L551" s="3"/>
      <c r="M551" s="11"/>
      <c r="N551" s="12"/>
      <c r="O551" s="10"/>
      <c r="P551" s="3"/>
      <c r="Q551" s="11"/>
      <c r="R551" s="12"/>
      <c r="S551" s="10"/>
      <c r="T551" s="3"/>
      <c r="U551" s="11"/>
      <c r="V551" s="12"/>
      <c r="W551" s="10"/>
      <c r="X551" s="3"/>
      <c r="Y551" s="11"/>
      <c r="Z551" s="12"/>
      <c r="AA551" s="10"/>
      <c r="AB551" s="3"/>
      <c r="AC551" s="11"/>
    </row>
    <row r="552" spans="1:29">
      <c r="A552" s="17" t="str">
        <f>IF(COUNTA(INDEX(CalendarData, 8, A556)), INDEX(CalendarData, 8, A556), "" )</f>
        <v/>
      </c>
      <c r="C552" s="10"/>
      <c r="D552" s="3"/>
      <c r="E552" s="11"/>
      <c r="F552" s="12"/>
      <c r="G552" s="10"/>
      <c r="H552" s="3"/>
      <c r="I552" s="11"/>
      <c r="J552" s="12"/>
      <c r="K552" s="10"/>
      <c r="L552" s="3"/>
      <c r="M552" s="11"/>
      <c r="N552" s="12"/>
      <c r="O552" s="10"/>
      <c r="P552" s="3"/>
      <c r="Q552" s="11"/>
      <c r="R552" s="12"/>
      <c r="S552" s="10"/>
      <c r="T552" s="3"/>
      <c r="U552" s="11"/>
      <c r="V552" s="12"/>
      <c r="W552" s="10"/>
      <c r="X552" s="3"/>
      <c r="Y552" s="11"/>
      <c r="Z552" s="12"/>
      <c r="AA552" s="10"/>
      <c r="AB552" s="3"/>
      <c r="AC552" s="11"/>
    </row>
    <row r="553" spans="1:29">
      <c r="A553" s="17" t="str">
        <f>IF(COUNTA(INDEX(CalendarData, 9, A556)), INDEX(CalendarData, 9, A556), "" )</f>
        <v/>
      </c>
      <c r="C553" s="10"/>
      <c r="D553" s="3"/>
      <c r="E553" s="11"/>
      <c r="F553" s="12"/>
      <c r="G553" s="10"/>
      <c r="H553" s="3"/>
      <c r="I553" s="11"/>
      <c r="J553" s="12"/>
      <c r="K553" s="10"/>
      <c r="L553" s="3"/>
      <c r="M553" s="11"/>
      <c r="N553" s="12"/>
      <c r="O553" s="10"/>
      <c r="P553" s="3"/>
      <c r="Q553" s="11"/>
      <c r="R553" s="12"/>
      <c r="S553" s="10"/>
      <c r="T553" s="3"/>
      <c r="U553" s="11"/>
      <c r="V553" s="12"/>
      <c r="W553" s="10"/>
      <c r="X553" s="3"/>
      <c r="Y553" s="11"/>
      <c r="Z553" s="12"/>
      <c r="AA553" s="10"/>
      <c r="AB553" s="3"/>
      <c r="AC553" s="11"/>
    </row>
    <row r="554" spans="1:29">
      <c r="A554" s="18"/>
      <c r="C554" s="10"/>
      <c r="D554" s="3"/>
      <c r="E554" s="11"/>
      <c r="F554" s="12"/>
      <c r="G554" s="10"/>
      <c r="H554" s="3"/>
      <c r="I554" s="11"/>
      <c r="J554" s="12"/>
      <c r="K554" s="10"/>
      <c r="L554" s="3"/>
      <c r="M554" s="11"/>
      <c r="N554" s="12"/>
      <c r="O554" s="10"/>
      <c r="P554" s="3"/>
      <c r="Q554" s="11"/>
      <c r="R554" s="12"/>
      <c r="S554" s="10"/>
      <c r="T554" s="3"/>
      <c r="U554" s="11"/>
      <c r="V554" s="12"/>
      <c r="W554" s="10"/>
      <c r="X554" s="3"/>
      <c r="Y554" s="11"/>
      <c r="Z554" s="12"/>
      <c r="AA554" s="10"/>
      <c r="AB554" s="3"/>
      <c r="AC554" s="11"/>
    </row>
    <row r="555" spans="1:29">
      <c r="A555" s="18"/>
      <c r="C555" s="10"/>
      <c r="D555" s="3"/>
      <c r="E555" s="11"/>
      <c r="F555" s="12"/>
      <c r="G555" s="10"/>
      <c r="H555" s="3"/>
      <c r="I555" s="11"/>
      <c r="J555" s="12"/>
      <c r="K555" s="10"/>
      <c r="L555" s="3"/>
      <c r="M555" s="11"/>
      <c r="N555" s="12"/>
      <c r="O555" s="10"/>
      <c r="P555" s="3"/>
      <c r="Q555" s="11"/>
      <c r="R555" s="12"/>
      <c r="S555" s="10"/>
      <c r="T555" s="3"/>
      <c r="U555" s="11"/>
      <c r="V555" s="12"/>
      <c r="W555" s="10"/>
      <c r="X555" s="3"/>
      <c r="Y555" s="11"/>
      <c r="Z555" s="12"/>
      <c r="AA555" s="10"/>
      <c r="AB555" s="3"/>
      <c r="AC555" s="11"/>
    </row>
    <row r="556" spans="1:29">
      <c r="A556" s="19">
        <v>31</v>
      </c>
      <c r="C556" s="10"/>
      <c r="D556" s="3"/>
      <c r="E556" s="11"/>
      <c r="F556" s="12"/>
      <c r="G556" s="10"/>
      <c r="H556" s="3"/>
      <c r="I556" s="11"/>
      <c r="J556" s="12"/>
      <c r="K556" s="10"/>
      <c r="L556" s="3"/>
      <c r="M556" s="11"/>
      <c r="N556" s="12"/>
      <c r="O556" s="10"/>
      <c r="P556" s="3"/>
      <c r="Q556" s="11"/>
      <c r="R556" s="12"/>
      <c r="S556" s="10"/>
      <c r="T556" s="3"/>
      <c r="U556" s="11"/>
      <c r="V556" s="12"/>
      <c r="W556" s="10"/>
      <c r="X556" s="3"/>
      <c r="Y556" s="11"/>
      <c r="Z556" s="12"/>
      <c r="AA556" s="10"/>
      <c r="AB556" s="3"/>
      <c r="AC556" s="11"/>
    </row>
    <row r="557" spans="1:29">
      <c r="A557" s="20" t="s">
        <v>10</v>
      </c>
      <c r="C557" s="10"/>
      <c r="D557" s="3"/>
      <c r="E557" s="11"/>
      <c r="F557" s="12"/>
      <c r="G557" s="10"/>
      <c r="H557" s="3"/>
      <c r="I557" s="11"/>
      <c r="J557" s="12"/>
      <c r="K557" s="10"/>
      <c r="L557" s="3"/>
      <c r="M557" s="11"/>
      <c r="N557" s="12"/>
      <c r="O557" s="10"/>
      <c r="P557" s="3"/>
      <c r="Q557" s="11"/>
      <c r="R557" s="12"/>
      <c r="S557" s="10"/>
      <c r="T557" s="3"/>
      <c r="U557" s="11"/>
      <c r="V557" s="12"/>
      <c r="W557" s="10"/>
      <c r="X557" s="3"/>
      <c r="Y557" s="11"/>
      <c r="Z557" s="12"/>
      <c r="AA557" s="10"/>
      <c r="AB557" s="3"/>
      <c r="AC557" s="11"/>
    </row>
    <row r="558" spans="1:29" ht="6" customHeight="1"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</row>
    <row r="559" spans="1:29" s="8" customFormat="1">
      <c r="A559" s="14" t="s">
        <v>9</v>
      </c>
      <c r="B559" s="13"/>
      <c r="C559" s="260">
        <f xml:space="preserve">  C541 + 7</f>
        <v>44186</v>
      </c>
      <c r="D559" s="260"/>
      <c r="E559" s="260"/>
      <c r="F559" s="9"/>
      <c r="G559" s="260">
        <f xml:space="preserve">  C559+1</f>
        <v>44187</v>
      </c>
      <c r="H559" s="260"/>
      <c r="I559" s="260"/>
      <c r="J559" s="9"/>
      <c r="K559" s="260">
        <f xml:space="preserve">  C559+2</f>
        <v>44188</v>
      </c>
      <c r="L559" s="260"/>
      <c r="M559" s="260"/>
      <c r="N559" s="9"/>
      <c r="O559" s="260">
        <f xml:space="preserve">  C559+3</f>
        <v>44189</v>
      </c>
      <c r="P559" s="260"/>
      <c r="Q559" s="260"/>
      <c r="R559" s="9"/>
      <c r="S559" s="260">
        <f xml:space="preserve">  C559+4</f>
        <v>44190</v>
      </c>
      <c r="T559" s="260"/>
      <c r="U559" s="260"/>
      <c r="V559" s="9"/>
      <c r="W559" s="260">
        <f xml:space="preserve">  C559+5</f>
        <v>44191</v>
      </c>
      <c r="X559" s="260"/>
      <c r="Y559" s="260"/>
      <c r="Z559" s="9"/>
      <c r="AA559" s="260">
        <f xml:space="preserve">  C559+6</f>
        <v>44192</v>
      </c>
      <c r="AB559" s="260"/>
      <c r="AC559" s="260"/>
    </row>
    <row r="560" spans="1:29">
      <c r="A560" s="15">
        <f>WEEKNUM(C559, 21)</f>
        <v>52</v>
      </c>
      <c r="C560" s="10"/>
      <c r="D560" s="3"/>
      <c r="E560" s="11"/>
      <c r="F560" s="12"/>
      <c r="G560" s="10"/>
      <c r="H560" s="3"/>
      <c r="I560" s="11"/>
      <c r="J560" s="12"/>
      <c r="K560" s="10"/>
      <c r="L560" s="3"/>
      <c r="M560" s="11"/>
      <c r="N560" s="12"/>
      <c r="O560" s="10"/>
      <c r="P560" s="3"/>
      <c r="Q560" s="11"/>
      <c r="R560" s="12"/>
      <c r="S560" s="10"/>
      <c r="T560" s="3"/>
      <c r="U560" s="11"/>
      <c r="V560" s="12"/>
      <c r="W560" s="10"/>
      <c r="X560" s="3"/>
      <c r="Y560" s="11"/>
      <c r="Z560" s="12"/>
      <c r="AA560" s="10"/>
      <c r="AB560" s="3"/>
      <c r="AC560" s="11"/>
    </row>
    <row r="561" spans="1:29">
      <c r="A561" s="16"/>
      <c r="C561" s="10"/>
      <c r="D561" s="3"/>
      <c r="E561" s="11"/>
      <c r="F561" s="12"/>
      <c r="G561" s="10"/>
      <c r="H561" s="3"/>
      <c r="I561" s="11"/>
      <c r="J561" s="12"/>
      <c r="K561" s="10"/>
      <c r="L561" s="3"/>
      <c r="M561" s="11"/>
      <c r="N561" s="12"/>
      <c r="O561" s="10"/>
      <c r="P561" s="3"/>
      <c r="Q561" s="11"/>
      <c r="R561" s="12"/>
      <c r="S561" s="10"/>
      <c r="T561" s="3"/>
      <c r="U561" s="11"/>
      <c r="V561" s="12"/>
      <c r="W561" s="10"/>
      <c r="X561" s="3"/>
      <c r="Y561" s="11"/>
      <c r="Z561" s="12"/>
      <c r="AA561" s="10"/>
      <c r="AB561" s="3"/>
      <c r="AC561" s="11"/>
    </row>
    <row r="562" spans="1:29">
      <c r="A562" s="17" t="str">
        <f>IF(COUNTA(INDEX(CalendarData, 1, A574)), INDEX(CalendarData, 1, A574), "" )</f>
        <v/>
      </c>
      <c r="C562" s="10"/>
      <c r="D562" s="3"/>
      <c r="E562" s="11"/>
      <c r="F562" s="12"/>
      <c r="G562" s="10"/>
      <c r="H562" s="3"/>
      <c r="I562" s="11"/>
      <c r="J562" s="12"/>
      <c r="K562" s="10"/>
      <c r="L562" s="3"/>
      <c r="M562" s="11"/>
      <c r="N562" s="12"/>
      <c r="O562" s="10"/>
      <c r="P562" s="7"/>
      <c r="Q562" s="11"/>
      <c r="R562" s="12"/>
      <c r="S562" s="10"/>
      <c r="T562" s="3"/>
      <c r="U562" s="11"/>
      <c r="V562" s="12"/>
      <c r="W562" s="10"/>
      <c r="X562" s="3"/>
      <c r="Y562" s="11"/>
      <c r="Z562" s="12"/>
      <c r="AA562" s="10"/>
      <c r="AB562" s="3"/>
      <c r="AC562" s="11"/>
    </row>
    <row r="563" spans="1:29">
      <c r="A563" s="17" t="str">
        <f>IF(COUNTA(INDEX(CalendarData, 2, A574)), INDEX(CalendarData, 2, A574), "" )</f>
        <v/>
      </c>
      <c r="C563" s="10"/>
      <c r="D563" s="3"/>
      <c r="E563" s="11"/>
      <c r="F563" s="12"/>
      <c r="G563" s="10"/>
      <c r="H563" s="3"/>
      <c r="I563" s="11"/>
      <c r="J563" s="12"/>
      <c r="K563" s="10"/>
      <c r="L563" s="3"/>
      <c r="M563" s="11"/>
      <c r="N563" s="12"/>
      <c r="O563" s="10"/>
      <c r="P563" s="3"/>
      <c r="Q563" s="11"/>
      <c r="R563" s="12"/>
      <c r="S563" s="10"/>
      <c r="T563" s="3"/>
      <c r="U563" s="11"/>
      <c r="V563" s="12"/>
      <c r="W563" s="10"/>
      <c r="X563" s="3"/>
      <c r="Y563" s="11"/>
      <c r="Z563" s="12"/>
      <c r="AA563" s="10"/>
      <c r="AB563" s="3"/>
      <c r="AC563" s="11"/>
    </row>
    <row r="564" spans="1:29">
      <c r="A564" s="17" t="str">
        <f>IF(COUNTA(INDEX(CalendarData, 3, A574)), INDEX(CalendarData, 3, A574), "" )</f>
        <v/>
      </c>
      <c r="C564" s="10"/>
      <c r="D564" s="3"/>
      <c r="E564" s="11"/>
      <c r="F564" s="12"/>
      <c r="G564" s="10"/>
      <c r="H564" s="3"/>
      <c r="I564" s="11"/>
      <c r="J564" s="12"/>
      <c r="K564" s="10"/>
      <c r="L564" s="3"/>
      <c r="M564" s="11"/>
      <c r="N564" s="12"/>
      <c r="O564" s="10"/>
      <c r="P564" s="3"/>
      <c r="Q564" s="11"/>
      <c r="R564" s="12"/>
      <c r="S564" s="10"/>
      <c r="T564" s="3"/>
      <c r="U564" s="11"/>
      <c r="V564" s="12"/>
      <c r="W564" s="10"/>
      <c r="X564" s="3"/>
      <c r="Y564" s="11"/>
      <c r="Z564" s="12"/>
      <c r="AA564" s="10"/>
      <c r="AB564" s="3"/>
      <c r="AC564" s="11"/>
    </row>
    <row r="565" spans="1:29">
      <c r="A565" s="17" t="str">
        <f>IF(COUNTA(INDEX(CalendarData, 4, A574)), INDEX(CalendarData, 4, A574), "" )</f>
        <v/>
      </c>
      <c r="C565" s="10"/>
      <c r="D565" s="3"/>
      <c r="E565" s="11"/>
      <c r="F565" s="12"/>
      <c r="G565" s="10"/>
      <c r="H565" s="3"/>
      <c r="I565" s="11"/>
      <c r="J565" s="12"/>
      <c r="K565" s="10"/>
      <c r="L565" s="3"/>
      <c r="M565" s="11"/>
      <c r="N565" s="12"/>
      <c r="O565" s="10"/>
      <c r="P565" s="3"/>
      <c r="Q565" s="11"/>
      <c r="R565" s="12"/>
      <c r="S565" s="10"/>
      <c r="T565" s="3"/>
      <c r="U565" s="11"/>
      <c r="V565" s="12"/>
      <c r="W565" s="10"/>
      <c r="X565" s="3"/>
      <c r="Y565" s="11"/>
      <c r="Z565" s="12"/>
      <c r="AA565" s="10"/>
      <c r="AB565" s="3"/>
      <c r="AC565" s="11"/>
    </row>
    <row r="566" spans="1:29">
      <c r="A566" s="17" t="str">
        <f>IF(COUNTA(INDEX(CalendarData, 5, A574)), INDEX(CalendarData, 5, A574), "" )</f>
        <v/>
      </c>
      <c r="C566" s="10"/>
      <c r="D566" s="3"/>
      <c r="E566" s="11"/>
      <c r="F566" s="12"/>
      <c r="G566" s="10"/>
      <c r="H566" s="3"/>
      <c r="I566" s="11"/>
      <c r="J566" s="12"/>
      <c r="K566" s="10"/>
      <c r="L566" s="3"/>
      <c r="M566" s="11"/>
      <c r="N566" s="12"/>
      <c r="O566" s="10"/>
      <c r="P566" s="3"/>
      <c r="Q566" s="11"/>
      <c r="R566" s="12"/>
      <c r="S566" s="10"/>
      <c r="T566" s="3"/>
      <c r="U566" s="11"/>
      <c r="V566" s="12"/>
      <c r="W566" s="10"/>
      <c r="X566" s="3"/>
      <c r="Y566" s="11"/>
      <c r="Z566" s="12"/>
      <c r="AA566" s="10"/>
      <c r="AB566" s="3"/>
      <c r="AC566" s="11"/>
    </row>
    <row r="567" spans="1:29">
      <c r="A567" s="17"/>
      <c r="C567" s="10"/>
      <c r="D567" s="3"/>
      <c r="E567" s="11"/>
      <c r="F567" s="12"/>
      <c r="G567" s="10"/>
      <c r="H567" s="3"/>
      <c r="I567" s="11"/>
      <c r="J567" s="12"/>
      <c r="K567" s="10"/>
      <c r="L567" s="3"/>
      <c r="M567" s="11"/>
      <c r="N567" s="12"/>
      <c r="O567" s="10"/>
      <c r="P567" s="3"/>
      <c r="Q567" s="11"/>
      <c r="R567" s="12"/>
      <c r="S567" s="10"/>
      <c r="T567" s="3"/>
      <c r="U567" s="11"/>
      <c r="V567" s="12"/>
      <c r="W567" s="10"/>
      <c r="X567" s="3"/>
      <c r="Y567" s="11"/>
      <c r="Z567" s="12"/>
      <c r="AA567" s="10"/>
      <c r="AB567" s="3"/>
      <c r="AC567" s="11"/>
    </row>
    <row r="568" spans="1:29">
      <c r="A568" s="17" t="str">
        <f>IF(COUNTA(INDEX(CalendarData, 6, A574)), INDEX(CalendarData, 6, A574), "" )</f>
        <v/>
      </c>
      <c r="C568" s="10"/>
      <c r="D568" s="3"/>
      <c r="E568" s="11"/>
      <c r="F568" s="12"/>
      <c r="G568" s="10"/>
      <c r="H568" s="3"/>
      <c r="I568" s="11"/>
      <c r="J568" s="12"/>
      <c r="K568" s="10"/>
      <c r="L568" s="3"/>
      <c r="M568" s="11"/>
      <c r="N568" s="12"/>
      <c r="O568" s="10"/>
      <c r="P568" s="3"/>
      <c r="Q568" s="11"/>
      <c r="R568" s="12"/>
      <c r="S568" s="10"/>
      <c r="T568" s="3"/>
      <c r="U568" s="11"/>
      <c r="V568" s="12"/>
      <c r="W568" s="10"/>
      <c r="X568" s="3"/>
      <c r="Y568" s="11"/>
      <c r="Z568" s="12"/>
      <c r="AA568" s="10"/>
      <c r="AB568" s="3"/>
      <c r="AC568" s="11"/>
    </row>
    <row r="569" spans="1:29">
      <c r="A569" s="17" t="str">
        <f>IF(COUNTA(INDEX(CalendarData, 7, A574)), INDEX(CalendarData, 7, A574), "" )</f>
        <v/>
      </c>
      <c r="C569" s="10"/>
      <c r="D569" s="3"/>
      <c r="E569" s="11"/>
      <c r="F569" s="12"/>
      <c r="G569" s="10"/>
      <c r="H569" s="3"/>
      <c r="I569" s="11"/>
      <c r="J569" s="12"/>
      <c r="K569" s="10"/>
      <c r="L569" s="3"/>
      <c r="M569" s="11"/>
      <c r="N569" s="12"/>
      <c r="O569" s="10"/>
      <c r="P569" s="3"/>
      <c r="Q569" s="11"/>
      <c r="R569" s="12"/>
      <c r="S569" s="10"/>
      <c r="T569" s="3"/>
      <c r="U569" s="11"/>
      <c r="V569" s="12"/>
      <c r="W569" s="10"/>
      <c r="X569" s="3"/>
      <c r="Y569" s="11"/>
      <c r="Z569" s="12"/>
      <c r="AA569" s="10"/>
      <c r="AB569" s="3"/>
      <c r="AC569" s="11"/>
    </row>
    <row r="570" spans="1:29">
      <c r="A570" s="17" t="str">
        <f>IF(COUNTA(INDEX(CalendarData, 8, A574)), INDEX(CalendarData, 8, A574), "" )</f>
        <v/>
      </c>
      <c r="C570" s="10"/>
      <c r="D570" s="3"/>
      <c r="E570" s="11"/>
      <c r="F570" s="12"/>
      <c r="G570" s="10"/>
      <c r="H570" s="3"/>
      <c r="I570" s="11"/>
      <c r="J570" s="12"/>
      <c r="K570" s="10"/>
      <c r="L570" s="3"/>
      <c r="M570" s="11"/>
      <c r="N570" s="12"/>
      <c r="O570" s="10"/>
      <c r="P570" s="3"/>
      <c r="Q570" s="11"/>
      <c r="R570" s="12"/>
      <c r="S570" s="10"/>
      <c r="T570" s="3"/>
      <c r="U570" s="11"/>
      <c r="V570" s="12"/>
      <c r="W570" s="10"/>
      <c r="X570" s="3"/>
      <c r="Y570" s="11"/>
      <c r="Z570" s="12"/>
      <c r="AA570" s="10"/>
      <c r="AB570" s="3"/>
      <c r="AC570" s="11"/>
    </row>
    <row r="571" spans="1:29">
      <c r="A571" s="17" t="str">
        <f>IF(COUNTA(INDEX(CalendarData, 9, A574)), INDEX(CalendarData, 9, A574), "" )</f>
        <v/>
      </c>
      <c r="C571" s="10"/>
      <c r="D571" s="3"/>
      <c r="E571" s="11"/>
      <c r="F571" s="12"/>
      <c r="G571" s="10"/>
      <c r="H571" s="3"/>
      <c r="I571" s="11"/>
      <c r="J571" s="12"/>
      <c r="K571" s="10"/>
      <c r="L571" s="3"/>
      <c r="M571" s="11"/>
      <c r="N571" s="12"/>
      <c r="O571" s="10"/>
      <c r="P571" s="3"/>
      <c r="Q571" s="11"/>
      <c r="R571" s="12"/>
      <c r="S571" s="10"/>
      <c r="T571" s="3"/>
      <c r="U571" s="11"/>
      <c r="V571" s="12"/>
      <c r="W571" s="10"/>
      <c r="X571" s="3"/>
      <c r="Y571" s="11"/>
      <c r="Z571" s="12"/>
      <c r="AA571" s="10"/>
      <c r="AB571" s="3"/>
      <c r="AC571" s="11"/>
    </row>
    <row r="572" spans="1:29">
      <c r="A572" s="18"/>
      <c r="C572" s="10"/>
      <c r="D572" s="3"/>
      <c r="E572" s="11"/>
      <c r="F572" s="12"/>
      <c r="G572" s="10"/>
      <c r="H572" s="3"/>
      <c r="I572" s="11"/>
      <c r="J572" s="12"/>
      <c r="K572" s="10"/>
      <c r="L572" s="3"/>
      <c r="M572" s="11"/>
      <c r="N572" s="12"/>
      <c r="O572" s="10"/>
      <c r="P572" s="3"/>
      <c r="Q572" s="11"/>
      <c r="R572" s="12"/>
      <c r="S572" s="10"/>
      <c r="T572" s="3"/>
      <c r="U572" s="11"/>
      <c r="V572" s="12"/>
      <c r="W572" s="10"/>
      <c r="X572" s="3"/>
      <c r="Y572" s="11"/>
      <c r="Z572" s="12"/>
      <c r="AA572" s="10"/>
      <c r="AB572" s="3"/>
      <c r="AC572" s="11"/>
    </row>
    <row r="573" spans="1:29">
      <c r="A573" s="18"/>
      <c r="C573" s="10"/>
      <c r="D573" s="3"/>
      <c r="E573" s="11"/>
      <c r="F573" s="12"/>
      <c r="G573" s="10"/>
      <c r="H573" s="3"/>
      <c r="I573" s="11"/>
      <c r="J573" s="12"/>
      <c r="K573" s="10"/>
      <c r="L573" s="3"/>
      <c r="M573" s="11"/>
      <c r="N573" s="12"/>
      <c r="O573" s="10"/>
      <c r="P573" s="3"/>
      <c r="Q573" s="11"/>
      <c r="R573" s="12"/>
      <c r="S573" s="10"/>
      <c r="T573" s="3"/>
      <c r="U573" s="11"/>
      <c r="V573" s="12"/>
      <c r="W573" s="10"/>
      <c r="X573" s="3"/>
      <c r="Y573" s="11"/>
      <c r="Z573" s="12"/>
      <c r="AA573" s="10"/>
      <c r="AB573" s="3"/>
      <c r="AC573" s="11"/>
    </row>
    <row r="574" spans="1:29">
      <c r="A574" s="19">
        <v>32</v>
      </c>
      <c r="C574" s="10"/>
      <c r="D574" s="3"/>
      <c r="E574" s="11"/>
      <c r="F574" s="12"/>
      <c r="G574" s="10"/>
      <c r="H574" s="3"/>
      <c r="I574" s="11"/>
      <c r="J574" s="12"/>
      <c r="K574" s="10"/>
      <c r="L574" s="3"/>
      <c r="M574" s="11"/>
      <c r="N574" s="12"/>
      <c r="O574" s="10"/>
      <c r="P574" s="3"/>
      <c r="Q574" s="11"/>
      <c r="R574" s="12"/>
      <c r="S574" s="10"/>
      <c r="T574" s="3"/>
      <c r="U574" s="11"/>
      <c r="V574" s="12"/>
      <c r="W574" s="10"/>
      <c r="X574" s="3"/>
      <c r="Y574" s="11"/>
      <c r="Z574" s="12"/>
      <c r="AA574" s="10"/>
      <c r="AB574" s="3"/>
      <c r="AC574" s="11"/>
    </row>
    <row r="575" spans="1:29">
      <c r="A575" s="20" t="s">
        <v>10</v>
      </c>
      <c r="C575" s="10"/>
      <c r="D575" s="3"/>
      <c r="E575" s="11"/>
      <c r="F575" s="12"/>
      <c r="G575" s="10"/>
      <c r="H575" s="3"/>
      <c r="I575" s="11"/>
      <c r="J575" s="12"/>
      <c r="K575" s="10"/>
      <c r="L575" s="3"/>
      <c r="M575" s="11"/>
      <c r="N575" s="12"/>
      <c r="O575" s="10"/>
      <c r="P575" s="3"/>
      <c r="Q575" s="11"/>
      <c r="R575" s="12"/>
      <c r="S575" s="10"/>
      <c r="T575" s="3"/>
      <c r="U575" s="11"/>
      <c r="V575" s="12"/>
      <c r="W575" s="10"/>
      <c r="X575" s="3"/>
      <c r="Y575" s="11"/>
      <c r="Z575" s="12"/>
      <c r="AA575" s="10"/>
      <c r="AB575" s="3"/>
      <c r="AC575" s="11"/>
    </row>
    <row r="576" spans="1:29" ht="6" customHeight="1"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</row>
    <row r="577" spans="1:29" s="8" customFormat="1">
      <c r="A577" s="14" t="s">
        <v>9</v>
      </c>
      <c r="B577" s="13"/>
      <c r="C577" s="260">
        <f xml:space="preserve">  C559 + 7</f>
        <v>44193</v>
      </c>
      <c r="D577" s="260"/>
      <c r="E577" s="260"/>
      <c r="F577" s="9"/>
      <c r="G577" s="260">
        <f xml:space="preserve">  C577+1</f>
        <v>44194</v>
      </c>
      <c r="H577" s="260"/>
      <c r="I577" s="260"/>
      <c r="J577" s="9"/>
      <c r="K577" s="260">
        <f xml:space="preserve">  C577+2</f>
        <v>44195</v>
      </c>
      <c r="L577" s="260"/>
      <c r="M577" s="260"/>
      <c r="N577" s="9"/>
      <c r="O577" s="260">
        <f xml:space="preserve">  C577+3</f>
        <v>44196</v>
      </c>
      <c r="P577" s="260"/>
      <c r="Q577" s="260"/>
      <c r="R577" s="9"/>
      <c r="S577" s="260">
        <f xml:space="preserve">  C577+4</f>
        <v>44197</v>
      </c>
      <c r="T577" s="260"/>
      <c r="U577" s="260"/>
      <c r="V577" s="9"/>
      <c r="W577" s="260">
        <f xml:space="preserve">  C577+5</f>
        <v>44198</v>
      </c>
      <c r="X577" s="260"/>
      <c r="Y577" s="260"/>
      <c r="Z577" s="9"/>
      <c r="AA577" s="260">
        <f xml:space="preserve">  C577+6</f>
        <v>44199</v>
      </c>
      <c r="AB577" s="260"/>
      <c r="AC577" s="260"/>
    </row>
    <row r="578" spans="1:29">
      <c r="A578" s="15">
        <f>WEEKNUM(C577, 21)</f>
        <v>53</v>
      </c>
      <c r="C578" s="10"/>
      <c r="D578" s="3"/>
      <c r="E578" s="11"/>
      <c r="F578" s="12"/>
      <c r="G578" s="10"/>
      <c r="H578" s="3"/>
      <c r="I578" s="11"/>
      <c r="J578" s="12"/>
      <c r="K578" s="10"/>
      <c r="L578" s="3"/>
      <c r="M578" s="11"/>
      <c r="N578" s="12"/>
      <c r="O578" s="10"/>
      <c r="P578" s="3"/>
      <c r="Q578" s="11"/>
      <c r="R578" s="12"/>
      <c r="S578" s="10"/>
      <c r="T578" s="3"/>
      <c r="U578" s="11"/>
      <c r="V578" s="12"/>
      <c r="W578" s="10"/>
      <c r="X578" s="3"/>
      <c r="Y578" s="11"/>
      <c r="Z578" s="12"/>
      <c r="AA578" s="10"/>
      <c r="AB578" s="3"/>
      <c r="AC578" s="11"/>
    </row>
    <row r="579" spans="1:29">
      <c r="A579" s="16"/>
      <c r="C579" s="10"/>
      <c r="D579" s="3"/>
      <c r="E579" s="11"/>
      <c r="F579" s="12"/>
      <c r="G579" s="10"/>
      <c r="H579" s="3"/>
      <c r="I579" s="11"/>
      <c r="J579" s="12"/>
      <c r="K579" s="10"/>
      <c r="L579" s="3"/>
      <c r="M579" s="11"/>
      <c r="N579" s="12"/>
      <c r="O579" s="10"/>
      <c r="P579" s="3"/>
      <c r="Q579" s="11"/>
      <c r="R579" s="12"/>
      <c r="S579" s="10"/>
      <c r="T579" s="3"/>
      <c r="U579" s="11"/>
      <c r="V579" s="12"/>
      <c r="W579" s="10"/>
      <c r="X579" s="3"/>
      <c r="Y579" s="11"/>
      <c r="Z579" s="12"/>
      <c r="AA579" s="10"/>
      <c r="AB579" s="3"/>
      <c r="AC579" s="11"/>
    </row>
    <row r="580" spans="1:29">
      <c r="A580" s="17" t="str">
        <f>IF(COUNTA(INDEX(CalendarData, 1, A592)), INDEX(CalendarData, 1, A592), "" )</f>
        <v/>
      </c>
      <c r="C580" s="10"/>
      <c r="D580" s="3"/>
      <c r="E580" s="11"/>
      <c r="F580" s="12"/>
      <c r="G580" s="10"/>
      <c r="H580" s="3"/>
      <c r="I580" s="11"/>
      <c r="J580" s="12"/>
      <c r="K580" s="10"/>
      <c r="L580" s="3"/>
      <c r="M580" s="11"/>
      <c r="N580" s="12"/>
      <c r="O580" s="10"/>
      <c r="P580" s="7"/>
      <c r="Q580" s="11"/>
      <c r="R580" s="12"/>
      <c r="S580" s="10"/>
      <c r="T580" s="3"/>
      <c r="U580" s="11"/>
      <c r="V580" s="12"/>
      <c r="W580" s="10"/>
      <c r="X580" s="3"/>
      <c r="Y580" s="11"/>
      <c r="Z580" s="12"/>
      <c r="AA580" s="10"/>
      <c r="AB580" s="3"/>
      <c r="AC580" s="11"/>
    </row>
    <row r="581" spans="1:29">
      <c r="A581" s="17" t="str">
        <f>IF(COUNTA(INDEX(CalendarData, 2, A592)), INDEX(CalendarData, 2, A592), "" )</f>
        <v/>
      </c>
      <c r="C581" s="10"/>
      <c r="D581" s="3"/>
      <c r="E581" s="11"/>
      <c r="F581" s="12"/>
      <c r="G581" s="10"/>
      <c r="H581" s="3"/>
      <c r="I581" s="11"/>
      <c r="J581" s="12"/>
      <c r="K581" s="10"/>
      <c r="L581" s="3"/>
      <c r="M581" s="11"/>
      <c r="N581" s="12"/>
      <c r="O581" s="10"/>
      <c r="P581" s="3"/>
      <c r="Q581" s="11"/>
      <c r="R581" s="12"/>
      <c r="S581" s="10"/>
      <c r="T581" s="3"/>
      <c r="U581" s="11"/>
      <c r="V581" s="12"/>
      <c r="W581" s="10"/>
      <c r="X581" s="3"/>
      <c r="Y581" s="11"/>
      <c r="Z581" s="12"/>
      <c r="AA581" s="10"/>
      <c r="AB581" s="3"/>
      <c r="AC581" s="11"/>
    </row>
    <row r="582" spans="1:29">
      <c r="A582" s="17" t="str">
        <f>IF(COUNTA(INDEX(CalendarData, 3, A592)), INDEX(CalendarData, 3, A592), "" )</f>
        <v/>
      </c>
      <c r="C582" s="10"/>
      <c r="D582" s="3"/>
      <c r="E582" s="11"/>
      <c r="F582" s="12"/>
      <c r="G582" s="10"/>
      <c r="H582" s="3"/>
      <c r="I582" s="11"/>
      <c r="J582" s="12"/>
      <c r="K582" s="10"/>
      <c r="L582" s="3"/>
      <c r="M582" s="11"/>
      <c r="N582" s="12"/>
      <c r="O582" s="10"/>
      <c r="P582" s="3"/>
      <c r="Q582" s="11"/>
      <c r="R582" s="12"/>
      <c r="S582" s="10"/>
      <c r="T582" s="3"/>
      <c r="U582" s="11"/>
      <c r="V582" s="12"/>
      <c r="W582" s="10"/>
      <c r="X582" s="3"/>
      <c r="Y582" s="11"/>
      <c r="Z582" s="12"/>
      <c r="AA582" s="10"/>
      <c r="AB582" s="3"/>
      <c r="AC582" s="11"/>
    </row>
    <row r="583" spans="1:29">
      <c r="A583" s="17" t="str">
        <f>IF(COUNTA(INDEX(CalendarData, 4, A592)), INDEX(CalendarData, 4, A592), "" )</f>
        <v/>
      </c>
      <c r="C583" s="10"/>
      <c r="D583" s="3"/>
      <c r="E583" s="11"/>
      <c r="F583" s="12"/>
      <c r="G583" s="10"/>
      <c r="H583" s="3"/>
      <c r="I583" s="11"/>
      <c r="J583" s="12"/>
      <c r="K583" s="10"/>
      <c r="L583" s="3"/>
      <c r="M583" s="11"/>
      <c r="N583" s="12"/>
      <c r="O583" s="10"/>
      <c r="P583" s="3"/>
      <c r="Q583" s="11"/>
      <c r="R583" s="12"/>
      <c r="S583" s="10"/>
      <c r="T583" s="3"/>
      <c r="U583" s="11"/>
      <c r="V583" s="12"/>
      <c r="W583" s="10"/>
      <c r="X583" s="3"/>
      <c r="Y583" s="11"/>
      <c r="Z583" s="12"/>
      <c r="AA583" s="10"/>
      <c r="AB583" s="3"/>
      <c r="AC583" s="11"/>
    </row>
    <row r="584" spans="1:29">
      <c r="A584" s="17" t="str">
        <f>IF(COUNTA(INDEX(CalendarData, 5, A592)), INDEX(CalendarData, 5, A592), "" )</f>
        <v/>
      </c>
      <c r="C584" s="10"/>
      <c r="D584" s="3"/>
      <c r="E584" s="11"/>
      <c r="F584" s="12"/>
      <c r="G584" s="10"/>
      <c r="H584" s="3"/>
      <c r="I584" s="11"/>
      <c r="J584" s="12"/>
      <c r="K584" s="10"/>
      <c r="L584" s="3"/>
      <c r="M584" s="11"/>
      <c r="N584" s="12"/>
      <c r="O584" s="10"/>
      <c r="P584" s="3"/>
      <c r="Q584" s="11"/>
      <c r="R584" s="12"/>
      <c r="S584" s="10"/>
      <c r="T584" s="3"/>
      <c r="U584" s="11"/>
      <c r="V584" s="12"/>
      <c r="W584" s="10"/>
      <c r="X584" s="3"/>
      <c r="Y584" s="11"/>
      <c r="Z584" s="12"/>
      <c r="AA584" s="10"/>
      <c r="AB584" s="3"/>
      <c r="AC584" s="11"/>
    </row>
    <row r="585" spans="1:29">
      <c r="A585" s="17"/>
      <c r="C585" s="10"/>
      <c r="D585" s="3"/>
      <c r="E585" s="11"/>
      <c r="F585" s="12"/>
      <c r="G585" s="10"/>
      <c r="H585" s="3"/>
      <c r="I585" s="11"/>
      <c r="J585" s="12"/>
      <c r="K585" s="10"/>
      <c r="L585" s="3"/>
      <c r="M585" s="11"/>
      <c r="N585" s="12"/>
      <c r="O585" s="10"/>
      <c r="P585" s="3"/>
      <c r="Q585" s="11"/>
      <c r="R585" s="12"/>
      <c r="S585" s="10"/>
      <c r="T585" s="3"/>
      <c r="U585" s="11"/>
      <c r="V585" s="12"/>
      <c r="W585" s="10"/>
      <c r="X585" s="3"/>
      <c r="Y585" s="11"/>
      <c r="Z585" s="12"/>
      <c r="AA585" s="10"/>
      <c r="AB585" s="3"/>
      <c r="AC585" s="11"/>
    </row>
    <row r="586" spans="1:29">
      <c r="A586" s="17" t="str">
        <f>IF(COUNTA(INDEX(CalendarData, 6, A592)), INDEX(CalendarData, 6, A592), "" )</f>
        <v/>
      </c>
      <c r="C586" s="10"/>
      <c r="D586" s="3"/>
      <c r="E586" s="11"/>
      <c r="F586" s="12"/>
      <c r="G586" s="10"/>
      <c r="H586" s="3"/>
      <c r="I586" s="11"/>
      <c r="J586" s="12"/>
      <c r="K586" s="10"/>
      <c r="L586" s="3"/>
      <c r="M586" s="11"/>
      <c r="N586" s="12"/>
      <c r="O586" s="10"/>
      <c r="P586" s="3"/>
      <c r="Q586" s="11"/>
      <c r="R586" s="12"/>
      <c r="S586" s="10"/>
      <c r="T586" s="3"/>
      <c r="U586" s="11"/>
      <c r="V586" s="12"/>
      <c r="W586" s="10"/>
      <c r="X586" s="3"/>
      <c r="Y586" s="11"/>
      <c r="Z586" s="12"/>
      <c r="AA586" s="10"/>
      <c r="AB586" s="3"/>
      <c r="AC586" s="11"/>
    </row>
    <row r="587" spans="1:29">
      <c r="A587" s="17" t="str">
        <f>IF(COUNTA(INDEX(CalendarData, 7, A592)), INDEX(CalendarData, 7, A592), "" )</f>
        <v/>
      </c>
      <c r="C587" s="10"/>
      <c r="D587" s="3"/>
      <c r="E587" s="11"/>
      <c r="F587" s="12"/>
      <c r="G587" s="10"/>
      <c r="H587" s="3"/>
      <c r="I587" s="11"/>
      <c r="J587" s="12"/>
      <c r="K587" s="10"/>
      <c r="L587" s="3"/>
      <c r="M587" s="11"/>
      <c r="N587" s="12"/>
      <c r="O587" s="10"/>
      <c r="P587" s="3"/>
      <c r="Q587" s="11"/>
      <c r="R587" s="12"/>
      <c r="S587" s="10"/>
      <c r="T587" s="3"/>
      <c r="U587" s="11"/>
      <c r="V587" s="12"/>
      <c r="W587" s="10"/>
      <c r="X587" s="3"/>
      <c r="Y587" s="11"/>
      <c r="Z587" s="12"/>
      <c r="AA587" s="10"/>
      <c r="AB587" s="3"/>
      <c r="AC587" s="11"/>
    </row>
    <row r="588" spans="1:29">
      <c r="A588" s="17" t="str">
        <f>IF(COUNTA(INDEX(CalendarData, 8, A592)), INDEX(CalendarData, 8, A592), "" )</f>
        <v/>
      </c>
      <c r="C588" s="10"/>
      <c r="D588" s="3"/>
      <c r="E588" s="11"/>
      <c r="F588" s="12"/>
      <c r="G588" s="10"/>
      <c r="H588" s="3"/>
      <c r="I588" s="11"/>
      <c r="J588" s="12"/>
      <c r="K588" s="10"/>
      <c r="L588" s="3"/>
      <c r="M588" s="11"/>
      <c r="N588" s="12"/>
      <c r="O588" s="10"/>
      <c r="P588" s="3"/>
      <c r="Q588" s="11"/>
      <c r="R588" s="12"/>
      <c r="S588" s="10"/>
      <c r="T588" s="3"/>
      <c r="U588" s="11"/>
      <c r="V588" s="12"/>
      <c r="W588" s="10"/>
      <c r="X588" s="3"/>
      <c r="Y588" s="11"/>
      <c r="Z588" s="12"/>
      <c r="AA588" s="10"/>
      <c r="AB588" s="3"/>
      <c r="AC588" s="11"/>
    </row>
    <row r="589" spans="1:29">
      <c r="A589" s="17" t="str">
        <f>IF(COUNTA(INDEX(CalendarData, 9, A592)), INDEX(CalendarData, 9, A592), "" )</f>
        <v/>
      </c>
      <c r="C589" s="10"/>
      <c r="D589" s="3"/>
      <c r="E589" s="11"/>
      <c r="F589" s="12"/>
      <c r="G589" s="10"/>
      <c r="H589" s="3"/>
      <c r="I589" s="11"/>
      <c r="J589" s="12"/>
      <c r="K589" s="10"/>
      <c r="L589" s="3"/>
      <c r="M589" s="11"/>
      <c r="N589" s="12"/>
      <c r="O589" s="10"/>
      <c r="P589" s="3"/>
      <c r="Q589" s="11"/>
      <c r="R589" s="12"/>
      <c r="S589" s="10"/>
      <c r="T589" s="3"/>
      <c r="U589" s="11"/>
      <c r="V589" s="12"/>
      <c r="W589" s="10"/>
      <c r="X589" s="3"/>
      <c r="Y589" s="11"/>
      <c r="Z589" s="12"/>
      <c r="AA589" s="10"/>
      <c r="AB589" s="3"/>
      <c r="AC589" s="11"/>
    </row>
    <row r="590" spans="1:29">
      <c r="A590" s="18"/>
      <c r="C590" s="10"/>
      <c r="D590" s="3"/>
      <c r="E590" s="11"/>
      <c r="F590" s="12"/>
      <c r="G590" s="10"/>
      <c r="H590" s="3"/>
      <c r="I590" s="11"/>
      <c r="J590" s="12"/>
      <c r="K590" s="10"/>
      <c r="L590" s="3"/>
      <c r="M590" s="11"/>
      <c r="N590" s="12"/>
      <c r="O590" s="10"/>
      <c r="P590" s="3"/>
      <c r="Q590" s="11"/>
      <c r="R590" s="12"/>
      <c r="S590" s="10"/>
      <c r="T590" s="3"/>
      <c r="U590" s="11"/>
      <c r="V590" s="12"/>
      <c r="W590" s="10"/>
      <c r="X590" s="3"/>
      <c r="Y590" s="11"/>
      <c r="Z590" s="12"/>
      <c r="AA590" s="10"/>
      <c r="AB590" s="3"/>
      <c r="AC590" s="11"/>
    </row>
    <row r="591" spans="1:29">
      <c r="A591" s="18"/>
      <c r="C591" s="10"/>
      <c r="D591" s="3"/>
      <c r="E591" s="11"/>
      <c r="F591" s="12"/>
      <c r="G591" s="10"/>
      <c r="H591" s="3"/>
      <c r="I591" s="11"/>
      <c r="J591" s="12"/>
      <c r="K591" s="10"/>
      <c r="L591" s="3"/>
      <c r="M591" s="11"/>
      <c r="N591" s="12"/>
      <c r="O591" s="10"/>
      <c r="P591" s="3"/>
      <c r="Q591" s="11"/>
      <c r="R591" s="12"/>
      <c r="S591" s="10"/>
      <c r="T591" s="3"/>
      <c r="U591" s="11"/>
      <c r="V591" s="12"/>
      <c r="W591" s="10"/>
      <c r="X591" s="3"/>
      <c r="Y591" s="11"/>
      <c r="Z591" s="12"/>
      <c r="AA591" s="10"/>
      <c r="AB591" s="3"/>
      <c r="AC591" s="11"/>
    </row>
    <row r="592" spans="1:29">
      <c r="A592" s="19">
        <v>33</v>
      </c>
      <c r="C592" s="10"/>
      <c r="D592" s="3"/>
      <c r="E592" s="11"/>
      <c r="F592" s="12"/>
      <c r="G592" s="10"/>
      <c r="H592" s="3"/>
      <c r="I592" s="11"/>
      <c r="J592" s="12"/>
      <c r="K592" s="10"/>
      <c r="L592" s="3"/>
      <c r="M592" s="11"/>
      <c r="N592" s="12"/>
      <c r="O592" s="10"/>
      <c r="P592" s="3"/>
      <c r="Q592" s="11"/>
      <c r="R592" s="12"/>
      <c r="S592" s="10"/>
      <c r="T592" s="3"/>
      <c r="U592" s="11"/>
      <c r="V592" s="12"/>
      <c r="W592" s="10"/>
      <c r="X592" s="3"/>
      <c r="Y592" s="11"/>
      <c r="Z592" s="12"/>
      <c r="AA592" s="10"/>
      <c r="AB592" s="3"/>
      <c r="AC592" s="11"/>
    </row>
    <row r="593" spans="1:29">
      <c r="A593" s="20" t="s">
        <v>10</v>
      </c>
      <c r="C593" s="10"/>
      <c r="D593" s="3"/>
      <c r="E593" s="11"/>
      <c r="F593" s="12"/>
      <c r="G593" s="10"/>
      <c r="H593" s="3"/>
      <c r="I593" s="11"/>
      <c r="J593" s="12"/>
      <c r="K593" s="10"/>
      <c r="L593" s="3"/>
      <c r="M593" s="11"/>
      <c r="N593" s="12"/>
      <c r="O593" s="10"/>
      <c r="P593" s="3"/>
      <c r="Q593" s="11"/>
      <c r="R593" s="12"/>
      <c r="S593" s="10"/>
      <c r="T593" s="3"/>
      <c r="U593" s="11"/>
      <c r="V593" s="12"/>
      <c r="W593" s="10"/>
      <c r="X593" s="3"/>
      <c r="Y593" s="11"/>
      <c r="Z593" s="12"/>
      <c r="AA593" s="10"/>
      <c r="AB593" s="3"/>
      <c r="AC593" s="11"/>
    </row>
    <row r="594" spans="1:29" ht="6" customHeight="1"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</row>
    <row r="595" spans="1:29" s="8" customFormat="1">
      <c r="A595" s="14" t="s">
        <v>9</v>
      </c>
      <c r="B595" s="13"/>
      <c r="C595" s="260">
        <f xml:space="preserve">  C577 + 7</f>
        <v>44200</v>
      </c>
      <c r="D595" s="260"/>
      <c r="E595" s="260"/>
      <c r="F595" s="9"/>
      <c r="G595" s="260">
        <f xml:space="preserve">  C595+1</f>
        <v>44201</v>
      </c>
      <c r="H595" s="260"/>
      <c r="I595" s="260"/>
      <c r="J595" s="9"/>
      <c r="K595" s="260">
        <f xml:space="preserve">  C595+2</f>
        <v>44202</v>
      </c>
      <c r="L595" s="260"/>
      <c r="M595" s="260"/>
      <c r="N595" s="9"/>
      <c r="O595" s="260">
        <f xml:space="preserve">  C595+3</f>
        <v>44203</v>
      </c>
      <c r="P595" s="260"/>
      <c r="Q595" s="260"/>
      <c r="R595" s="9"/>
      <c r="S595" s="260">
        <f xml:space="preserve">  C595+4</f>
        <v>44204</v>
      </c>
      <c r="T595" s="260"/>
      <c r="U595" s="260"/>
      <c r="V595" s="9"/>
      <c r="W595" s="260">
        <f xml:space="preserve">  C595+5</f>
        <v>44205</v>
      </c>
      <c r="X595" s="260"/>
      <c r="Y595" s="260"/>
      <c r="Z595" s="9"/>
      <c r="AA595" s="260">
        <f xml:space="preserve">  C595+6</f>
        <v>44206</v>
      </c>
      <c r="AB595" s="260"/>
      <c r="AC595" s="260"/>
    </row>
    <row r="596" spans="1:29">
      <c r="A596" s="15">
        <f>WEEKNUM(C595, 21)</f>
        <v>1</v>
      </c>
      <c r="C596" s="10"/>
      <c r="D596" s="3"/>
      <c r="E596" s="11"/>
      <c r="F596" s="12"/>
      <c r="G596" s="10"/>
      <c r="H596" s="3"/>
      <c r="I596" s="11"/>
      <c r="J596" s="12"/>
      <c r="K596" s="10"/>
      <c r="L596" s="3"/>
      <c r="M596" s="11"/>
      <c r="N596" s="12"/>
      <c r="O596" s="10"/>
      <c r="P596" s="3"/>
      <c r="Q596" s="11"/>
      <c r="R596" s="12"/>
      <c r="S596" s="10"/>
      <c r="T596" s="3"/>
      <c r="U596" s="11"/>
      <c r="V596" s="12"/>
      <c r="W596" s="10"/>
      <c r="X596" s="3"/>
      <c r="Y596" s="11"/>
      <c r="Z596" s="12"/>
      <c r="AA596" s="10"/>
      <c r="AB596" s="3"/>
      <c r="AC596" s="11"/>
    </row>
    <row r="597" spans="1:29">
      <c r="A597" s="16"/>
      <c r="C597" s="10"/>
      <c r="D597" s="3"/>
      <c r="E597" s="11"/>
      <c r="F597" s="12"/>
      <c r="G597" s="10"/>
      <c r="H597" s="3"/>
      <c r="I597" s="11"/>
      <c r="J597" s="12"/>
      <c r="K597" s="10"/>
      <c r="L597" s="3"/>
      <c r="M597" s="11"/>
      <c r="N597" s="12"/>
      <c r="O597" s="10"/>
      <c r="P597" s="3"/>
      <c r="Q597" s="11"/>
      <c r="R597" s="12"/>
      <c r="S597" s="10"/>
      <c r="T597" s="3"/>
      <c r="U597" s="11"/>
      <c r="V597" s="12"/>
      <c r="W597" s="10"/>
      <c r="X597" s="3"/>
      <c r="Y597" s="11"/>
      <c r="Z597" s="12"/>
      <c r="AA597" s="10"/>
      <c r="AB597" s="3"/>
      <c r="AC597" s="11"/>
    </row>
    <row r="598" spans="1:29">
      <c r="A598" s="17" t="str">
        <f>IF(COUNTA(INDEX(CalendarData, 1, A610)), INDEX(CalendarData, 1, A610), "" )</f>
        <v/>
      </c>
      <c r="C598" s="10"/>
      <c r="D598" s="3"/>
      <c r="E598" s="11"/>
      <c r="F598" s="12"/>
      <c r="G598" s="10"/>
      <c r="H598" s="3"/>
      <c r="I598" s="11"/>
      <c r="J598" s="12"/>
      <c r="K598" s="10"/>
      <c r="L598" s="3"/>
      <c r="M598" s="11"/>
      <c r="N598" s="12"/>
      <c r="O598" s="10"/>
      <c r="P598" s="7"/>
      <c r="Q598" s="11"/>
      <c r="R598" s="12"/>
      <c r="S598" s="10"/>
      <c r="T598" s="3"/>
      <c r="U598" s="11"/>
      <c r="V598" s="12"/>
      <c r="W598" s="10"/>
      <c r="X598" s="3"/>
      <c r="Y598" s="11"/>
      <c r="Z598" s="12"/>
      <c r="AA598" s="10"/>
      <c r="AB598" s="3"/>
      <c r="AC598" s="11"/>
    </row>
    <row r="599" spans="1:29">
      <c r="A599" s="17" t="str">
        <f>IF(COUNTA(INDEX(CalendarData, 2, A610)), INDEX(CalendarData, 2, A610), "" )</f>
        <v/>
      </c>
      <c r="C599" s="10"/>
      <c r="D599" s="3"/>
      <c r="E599" s="11"/>
      <c r="F599" s="12"/>
      <c r="G599" s="10"/>
      <c r="H599" s="3"/>
      <c r="I599" s="11"/>
      <c r="J599" s="12"/>
      <c r="K599" s="10"/>
      <c r="L599" s="3"/>
      <c r="M599" s="11"/>
      <c r="N599" s="12"/>
      <c r="O599" s="10"/>
      <c r="P599" s="3"/>
      <c r="Q599" s="11"/>
      <c r="R599" s="12"/>
      <c r="S599" s="10"/>
      <c r="T599" s="3"/>
      <c r="U599" s="11"/>
      <c r="V599" s="12"/>
      <c r="W599" s="10"/>
      <c r="X599" s="3"/>
      <c r="Y599" s="11"/>
      <c r="Z599" s="12"/>
      <c r="AA599" s="10"/>
      <c r="AB599" s="3"/>
      <c r="AC599" s="11"/>
    </row>
    <row r="600" spans="1:29">
      <c r="A600" s="17" t="str">
        <f>IF(COUNTA(INDEX(CalendarData, 3, A610)), INDEX(CalendarData, 3, A610), "" )</f>
        <v/>
      </c>
      <c r="C600" s="10"/>
      <c r="D600" s="3"/>
      <c r="E600" s="11"/>
      <c r="F600" s="12"/>
      <c r="G600" s="10"/>
      <c r="H600" s="3"/>
      <c r="I600" s="11"/>
      <c r="J600" s="12"/>
      <c r="K600" s="10"/>
      <c r="L600" s="3"/>
      <c r="M600" s="11"/>
      <c r="N600" s="12"/>
      <c r="O600" s="10"/>
      <c r="P600" s="3"/>
      <c r="Q600" s="11"/>
      <c r="R600" s="12"/>
      <c r="S600" s="10"/>
      <c r="T600" s="3"/>
      <c r="U600" s="11"/>
      <c r="V600" s="12"/>
      <c r="W600" s="10"/>
      <c r="X600" s="3"/>
      <c r="Y600" s="11"/>
      <c r="Z600" s="12"/>
      <c r="AA600" s="10"/>
      <c r="AB600" s="3"/>
      <c r="AC600" s="11"/>
    </row>
    <row r="601" spans="1:29">
      <c r="A601" s="17" t="str">
        <f>IF(COUNTA(INDEX(CalendarData, 4, A610)), INDEX(CalendarData, 4, A610), "" )</f>
        <v/>
      </c>
      <c r="C601" s="10"/>
      <c r="D601" s="3"/>
      <c r="E601" s="11"/>
      <c r="F601" s="12"/>
      <c r="G601" s="10"/>
      <c r="H601" s="3"/>
      <c r="I601" s="11"/>
      <c r="J601" s="12"/>
      <c r="K601" s="10"/>
      <c r="L601" s="3"/>
      <c r="M601" s="11"/>
      <c r="N601" s="12"/>
      <c r="O601" s="10"/>
      <c r="P601" s="3"/>
      <c r="Q601" s="11"/>
      <c r="R601" s="12"/>
      <c r="S601" s="10"/>
      <c r="T601" s="3"/>
      <c r="U601" s="11"/>
      <c r="V601" s="12"/>
      <c r="W601" s="10"/>
      <c r="X601" s="3"/>
      <c r="Y601" s="11"/>
      <c r="Z601" s="12"/>
      <c r="AA601" s="10"/>
      <c r="AB601" s="3"/>
      <c r="AC601" s="11"/>
    </row>
    <row r="602" spans="1:29">
      <c r="A602" s="17" t="str">
        <f>IF(COUNTA(INDEX(CalendarData, 5, A610)), INDEX(CalendarData, 5, A610), "" )</f>
        <v/>
      </c>
      <c r="C602" s="10"/>
      <c r="D602" s="3"/>
      <c r="E602" s="11"/>
      <c r="F602" s="12"/>
      <c r="G602" s="10"/>
      <c r="H602" s="3"/>
      <c r="I602" s="11"/>
      <c r="J602" s="12"/>
      <c r="K602" s="10"/>
      <c r="L602" s="3"/>
      <c r="M602" s="11"/>
      <c r="N602" s="12"/>
      <c r="O602" s="10"/>
      <c r="P602" s="3"/>
      <c r="Q602" s="11"/>
      <c r="R602" s="12"/>
      <c r="S602" s="10"/>
      <c r="T602" s="3"/>
      <c r="U602" s="11"/>
      <c r="V602" s="12"/>
      <c r="W602" s="10"/>
      <c r="X602" s="3"/>
      <c r="Y602" s="11"/>
      <c r="Z602" s="12"/>
      <c r="AA602" s="10"/>
      <c r="AB602" s="3"/>
      <c r="AC602" s="11"/>
    </row>
    <row r="603" spans="1:29">
      <c r="A603" s="17"/>
      <c r="C603" s="10"/>
      <c r="D603" s="3"/>
      <c r="E603" s="11"/>
      <c r="F603" s="12"/>
      <c r="G603" s="10"/>
      <c r="H603" s="3"/>
      <c r="I603" s="11"/>
      <c r="J603" s="12"/>
      <c r="K603" s="10"/>
      <c r="L603" s="3"/>
      <c r="M603" s="11"/>
      <c r="N603" s="12"/>
      <c r="O603" s="10"/>
      <c r="P603" s="3"/>
      <c r="Q603" s="11"/>
      <c r="R603" s="12"/>
      <c r="S603" s="10"/>
      <c r="T603" s="3"/>
      <c r="U603" s="11"/>
      <c r="V603" s="12"/>
      <c r="W603" s="10"/>
      <c r="X603" s="3"/>
      <c r="Y603" s="11"/>
      <c r="Z603" s="12"/>
      <c r="AA603" s="10"/>
      <c r="AB603" s="3"/>
      <c r="AC603" s="11"/>
    </row>
    <row r="604" spans="1:29">
      <c r="A604" s="17" t="str">
        <f>IF(COUNTA(INDEX(CalendarData, 6, A610)), INDEX(CalendarData, 6, A610), "" )</f>
        <v/>
      </c>
      <c r="C604" s="10"/>
      <c r="D604" s="3"/>
      <c r="E604" s="11"/>
      <c r="F604" s="12"/>
      <c r="G604" s="10"/>
      <c r="H604" s="3"/>
      <c r="I604" s="11"/>
      <c r="J604" s="12"/>
      <c r="K604" s="10"/>
      <c r="L604" s="3"/>
      <c r="M604" s="11"/>
      <c r="N604" s="12"/>
      <c r="O604" s="10"/>
      <c r="P604" s="3"/>
      <c r="Q604" s="11"/>
      <c r="R604" s="12"/>
      <c r="S604" s="10"/>
      <c r="T604" s="3"/>
      <c r="U604" s="11"/>
      <c r="V604" s="12"/>
      <c r="W604" s="10"/>
      <c r="X604" s="3"/>
      <c r="Y604" s="11"/>
      <c r="Z604" s="12"/>
      <c r="AA604" s="10"/>
      <c r="AB604" s="3"/>
      <c r="AC604" s="11"/>
    </row>
    <row r="605" spans="1:29">
      <c r="A605" s="17" t="str">
        <f>IF(COUNTA(INDEX(CalendarData, 7, A610)), INDEX(CalendarData, 7, A610), "" )</f>
        <v/>
      </c>
      <c r="C605" s="10"/>
      <c r="D605" s="3"/>
      <c r="E605" s="11"/>
      <c r="F605" s="12"/>
      <c r="G605" s="10"/>
      <c r="H605" s="3"/>
      <c r="I605" s="11"/>
      <c r="J605" s="12"/>
      <c r="K605" s="10"/>
      <c r="L605" s="3"/>
      <c r="M605" s="11"/>
      <c r="N605" s="12"/>
      <c r="O605" s="10"/>
      <c r="P605" s="3"/>
      <c r="Q605" s="11"/>
      <c r="R605" s="12"/>
      <c r="S605" s="10"/>
      <c r="T605" s="3"/>
      <c r="U605" s="11"/>
      <c r="V605" s="12"/>
      <c r="W605" s="10"/>
      <c r="X605" s="3"/>
      <c r="Y605" s="11"/>
      <c r="Z605" s="12"/>
      <c r="AA605" s="10"/>
      <c r="AB605" s="3"/>
      <c r="AC605" s="11"/>
    </row>
    <row r="606" spans="1:29">
      <c r="A606" s="17" t="str">
        <f>IF(COUNTA(INDEX(CalendarData, 8, A610)), INDEX(CalendarData, 8, A610), "" )</f>
        <v/>
      </c>
      <c r="C606" s="10"/>
      <c r="D606" s="3"/>
      <c r="E606" s="11"/>
      <c r="F606" s="12"/>
      <c r="G606" s="10"/>
      <c r="H606" s="3"/>
      <c r="I606" s="11"/>
      <c r="J606" s="12"/>
      <c r="K606" s="10"/>
      <c r="L606" s="3"/>
      <c r="M606" s="11"/>
      <c r="N606" s="12"/>
      <c r="O606" s="10"/>
      <c r="P606" s="3"/>
      <c r="Q606" s="11"/>
      <c r="R606" s="12"/>
      <c r="S606" s="10"/>
      <c r="T606" s="3"/>
      <c r="U606" s="11"/>
      <c r="V606" s="12"/>
      <c r="W606" s="10"/>
      <c r="X606" s="3"/>
      <c r="Y606" s="11"/>
      <c r="Z606" s="12"/>
      <c r="AA606" s="10"/>
      <c r="AB606" s="3"/>
      <c r="AC606" s="11"/>
    </row>
    <row r="607" spans="1:29">
      <c r="A607" s="17" t="str">
        <f>IF(COUNTA(INDEX(CalendarData, 9, A610)), INDEX(CalendarData, 9, A610), "" )</f>
        <v/>
      </c>
      <c r="C607" s="10"/>
      <c r="D607" s="3"/>
      <c r="E607" s="11"/>
      <c r="F607" s="12"/>
      <c r="G607" s="10"/>
      <c r="H607" s="3"/>
      <c r="I607" s="11"/>
      <c r="J607" s="12"/>
      <c r="K607" s="10"/>
      <c r="L607" s="3"/>
      <c r="M607" s="11"/>
      <c r="N607" s="12"/>
      <c r="O607" s="10"/>
      <c r="P607" s="3"/>
      <c r="Q607" s="11"/>
      <c r="R607" s="12"/>
      <c r="S607" s="10"/>
      <c r="T607" s="3"/>
      <c r="U607" s="11"/>
      <c r="V607" s="12"/>
      <c r="W607" s="10"/>
      <c r="X607" s="3"/>
      <c r="Y607" s="11"/>
      <c r="Z607" s="12"/>
      <c r="AA607" s="10"/>
      <c r="AB607" s="3"/>
      <c r="AC607" s="11"/>
    </row>
    <row r="608" spans="1:29">
      <c r="A608" s="18"/>
      <c r="C608" s="10"/>
      <c r="D608" s="3"/>
      <c r="E608" s="11"/>
      <c r="F608" s="12"/>
      <c r="G608" s="10"/>
      <c r="H608" s="3"/>
      <c r="I608" s="11"/>
      <c r="J608" s="12"/>
      <c r="K608" s="10"/>
      <c r="L608" s="3"/>
      <c r="M608" s="11"/>
      <c r="N608" s="12"/>
      <c r="O608" s="10"/>
      <c r="P608" s="3"/>
      <c r="Q608" s="11"/>
      <c r="R608" s="12"/>
      <c r="S608" s="10"/>
      <c r="T608" s="3"/>
      <c r="U608" s="11"/>
      <c r="V608" s="12"/>
      <c r="W608" s="10"/>
      <c r="X608" s="3"/>
      <c r="Y608" s="11"/>
      <c r="Z608" s="12"/>
      <c r="AA608" s="10"/>
      <c r="AB608" s="3"/>
      <c r="AC608" s="11"/>
    </row>
    <row r="609" spans="1:29">
      <c r="A609" s="18"/>
      <c r="C609" s="10"/>
      <c r="D609" s="3"/>
      <c r="E609" s="11"/>
      <c r="F609" s="12"/>
      <c r="G609" s="10"/>
      <c r="H609" s="3"/>
      <c r="I609" s="11"/>
      <c r="J609" s="12"/>
      <c r="K609" s="10"/>
      <c r="L609" s="3"/>
      <c r="M609" s="11"/>
      <c r="N609" s="12"/>
      <c r="O609" s="10"/>
      <c r="P609" s="3"/>
      <c r="Q609" s="11"/>
      <c r="R609" s="12"/>
      <c r="S609" s="10"/>
      <c r="T609" s="3"/>
      <c r="U609" s="11"/>
      <c r="V609" s="12"/>
      <c r="W609" s="10"/>
      <c r="X609" s="3"/>
      <c r="Y609" s="11"/>
      <c r="Z609" s="12"/>
      <c r="AA609" s="10"/>
      <c r="AB609" s="3"/>
      <c r="AC609" s="11"/>
    </row>
    <row r="610" spans="1:29">
      <c r="A610" s="19">
        <v>34</v>
      </c>
      <c r="C610" s="10"/>
      <c r="D610" s="3"/>
      <c r="E610" s="11"/>
      <c r="F610" s="12"/>
      <c r="G610" s="10"/>
      <c r="H610" s="3"/>
      <c r="I610" s="11"/>
      <c r="J610" s="12"/>
      <c r="K610" s="10"/>
      <c r="L610" s="3"/>
      <c r="M610" s="11"/>
      <c r="N610" s="12"/>
      <c r="O610" s="10"/>
      <c r="P610" s="3"/>
      <c r="Q610" s="11"/>
      <c r="R610" s="12"/>
      <c r="S610" s="10"/>
      <c r="T610" s="3"/>
      <c r="U610" s="11"/>
      <c r="V610" s="12"/>
      <c r="W610" s="10"/>
      <c r="X610" s="3"/>
      <c r="Y610" s="11"/>
      <c r="Z610" s="12"/>
      <c r="AA610" s="10"/>
      <c r="AB610" s="3"/>
      <c r="AC610" s="11"/>
    </row>
    <row r="611" spans="1:29">
      <c r="A611" s="20" t="s">
        <v>10</v>
      </c>
      <c r="C611" s="10"/>
      <c r="D611" s="3"/>
      <c r="E611" s="11"/>
      <c r="F611" s="12"/>
      <c r="G611" s="10"/>
      <c r="H611" s="3"/>
      <c r="I611" s="11"/>
      <c r="J611" s="12"/>
      <c r="K611" s="10"/>
      <c r="L611" s="3"/>
      <c r="M611" s="11"/>
      <c r="N611" s="12"/>
      <c r="O611" s="10"/>
      <c r="P611" s="3"/>
      <c r="Q611" s="11"/>
      <c r="R611" s="12"/>
      <c r="S611" s="10"/>
      <c r="T611" s="3"/>
      <c r="U611" s="11"/>
      <c r="V611" s="12"/>
      <c r="W611" s="10"/>
      <c r="X611" s="3"/>
      <c r="Y611" s="11"/>
      <c r="Z611" s="12"/>
      <c r="AA611" s="10"/>
      <c r="AB611" s="3"/>
      <c r="AC611" s="11"/>
    </row>
    <row r="612" spans="1:29" ht="6" customHeight="1"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</row>
    <row r="613" spans="1:29" s="8" customFormat="1">
      <c r="A613" s="14" t="s">
        <v>9</v>
      </c>
      <c r="B613" s="13"/>
      <c r="C613" s="260">
        <f xml:space="preserve">  C595 + 7</f>
        <v>44207</v>
      </c>
      <c r="D613" s="260"/>
      <c r="E613" s="260"/>
      <c r="F613" s="9"/>
      <c r="G613" s="260">
        <f xml:space="preserve">  C613+1</f>
        <v>44208</v>
      </c>
      <c r="H613" s="260"/>
      <c r="I613" s="260"/>
      <c r="J613" s="9"/>
      <c r="K613" s="260">
        <f xml:space="preserve">  C613+2</f>
        <v>44209</v>
      </c>
      <c r="L613" s="260"/>
      <c r="M613" s="260"/>
      <c r="N613" s="9"/>
      <c r="O613" s="260">
        <f xml:space="preserve">  C613+3</f>
        <v>44210</v>
      </c>
      <c r="P613" s="260"/>
      <c r="Q613" s="260"/>
      <c r="R613" s="9"/>
      <c r="S613" s="260">
        <f xml:space="preserve">  C613+4</f>
        <v>44211</v>
      </c>
      <c r="T613" s="260"/>
      <c r="U613" s="260"/>
      <c r="V613" s="9"/>
      <c r="W613" s="260">
        <f xml:space="preserve">  C613+5</f>
        <v>44212</v>
      </c>
      <c r="X613" s="260"/>
      <c r="Y613" s="260"/>
      <c r="Z613" s="9"/>
      <c r="AA613" s="260">
        <f xml:space="preserve">  C613+6</f>
        <v>44213</v>
      </c>
      <c r="AB613" s="260"/>
      <c r="AC613" s="260"/>
    </row>
    <row r="614" spans="1:29">
      <c r="A614" s="15">
        <f>WEEKNUM(C613, 21)</f>
        <v>2</v>
      </c>
      <c r="C614" s="10"/>
      <c r="D614" s="3"/>
      <c r="E614" s="11"/>
      <c r="F614" s="12"/>
      <c r="G614" s="10"/>
      <c r="H614" s="3"/>
      <c r="I614" s="11"/>
      <c r="J614" s="12"/>
      <c r="K614" s="10"/>
      <c r="L614" s="3"/>
      <c r="M614" s="11"/>
      <c r="N614" s="12"/>
      <c r="O614" s="10"/>
      <c r="P614" s="3"/>
      <c r="Q614" s="11"/>
      <c r="R614" s="12"/>
      <c r="S614" s="10"/>
      <c r="T614" s="3"/>
      <c r="U614" s="11"/>
      <c r="V614" s="12"/>
      <c r="W614" s="10"/>
      <c r="X614" s="3"/>
      <c r="Y614" s="11"/>
      <c r="Z614" s="12"/>
      <c r="AA614" s="10"/>
      <c r="AB614" s="3"/>
      <c r="AC614" s="11"/>
    </row>
    <row r="615" spans="1:29">
      <c r="A615" s="16"/>
      <c r="C615" s="10"/>
      <c r="D615" s="3"/>
      <c r="E615" s="11"/>
      <c r="F615" s="12"/>
      <c r="G615" s="10"/>
      <c r="H615" s="3"/>
      <c r="I615" s="11"/>
      <c r="J615" s="12"/>
      <c r="K615" s="10"/>
      <c r="L615" s="3"/>
      <c r="M615" s="11"/>
      <c r="N615" s="12"/>
      <c r="O615" s="10"/>
      <c r="P615" s="3"/>
      <c r="Q615" s="11"/>
      <c r="R615" s="12"/>
      <c r="S615" s="10"/>
      <c r="T615" s="3"/>
      <c r="U615" s="11"/>
      <c r="V615" s="12"/>
      <c r="W615" s="10"/>
      <c r="X615" s="3"/>
      <c r="Y615" s="11"/>
      <c r="Z615" s="12"/>
      <c r="AA615" s="10"/>
      <c r="AB615" s="3"/>
      <c r="AC615" s="11"/>
    </row>
    <row r="616" spans="1:29">
      <c r="A616" s="17" t="str">
        <f>IF(COUNTA(INDEX(CalendarData, 1, A628)), INDEX(CalendarData, 1, A628), "" )</f>
        <v/>
      </c>
      <c r="C616" s="10"/>
      <c r="D616" s="3"/>
      <c r="E616" s="11"/>
      <c r="F616" s="12"/>
      <c r="G616" s="10"/>
      <c r="H616" s="3"/>
      <c r="I616" s="11"/>
      <c r="J616" s="12"/>
      <c r="K616" s="10"/>
      <c r="L616" s="3"/>
      <c r="M616" s="11"/>
      <c r="N616" s="12"/>
      <c r="O616" s="10"/>
      <c r="P616" s="7"/>
      <c r="Q616" s="11"/>
      <c r="R616" s="12"/>
      <c r="S616" s="10"/>
      <c r="T616" s="3"/>
      <c r="U616" s="11"/>
      <c r="V616" s="12"/>
      <c r="W616" s="10"/>
      <c r="X616" s="3"/>
      <c r="Y616" s="11"/>
      <c r="Z616" s="12"/>
      <c r="AA616" s="10"/>
      <c r="AB616" s="3"/>
      <c r="AC616" s="11"/>
    </row>
    <row r="617" spans="1:29">
      <c r="A617" s="17" t="str">
        <f>IF(COUNTA(INDEX(CalendarData, 2, A628)), INDEX(CalendarData, 2, A628), "" )</f>
        <v/>
      </c>
      <c r="C617" s="10"/>
      <c r="D617" s="3"/>
      <c r="E617" s="11"/>
      <c r="F617" s="12"/>
      <c r="G617" s="10"/>
      <c r="H617" s="3"/>
      <c r="I617" s="11"/>
      <c r="J617" s="12"/>
      <c r="K617" s="10"/>
      <c r="L617" s="3"/>
      <c r="M617" s="11"/>
      <c r="N617" s="12"/>
      <c r="O617" s="10"/>
      <c r="P617" s="3"/>
      <c r="Q617" s="11"/>
      <c r="R617" s="12"/>
      <c r="S617" s="10"/>
      <c r="T617" s="3"/>
      <c r="U617" s="11"/>
      <c r="V617" s="12"/>
      <c r="W617" s="10"/>
      <c r="X617" s="3"/>
      <c r="Y617" s="11"/>
      <c r="Z617" s="12"/>
      <c r="AA617" s="10"/>
      <c r="AB617" s="3"/>
      <c r="AC617" s="11"/>
    </row>
    <row r="618" spans="1:29">
      <c r="A618" s="17" t="str">
        <f>IF(COUNTA(INDEX(CalendarData, 3, A628)), INDEX(CalendarData, 3, A628), "" )</f>
        <v/>
      </c>
      <c r="C618" s="10"/>
      <c r="D618" s="3"/>
      <c r="E618" s="11"/>
      <c r="F618" s="12"/>
      <c r="G618" s="10"/>
      <c r="H618" s="3"/>
      <c r="I618" s="11"/>
      <c r="J618" s="12"/>
      <c r="K618" s="10"/>
      <c r="L618" s="3"/>
      <c r="M618" s="11"/>
      <c r="N618" s="12"/>
      <c r="O618" s="10"/>
      <c r="P618" s="3"/>
      <c r="Q618" s="11"/>
      <c r="R618" s="12"/>
      <c r="S618" s="10"/>
      <c r="T618" s="3"/>
      <c r="U618" s="11"/>
      <c r="V618" s="12"/>
      <c r="W618" s="10"/>
      <c r="X618" s="3"/>
      <c r="Y618" s="11"/>
      <c r="Z618" s="12"/>
      <c r="AA618" s="10"/>
      <c r="AB618" s="3"/>
      <c r="AC618" s="11"/>
    </row>
    <row r="619" spans="1:29">
      <c r="A619" s="17" t="str">
        <f>IF(COUNTA(INDEX(CalendarData, 4, A628)), INDEX(CalendarData, 4, A628), "" )</f>
        <v/>
      </c>
      <c r="C619" s="10"/>
      <c r="D619" s="3"/>
      <c r="E619" s="11"/>
      <c r="F619" s="12"/>
      <c r="G619" s="10"/>
      <c r="H619" s="3"/>
      <c r="I619" s="11"/>
      <c r="J619" s="12"/>
      <c r="K619" s="10"/>
      <c r="L619" s="3"/>
      <c r="M619" s="11"/>
      <c r="N619" s="12"/>
      <c r="O619" s="10"/>
      <c r="P619" s="3"/>
      <c r="Q619" s="11"/>
      <c r="R619" s="12"/>
      <c r="S619" s="10"/>
      <c r="T619" s="3"/>
      <c r="U619" s="11"/>
      <c r="V619" s="12"/>
      <c r="W619" s="10"/>
      <c r="X619" s="3"/>
      <c r="Y619" s="11"/>
      <c r="Z619" s="12"/>
      <c r="AA619" s="10"/>
      <c r="AB619" s="3"/>
      <c r="AC619" s="11"/>
    </row>
    <row r="620" spans="1:29">
      <c r="A620" s="17" t="str">
        <f>IF(COUNTA(INDEX(CalendarData, 5, A628)), INDEX(CalendarData, 5, A628), "" )</f>
        <v/>
      </c>
      <c r="C620" s="10"/>
      <c r="D620" s="3"/>
      <c r="E620" s="11"/>
      <c r="F620" s="12"/>
      <c r="G620" s="10"/>
      <c r="H620" s="3"/>
      <c r="I620" s="11"/>
      <c r="J620" s="12"/>
      <c r="K620" s="10"/>
      <c r="L620" s="3"/>
      <c r="M620" s="11"/>
      <c r="N620" s="12"/>
      <c r="O620" s="10"/>
      <c r="P620" s="3"/>
      <c r="Q620" s="11"/>
      <c r="R620" s="12"/>
      <c r="S620" s="10"/>
      <c r="T620" s="3"/>
      <c r="U620" s="11"/>
      <c r="V620" s="12"/>
      <c r="W620" s="10"/>
      <c r="X620" s="3"/>
      <c r="Y620" s="11"/>
      <c r="Z620" s="12"/>
      <c r="AA620" s="10"/>
      <c r="AB620" s="3"/>
      <c r="AC620" s="11"/>
    </row>
    <row r="621" spans="1:29">
      <c r="A621" s="17"/>
      <c r="C621" s="10"/>
      <c r="D621" s="3"/>
      <c r="E621" s="11"/>
      <c r="F621" s="12"/>
      <c r="G621" s="10"/>
      <c r="H621" s="3"/>
      <c r="I621" s="11"/>
      <c r="J621" s="12"/>
      <c r="K621" s="10"/>
      <c r="L621" s="3"/>
      <c r="M621" s="11"/>
      <c r="N621" s="12"/>
      <c r="O621" s="10"/>
      <c r="P621" s="3"/>
      <c r="Q621" s="11"/>
      <c r="R621" s="12"/>
      <c r="S621" s="10"/>
      <c r="T621" s="3"/>
      <c r="U621" s="11"/>
      <c r="V621" s="12"/>
      <c r="W621" s="10"/>
      <c r="X621" s="3"/>
      <c r="Y621" s="11"/>
      <c r="Z621" s="12"/>
      <c r="AA621" s="10"/>
      <c r="AB621" s="3"/>
      <c r="AC621" s="11"/>
    </row>
    <row r="622" spans="1:29">
      <c r="A622" s="17" t="str">
        <f>IF(COUNTA(INDEX(CalendarData, 6, A628)), INDEX(CalendarData, 6, A628), "" )</f>
        <v/>
      </c>
      <c r="C622" s="10"/>
      <c r="D622" s="3"/>
      <c r="E622" s="11"/>
      <c r="F622" s="12"/>
      <c r="G622" s="10"/>
      <c r="H622" s="3"/>
      <c r="I622" s="11"/>
      <c r="J622" s="12"/>
      <c r="K622" s="10"/>
      <c r="L622" s="3"/>
      <c r="M622" s="11"/>
      <c r="N622" s="12"/>
      <c r="O622" s="10"/>
      <c r="P622" s="3"/>
      <c r="Q622" s="11"/>
      <c r="R622" s="12"/>
      <c r="S622" s="10"/>
      <c r="T622" s="3"/>
      <c r="U622" s="11"/>
      <c r="V622" s="12"/>
      <c r="W622" s="10"/>
      <c r="X622" s="3"/>
      <c r="Y622" s="11"/>
      <c r="Z622" s="12"/>
      <c r="AA622" s="10"/>
      <c r="AB622" s="3"/>
      <c r="AC622" s="11"/>
    </row>
    <row r="623" spans="1:29">
      <c r="A623" s="17" t="str">
        <f>IF(COUNTA(INDEX(CalendarData, 7, A628)), INDEX(CalendarData, 7, A628), "" )</f>
        <v/>
      </c>
      <c r="C623" s="10"/>
      <c r="D623" s="3"/>
      <c r="E623" s="11"/>
      <c r="F623" s="12"/>
      <c r="G623" s="10"/>
      <c r="H623" s="3"/>
      <c r="I623" s="11"/>
      <c r="J623" s="12"/>
      <c r="K623" s="10"/>
      <c r="L623" s="3"/>
      <c r="M623" s="11"/>
      <c r="N623" s="12"/>
      <c r="O623" s="10"/>
      <c r="P623" s="3"/>
      <c r="Q623" s="11"/>
      <c r="R623" s="12"/>
      <c r="S623" s="10"/>
      <c r="T623" s="3"/>
      <c r="U623" s="11"/>
      <c r="V623" s="12"/>
      <c r="W623" s="10"/>
      <c r="X623" s="3"/>
      <c r="Y623" s="11"/>
      <c r="Z623" s="12"/>
      <c r="AA623" s="10"/>
      <c r="AB623" s="3"/>
      <c r="AC623" s="11"/>
    </row>
    <row r="624" spans="1:29">
      <c r="A624" s="17" t="str">
        <f>IF(COUNTA(INDEX(CalendarData, 8, A628)), INDEX(CalendarData, 8, A628), "" )</f>
        <v/>
      </c>
      <c r="C624" s="10"/>
      <c r="D624" s="3"/>
      <c r="E624" s="11"/>
      <c r="F624" s="12"/>
      <c r="G624" s="10"/>
      <c r="H624" s="3"/>
      <c r="I624" s="11"/>
      <c r="J624" s="12"/>
      <c r="K624" s="10"/>
      <c r="L624" s="3"/>
      <c r="M624" s="11"/>
      <c r="N624" s="12"/>
      <c r="O624" s="10"/>
      <c r="P624" s="3"/>
      <c r="Q624" s="11"/>
      <c r="R624" s="12"/>
      <c r="S624" s="10"/>
      <c r="T624" s="3"/>
      <c r="U624" s="11"/>
      <c r="V624" s="12"/>
      <c r="W624" s="10"/>
      <c r="X624" s="3"/>
      <c r="Y624" s="11"/>
      <c r="Z624" s="12"/>
      <c r="AA624" s="10"/>
      <c r="AB624" s="3"/>
      <c r="AC624" s="11"/>
    </row>
    <row r="625" spans="1:29">
      <c r="A625" s="17" t="str">
        <f>IF(COUNTA(INDEX(CalendarData, 9, A628)), INDEX(CalendarData, 9, A628), "" )</f>
        <v/>
      </c>
      <c r="C625" s="10"/>
      <c r="D625" s="3"/>
      <c r="E625" s="11"/>
      <c r="F625" s="12"/>
      <c r="G625" s="10"/>
      <c r="H625" s="3"/>
      <c r="I625" s="11"/>
      <c r="J625" s="12"/>
      <c r="K625" s="10"/>
      <c r="L625" s="3"/>
      <c r="M625" s="11"/>
      <c r="N625" s="12"/>
      <c r="O625" s="10"/>
      <c r="P625" s="3"/>
      <c r="Q625" s="11"/>
      <c r="R625" s="12"/>
      <c r="S625" s="10"/>
      <c r="T625" s="3"/>
      <c r="U625" s="11"/>
      <c r="V625" s="12"/>
      <c r="W625" s="10"/>
      <c r="X625" s="3"/>
      <c r="Y625" s="11"/>
      <c r="Z625" s="12"/>
      <c r="AA625" s="10"/>
      <c r="AB625" s="3"/>
      <c r="AC625" s="11"/>
    </row>
    <row r="626" spans="1:29">
      <c r="A626" s="18"/>
      <c r="C626" s="10"/>
      <c r="D626" s="3"/>
      <c r="E626" s="11"/>
      <c r="F626" s="12"/>
      <c r="G626" s="10"/>
      <c r="H626" s="3"/>
      <c r="I626" s="11"/>
      <c r="J626" s="12"/>
      <c r="K626" s="10"/>
      <c r="L626" s="3"/>
      <c r="M626" s="11"/>
      <c r="N626" s="12"/>
      <c r="O626" s="10"/>
      <c r="P626" s="3"/>
      <c r="Q626" s="11"/>
      <c r="R626" s="12"/>
      <c r="S626" s="10"/>
      <c r="T626" s="3"/>
      <c r="U626" s="11"/>
      <c r="V626" s="12"/>
      <c r="W626" s="10"/>
      <c r="X626" s="3"/>
      <c r="Y626" s="11"/>
      <c r="Z626" s="12"/>
      <c r="AA626" s="10"/>
      <c r="AB626" s="3"/>
      <c r="AC626" s="11"/>
    </row>
    <row r="627" spans="1:29">
      <c r="A627" s="18"/>
      <c r="C627" s="10"/>
      <c r="D627" s="3"/>
      <c r="E627" s="11"/>
      <c r="F627" s="12"/>
      <c r="G627" s="10"/>
      <c r="H627" s="3"/>
      <c r="I627" s="11"/>
      <c r="J627" s="12"/>
      <c r="K627" s="10"/>
      <c r="L627" s="3"/>
      <c r="M627" s="11"/>
      <c r="N627" s="12"/>
      <c r="O627" s="10"/>
      <c r="P627" s="3"/>
      <c r="Q627" s="11"/>
      <c r="R627" s="12"/>
      <c r="S627" s="10"/>
      <c r="T627" s="3"/>
      <c r="U627" s="11"/>
      <c r="V627" s="12"/>
      <c r="W627" s="10"/>
      <c r="X627" s="3"/>
      <c r="Y627" s="11"/>
      <c r="Z627" s="12"/>
      <c r="AA627" s="10"/>
      <c r="AB627" s="3"/>
      <c r="AC627" s="11"/>
    </row>
    <row r="628" spans="1:29">
      <c r="A628" s="19">
        <v>35</v>
      </c>
      <c r="C628" s="10"/>
      <c r="D628" s="3"/>
      <c r="E628" s="11"/>
      <c r="F628" s="12"/>
      <c r="G628" s="10"/>
      <c r="H628" s="3"/>
      <c r="I628" s="11"/>
      <c r="J628" s="12"/>
      <c r="K628" s="10"/>
      <c r="L628" s="3"/>
      <c r="M628" s="11"/>
      <c r="N628" s="12"/>
      <c r="O628" s="10"/>
      <c r="P628" s="3"/>
      <c r="Q628" s="11"/>
      <c r="R628" s="12"/>
      <c r="S628" s="10"/>
      <c r="T628" s="3"/>
      <c r="U628" s="11"/>
      <c r="V628" s="12"/>
      <c r="W628" s="10"/>
      <c r="X628" s="3"/>
      <c r="Y628" s="11"/>
      <c r="Z628" s="12"/>
      <c r="AA628" s="10"/>
      <c r="AB628" s="3"/>
      <c r="AC628" s="11"/>
    </row>
    <row r="629" spans="1:29">
      <c r="A629" s="20" t="s">
        <v>10</v>
      </c>
      <c r="C629" s="10"/>
      <c r="D629" s="3"/>
      <c r="E629" s="11"/>
      <c r="F629" s="12"/>
      <c r="G629" s="10"/>
      <c r="H629" s="3"/>
      <c r="I629" s="11"/>
      <c r="J629" s="12"/>
      <c r="K629" s="10"/>
      <c r="L629" s="3"/>
      <c r="M629" s="11"/>
      <c r="N629" s="12"/>
      <c r="O629" s="10"/>
      <c r="P629" s="3"/>
      <c r="Q629" s="11"/>
      <c r="R629" s="12"/>
      <c r="S629" s="10"/>
      <c r="T629" s="3"/>
      <c r="U629" s="11"/>
      <c r="V629" s="12"/>
      <c r="W629" s="10"/>
      <c r="X629" s="3"/>
      <c r="Y629" s="11"/>
      <c r="Z629" s="12"/>
      <c r="AA629" s="10"/>
      <c r="AB629" s="3"/>
      <c r="AC629" s="11"/>
    </row>
    <row r="630" spans="1:29" ht="6" customHeight="1"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</row>
    <row r="631" spans="1:29" s="8" customFormat="1">
      <c r="A631" s="14" t="s">
        <v>9</v>
      </c>
      <c r="B631" s="13"/>
      <c r="C631" s="260">
        <f xml:space="preserve">  C613 + 7</f>
        <v>44214</v>
      </c>
      <c r="D631" s="260"/>
      <c r="E631" s="260"/>
      <c r="F631" s="9"/>
      <c r="G631" s="260">
        <f xml:space="preserve">  C631+1</f>
        <v>44215</v>
      </c>
      <c r="H631" s="260"/>
      <c r="I631" s="260"/>
      <c r="J631" s="9"/>
      <c r="K631" s="260">
        <f xml:space="preserve">  C631+2</f>
        <v>44216</v>
      </c>
      <c r="L631" s="260"/>
      <c r="M631" s="260"/>
      <c r="N631" s="9"/>
      <c r="O631" s="260">
        <f xml:space="preserve">  C631+3</f>
        <v>44217</v>
      </c>
      <c r="P631" s="260"/>
      <c r="Q631" s="260"/>
      <c r="R631" s="9"/>
      <c r="S631" s="260">
        <f xml:space="preserve">  C631+4</f>
        <v>44218</v>
      </c>
      <c r="T631" s="260"/>
      <c r="U631" s="260"/>
      <c r="V631" s="9"/>
      <c r="W631" s="260">
        <f xml:space="preserve">  C631+5</f>
        <v>44219</v>
      </c>
      <c r="X631" s="260"/>
      <c r="Y631" s="260"/>
      <c r="Z631" s="9"/>
      <c r="AA631" s="260">
        <f xml:space="preserve">  C631+6</f>
        <v>44220</v>
      </c>
      <c r="AB631" s="260"/>
      <c r="AC631" s="260"/>
    </row>
    <row r="632" spans="1:29">
      <c r="A632" s="15">
        <f>WEEKNUM(C631, 21)</f>
        <v>3</v>
      </c>
      <c r="C632" s="10"/>
      <c r="D632" s="3"/>
      <c r="E632" s="11"/>
      <c r="F632" s="12"/>
      <c r="G632" s="10"/>
      <c r="H632" s="3"/>
      <c r="I632" s="11"/>
      <c r="J632" s="12"/>
      <c r="K632" s="10"/>
      <c r="L632" s="3"/>
      <c r="M632" s="11"/>
      <c r="N632" s="12"/>
      <c r="O632" s="10"/>
      <c r="P632" s="3"/>
      <c r="Q632" s="11"/>
      <c r="R632" s="12"/>
      <c r="S632" s="10"/>
      <c r="T632" s="3"/>
      <c r="U632" s="11"/>
      <c r="V632" s="12"/>
      <c r="W632" s="10"/>
      <c r="X632" s="3"/>
      <c r="Y632" s="11"/>
      <c r="Z632" s="12"/>
      <c r="AA632" s="10"/>
      <c r="AB632" s="3"/>
      <c r="AC632" s="11"/>
    </row>
    <row r="633" spans="1:29">
      <c r="A633" s="16"/>
      <c r="C633" s="10"/>
      <c r="D633" s="3"/>
      <c r="E633" s="11"/>
      <c r="F633" s="12"/>
      <c r="G633" s="10"/>
      <c r="H633" s="3"/>
      <c r="I633" s="11"/>
      <c r="J633" s="12"/>
      <c r="K633" s="10"/>
      <c r="L633" s="3"/>
      <c r="M633" s="11"/>
      <c r="N633" s="12"/>
      <c r="O633" s="10"/>
      <c r="P633" s="3"/>
      <c r="Q633" s="11"/>
      <c r="R633" s="12"/>
      <c r="S633" s="10"/>
      <c r="T633" s="3"/>
      <c r="U633" s="11"/>
      <c r="V633" s="12"/>
      <c r="W633" s="10"/>
      <c r="X633" s="3"/>
      <c r="Y633" s="11"/>
      <c r="Z633" s="12"/>
      <c r="AA633" s="10"/>
      <c r="AB633" s="3"/>
      <c r="AC633" s="11"/>
    </row>
    <row r="634" spans="1:29">
      <c r="A634" s="17" t="str">
        <f>IF(COUNTA(INDEX(CalendarData, 1, A646)), INDEX(CalendarData, 1, A646), "" )</f>
        <v/>
      </c>
      <c r="C634" s="10"/>
      <c r="D634" s="3"/>
      <c r="E634" s="11"/>
      <c r="F634" s="12"/>
      <c r="G634" s="10"/>
      <c r="H634" s="3"/>
      <c r="I634" s="11"/>
      <c r="J634" s="12"/>
      <c r="K634" s="10"/>
      <c r="L634" s="3"/>
      <c r="M634" s="11"/>
      <c r="N634" s="12"/>
      <c r="O634" s="10"/>
      <c r="P634" s="7"/>
      <c r="Q634" s="11"/>
      <c r="R634" s="12"/>
      <c r="S634" s="10"/>
      <c r="T634" s="3"/>
      <c r="U634" s="11"/>
      <c r="V634" s="12"/>
      <c r="W634" s="10"/>
      <c r="X634" s="3"/>
      <c r="Y634" s="11"/>
      <c r="Z634" s="12"/>
      <c r="AA634" s="10"/>
      <c r="AB634" s="3"/>
      <c r="AC634" s="11"/>
    </row>
    <row r="635" spans="1:29">
      <c r="A635" s="17" t="str">
        <f>IF(COUNTA(INDEX(CalendarData, 2, A646)), INDEX(CalendarData, 2, A646), "" )</f>
        <v/>
      </c>
      <c r="C635" s="10"/>
      <c r="D635" s="3"/>
      <c r="E635" s="11"/>
      <c r="F635" s="12"/>
      <c r="G635" s="10"/>
      <c r="H635" s="3"/>
      <c r="I635" s="11"/>
      <c r="J635" s="12"/>
      <c r="K635" s="10"/>
      <c r="L635" s="3"/>
      <c r="M635" s="11"/>
      <c r="N635" s="12"/>
      <c r="O635" s="10"/>
      <c r="P635" s="3"/>
      <c r="Q635" s="11"/>
      <c r="R635" s="12"/>
      <c r="S635" s="10"/>
      <c r="T635" s="3"/>
      <c r="U635" s="11"/>
      <c r="V635" s="12"/>
      <c r="W635" s="10"/>
      <c r="X635" s="3"/>
      <c r="Y635" s="11"/>
      <c r="Z635" s="12"/>
      <c r="AA635" s="10"/>
      <c r="AB635" s="3"/>
      <c r="AC635" s="11"/>
    </row>
    <row r="636" spans="1:29">
      <c r="A636" s="17" t="str">
        <f>IF(COUNTA(INDEX(CalendarData, 3, A646)), INDEX(CalendarData, 3, A646), "" )</f>
        <v/>
      </c>
      <c r="C636" s="10"/>
      <c r="D636" s="3"/>
      <c r="E636" s="11"/>
      <c r="F636" s="12"/>
      <c r="G636" s="10"/>
      <c r="H636" s="3"/>
      <c r="I636" s="11"/>
      <c r="J636" s="12"/>
      <c r="K636" s="10"/>
      <c r="L636" s="3"/>
      <c r="M636" s="11"/>
      <c r="N636" s="12"/>
      <c r="O636" s="10"/>
      <c r="P636" s="3"/>
      <c r="Q636" s="11"/>
      <c r="R636" s="12"/>
      <c r="S636" s="10"/>
      <c r="T636" s="3"/>
      <c r="U636" s="11"/>
      <c r="V636" s="12"/>
      <c r="W636" s="10"/>
      <c r="X636" s="3"/>
      <c r="Y636" s="11"/>
      <c r="Z636" s="12"/>
      <c r="AA636" s="10"/>
      <c r="AB636" s="3"/>
      <c r="AC636" s="11"/>
    </row>
    <row r="637" spans="1:29">
      <c r="A637" s="17" t="str">
        <f>IF(COUNTA(INDEX(CalendarData, 4, A646)), INDEX(CalendarData, 4, A646), "" )</f>
        <v/>
      </c>
      <c r="C637" s="10"/>
      <c r="D637" s="3"/>
      <c r="E637" s="11"/>
      <c r="F637" s="12"/>
      <c r="G637" s="10"/>
      <c r="H637" s="3"/>
      <c r="I637" s="11"/>
      <c r="J637" s="12"/>
      <c r="K637" s="10"/>
      <c r="L637" s="3"/>
      <c r="M637" s="11"/>
      <c r="N637" s="12"/>
      <c r="O637" s="10"/>
      <c r="P637" s="3"/>
      <c r="Q637" s="11"/>
      <c r="R637" s="12"/>
      <c r="S637" s="10"/>
      <c r="T637" s="3"/>
      <c r="U637" s="11"/>
      <c r="V637" s="12"/>
      <c r="W637" s="10"/>
      <c r="X637" s="3"/>
      <c r="Y637" s="11"/>
      <c r="Z637" s="12"/>
      <c r="AA637" s="10"/>
      <c r="AB637" s="3"/>
      <c r="AC637" s="11"/>
    </row>
    <row r="638" spans="1:29">
      <c r="A638" s="17" t="str">
        <f>IF(COUNTA(INDEX(CalendarData, 5, A646)), INDEX(CalendarData, 5, A646), "" )</f>
        <v/>
      </c>
      <c r="C638" s="10"/>
      <c r="D638" s="3"/>
      <c r="E638" s="11"/>
      <c r="F638" s="12"/>
      <c r="G638" s="10"/>
      <c r="H638" s="3"/>
      <c r="I638" s="11"/>
      <c r="J638" s="12"/>
      <c r="K638" s="10"/>
      <c r="L638" s="3"/>
      <c r="M638" s="11"/>
      <c r="N638" s="12"/>
      <c r="O638" s="10"/>
      <c r="P638" s="3"/>
      <c r="Q638" s="11"/>
      <c r="R638" s="12"/>
      <c r="S638" s="10"/>
      <c r="T638" s="3"/>
      <c r="U638" s="11"/>
      <c r="V638" s="12"/>
      <c r="W638" s="10"/>
      <c r="X638" s="3"/>
      <c r="Y638" s="11"/>
      <c r="Z638" s="12"/>
      <c r="AA638" s="10"/>
      <c r="AB638" s="3"/>
      <c r="AC638" s="11"/>
    </row>
    <row r="639" spans="1:29">
      <c r="A639" s="17"/>
      <c r="C639" s="10"/>
      <c r="D639" s="3"/>
      <c r="E639" s="11"/>
      <c r="F639" s="12"/>
      <c r="G639" s="10"/>
      <c r="H639" s="3"/>
      <c r="I639" s="11"/>
      <c r="J639" s="12"/>
      <c r="K639" s="10"/>
      <c r="L639" s="3"/>
      <c r="M639" s="11"/>
      <c r="N639" s="12"/>
      <c r="O639" s="10"/>
      <c r="P639" s="3"/>
      <c r="Q639" s="11"/>
      <c r="R639" s="12"/>
      <c r="S639" s="10"/>
      <c r="T639" s="3"/>
      <c r="U639" s="11"/>
      <c r="V639" s="12"/>
      <c r="W639" s="10"/>
      <c r="X639" s="3"/>
      <c r="Y639" s="11"/>
      <c r="Z639" s="12"/>
      <c r="AA639" s="10"/>
      <c r="AB639" s="3"/>
      <c r="AC639" s="11"/>
    </row>
    <row r="640" spans="1:29">
      <c r="A640" s="17" t="str">
        <f>IF(COUNTA(INDEX(CalendarData, 6, A646)), INDEX(CalendarData, 6, A646), "" )</f>
        <v/>
      </c>
      <c r="C640" s="10"/>
      <c r="D640" s="3"/>
      <c r="E640" s="11"/>
      <c r="F640" s="12"/>
      <c r="G640" s="10"/>
      <c r="H640" s="3"/>
      <c r="I640" s="11"/>
      <c r="J640" s="12"/>
      <c r="K640" s="10"/>
      <c r="L640" s="3"/>
      <c r="M640" s="11"/>
      <c r="N640" s="12"/>
      <c r="O640" s="10"/>
      <c r="P640" s="3"/>
      <c r="Q640" s="11"/>
      <c r="R640" s="12"/>
      <c r="S640" s="10"/>
      <c r="T640" s="3"/>
      <c r="U640" s="11"/>
      <c r="V640" s="12"/>
      <c r="W640" s="10"/>
      <c r="X640" s="3"/>
      <c r="Y640" s="11"/>
      <c r="Z640" s="12"/>
      <c r="AA640" s="10"/>
      <c r="AB640" s="3"/>
      <c r="AC640" s="11"/>
    </row>
    <row r="641" spans="1:29">
      <c r="A641" s="17" t="str">
        <f>IF(COUNTA(INDEX(CalendarData, 7, A646)), INDEX(CalendarData, 7, A646), "" )</f>
        <v/>
      </c>
      <c r="C641" s="10"/>
      <c r="D641" s="3"/>
      <c r="E641" s="11"/>
      <c r="F641" s="12"/>
      <c r="G641" s="10"/>
      <c r="H641" s="3"/>
      <c r="I641" s="11"/>
      <c r="J641" s="12"/>
      <c r="K641" s="10"/>
      <c r="L641" s="3"/>
      <c r="M641" s="11"/>
      <c r="N641" s="12"/>
      <c r="O641" s="10"/>
      <c r="P641" s="3"/>
      <c r="Q641" s="11"/>
      <c r="R641" s="12"/>
      <c r="S641" s="10"/>
      <c r="T641" s="3"/>
      <c r="U641" s="11"/>
      <c r="V641" s="12"/>
      <c r="W641" s="10"/>
      <c r="X641" s="3"/>
      <c r="Y641" s="11"/>
      <c r="Z641" s="12"/>
      <c r="AA641" s="10"/>
      <c r="AB641" s="3"/>
      <c r="AC641" s="11"/>
    </row>
    <row r="642" spans="1:29">
      <c r="A642" s="17" t="str">
        <f>IF(COUNTA(INDEX(CalendarData, 8, A646)), INDEX(CalendarData, 8, A646), "" )</f>
        <v/>
      </c>
      <c r="C642" s="10"/>
      <c r="D642" s="3"/>
      <c r="E642" s="11"/>
      <c r="F642" s="12"/>
      <c r="G642" s="10"/>
      <c r="H642" s="3"/>
      <c r="I642" s="11"/>
      <c r="J642" s="12"/>
      <c r="K642" s="10"/>
      <c r="L642" s="3"/>
      <c r="M642" s="11"/>
      <c r="N642" s="12"/>
      <c r="O642" s="10"/>
      <c r="P642" s="3"/>
      <c r="Q642" s="11"/>
      <c r="R642" s="12"/>
      <c r="S642" s="10"/>
      <c r="T642" s="3"/>
      <c r="U642" s="11"/>
      <c r="V642" s="12"/>
      <c r="W642" s="10"/>
      <c r="X642" s="3"/>
      <c r="Y642" s="11"/>
      <c r="Z642" s="12"/>
      <c r="AA642" s="10"/>
      <c r="AB642" s="3"/>
      <c r="AC642" s="11"/>
    </row>
    <row r="643" spans="1:29">
      <c r="A643" s="17" t="str">
        <f>IF(COUNTA(INDEX(CalendarData, 9, A646)), INDEX(CalendarData, 9, A646), "" )</f>
        <v/>
      </c>
      <c r="C643" s="10"/>
      <c r="D643" s="3"/>
      <c r="E643" s="11"/>
      <c r="F643" s="12"/>
      <c r="G643" s="10"/>
      <c r="H643" s="3"/>
      <c r="I643" s="11"/>
      <c r="J643" s="12"/>
      <c r="K643" s="10"/>
      <c r="L643" s="3"/>
      <c r="M643" s="11"/>
      <c r="N643" s="12"/>
      <c r="O643" s="10"/>
      <c r="P643" s="3"/>
      <c r="Q643" s="11"/>
      <c r="R643" s="12"/>
      <c r="S643" s="10"/>
      <c r="T643" s="3"/>
      <c r="U643" s="11"/>
      <c r="V643" s="12"/>
      <c r="W643" s="10"/>
      <c r="X643" s="3"/>
      <c r="Y643" s="11"/>
      <c r="Z643" s="12"/>
      <c r="AA643" s="10"/>
      <c r="AB643" s="3"/>
      <c r="AC643" s="11"/>
    </row>
    <row r="644" spans="1:29">
      <c r="A644" s="18"/>
      <c r="C644" s="10"/>
      <c r="D644" s="3"/>
      <c r="E644" s="11"/>
      <c r="F644" s="12"/>
      <c r="G644" s="10"/>
      <c r="H644" s="3"/>
      <c r="I644" s="11"/>
      <c r="J644" s="12"/>
      <c r="K644" s="10"/>
      <c r="L644" s="3"/>
      <c r="M644" s="11"/>
      <c r="N644" s="12"/>
      <c r="O644" s="10"/>
      <c r="P644" s="3"/>
      <c r="Q644" s="11"/>
      <c r="R644" s="12"/>
      <c r="S644" s="10"/>
      <c r="T644" s="3"/>
      <c r="U644" s="11"/>
      <c r="V644" s="12"/>
      <c r="W644" s="10"/>
      <c r="X644" s="3"/>
      <c r="Y644" s="11"/>
      <c r="Z644" s="12"/>
      <c r="AA644" s="10"/>
      <c r="AB644" s="3"/>
      <c r="AC644" s="11"/>
    </row>
    <row r="645" spans="1:29">
      <c r="A645" s="18"/>
      <c r="C645" s="10"/>
      <c r="D645" s="3"/>
      <c r="E645" s="11"/>
      <c r="F645" s="12"/>
      <c r="G645" s="10"/>
      <c r="H645" s="3"/>
      <c r="I645" s="11"/>
      <c r="J645" s="12"/>
      <c r="K645" s="10"/>
      <c r="L645" s="3"/>
      <c r="M645" s="11"/>
      <c r="N645" s="12"/>
      <c r="O645" s="10"/>
      <c r="P645" s="3"/>
      <c r="Q645" s="11"/>
      <c r="R645" s="12"/>
      <c r="S645" s="10"/>
      <c r="T645" s="3"/>
      <c r="U645" s="11"/>
      <c r="V645" s="12"/>
      <c r="W645" s="10"/>
      <c r="X645" s="3"/>
      <c r="Y645" s="11"/>
      <c r="Z645" s="12"/>
      <c r="AA645" s="10"/>
      <c r="AB645" s="3"/>
      <c r="AC645" s="11"/>
    </row>
    <row r="646" spans="1:29">
      <c r="A646" s="19">
        <v>36</v>
      </c>
      <c r="C646" s="10"/>
      <c r="D646" s="3"/>
      <c r="E646" s="11"/>
      <c r="F646" s="12"/>
      <c r="G646" s="10"/>
      <c r="H646" s="3"/>
      <c r="I646" s="11"/>
      <c r="J646" s="12"/>
      <c r="K646" s="10"/>
      <c r="L646" s="3"/>
      <c r="M646" s="11"/>
      <c r="N646" s="12"/>
      <c r="O646" s="10"/>
      <c r="P646" s="3"/>
      <c r="Q646" s="11"/>
      <c r="R646" s="12"/>
      <c r="S646" s="10"/>
      <c r="T646" s="3"/>
      <c r="U646" s="11"/>
      <c r="V646" s="12"/>
      <c r="W646" s="10"/>
      <c r="X646" s="3"/>
      <c r="Y646" s="11"/>
      <c r="Z646" s="12"/>
      <c r="AA646" s="10"/>
      <c r="AB646" s="3"/>
      <c r="AC646" s="11"/>
    </row>
    <row r="647" spans="1:29">
      <c r="A647" s="20" t="s">
        <v>10</v>
      </c>
      <c r="C647" s="10"/>
      <c r="D647" s="3"/>
      <c r="E647" s="11"/>
      <c r="F647" s="12"/>
      <c r="G647" s="10"/>
      <c r="H647" s="3"/>
      <c r="I647" s="11"/>
      <c r="J647" s="12"/>
      <c r="K647" s="10"/>
      <c r="L647" s="3"/>
      <c r="M647" s="11"/>
      <c r="N647" s="12"/>
      <c r="O647" s="10"/>
      <c r="P647" s="3"/>
      <c r="Q647" s="11"/>
      <c r="R647" s="12"/>
      <c r="S647" s="10"/>
      <c r="T647" s="3"/>
      <c r="U647" s="11"/>
      <c r="V647" s="12"/>
      <c r="W647" s="10"/>
      <c r="X647" s="3"/>
      <c r="Y647" s="11"/>
      <c r="Z647" s="12"/>
      <c r="AA647" s="10"/>
      <c r="AB647" s="3"/>
      <c r="AC647" s="11"/>
    </row>
    <row r="648" spans="1:29" ht="6" customHeight="1"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</row>
    <row r="649" spans="1:29" s="8" customFormat="1">
      <c r="A649" s="14" t="s">
        <v>9</v>
      </c>
      <c r="B649" s="13"/>
      <c r="C649" s="260">
        <f xml:space="preserve">  C631 + 7</f>
        <v>44221</v>
      </c>
      <c r="D649" s="260"/>
      <c r="E649" s="260"/>
      <c r="F649" s="9"/>
      <c r="G649" s="260">
        <f xml:space="preserve">  C649+1</f>
        <v>44222</v>
      </c>
      <c r="H649" s="260"/>
      <c r="I649" s="260"/>
      <c r="J649" s="9"/>
      <c r="K649" s="260">
        <f xml:space="preserve">  C649+2</f>
        <v>44223</v>
      </c>
      <c r="L649" s="260"/>
      <c r="M649" s="260"/>
      <c r="N649" s="9"/>
      <c r="O649" s="260">
        <f xml:space="preserve">  C649+3</f>
        <v>44224</v>
      </c>
      <c r="P649" s="260"/>
      <c r="Q649" s="260"/>
      <c r="R649" s="9"/>
      <c r="S649" s="260">
        <f xml:space="preserve">  C649+4</f>
        <v>44225</v>
      </c>
      <c r="T649" s="260"/>
      <c r="U649" s="260"/>
      <c r="V649" s="9"/>
      <c r="W649" s="260">
        <f xml:space="preserve">  C649+5</f>
        <v>44226</v>
      </c>
      <c r="X649" s="260"/>
      <c r="Y649" s="260"/>
      <c r="Z649" s="9"/>
      <c r="AA649" s="260">
        <f xml:space="preserve">  C649+6</f>
        <v>44227</v>
      </c>
      <c r="AB649" s="260"/>
      <c r="AC649" s="260"/>
    </row>
    <row r="650" spans="1:29">
      <c r="A650" s="15">
        <f>WEEKNUM(C649, 21)</f>
        <v>4</v>
      </c>
      <c r="C650" s="10"/>
      <c r="D650" s="3"/>
      <c r="E650" s="11"/>
      <c r="F650" s="12"/>
      <c r="G650" s="10"/>
      <c r="H650" s="3"/>
      <c r="I650" s="11"/>
      <c r="J650" s="12"/>
      <c r="K650" s="10"/>
      <c r="L650" s="3"/>
      <c r="M650" s="11"/>
      <c r="N650" s="12"/>
      <c r="O650" s="10"/>
      <c r="P650" s="3"/>
      <c r="Q650" s="11"/>
      <c r="R650" s="12"/>
      <c r="S650" s="10"/>
      <c r="T650" s="3"/>
      <c r="U650" s="11"/>
      <c r="V650" s="12"/>
      <c r="W650" s="10"/>
      <c r="X650" s="3"/>
      <c r="Y650" s="11"/>
      <c r="Z650" s="12"/>
      <c r="AA650" s="10"/>
      <c r="AB650" s="3"/>
      <c r="AC650" s="11"/>
    </row>
    <row r="651" spans="1:29">
      <c r="A651" s="16"/>
      <c r="C651" s="10"/>
      <c r="D651" s="3"/>
      <c r="E651" s="11"/>
      <c r="F651" s="12"/>
      <c r="G651" s="10"/>
      <c r="H651" s="3"/>
      <c r="I651" s="11"/>
      <c r="J651" s="12"/>
      <c r="K651" s="10"/>
      <c r="L651" s="3"/>
      <c r="M651" s="11"/>
      <c r="N651" s="12"/>
      <c r="O651" s="10"/>
      <c r="P651" s="3"/>
      <c r="Q651" s="11"/>
      <c r="R651" s="12"/>
      <c r="S651" s="10"/>
      <c r="T651" s="3"/>
      <c r="U651" s="11"/>
      <c r="V651" s="12"/>
      <c r="W651" s="10"/>
      <c r="X651" s="3"/>
      <c r="Y651" s="11"/>
      <c r="Z651" s="12"/>
      <c r="AA651" s="10"/>
      <c r="AB651" s="3"/>
      <c r="AC651" s="11"/>
    </row>
    <row r="652" spans="1:29">
      <c r="A652" s="17" t="str">
        <f>IF(COUNTA(INDEX(CalendarData, 1, A664)), INDEX(CalendarData, 1, A664), "" )</f>
        <v/>
      </c>
      <c r="C652" s="10"/>
      <c r="D652" s="3"/>
      <c r="E652" s="11"/>
      <c r="F652" s="12"/>
      <c r="G652" s="10"/>
      <c r="H652" s="3"/>
      <c r="I652" s="11"/>
      <c r="J652" s="12"/>
      <c r="K652" s="10"/>
      <c r="L652" s="3"/>
      <c r="M652" s="11"/>
      <c r="N652" s="12"/>
      <c r="O652" s="10"/>
      <c r="P652" s="7"/>
      <c r="Q652" s="11"/>
      <c r="R652" s="12"/>
      <c r="S652" s="10"/>
      <c r="T652" s="3"/>
      <c r="U652" s="11"/>
      <c r="V652" s="12"/>
      <c r="W652" s="10"/>
      <c r="X652" s="3"/>
      <c r="Y652" s="11"/>
      <c r="Z652" s="12"/>
      <c r="AA652" s="10"/>
      <c r="AB652" s="3"/>
      <c r="AC652" s="11"/>
    </row>
    <row r="653" spans="1:29">
      <c r="A653" s="17" t="str">
        <f>IF(COUNTA(INDEX(CalendarData, 2, A664)), INDEX(CalendarData, 2, A664), "" )</f>
        <v/>
      </c>
      <c r="C653" s="10"/>
      <c r="D653" s="3"/>
      <c r="E653" s="11"/>
      <c r="F653" s="12"/>
      <c r="G653" s="10"/>
      <c r="H653" s="3"/>
      <c r="I653" s="11"/>
      <c r="J653" s="12"/>
      <c r="K653" s="10"/>
      <c r="L653" s="3"/>
      <c r="M653" s="11"/>
      <c r="N653" s="12"/>
      <c r="O653" s="10"/>
      <c r="P653" s="3"/>
      <c r="Q653" s="11"/>
      <c r="R653" s="12"/>
      <c r="S653" s="10"/>
      <c r="T653" s="3"/>
      <c r="U653" s="11"/>
      <c r="V653" s="12"/>
      <c r="W653" s="10"/>
      <c r="X653" s="3"/>
      <c r="Y653" s="11"/>
      <c r="Z653" s="12"/>
      <c r="AA653" s="10"/>
      <c r="AB653" s="3"/>
      <c r="AC653" s="11"/>
    </row>
    <row r="654" spans="1:29">
      <c r="A654" s="17" t="str">
        <f>IF(COUNTA(INDEX(CalendarData, 3, A664)), INDEX(CalendarData, 3, A664), "" )</f>
        <v/>
      </c>
      <c r="C654" s="10"/>
      <c r="D654" s="3"/>
      <c r="E654" s="11"/>
      <c r="F654" s="12"/>
      <c r="G654" s="10"/>
      <c r="H654" s="3"/>
      <c r="I654" s="11"/>
      <c r="J654" s="12"/>
      <c r="K654" s="10"/>
      <c r="L654" s="3"/>
      <c r="M654" s="11"/>
      <c r="N654" s="12"/>
      <c r="O654" s="10"/>
      <c r="P654" s="3"/>
      <c r="Q654" s="11"/>
      <c r="R654" s="12"/>
      <c r="S654" s="10"/>
      <c r="T654" s="3"/>
      <c r="U654" s="11"/>
      <c r="V654" s="12"/>
      <c r="W654" s="10"/>
      <c r="X654" s="3"/>
      <c r="Y654" s="11"/>
      <c r="Z654" s="12"/>
      <c r="AA654" s="10"/>
      <c r="AB654" s="3"/>
      <c r="AC654" s="11"/>
    </row>
    <row r="655" spans="1:29">
      <c r="A655" s="17" t="str">
        <f>IF(COUNTA(INDEX(CalendarData, 4, A664)), INDEX(CalendarData, 4, A664), "" )</f>
        <v/>
      </c>
      <c r="C655" s="10"/>
      <c r="D655" s="3"/>
      <c r="E655" s="11"/>
      <c r="F655" s="12"/>
      <c r="G655" s="10"/>
      <c r="H655" s="3"/>
      <c r="I655" s="11"/>
      <c r="J655" s="12"/>
      <c r="K655" s="10"/>
      <c r="L655" s="3"/>
      <c r="M655" s="11"/>
      <c r="N655" s="12"/>
      <c r="O655" s="10"/>
      <c r="P655" s="3"/>
      <c r="Q655" s="11"/>
      <c r="R655" s="12"/>
      <c r="S655" s="10"/>
      <c r="T655" s="3"/>
      <c r="U655" s="11"/>
      <c r="V655" s="12"/>
      <c r="W655" s="10"/>
      <c r="X655" s="3"/>
      <c r="Y655" s="11"/>
      <c r="Z655" s="12"/>
      <c r="AA655" s="10"/>
      <c r="AB655" s="3"/>
      <c r="AC655" s="11"/>
    </row>
    <row r="656" spans="1:29">
      <c r="A656" s="17" t="str">
        <f>IF(COUNTA(INDEX(CalendarData, 5, A664)), INDEX(CalendarData, 5, A664), "" )</f>
        <v/>
      </c>
      <c r="C656" s="10"/>
      <c r="D656" s="3"/>
      <c r="E656" s="11"/>
      <c r="F656" s="12"/>
      <c r="G656" s="10"/>
      <c r="H656" s="3"/>
      <c r="I656" s="11"/>
      <c r="J656" s="12"/>
      <c r="K656" s="10"/>
      <c r="L656" s="3"/>
      <c r="M656" s="11"/>
      <c r="N656" s="12"/>
      <c r="O656" s="10"/>
      <c r="P656" s="3"/>
      <c r="Q656" s="11"/>
      <c r="R656" s="12"/>
      <c r="S656" s="10"/>
      <c r="T656" s="3"/>
      <c r="U656" s="11"/>
      <c r="V656" s="12"/>
      <c r="W656" s="10"/>
      <c r="X656" s="3"/>
      <c r="Y656" s="11"/>
      <c r="Z656" s="12"/>
      <c r="AA656" s="10"/>
      <c r="AB656" s="3"/>
      <c r="AC656" s="11"/>
    </row>
    <row r="657" spans="1:29">
      <c r="A657" s="17"/>
      <c r="C657" s="10"/>
      <c r="D657" s="3"/>
      <c r="E657" s="11"/>
      <c r="F657" s="12"/>
      <c r="G657" s="10"/>
      <c r="H657" s="3"/>
      <c r="I657" s="11"/>
      <c r="J657" s="12"/>
      <c r="K657" s="10"/>
      <c r="L657" s="3"/>
      <c r="M657" s="11"/>
      <c r="N657" s="12"/>
      <c r="O657" s="10"/>
      <c r="P657" s="3"/>
      <c r="Q657" s="11"/>
      <c r="R657" s="12"/>
      <c r="S657" s="10"/>
      <c r="T657" s="3"/>
      <c r="U657" s="11"/>
      <c r="V657" s="12"/>
      <c r="W657" s="10"/>
      <c r="X657" s="3"/>
      <c r="Y657" s="11"/>
      <c r="Z657" s="12"/>
      <c r="AA657" s="10"/>
      <c r="AB657" s="3"/>
      <c r="AC657" s="11"/>
    </row>
    <row r="658" spans="1:29">
      <c r="A658" s="17" t="str">
        <f>IF(COUNTA(INDEX(CalendarData, 6, A664)), INDEX(CalendarData, 6, A664), "" )</f>
        <v/>
      </c>
      <c r="C658" s="10"/>
      <c r="D658" s="3"/>
      <c r="E658" s="11"/>
      <c r="F658" s="12"/>
      <c r="G658" s="10"/>
      <c r="H658" s="3"/>
      <c r="I658" s="11"/>
      <c r="J658" s="12"/>
      <c r="K658" s="10"/>
      <c r="L658" s="3"/>
      <c r="M658" s="11"/>
      <c r="N658" s="12"/>
      <c r="O658" s="10"/>
      <c r="P658" s="3"/>
      <c r="Q658" s="11"/>
      <c r="R658" s="12"/>
      <c r="S658" s="10"/>
      <c r="T658" s="3"/>
      <c r="U658" s="11"/>
      <c r="V658" s="12"/>
      <c r="W658" s="10"/>
      <c r="X658" s="3"/>
      <c r="Y658" s="11"/>
      <c r="Z658" s="12"/>
      <c r="AA658" s="10"/>
      <c r="AB658" s="3"/>
      <c r="AC658" s="11"/>
    </row>
    <row r="659" spans="1:29">
      <c r="A659" s="17" t="str">
        <f>IF(COUNTA(INDEX(CalendarData, 7, A664)), INDEX(CalendarData, 7, A664), "" )</f>
        <v/>
      </c>
      <c r="C659" s="10"/>
      <c r="D659" s="3"/>
      <c r="E659" s="11"/>
      <c r="F659" s="12"/>
      <c r="G659" s="10"/>
      <c r="H659" s="3"/>
      <c r="I659" s="11"/>
      <c r="J659" s="12"/>
      <c r="K659" s="10"/>
      <c r="L659" s="3"/>
      <c r="M659" s="11"/>
      <c r="N659" s="12"/>
      <c r="O659" s="10"/>
      <c r="P659" s="3"/>
      <c r="Q659" s="11"/>
      <c r="R659" s="12"/>
      <c r="S659" s="10"/>
      <c r="T659" s="3"/>
      <c r="U659" s="11"/>
      <c r="V659" s="12"/>
      <c r="W659" s="10"/>
      <c r="X659" s="3"/>
      <c r="Y659" s="11"/>
      <c r="Z659" s="12"/>
      <c r="AA659" s="10"/>
      <c r="AB659" s="3"/>
      <c r="AC659" s="11"/>
    </row>
    <row r="660" spans="1:29">
      <c r="A660" s="17" t="str">
        <f>IF(COUNTA(INDEX(CalendarData, 8, A664)), INDEX(CalendarData, 8, A664), "" )</f>
        <v/>
      </c>
      <c r="C660" s="10"/>
      <c r="D660" s="3"/>
      <c r="E660" s="11"/>
      <c r="F660" s="12"/>
      <c r="G660" s="10"/>
      <c r="H660" s="3"/>
      <c r="I660" s="11"/>
      <c r="J660" s="12"/>
      <c r="K660" s="10"/>
      <c r="L660" s="3"/>
      <c r="M660" s="11"/>
      <c r="N660" s="12"/>
      <c r="O660" s="10"/>
      <c r="P660" s="3"/>
      <c r="Q660" s="11"/>
      <c r="R660" s="12"/>
      <c r="S660" s="10"/>
      <c r="T660" s="3"/>
      <c r="U660" s="11"/>
      <c r="V660" s="12"/>
      <c r="W660" s="10"/>
      <c r="X660" s="3"/>
      <c r="Y660" s="11"/>
      <c r="Z660" s="12"/>
      <c r="AA660" s="10"/>
      <c r="AB660" s="3"/>
      <c r="AC660" s="11"/>
    </row>
    <row r="661" spans="1:29">
      <c r="A661" s="17" t="str">
        <f>IF(COUNTA(INDEX(CalendarData, 9, A664)), INDEX(CalendarData, 9, A664), "" )</f>
        <v/>
      </c>
      <c r="C661" s="10"/>
      <c r="D661" s="3"/>
      <c r="E661" s="11"/>
      <c r="F661" s="12"/>
      <c r="G661" s="10"/>
      <c r="H661" s="3"/>
      <c r="I661" s="11"/>
      <c r="J661" s="12"/>
      <c r="K661" s="10"/>
      <c r="L661" s="3"/>
      <c r="M661" s="11"/>
      <c r="N661" s="12"/>
      <c r="O661" s="10"/>
      <c r="P661" s="3"/>
      <c r="Q661" s="11"/>
      <c r="R661" s="12"/>
      <c r="S661" s="10"/>
      <c r="T661" s="3"/>
      <c r="U661" s="11"/>
      <c r="V661" s="12"/>
      <c r="W661" s="10"/>
      <c r="X661" s="3"/>
      <c r="Y661" s="11"/>
      <c r="Z661" s="12"/>
      <c r="AA661" s="10"/>
      <c r="AB661" s="3"/>
      <c r="AC661" s="11"/>
    </row>
    <row r="662" spans="1:29">
      <c r="A662" s="18"/>
      <c r="C662" s="10"/>
      <c r="D662" s="3"/>
      <c r="E662" s="11"/>
      <c r="F662" s="12"/>
      <c r="G662" s="10"/>
      <c r="H662" s="3"/>
      <c r="I662" s="11"/>
      <c r="J662" s="12"/>
      <c r="K662" s="10"/>
      <c r="L662" s="3"/>
      <c r="M662" s="11"/>
      <c r="N662" s="12"/>
      <c r="O662" s="10"/>
      <c r="P662" s="3"/>
      <c r="Q662" s="11"/>
      <c r="R662" s="12"/>
      <c r="S662" s="10"/>
      <c r="T662" s="3"/>
      <c r="U662" s="11"/>
      <c r="V662" s="12"/>
      <c r="W662" s="10"/>
      <c r="X662" s="3"/>
      <c r="Y662" s="11"/>
      <c r="Z662" s="12"/>
      <c r="AA662" s="10"/>
      <c r="AB662" s="3"/>
      <c r="AC662" s="11"/>
    </row>
    <row r="663" spans="1:29">
      <c r="A663" s="18"/>
      <c r="C663" s="10"/>
      <c r="D663" s="3"/>
      <c r="E663" s="11"/>
      <c r="F663" s="12"/>
      <c r="G663" s="10"/>
      <c r="H663" s="3"/>
      <c r="I663" s="11"/>
      <c r="J663" s="12"/>
      <c r="K663" s="10"/>
      <c r="L663" s="3"/>
      <c r="M663" s="11"/>
      <c r="N663" s="12"/>
      <c r="O663" s="10"/>
      <c r="P663" s="3"/>
      <c r="Q663" s="11"/>
      <c r="R663" s="12"/>
      <c r="S663" s="10"/>
      <c r="T663" s="3"/>
      <c r="U663" s="11"/>
      <c r="V663" s="12"/>
      <c r="W663" s="10"/>
      <c r="X663" s="3"/>
      <c r="Y663" s="11"/>
      <c r="Z663" s="12"/>
      <c r="AA663" s="10"/>
      <c r="AB663" s="3"/>
      <c r="AC663" s="11"/>
    </row>
    <row r="664" spans="1:29">
      <c r="A664" s="19">
        <v>37</v>
      </c>
      <c r="C664" s="10"/>
      <c r="D664" s="3"/>
      <c r="E664" s="11"/>
      <c r="F664" s="12"/>
      <c r="G664" s="10"/>
      <c r="H664" s="3"/>
      <c r="I664" s="11"/>
      <c r="J664" s="12"/>
      <c r="K664" s="10"/>
      <c r="L664" s="3"/>
      <c r="M664" s="11"/>
      <c r="N664" s="12"/>
      <c r="O664" s="10"/>
      <c r="P664" s="3"/>
      <c r="Q664" s="11"/>
      <c r="R664" s="12"/>
      <c r="S664" s="10"/>
      <c r="T664" s="3"/>
      <c r="U664" s="11"/>
      <c r="V664" s="12"/>
      <c r="W664" s="10"/>
      <c r="X664" s="3"/>
      <c r="Y664" s="11"/>
      <c r="Z664" s="12"/>
      <c r="AA664" s="10"/>
      <c r="AB664" s="3"/>
      <c r="AC664" s="11"/>
    </row>
    <row r="665" spans="1:29">
      <c r="A665" s="20" t="s">
        <v>10</v>
      </c>
      <c r="C665" s="10"/>
      <c r="D665" s="3"/>
      <c r="E665" s="11"/>
      <c r="F665" s="12"/>
      <c r="G665" s="10"/>
      <c r="H665" s="3"/>
      <c r="I665" s="11"/>
      <c r="J665" s="12"/>
      <c r="K665" s="10"/>
      <c r="L665" s="3"/>
      <c r="M665" s="11"/>
      <c r="N665" s="12"/>
      <c r="O665" s="10"/>
      <c r="P665" s="3"/>
      <c r="Q665" s="11"/>
      <c r="R665" s="12"/>
      <c r="S665" s="10"/>
      <c r="T665" s="3"/>
      <c r="U665" s="11"/>
      <c r="V665" s="12"/>
      <c r="W665" s="10"/>
      <c r="X665" s="3"/>
      <c r="Y665" s="11"/>
      <c r="Z665" s="12"/>
      <c r="AA665" s="10"/>
      <c r="AB665" s="3"/>
      <c r="AC665" s="11"/>
    </row>
    <row r="666" spans="1:29" ht="6" customHeight="1"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</row>
    <row r="667" spans="1:29" s="8" customFormat="1">
      <c r="A667" s="14" t="s">
        <v>9</v>
      </c>
      <c r="B667" s="13"/>
      <c r="C667" s="260">
        <f xml:space="preserve">  C649 + 7</f>
        <v>44228</v>
      </c>
      <c r="D667" s="260"/>
      <c r="E667" s="260"/>
      <c r="F667" s="9"/>
      <c r="G667" s="260">
        <f xml:space="preserve">  C667+1</f>
        <v>44229</v>
      </c>
      <c r="H667" s="260"/>
      <c r="I667" s="260"/>
      <c r="J667" s="9"/>
      <c r="K667" s="260">
        <f xml:space="preserve">  C667+2</f>
        <v>44230</v>
      </c>
      <c r="L667" s="260"/>
      <c r="M667" s="260"/>
      <c r="N667" s="9"/>
      <c r="O667" s="260">
        <f xml:space="preserve">  C667+3</f>
        <v>44231</v>
      </c>
      <c r="P667" s="260"/>
      <c r="Q667" s="260"/>
      <c r="R667" s="9"/>
      <c r="S667" s="260">
        <f xml:space="preserve">  C667+4</f>
        <v>44232</v>
      </c>
      <c r="T667" s="260"/>
      <c r="U667" s="260"/>
      <c r="V667" s="9"/>
      <c r="W667" s="260">
        <f xml:space="preserve">  C667+5</f>
        <v>44233</v>
      </c>
      <c r="X667" s="260"/>
      <c r="Y667" s="260"/>
      <c r="Z667" s="9"/>
      <c r="AA667" s="260">
        <f xml:space="preserve">  C667+6</f>
        <v>44234</v>
      </c>
      <c r="AB667" s="260"/>
      <c r="AC667" s="260"/>
    </row>
    <row r="668" spans="1:29">
      <c r="A668" s="15">
        <f>WEEKNUM(C667, 21)</f>
        <v>5</v>
      </c>
      <c r="C668" s="10"/>
      <c r="D668" s="3"/>
      <c r="E668" s="11"/>
      <c r="F668" s="12"/>
      <c r="G668" s="10"/>
      <c r="H668" s="3"/>
      <c r="I668" s="11"/>
      <c r="J668" s="12"/>
      <c r="K668" s="10"/>
      <c r="L668" s="3"/>
      <c r="M668" s="11"/>
      <c r="N668" s="12"/>
      <c r="O668" s="10"/>
      <c r="P668" s="3"/>
      <c r="Q668" s="11"/>
      <c r="R668" s="12"/>
      <c r="S668" s="10"/>
      <c r="T668" s="3"/>
      <c r="U668" s="11"/>
      <c r="V668" s="12"/>
      <c r="W668" s="10"/>
      <c r="X668" s="3"/>
      <c r="Y668" s="11"/>
      <c r="Z668" s="12"/>
      <c r="AA668" s="10"/>
      <c r="AB668" s="3"/>
      <c r="AC668" s="11"/>
    </row>
    <row r="669" spans="1:29">
      <c r="A669" s="16"/>
      <c r="C669" s="10"/>
      <c r="D669" s="4"/>
      <c r="E669" s="11"/>
      <c r="F669" s="12"/>
      <c r="G669" s="10"/>
      <c r="H669" s="3"/>
      <c r="I669" s="11"/>
      <c r="J669" s="12"/>
      <c r="K669" s="10"/>
      <c r="L669" s="3"/>
      <c r="M669" s="11"/>
      <c r="N669" s="12"/>
      <c r="O669" s="10"/>
      <c r="P669" s="3"/>
      <c r="Q669" s="11"/>
      <c r="R669" s="12"/>
      <c r="S669" s="10"/>
      <c r="T669" s="3"/>
      <c r="U669" s="11"/>
      <c r="V669" s="12"/>
      <c r="W669" s="10"/>
      <c r="X669" s="3"/>
      <c r="Y669" s="11"/>
      <c r="Z669" s="12"/>
      <c r="AA669" s="10"/>
      <c r="AB669" s="3"/>
      <c r="AC669" s="11"/>
    </row>
    <row r="670" spans="1:29">
      <c r="A670" s="17" t="str">
        <f>IF(COUNTA(INDEX(CalendarData, 1, A682)), INDEX(CalendarData, 1, A682), "" )</f>
        <v/>
      </c>
      <c r="C670" s="10"/>
      <c r="D670" s="5"/>
      <c r="E670" s="11"/>
      <c r="F670" s="12"/>
      <c r="G670" s="10"/>
      <c r="H670" s="6"/>
      <c r="I670" s="11"/>
      <c r="J670" s="12"/>
      <c r="K670" s="10"/>
      <c r="L670" s="3"/>
      <c r="M670" s="11"/>
      <c r="N670" s="12"/>
      <c r="O670" s="10"/>
      <c r="P670" s="3"/>
      <c r="Q670" s="11"/>
      <c r="R670" s="12"/>
      <c r="S670" s="10"/>
      <c r="T670" s="3"/>
      <c r="U670" s="11"/>
      <c r="V670" s="12"/>
      <c r="W670" s="10"/>
      <c r="X670" s="3"/>
      <c r="Y670" s="11"/>
      <c r="Z670" s="12"/>
      <c r="AA670" s="10"/>
      <c r="AB670" s="3"/>
      <c r="AC670" s="11"/>
    </row>
    <row r="671" spans="1:29">
      <c r="A671" s="17" t="str">
        <f>IF(COUNTA(INDEX(CalendarData, 2, A682)), INDEX(CalendarData, 2, A682), "" )</f>
        <v/>
      </c>
      <c r="C671" s="10"/>
      <c r="D671" s="5"/>
      <c r="E671" s="11"/>
      <c r="F671" s="12"/>
      <c r="G671" s="10"/>
      <c r="H671" s="3"/>
      <c r="I671" s="11"/>
      <c r="J671" s="12"/>
      <c r="K671" s="10"/>
      <c r="L671" s="3"/>
      <c r="M671" s="11"/>
      <c r="N671" s="12"/>
      <c r="O671" s="10"/>
      <c r="P671" s="3"/>
      <c r="Q671" s="11"/>
      <c r="R671" s="12"/>
      <c r="S671" s="10"/>
      <c r="T671" s="3"/>
      <c r="U671" s="11"/>
      <c r="V671" s="12"/>
      <c r="W671" s="10"/>
      <c r="X671" s="3"/>
      <c r="Y671" s="11"/>
      <c r="Z671" s="12"/>
      <c r="AA671" s="10"/>
      <c r="AB671" s="3"/>
      <c r="AC671" s="11"/>
    </row>
    <row r="672" spans="1:29">
      <c r="A672" s="17" t="str">
        <f>IF(COUNTA(INDEX(CalendarData, 3, A682)), INDEX(CalendarData, 3, A682), "" )</f>
        <v/>
      </c>
      <c r="C672" s="10"/>
      <c r="D672" s="5"/>
      <c r="E672" s="11"/>
      <c r="F672" s="12"/>
      <c r="G672" s="10"/>
      <c r="H672" s="3"/>
      <c r="I672" s="11"/>
      <c r="J672" s="12"/>
      <c r="K672" s="10"/>
      <c r="L672" s="3"/>
      <c r="M672" s="11"/>
      <c r="N672" s="12"/>
      <c r="O672" s="10"/>
      <c r="P672" s="3"/>
      <c r="Q672" s="11"/>
      <c r="R672" s="12"/>
      <c r="S672" s="10"/>
      <c r="T672" s="3"/>
      <c r="U672" s="11"/>
      <c r="V672" s="12"/>
      <c r="W672" s="10"/>
      <c r="X672" s="3"/>
      <c r="Y672" s="11"/>
      <c r="Z672" s="12"/>
      <c r="AA672" s="10"/>
      <c r="AB672" s="3"/>
      <c r="AC672" s="11"/>
    </row>
    <row r="673" spans="1:29">
      <c r="A673" s="17" t="str">
        <f>IF(COUNTA(INDEX(CalendarData, 4, A682)), INDEX(CalendarData, 4, A682), "" )</f>
        <v/>
      </c>
      <c r="C673" s="10"/>
      <c r="D673" s="5"/>
      <c r="E673" s="11"/>
      <c r="F673" s="12"/>
      <c r="G673" s="10"/>
      <c r="H673" s="3"/>
      <c r="I673" s="11"/>
      <c r="J673" s="12"/>
      <c r="K673" s="10"/>
      <c r="L673" s="3"/>
      <c r="M673" s="11"/>
      <c r="N673" s="12"/>
      <c r="O673" s="10"/>
      <c r="P673" s="3"/>
      <c r="Q673" s="11"/>
      <c r="R673" s="12"/>
      <c r="S673" s="10"/>
      <c r="T673" s="3"/>
      <c r="U673" s="11"/>
      <c r="V673" s="12"/>
      <c r="W673" s="10"/>
      <c r="X673" s="3"/>
      <c r="Y673" s="11"/>
      <c r="Z673" s="12"/>
      <c r="AA673" s="10"/>
      <c r="AB673" s="3"/>
      <c r="AC673" s="11"/>
    </row>
    <row r="674" spans="1:29">
      <c r="A674" s="17" t="str">
        <f>IF(COUNTA(INDEX(CalendarData, 5, A682)), INDEX(CalendarData, 5, A682), "" )</f>
        <v/>
      </c>
      <c r="C674" s="10"/>
      <c r="D674" s="5"/>
      <c r="E674" s="11"/>
      <c r="F674" s="12"/>
      <c r="G674" s="10"/>
      <c r="H674" s="3"/>
      <c r="I674" s="11"/>
      <c r="J674" s="12"/>
      <c r="K674" s="10"/>
      <c r="L674" s="3"/>
      <c r="M674" s="11"/>
      <c r="N674" s="12"/>
      <c r="O674" s="10"/>
      <c r="P674" s="3"/>
      <c r="Q674" s="11"/>
      <c r="R674" s="12"/>
      <c r="S674" s="10"/>
      <c r="T674" s="3"/>
      <c r="U674" s="11"/>
      <c r="V674" s="12"/>
      <c r="W674" s="10"/>
      <c r="X674" s="3"/>
      <c r="Y674" s="11"/>
      <c r="Z674" s="12"/>
      <c r="AA674" s="10"/>
      <c r="AB674" s="3"/>
      <c r="AC674" s="11"/>
    </row>
    <row r="675" spans="1:29">
      <c r="A675" s="17"/>
      <c r="C675" s="10"/>
      <c r="D675" s="5"/>
      <c r="E675" s="11"/>
      <c r="F675" s="12"/>
      <c r="G675" s="10"/>
      <c r="H675" s="3"/>
      <c r="I675" s="11"/>
      <c r="J675" s="12"/>
      <c r="K675" s="10"/>
      <c r="L675" s="3"/>
      <c r="M675" s="11"/>
      <c r="N675" s="12"/>
      <c r="O675" s="10"/>
      <c r="P675" s="3"/>
      <c r="Q675" s="11"/>
      <c r="R675" s="12"/>
      <c r="S675" s="10"/>
      <c r="T675" s="3"/>
      <c r="U675" s="11"/>
      <c r="V675" s="12"/>
      <c r="W675" s="10"/>
      <c r="X675" s="3"/>
      <c r="Y675" s="11"/>
      <c r="Z675" s="12"/>
      <c r="AA675" s="10"/>
      <c r="AB675" s="3"/>
      <c r="AC675" s="11"/>
    </row>
    <row r="676" spans="1:29">
      <c r="A676" s="17" t="str">
        <f>IF(COUNTA(INDEX(CalendarData, 6, A682)), INDEX(CalendarData, 6, A682), "" )</f>
        <v/>
      </c>
      <c r="C676" s="10"/>
      <c r="D676" s="3"/>
      <c r="E676" s="11"/>
      <c r="F676" s="12"/>
      <c r="G676" s="10"/>
      <c r="H676" s="3"/>
      <c r="I676" s="11"/>
      <c r="J676" s="12"/>
      <c r="K676" s="10"/>
      <c r="L676" s="3"/>
      <c r="M676" s="11"/>
      <c r="N676" s="12"/>
      <c r="O676" s="10"/>
      <c r="P676" s="3"/>
      <c r="Q676" s="11"/>
      <c r="R676" s="12"/>
      <c r="S676" s="10"/>
      <c r="T676" s="3"/>
      <c r="U676" s="11"/>
      <c r="V676" s="12"/>
      <c r="W676" s="10"/>
      <c r="X676" s="3"/>
      <c r="Y676" s="11"/>
      <c r="Z676" s="12"/>
      <c r="AA676" s="10"/>
      <c r="AB676" s="3"/>
      <c r="AC676" s="11"/>
    </row>
    <row r="677" spans="1:29">
      <c r="A677" s="17" t="str">
        <f>IF(COUNTA(INDEX(CalendarData, 7, A682)), INDEX(CalendarData, 7, A682), "" )</f>
        <v/>
      </c>
      <c r="C677" s="10"/>
      <c r="D677" s="3"/>
      <c r="E677" s="11"/>
      <c r="F677" s="12"/>
      <c r="G677" s="10"/>
      <c r="H677" s="3"/>
      <c r="I677" s="11"/>
      <c r="J677" s="12"/>
      <c r="K677" s="10"/>
      <c r="L677" s="3"/>
      <c r="M677" s="11"/>
      <c r="N677" s="12"/>
      <c r="O677" s="10"/>
      <c r="P677" s="3"/>
      <c r="Q677" s="11"/>
      <c r="R677" s="12"/>
      <c r="S677" s="10"/>
      <c r="T677" s="3"/>
      <c r="U677" s="11"/>
      <c r="V677" s="12"/>
      <c r="W677" s="10"/>
      <c r="X677" s="3"/>
      <c r="Y677" s="11"/>
      <c r="Z677" s="12"/>
      <c r="AA677" s="10"/>
      <c r="AB677" s="3"/>
      <c r="AC677" s="11"/>
    </row>
    <row r="678" spans="1:29">
      <c r="A678" s="17" t="str">
        <f>IF(COUNTA(INDEX(CalendarData, 8, A682)), INDEX(CalendarData, 8, A682), "" )</f>
        <v/>
      </c>
      <c r="C678" s="10"/>
      <c r="D678" s="3"/>
      <c r="E678" s="11"/>
      <c r="F678" s="12"/>
      <c r="G678" s="10"/>
      <c r="H678" s="3"/>
      <c r="I678" s="11"/>
      <c r="J678" s="12"/>
      <c r="K678" s="10"/>
      <c r="L678" s="3"/>
      <c r="M678" s="11"/>
      <c r="N678" s="12"/>
      <c r="O678" s="10"/>
      <c r="P678" s="3"/>
      <c r="Q678" s="11"/>
      <c r="R678" s="12"/>
      <c r="S678" s="10"/>
      <c r="T678" s="3"/>
      <c r="U678" s="11"/>
      <c r="V678" s="12"/>
      <c r="W678" s="10"/>
      <c r="X678" s="3"/>
      <c r="Y678" s="11"/>
      <c r="Z678" s="12"/>
      <c r="AA678" s="10"/>
      <c r="AB678" s="3"/>
      <c r="AC678" s="11"/>
    </row>
    <row r="679" spans="1:29">
      <c r="A679" s="17" t="str">
        <f>IF(COUNTA(INDEX(CalendarData, 9, A682)), INDEX(CalendarData, 9, A682), "" )</f>
        <v/>
      </c>
      <c r="C679" s="10"/>
      <c r="D679" s="3"/>
      <c r="E679" s="11"/>
      <c r="F679" s="12"/>
      <c r="G679" s="10"/>
      <c r="H679" s="3"/>
      <c r="I679" s="11"/>
      <c r="J679" s="12"/>
      <c r="K679" s="10"/>
      <c r="L679" s="3"/>
      <c r="M679" s="11"/>
      <c r="N679" s="12"/>
      <c r="O679" s="10"/>
      <c r="P679" s="3"/>
      <c r="Q679" s="11"/>
      <c r="R679" s="12"/>
      <c r="S679" s="10"/>
      <c r="T679" s="3"/>
      <c r="U679" s="11"/>
      <c r="V679" s="12"/>
      <c r="W679" s="10"/>
      <c r="X679" s="3"/>
      <c r="Y679" s="11"/>
      <c r="Z679" s="12"/>
      <c r="AA679" s="10"/>
      <c r="AB679" s="3"/>
      <c r="AC679" s="11"/>
    </row>
    <row r="680" spans="1:29">
      <c r="A680" s="18"/>
      <c r="C680" s="10"/>
      <c r="D680" s="3"/>
      <c r="E680" s="11"/>
      <c r="F680" s="12"/>
      <c r="G680" s="10"/>
      <c r="H680" s="3"/>
      <c r="I680" s="11"/>
      <c r="J680" s="12"/>
      <c r="K680" s="10"/>
      <c r="L680" s="3"/>
      <c r="M680" s="11"/>
      <c r="N680" s="12"/>
      <c r="O680" s="10"/>
      <c r="P680" s="3"/>
      <c r="Q680" s="11"/>
      <c r="R680" s="12"/>
      <c r="S680" s="10"/>
      <c r="T680" s="3"/>
      <c r="U680" s="11"/>
      <c r="V680" s="12"/>
      <c r="W680" s="10"/>
      <c r="X680" s="3"/>
      <c r="Y680" s="11"/>
      <c r="Z680" s="12"/>
      <c r="AA680" s="10"/>
      <c r="AB680" s="3"/>
      <c r="AC680" s="11"/>
    </row>
    <row r="681" spans="1:29">
      <c r="A681" s="18"/>
      <c r="C681" s="10"/>
      <c r="D681" s="3"/>
      <c r="E681" s="11"/>
      <c r="F681" s="12"/>
      <c r="G681" s="10"/>
      <c r="H681" s="3"/>
      <c r="I681" s="11"/>
      <c r="J681" s="12"/>
      <c r="K681" s="10"/>
      <c r="L681" s="3"/>
      <c r="M681" s="11"/>
      <c r="N681" s="12"/>
      <c r="O681" s="10"/>
      <c r="P681" s="3"/>
      <c r="Q681" s="11"/>
      <c r="R681" s="12"/>
      <c r="S681" s="10"/>
      <c r="T681" s="3"/>
      <c r="U681" s="11"/>
      <c r="V681" s="12"/>
      <c r="W681" s="10"/>
      <c r="X681" s="3"/>
      <c r="Y681" s="11"/>
      <c r="Z681" s="12"/>
      <c r="AA681" s="10"/>
      <c r="AB681" s="3"/>
      <c r="AC681" s="11"/>
    </row>
    <row r="682" spans="1:29">
      <c r="A682" s="19">
        <v>38</v>
      </c>
      <c r="C682" s="10"/>
      <c r="D682" s="3"/>
      <c r="E682" s="11"/>
      <c r="F682" s="12"/>
      <c r="G682" s="10"/>
      <c r="H682" s="3"/>
      <c r="I682" s="11"/>
      <c r="J682" s="12"/>
      <c r="K682" s="10"/>
      <c r="L682" s="3"/>
      <c r="M682" s="11"/>
      <c r="N682" s="12"/>
      <c r="O682" s="10"/>
      <c r="P682" s="3"/>
      <c r="Q682" s="11"/>
      <c r="R682" s="12"/>
      <c r="S682" s="10"/>
      <c r="T682" s="3"/>
      <c r="U682" s="11"/>
      <c r="V682" s="12"/>
      <c r="W682" s="10"/>
      <c r="X682" s="3"/>
      <c r="Y682" s="11"/>
      <c r="Z682" s="12"/>
      <c r="AA682" s="10"/>
      <c r="AB682" s="3"/>
      <c r="AC682" s="11"/>
    </row>
    <row r="683" spans="1:29">
      <c r="A683" s="20" t="s">
        <v>10</v>
      </c>
      <c r="C683" s="10"/>
      <c r="D683" s="3"/>
      <c r="E683" s="11"/>
      <c r="F683" s="12"/>
      <c r="G683" s="10"/>
      <c r="H683" s="3"/>
      <c r="I683" s="11"/>
      <c r="J683" s="12"/>
      <c r="K683" s="10"/>
      <c r="L683" s="3"/>
      <c r="M683" s="11"/>
      <c r="N683" s="12"/>
      <c r="O683" s="10"/>
      <c r="P683" s="3"/>
      <c r="Q683" s="11"/>
      <c r="R683" s="12"/>
      <c r="S683" s="10"/>
      <c r="T683" s="3"/>
      <c r="U683" s="11"/>
      <c r="V683" s="12"/>
      <c r="W683" s="10"/>
      <c r="X683" s="3"/>
      <c r="Y683" s="11"/>
      <c r="Z683" s="12"/>
      <c r="AA683" s="10"/>
      <c r="AB683" s="3"/>
      <c r="AC683" s="11"/>
    </row>
    <row r="684" spans="1:29" ht="6" customHeight="1"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</row>
    <row r="685" spans="1:29" s="8" customFormat="1">
      <c r="A685" s="14" t="s">
        <v>9</v>
      </c>
      <c r="B685" s="13"/>
      <c r="C685" s="260">
        <f xml:space="preserve">  C667 + 7</f>
        <v>44235</v>
      </c>
      <c r="D685" s="260"/>
      <c r="E685" s="260"/>
      <c r="F685" s="9"/>
      <c r="G685" s="260">
        <f xml:space="preserve">  C685+1</f>
        <v>44236</v>
      </c>
      <c r="H685" s="260"/>
      <c r="I685" s="260"/>
      <c r="J685" s="9"/>
      <c r="K685" s="260">
        <f xml:space="preserve">  C685+2</f>
        <v>44237</v>
      </c>
      <c r="L685" s="260"/>
      <c r="M685" s="260"/>
      <c r="N685" s="9"/>
      <c r="O685" s="260">
        <f xml:space="preserve">  C685+3</f>
        <v>44238</v>
      </c>
      <c r="P685" s="260"/>
      <c r="Q685" s="260"/>
      <c r="R685" s="9"/>
      <c r="S685" s="260">
        <f xml:space="preserve">  C685+4</f>
        <v>44239</v>
      </c>
      <c r="T685" s="260"/>
      <c r="U685" s="260"/>
      <c r="V685" s="9"/>
      <c r="W685" s="260">
        <f xml:space="preserve">  C685+5</f>
        <v>44240</v>
      </c>
      <c r="X685" s="260"/>
      <c r="Y685" s="260"/>
      <c r="Z685" s="9"/>
      <c r="AA685" s="260">
        <f xml:space="preserve">  C685+6</f>
        <v>44241</v>
      </c>
      <c r="AB685" s="260"/>
      <c r="AC685" s="260"/>
    </row>
    <row r="686" spans="1:29">
      <c r="A686" s="15">
        <f>WEEKNUM(C685, 21)</f>
        <v>6</v>
      </c>
      <c r="C686" s="10"/>
      <c r="D686" s="3"/>
      <c r="E686" s="11"/>
      <c r="F686" s="12"/>
      <c r="G686" s="10"/>
      <c r="H686" s="3"/>
      <c r="I686" s="11"/>
      <c r="J686" s="12"/>
      <c r="K686" s="10"/>
      <c r="L686" s="3"/>
      <c r="M686" s="11"/>
      <c r="N686" s="12"/>
      <c r="O686" s="10"/>
      <c r="P686" s="3"/>
      <c r="Q686" s="11"/>
      <c r="R686" s="12"/>
      <c r="S686" s="10"/>
      <c r="T686" s="3"/>
      <c r="U686" s="11"/>
      <c r="V686" s="12"/>
      <c r="W686" s="10"/>
      <c r="X686" s="3"/>
      <c r="Y686" s="11"/>
      <c r="Z686" s="12"/>
      <c r="AA686" s="10"/>
      <c r="AB686" s="3"/>
      <c r="AC686" s="11"/>
    </row>
    <row r="687" spans="1:29">
      <c r="A687" s="16"/>
      <c r="C687" s="10"/>
      <c r="D687" s="3"/>
      <c r="E687" s="11"/>
      <c r="F687" s="12"/>
      <c r="G687" s="10"/>
      <c r="H687" s="3"/>
      <c r="I687" s="11"/>
      <c r="J687" s="12"/>
      <c r="K687" s="10"/>
      <c r="L687" s="3"/>
      <c r="M687" s="11"/>
      <c r="N687" s="12"/>
      <c r="O687" s="10"/>
      <c r="P687" s="3"/>
      <c r="Q687" s="11"/>
      <c r="R687" s="12"/>
      <c r="S687" s="10"/>
      <c r="T687" s="3"/>
      <c r="U687" s="11"/>
      <c r="V687" s="12"/>
      <c r="W687" s="10"/>
      <c r="X687" s="3"/>
      <c r="Y687" s="11"/>
      <c r="Z687" s="12"/>
      <c r="AA687" s="10"/>
      <c r="AB687" s="3"/>
      <c r="AC687" s="11"/>
    </row>
    <row r="688" spans="1:29">
      <c r="A688" s="17" t="str">
        <f>IF(COUNTA(INDEX(CalendarData, 1, A700)), INDEX(CalendarData, 1, A700), "" )</f>
        <v/>
      </c>
      <c r="C688" s="10"/>
      <c r="D688" s="3"/>
      <c r="E688" s="11"/>
      <c r="F688" s="12"/>
      <c r="G688" s="10"/>
      <c r="H688" s="3"/>
      <c r="I688" s="11"/>
      <c r="J688" s="12"/>
      <c r="K688" s="10"/>
      <c r="L688" s="3"/>
      <c r="M688" s="11"/>
      <c r="N688" s="12"/>
      <c r="O688" s="10"/>
      <c r="P688" s="7"/>
      <c r="Q688" s="11"/>
      <c r="R688" s="12"/>
      <c r="S688" s="10"/>
      <c r="T688" s="3"/>
      <c r="U688" s="11"/>
      <c r="V688" s="12"/>
      <c r="W688" s="10"/>
      <c r="X688" s="3"/>
      <c r="Y688" s="11"/>
      <c r="Z688" s="12"/>
      <c r="AA688" s="10"/>
      <c r="AB688" s="3"/>
      <c r="AC688" s="11"/>
    </row>
    <row r="689" spans="1:29">
      <c r="A689" s="17" t="str">
        <f>IF(COUNTA(INDEX(CalendarData, 2, A700)), INDEX(CalendarData, 2, A700), "" )</f>
        <v/>
      </c>
      <c r="C689" s="10"/>
      <c r="D689" s="3"/>
      <c r="E689" s="11"/>
      <c r="F689" s="12"/>
      <c r="G689" s="10"/>
      <c r="H689" s="3"/>
      <c r="I689" s="11"/>
      <c r="J689" s="12"/>
      <c r="K689" s="10"/>
      <c r="L689" s="3"/>
      <c r="M689" s="11"/>
      <c r="N689" s="12"/>
      <c r="O689" s="10"/>
      <c r="P689" s="3"/>
      <c r="Q689" s="11"/>
      <c r="R689" s="12"/>
      <c r="S689" s="10"/>
      <c r="T689" s="3"/>
      <c r="U689" s="11"/>
      <c r="V689" s="12"/>
      <c r="W689" s="10"/>
      <c r="X689" s="3"/>
      <c r="Y689" s="11"/>
      <c r="Z689" s="12"/>
      <c r="AA689" s="10"/>
      <c r="AB689" s="3"/>
      <c r="AC689" s="11"/>
    </row>
    <row r="690" spans="1:29">
      <c r="A690" s="17" t="str">
        <f>IF(COUNTA(INDEX(CalendarData, 3, A700)), INDEX(CalendarData, 3, A700), "" )</f>
        <v/>
      </c>
      <c r="C690" s="10"/>
      <c r="D690" s="3"/>
      <c r="E690" s="11"/>
      <c r="F690" s="12"/>
      <c r="G690" s="10"/>
      <c r="H690" s="3"/>
      <c r="I690" s="11"/>
      <c r="J690" s="12"/>
      <c r="K690" s="10"/>
      <c r="L690" s="3"/>
      <c r="M690" s="11"/>
      <c r="N690" s="12"/>
      <c r="O690" s="10"/>
      <c r="P690" s="3"/>
      <c r="Q690" s="11"/>
      <c r="R690" s="12"/>
      <c r="S690" s="10"/>
      <c r="T690" s="3"/>
      <c r="U690" s="11"/>
      <c r="V690" s="12"/>
      <c r="W690" s="10"/>
      <c r="X690" s="3"/>
      <c r="Y690" s="11"/>
      <c r="Z690" s="12"/>
      <c r="AA690" s="10"/>
      <c r="AB690" s="3"/>
      <c r="AC690" s="11"/>
    </row>
    <row r="691" spans="1:29">
      <c r="A691" s="17" t="str">
        <f>IF(COUNTA(INDEX(CalendarData, 4, A700)), INDEX(CalendarData, 4, A700), "" )</f>
        <v/>
      </c>
      <c r="C691" s="10"/>
      <c r="D691" s="3"/>
      <c r="E691" s="11"/>
      <c r="F691" s="12"/>
      <c r="G691" s="10"/>
      <c r="H691" s="3"/>
      <c r="I691" s="11"/>
      <c r="J691" s="12"/>
      <c r="K691" s="10"/>
      <c r="L691" s="3"/>
      <c r="M691" s="11"/>
      <c r="N691" s="12"/>
      <c r="O691" s="10"/>
      <c r="P691" s="3"/>
      <c r="Q691" s="11"/>
      <c r="R691" s="12"/>
      <c r="S691" s="10"/>
      <c r="T691" s="3"/>
      <c r="U691" s="11"/>
      <c r="V691" s="12"/>
      <c r="W691" s="10"/>
      <c r="X691" s="3"/>
      <c r="Y691" s="11"/>
      <c r="Z691" s="12"/>
      <c r="AA691" s="10"/>
      <c r="AB691" s="3"/>
      <c r="AC691" s="11"/>
    </row>
    <row r="692" spans="1:29">
      <c r="A692" s="17" t="str">
        <f>IF(COUNTA(INDEX(CalendarData, 5, A700)), INDEX(CalendarData, 5, A700), "" )</f>
        <v/>
      </c>
      <c r="C692" s="10"/>
      <c r="D692" s="3"/>
      <c r="E692" s="11"/>
      <c r="F692" s="12"/>
      <c r="G692" s="10"/>
      <c r="H692" s="3"/>
      <c r="I692" s="11"/>
      <c r="J692" s="12"/>
      <c r="K692" s="10"/>
      <c r="L692" s="3"/>
      <c r="M692" s="11"/>
      <c r="N692" s="12"/>
      <c r="O692" s="10"/>
      <c r="P692" s="3"/>
      <c r="Q692" s="11"/>
      <c r="R692" s="12"/>
      <c r="S692" s="10"/>
      <c r="T692" s="3"/>
      <c r="U692" s="11"/>
      <c r="V692" s="12"/>
      <c r="W692" s="10"/>
      <c r="X692" s="3"/>
      <c r="Y692" s="11"/>
      <c r="Z692" s="12"/>
      <c r="AA692" s="10"/>
      <c r="AB692" s="3"/>
      <c r="AC692" s="11"/>
    </row>
    <row r="693" spans="1:29">
      <c r="A693" s="17"/>
      <c r="C693" s="10"/>
      <c r="D693" s="3"/>
      <c r="E693" s="11"/>
      <c r="F693" s="12"/>
      <c r="G693" s="10"/>
      <c r="H693" s="3"/>
      <c r="I693" s="11"/>
      <c r="J693" s="12"/>
      <c r="K693" s="10"/>
      <c r="L693" s="3"/>
      <c r="M693" s="11"/>
      <c r="N693" s="12"/>
      <c r="O693" s="10"/>
      <c r="P693" s="3"/>
      <c r="Q693" s="11"/>
      <c r="R693" s="12"/>
      <c r="S693" s="10"/>
      <c r="T693" s="3"/>
      <c r="U693" s="11"/>
      <c r="V693" s="12"/>
      <c r="W693" s="10"/>
      <c r="X693" s="3"/>
      <c r="Y693" s="11"/>
      <c r="Z693" s="12"/>
      <c r="AA693" s="10"/>
      <c r="AB693" s="3"/>
      <c r="AC693" s="11"/>
    </row>
    <row r="694" spans="1:29">
      <c r="A694" s="17" t="str">
        <f>IF(COUNTA(INDEX(CalendarData, 6, A700)), INDEX(CalendarData, 6, A700), "" )</f>
        <v/>
      </c>
      <c r="C694" s="10"/>
      <c r="D694" s="3"/>
      <c r="E694" s="11"/>
      <c r="F694" s="12"/>
      <c r="G694" s="10"/>
      <c r="H694" s="3"/>
      <c r="I694" s="11"/>
      <c r="J694" s="12"/>
      <c r="K694" s="10"/>
      <c r="L694" s="3"/>
      <c r="M694" s="11"/>
      <c r="N694" s="12"/>
      <c r="O694" s="10"/>
      <c r="P694" s="3"/>
      <c r="Q694" s="11"/>
      <c r="R694" s="12"/>
      <c r="S694" s="10"/>
      <c r="T694" s="3"/>
      <c r="U694" s="11"/>
      <c r="V694" s="12"/>
      <c r="W694" s="10"/>
      <c r="X694" s="3"/>
      <c r="Y694" s="11"/>
      <c r="Z694" s="12"/>
      <c r="AA694" s="10"/>
      <c r="AB694" s="3"/>
      <c r="AC694" s="11"/>
    </row>
    <row r="695" spans="1:29">
      <c r="A695" s="17" t="str">
        <f>IF(COUNTA(INDEX(CalendarData, 7, A700)), INDEX(CalendarData, 7, A700), "" )</f>
        <v/>
      </c>
      <c r="C695" s="10"/>
      <c r="D695" s="3"/>
      <c r="E695" s="11"/>
      <c r="F695" s="12"/>
      <c r="G695" s="10"/>
      <c r="H695" s="3"/>
      <c r="I695" s="11"/>
      <c r="J695" s="12"/>
      <c r="K695" s="10"/>
      <c r="L695" s="3"/>
      <c r="M695" s="11"/>
      <c r="N695" s="12"/>
      <c r="O695" s="10"/>
      <c r="P695" s="3"/>
      <c r="Q695" s="11"/>
      <c r="R695" s="12"/>
      <c r="S695" s="10"/>
      <c r="T695" s="3"/>
      <c r="U695" s="11"/>
      <c r="V695" s="12"/>
      <c r="W695" s="10"/>
      <c r="X695" s="3"/>
      <c r="Y695" s="11"/>
      <c r="Z695" s="12"/>
      <c r="AA695" s="10"/>
      <c r="AB695" s="3"/>
      <c r="AC695" s="11"/>
    </row>
    <row r="696" spans="1:29">
      <c r="A696" s="17" t="str">
        <f>IF(COUNTA(INDEX(CalendarData, 8, A700)), INDEX(CalendarData, 8, A700), "" )</f>
        <v/>
      </c>
      <c r="C696" s="10"/>
      <c r="D696" s="3"/>
      <c r="E696" s="11"/>
      <c r="F696" s="12"/>
      <c r="G696" s="10"/>
      <c r="H696" s="3"/>
      <c r="I696" s="11"/>
      <c r="J696" s="12"/>
      <c r="K696" s="10"/>
      <c r="L696" s="3"/>
      <c r="M696" s="11"/>
      <c r="N696" s="12"/>
      <c r="O696" s="10"/>
      <c r="P696" s="3"/>
      <c r="Q696" s="11"/>
      <c r="R696" s="12"/>
      <c r="S696" s="10"/>
      <c r="T696" s="3"/>
      <c r="U696" s="11"/>
      <c r="V696" s="12"/>
      <c r="W696" s="10"/>
      <c r="X696" s="3"/>
      <c r="Y696" s="11"/>
      <c r="Z696" s="12"/>
      <c r="AA696" s="10"/>
      <c r="AB696" s="3"/>
      <c r="AC696" s="11"/>
    </row>
    <row r="697" spans="1:29">
      <c r="A697" s="17" t="str">
        <f>IF(COUNTA(INDEX(CalendarData, 9, A700)), INDEX(CalendarData, 9, A700), "" )</f>
        <v/>
      </c>
      <c r="C697" s="10"/>
      <c r="D697" s="3"/>
      <c r="E697" s="11"/>
      <c r="F697" s="12"/>
      <c r="G697" s="10"/>
      <c r="H697" s="3"/>
      <c r="I697" s="11"/>
      <c r="J697" s="12"/>
      <c r="K697" s="10"/>
      <c r="L697" s="3"/>
      <c r="M697" s="11"/>
      <c r="N697" s="12"/>
      <c r="O697" s="10"/>
      <c r="P697" s="3"/>
      <c r="Q697" s="11"/>
      <c r="R697" s="12"/>
      <c r="S697" s="10"/>
      <c r="T697" s="3"/>
      <c r="U697" s="11"/>
      <c r="V697" s="12"/>
      <c r="W697" s="10"/>
      <c r="X697" s="3"/>
      <c r="Y697" s="11"/>
      <c r="Z697" s="12"/>
      <c r="AA697" s="10"/>
      <c r="AB697" s="3"/>
      <c r="AC697" s="11"/>
    </row>
    <row r="698" spans="1:29">
      <c r="A698" s="18"/>
      <c r="C698" s="10"/>
      <c r="D698" s="3"/>
      <c r="E698" s="11"/>
      <c r="F698" s="12"/>
      <c r="G698" s="10"/>
      <c r="H698" s="3"/>
      <c r="I698" s="11"/>
      <c r="J698" s="12"/>
      <c r="K698" s="10"/>
      <c r="L698" s="3"/>
      <c r="M698" s="11"/>
      <c r="N698" s="12"/>
      <c r="O698" s="10"/>
      <c r="P698" s="3"/>
      <c r="Q698" s="11"/>
      <c r="R698" s="12"/>
      <c r="S698" s="10"/>
      <c r="T698" s="3"/>
      <c r="U698" s="11"/>
      <c r="V698" s="12"/>
      <c r="W698" s="10"/>
      <c r="X698" s="3"/>
      <c r="Y698" s="11"/>
      <c r="Z698" s="12"/>
      <c r="AA698" s="10"/>
      <c r="AB698" s="3"/>
      <c r="AC698" s="11"/>
    </row>
    <row r="699" spans="1:29">
      <c r="A699" s="18"/>
      <c r="C699" s="10"/>
      <c r="D699" s="3"/>
      <c r="E699" s="11"/>
      <c r="F699" s="12"/>
      <c r="G699" s="10"/>
      <c r="H699" s="3"/>
      <c r="I699" s="11"/>
      <c r="J699" s="12"/>
      <c r="K699" s="10"/>
      <c r="L699" s="3"/>
      <c r="M699" s="11"/>
      <c r="N699" s="12"/>
      <c r="O699" s="10"/>
      <c r="P699" s="3"/>
      <c r="Q699" s="11"/>
      <c r="R699" s="12"/>
      <c r="S699" s="10"/>
      <c r="T699" s="3"/>
      <c r="U699" s="11"/>
      <c r="V699" s="12"/>
      <c r="W699" s="10"/>
      <c r="X699" s="3"/>
      <c r="Y699" s="11"/>
      <c r="Z699" s="12"/>
      <c r="AA699" s="10"/>
      <c r="AB699" s="3"/>
      <c r="AC699" s="11"/>
    </row>
    <row r="700" spans="1:29">
      <c r="A700" s="19">
        <v>39</v>
      </c>
      <c r="C700" s="10"/>
      <c r="D700" s="3"/>
      <c r="E700" s="11"/>
      <c r="F700" s="12"/>
      <c r="G700" s="10"/>
      <c r="H700" s="3"/>
      <c r="I700" s="11"/>
      <c r="J700" s="12"/>
      <c r="K700" s="10"/>
      <c r="L700" s="3"/>
      <c r="M700" s="11"/>
      <c r="N700" s="12"/>
      <c r="O700" s="10"/>
      <c r="P700" s="3"/>
      <c r="Q700" s="11"/>
      <c r="R700" s="12"/>
      <c r="S700" s="10"/>
      <c r="T700" s="3"/>
      <c r="U700" s="11"/>
      <c r="V700" s="12"/>
      <c r="W700" s="10"/>
      <c r="X700" s="3"/>
      <c r="Y700" s="11"/>
      <c r="Z700" s="12"/>
      <c r="AA700" s="10"/>
      <c r="AB700" s="3"/>
      <c r="AC700" s="11"/>
    </row>
    <row r="701" spans="1:29">
      <c r="A701" s="20" t="s">
        <v>10</v>
      </c>
      <c r="C701" s="10"/>
      <c r="D701" s="3"/>
      <c r="E701" s="11"/>
      <c r="F701" s="12"/>
      <c r="G701" s="10"/>
      <c r="H701" s="3"/>
      <c r="I701" s="11"/>
      <c r="J701" s="12"/>
      <c r="K701" s="10"/>
      <c r="L701" s="3"/>
      <c r="M701" s="11"/>
      <c r="N701" s="12"/>
      <c r="O701" s="10"/>
      <c r="P701" s="3"/>
      <c r="Q701" s="11"/>
      <c r="R701" s="12"/>
      <c r="S701" s="10"/>
      <c r="T701" s="3"/>
      <c r="U701" s="11"/>
      <c r="V701" s="12"/>
      <c r="W701" s="10"/>
      <c r="X701" s="3"/>
      <c r="Y701" s="11"/>
      <c r="Z701" s="12"/>
      <c r="AA701" s="10"/>
      <c r="AB701" s="3"/>
      <c r="AC701" s="11"/>
    </row>
    <row r="702" spans="1:29" ht="6" customHeight="1"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</row>
    <row r="703" spans="1:29" s="8" customFormat="1">
      <c r="A703" s="14" t="s">
        <v>9</v>
      </c>
      <c r="B703" s="13"/>
      <c r="C703" s="260">
        <f xml:space="preserve">  C685 + 7</f>
        <v>44242</v>
      </c>
      <c r="D703" s="260"/>
      <c r="E703" s="260"/>
      <c r="F703" s="9"/>
      <c r="G703" s="260">
        <f xml:space="preserve">  C703+1</f>
        <v>44243</v>
      </c>
      <c r="H703" s="260"/>
      <c r="I703" s="260"/>
      <c r="J703" s="9"/>
      <c r="K703" s="260">
        <f xml:space="preserve">  C703+2</f>
        <v>44244</v>
      </c>
      <c r="L703" s="260"/>
      <c r="M703" s="260"/>
      <c r="N703" s="9"/>
      <c r="O703" s="260">
        <f xml:space="preserve">  C703+3</f>
        <v>44245</v>
      </c>
      <c r="P703" s="260"/>
      <c r="Q703" s="260"/>
      <c r="R703" s="9"/>
      <c r="S703" s="260">
        <f xml:space="preserve">  C703+4</f>
        <v>44246</v>
      </c>
      <c r="T703" s="260"/>
      <c r="U703" s="260"/>
      <c r="V703" s="9"/>
      <c r="W703" s="260">
        <f xml:space="preserve">  C703+5</f>
        <v>44247</v>
      </c>
      <c r="X703" s="260"/>
      <c r="Y703" s="260"/>
      <c r="Z703" s="9"/>
      <c r="AA703" s="260">
        <f xml:space="preserve">  C703+6</f>
        <v>44248</v>
      </c>
      <c r="AB703" s="260"/>
      <c r="AC703" s="260"/>
    </row>
    <row r="704" spans="1:29">
      <c r="A704" s="15">
        <f>WEEKNUM(C703, 21)</f>
        <v>7</v>
      </c>
      <c r="C704" s="10"/>
      <c r="D704" s="3"/>
      <c r="E704" s="11"/>
      <c r="F704" s="12"/>
      <c r="G704" s="10"/>
      <c r="H704" s="3"/>
      <c r="I704" s="11"/>
      <c r="J704" s="12"/>
      <c r="K704" s="10"/>
      <c r="L704" s="3"/>
      <c r="M704" s="11"/>
      <c r="N704" s="12"/>
      <c r="O704" s="10"/>
      <c r="P704" s="3"/>
      <c r="Q704" s="11"/>
      <c r="R704" s="12"/>
      <c r="S704" s="10"/>
      <c r="T704" s="3"/>
      <c r="U704" s="11"/>
      <c r="V704" s="12"/>
      <c r="W704" s="10"/>
      <c r="X704" s="3"/>
      <c r="Y704" s="11"/>
      <c r="Z704" s="12"/>
      <c r="AA704" s="10"/>
      <c r="AB704" s="3"/>
      <c r="AC704" s="11"/>
    </row>
    <row r="705" spans="1:29">
      <c r="A705" s="16"/>
      <c r="C705" s="10"/>
      <c r="D705" s="3"/>
      <c r="E705" s="11"/>
      <c r="F705" s="12"/>
      <c r="G705" s="10"/>
      <c r="H705" s="3"/>
      <c r="I705" s="11"/>
      <c r="J705" s="12"/>
      <c r="K705" s="10"/>
      <c r="L705" s="3"/>
      <c r="M705" s="11"/>
      <c r="N705" s="12"/>
      <c r="O705" s="10"/>
      <c r="P705" s="3"/>
      <c r="Q705" s="11"/>
      <c r="R705" s="12"/>
      <c r="S705" s="10"/>
      <c r="T705" s="3"/>
      <c r="U705" s="11"/>
      <c r="V705" s="12"/>
      <c r="W705" s="10"/>
      <c r="X705" s="3"/>
      <c r="Y705" s="11"/>
      <c r="Z705" s="12"/>
      <c r="AA705" s="10"/>
      <c r="AB705" s="3"/>
      <c r="AC705" s="11"/>
    </row>
    <row r="706" spans="1:29">
      <c r="A706" s="17" t="str">
        <f>IF(COUNTA(INDEX(CalendarData, 1, A718)), INDEX(CalendarData, 1, A718), "" )</f>
        <v/>
      </c>
      <c r="C706" s="10"/>
      <c r="D706" s="3"/>
      <c r="E706" s="11"/>
      <c r="F706" s="12"/>
      <c r="G706" s="10"/>
      <c r="H706" s="3"/>
      <c r="I706" s="11"/>
      <c r="J706" s="12"/>
      <c r="K706" s="10"/>
      <c r="L706" s="3"/>
      <c r="M706" s="11"/>
      <c r="N706" s="12"/>
      <c r="O706" s="10"/>
      <c r="P706" s="7"/>
      <c r="Q706" s="11"/>
      <c r="R706" s="12"/>
      <c r="S706" s="10"/>
      <c r="T706" s="3"/>
      <c r="U706" s="11"/>
      <c r="V706" s="12"/>
      <c r="W706" s="10"/>
      <c r="X706" s="3"/>
      <c r="Y706" s="11"/>
      <c r="Z706" s="12"/>
      <c r="AA706" s="10"/>
      <c r="AB706" s="3"/>
      <c r="AC706" s="11"/>
    </row>
    <row r="707" spans="1:29">
      <c r="A707" s="17" t="str">
        <f>IF(COUNTA(INDEX(CalendarData, 2, A718)), INDEX(CalendarData, 2, A718), "" )</f>
        <v/>
      </c>
      <c r="C707" s="10"/>
      <c r="D707" s="3"/>
      <c r="E707" s="11"/>
      <c r="F707" s="12"/>
      <c r="G707" s="10"/>
      <c r="H707" s="3"/>
      <c r="I707" s="11"/>
      <c r="J707" s="12"/>
      <c r="K707" s="10"/>
      <c r="L707" s="3"/>
      <c r="M707" s="11"/>
      <c r="N707" s="12"/>
      <c r="O707" s="10"/>
      <c r="P707" s="3"/>
      <c r="Q707" s="11"/>
      <c r="R707" s="12"/>
      <c r="S707" s="10"/>
      <c r="T707" s="3"/>
      <c r="U707" s="11"/>
      <c r="V707" s="12"/>
      <c r="W707" s="10"/>
      <c r="X707" s="3"/>
      <c r="Y707" s="11"/>
      <c r="Z707" s="12"/>
      <c r="AA707" s="10"/>
      <c r="AB707" s="3"/>
      <c r="AC707" s="11"/>
    </row>
    <row r="708" spans="1:29">
      <c r="A708" s="17" t="str">
        <f>IF(COUNTA(INDEX(CalendarData, 3, A718)), INDEX(CalendarData, 3, A718), "" )</f>
        <v/>
      </c>
      <c r="C708" s="10"/>
      <c r="D708" s="3"/>
      <c r="E708" s="11"/>
      <c r="F708" s="12"/>
      <c r="G708" s="10"/>
      <c r="H708" s="3"/>
      <c r="I708" s="11"/>
      <c r="J708" s="12"/>
      <c r="K708" s="10"/>
      <c r="L708" s="3"/>
      <c r="M708" s="11"/>
      <c r="N708" s="12"/>
      <c r="O708" s="10"/>
      <c r="P708" s="3"/>
      <c r="Q708" s="11"/>
      <c r="R708" s="12"/>
      <c r="S708" s="10"/>
      <c r="T708" s="3"/>
      <c r="U708" s="11"/>
      <c r="V708" s="12"/>
      <c r="W708" s="10"/>
      <c r="X708" s="3"/>
      <c r="Y708" s="11"/>
      <c r="Z708" s="12"/>
      <c r="AA708" s="10"/>
      <c r="AB708" s="3"/>
      <c r="AC708" s="11"/>
    </row>
    <row r="709" spans="1:29">
      <c r="A709" s="17" t="str">
        <f>IF(COUNTA(INDEX(CalendarData, 4, A718)), INDEX(CalendarData, 4, A718), "" )</f>
        <v/>
      </c>
      <c r="C709" s="10"/>
      <c r="D709" s="3"/>
      <c r="E709" s="11"/>
      <c r="F709" s="12"/>
      <c r="G709" s="10"/>
      <c r="H709" s="3"/>
      <c r="I709" s="11"/>
      <c r="J709" s="12"/>
      <c r="K709" s="10"/>
      <c r="L709" s="3"/>
      <c r="M709" s="11"/>
      <c r="N709" s="12"/>
      <c r="O709" s="10"/>
      <c r="P709" s="3"/>
      <c r="Q709" s="11"/>
      <c r="R709" s="12"/>
      <c r="S709" s="10"/>
      <c r="T709" s="3"/>
      <c r="U709" s="11"/>
      <c r="V709" s="12"/>
      <c r="W709" s="10"/>
      <c r="X709" s="3"/>
      <c r="Y709" s="11"/>
      <c r="Z709" s="12"/>
      <c r="AA709" s="10"/>
      <c r="AB709" s="3"/>
      <c r="AC709" s="11"/>
    </row>
    <row r="710" spans="1:29">
      <c r="A710" s="17" t="str">
        <f>IF(COUNTA(INDEX(CalendarData, 5, A718)), INDEX(CalendarData, 5, A718), "" )</f>
        <v/>
      </c>
      <c r="C710" s="10"/>
      <c r="D710" s="3"/>
      <c r="E710" s="11"/>
      <c r="F710" s="12"/>
      <c r="G710" s="10"/>
      <c r="H710" s="3"/>
      <c r="I710" s="11"/>
      <c r="J710" s="12"/>
      <c r="K710" s="10"/>
      <c r="L710" s="3"/>
      <c r="M710" s="11"/>
      <c r="N710" s="12"/>
      <c r="O710" s="10"/>
      <c r="P710" s="3"/>
      <c r="Q710" s="11"/>
      <c r="R710" s="12"/>
      <c r="S710" s="10"/>
      <c r="T710" s="3"/>
      <c r="U710" s="11"/>
      <c r="V710" s="12"/>
      <c r="W710" s="10"/>
      <c r="X710" s="3"/>
      <c r="Y710" s="11"/>
      <c r="Z710" s="12"/>
      <c r="AA710" s="10"/>
      <c r="AB710" s="3"/>
      <c r="AC710" s="11"/>
    </row>
    <row r="711" spans="1:29">
      <c r="A711" s="17"/>
      <c r="C711" s="10"/>
      <c r="D711" s="3"/>
      <c r="E711" s="11"/>
      <c r="F711" s="12"/>
      <c r="G711" s="10"/>
      <c r="H711" s="3"/>
      <c r="I711" s="11"/>
      <c r="J711" s="12"/>
      <c r="K711" s="10"/>
      <c r="L711" s="3"/>
      <c r="M711" s="11"/>
      <c r="N711" s="12"/>
      <c r="O711" s="10"/>
      <c r="P711" s="3"/>
      <c r="Q711" s="11"/>
      <c r="R711" s="12"/>
      <c r="S711" s="10"/>
      <c r="T711" s="3"/>
      <c r="U711" s="11"/>
      <c r="V711" s="12"/>
      <c r="W711" s="10"/>
      <c r="X711" s="3"/>
      <c r="Y711" s="11"/>
      <c r="Z711" s="12"/>
      <c r="AA711" s="10"/>
      <c r="AB711" s="3"/>
      <c r="AC711" s="11"/>
    </row>
    <row r="712" spans="1:29">
      <c r="A712" s="17" t="str">
        <f>IF(COUNTA(INDEX(CalendarData, 6, A718)), INDEX(CalendarData, 6, A718), "" )</f>
        <v/>
      </c>
      <c r="C712" s="10"/>
      <c r="D712" s="3"/>
      <c r="E712" s="11"/>
      <c r="F712" s="12"/>
      <c r="G712" s="10"/>
      <c r="H712" s="3"/>
      <c r="I712" s="11"/>
      <c r="J712" s="12"/>
      <c r="K712" s="10"/>
      <c r="L712" s="3"/>
      <c r="M712" s="11"/>
      <c r="N712" s="12"/>
      <c r="O712" s="10"/>
      <c r="P712" s="3"/>
      <c r="Q712" s="11"/>
      <c r="R712" s="12"/>
      <c r="S712" s="10"/>
      <c r="T712" s="3"/>
      <c r="U712" s="11"/>
      <c r="V712" s="12"/>
      <c r="W712" s="10"/>
      <c r="X712" s="3"/>
      <c r="Y712" s="11"/>
      <c r="Z712" s="12"/>
      <c r="AA712" s="10"/>
      <c r="AB712" s="3"/>
      <c r="AC712" s="11"/>
    </row>
    <row r="713" spans="1:29">
      <c r="A713" s="17" t="str">
        <f>IF(COUNTA(INDEX(CalendarData, 7, A718)), INDEX(CalendarData, 7, A718), "" )</f>
        <v/>
      </c>
      <c r="C713" s="10"/>
      <c r="D713" s="3"/>
      <c r="E713" s="11"/>
      <c r="F713" s="12"/>
      <c r="G713" s="10"/>
      <c r="H713" s="3"/>
      <c r="I713" s="11"/>
      <c r="J713" s="12"/>
      <c r="K713" s="10"/>
      <c r="L713" s="3"/>
      <c r="M713" s="11"/>
      <c r="N713" s="12"/>
      <c r="O713" s="10"/>
      <c r="P713" s="3"/>
      <c r="Q713" s="11"/>
      <c r="R713" s="12"/>
      <c r="S713" s="10"/>
      <c r="T713" s="3"/>
      <c r="U713" s="11"/>
      <c r="V713" s="12"/>
      <c r="W713" s="10"/>
      <c r="X713" s="3"/>
      <c r="Y713" s="11"/>
      <c r="Z713" s="12"/>
      <c r="AA713" s="10"/>
      <c r="AB713" s="3"/>
      <c r="AC713" s="11"/>
    </row>
    <row r="714" spans="1:29">
      <c r="A714" s="17" t="str">
        <f>IF(COUNTA(INDEX(CalendarData, 8, A718)), INDEX(CalendarData, 8, A718), "" )</f>
        <v/>
      </c>
      <c r="C714" s="10"/>
      <c r="D714" s="3"/>
      <c r="E714" s="11"/>
      <c r="F714" s="12"/>
      <c r="G714" s="10"/>
      <c r="H714" s="3"/>
      <c r="I714" s="11"/>
      <c r="J714" s="12"/>
      <c r="K714" s="10"/>
      <c r="L714" s="3"/>
      <c r="M714" s="11"/>
      <c r="N714" s="12"/>
      <c r="O714" s="10"/>
      <c r="P714" s="3"/>
      <c r="Q714" s="11"/>
      <c r="R714" s="12"/>
      <c r="S714" s="10"/>
      <c r="T714" s="3"/>
      <c r="U714" s="11"/>
      <c r="V714" s="12"/>
      <c r="W714" s="10"/>
      <c r="X714" s="3"/>
      <c r="Y714" s="11"/>
      <c r="Z714" s="12"/>
      <c r="AA714" s="10"/>
      <c r="AB714" s="3"/>
      <c r="AC714" s="11"/>
    </row>
    <row r="715" spans="1:29">
      <c r="A715" s="17" t="str">
        <f>IF(COUNTA(INDEX(CalendarData, 9, A718)), INDEX(CalendarData, 9, A718), "" )</f>
        <v/>
      </c>
      <c r="C715" s="10"/>
      <c r="D715" s="3"/>
      <c r="E715" s="11"/>
      <c r="F715" s="12"/>
      <c r="G715" s="10"/>
      <c r="H715" s="3"/>
      <c r="I715" s="11"/>
      <c r="J715" s="12"/>
      <c r="K715" s="10"/>
      <c r="L715" s="3"/>
      <c r="M715" s="11"/>
      <c r="N715" s="12"/>
      <c r="O715" s="10"/>
      <c r="P715" s="3"/>
      <c r="Q715" s="11"/>
      <c r="R715" s="12"/>
      <c r="S715" s="10"/>
      <c r="T715" s="3"/>
      <c r="U715" s="11"/>
      <c r="V715" s="12"/>
      <c r="W715" s="10"/>
      <c r="X715" s="3"/>
      <c r="Y715" s="11"/>
      <c r="Z715" s="12"/>
      <c r="AA715" s="10"/>
      <c r="AB715" s="3"/>
      <c r="AC715" s="11"/>
    </row>
    <row r="716" spans="1:29">
      <c r="A716" s="18"/>
      <c r="C716" s="10"/>
      <c r="D716" s="3"/>
      <c r="E716" s="11"/>
      <c r="F716" s="12"/>
      <c r="G716" s="10"/>
      <c r="H716" s="3"/>
      <c r="I716" s="11"/>
      <c r="J716" s="12"/>
      <c r="K716" s="10"/>
      <c r="L716" s="3"/>
      <c r="M716" s="11"/>
      <c r="N716" s="12"/>
      <c r="O716" s="10"/>
      <c r="P716" s="3"/>
      <c r="Q716" s="11"/>
      <c r="R716" s="12"/>
      <c r="S716" s="10"/>
      <c r="T716" s="3"/>
      <c r="U716" s="11"/>
      <c r="V716" s="12"/>
      <c r="W716" s="10"/>
      <c r="X716" s="3"/>
      <c r="Y716" s="11"/>
      <c r="Z716" s="12"/>
      <c r="AA716" s="10"/>
      <c r="AB716" s="3"/>
      <c r="AC716" s="11"/>
    </row>
    <row r="717" spans="1:29">
      <c r="A717" s="18"/>
      <c r="C717" s="10"/>
      <c r="D717" s="3"/>
      <c r="E717" s="11"/>
      <c r="F717" s="12"/>
      <c r="G717" s="10"/>
      <c r="H717" s="3"/>
      <c r="I717" s="11"/>
      <c r="J717" s="12"/>
      <c r="K717" s="10"/>
      <c r="L717" s="3"/>
      <c r="M717" s="11"/>
      <c r="N717" s="12"/>
      <c r="O717" s="10"/>
      <c r="P717" s="3"/>
      <c r="Q717" s="11"/>
      <c r="R717" s="12"/>
      <c r="S717" s="10"/>
      <c r="T717" s="3"/>
      <c r="U717" s="11"/>
      <c r="V717" s="12"/>
      <c r="W717" s="10"/>
      <c r="X717" s="3"/>
      <c r="Y717" s="11"/>
      <c r="Z717" s="12"/>
      <c r="AA717" s="10"/>
      <c r="AB717" s="3"/>
      <c r="AC717" s="11"/>
    </row>
    <row r="718" spans="1:29">
      <c r="A718" s="19">
        <v>40</v>
      </c>
      <c r="C718" s="10"/>
      <c r="D718" s="3"/>
      <c r="E718" s="11"/>
      <c r="F718" s="12"/>
      <c r="G718" s="10"/>
      <c r="H718" s="3"/>
      <c r="I718" s="11"/>
      <c r="J718" s="12"/>
      <c r="K718" s="10"/>
      <c r="L718" s="3"/>
      <c r="M718" s="11"/>
      <c r="N718" s="12"/>
      <c r="O718" s="10"/>
      <c r="P718" s="3"/>
      <c r="Q718" s="11"/>
      <c r="R718" s="12"/>
      <c r="S718" s="10"/>
      <c r="T718" s="3"/>
      <c r="U718" s="11"/>
      <c r="V718" s="12"/>
      <c r="W718" s="10"/>
      <c r="X718" s="3"/>
      <c r="Y718" s="11"/>
      <c r="Z718" s="12"/>
      <c r="AA718" s="10"/>
      <c r="AB718" s="3"/>
      <c r="AC718" s="11"/>
    </row>
    <row r="719" spans="1:29">
      <c r="A719" s="20" t="s">
        <v>10</v>
      </c>
      <c r="C719" s="10"/>
      <c r="D719" s="3"/>
      <c r="E719" s="11"/>
      <c r="F719" s="12"/>
      <c r="G719" s="10"/>
      <c r="H719" s="3"/>
      <c r="I719" s="11"/>
      <c r="J719" s="12"/>
      <c r="K719" s="10"/>
      <c r="L719" s="3"/>
      <c r="M719" s="11"/>
      <c r="N719" s="12"/>
      <c r="O719" s="10"/>
      <c r="P719" s="3"/>
      <c r="Q719" s="11"/>
      <c r="R719" s="12"/>
      <c r="S719" s="10"/>
      <c r="T719" s="3"/>
      <c r="U719" s="11"/>
      <c r="V719" s="12"/>
      <c r="W719" s="10"/>
      <c r="X719" s="3"/>
      <c r="Y719" s="11"/>
      <c r="Z719" s="12"/>
      <c r="AA719" s="10"/>
      <c r="AB719" s="3"/>
      <c r="AC719" s="11"/>
    </row>
    <row r="720" spans="1:29" ht="6" customHeight="1"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</row>
    <row r="721" spans="1:29" s="8" customFormat="1">
      <c r="A721" s="14" t="s">
        <v>9</v>
      </c>
      <c r="B721" s="13"/>
      <c r="C721" s="260">
        <f xml:space="preserve">  C703 + 7</f>
        <v>44249</v>
      </c>
      <c r="D721" s="260"/>
      <c r="E721" s="260"/>
      <c r="F721" s="9"/>
      <c r="G721" s="260">
        <f xml:space="preserve">  C721+1</f>
        <v>44250</v>
      </c>
      <c r="H721" s="260"/>
      <c r="I721" s="260"/>
      <c r="J721" s="9"/>
      <c r="K721" s="260">
        <f xml:space="preserve">  C721+2</f>
        <v>44251</v>
      </c>
      <c r="L721" s="260"/>
      <c r="M721" s="260"/>
      <c r="N721" s="9"/>
      <c r="O721" s="260">
        <f xml:space="preserve">  C721+3</f>
        <v>44252</v>
      </c>
      <c r="P721" s="260"/>
      <c r="Q721" s="260"/>
      <c r="R721" s="9"/>
      <c r="S721" s="260">
        <f xml:space="preserve">  C721+4</f>
        <v>44253</v>
      </c>
      <c r="T721" s="260"/>
      <c r="U721" s="260"/>
      <c r="V721" s="9"/>
      <c r="W721" s="260">
        <f xml:space="preserve">  C721+5</f>
        <v>44254</v>
      </c>
      <c r="X721" s="260"/>
      <c r="Y721" s="260"/>
      <c r="Z721" s="9"/>
      <c r="AA721" s="260">
        <f xml:space="preserve">  C721+6</f>
        <v>44255</v>
      </c>
      <c r="AB721" s="260"/>
      <c r="AC721" s="260"/>
    </row>
    <row r="722" spans="1:29">
      <c r="A722" s="15">
        <f>WEEKNUM(C721, 21)</f>
        <v>8</v>
      </c>
      <c r="C722" s="10"/>
      <c r="D722" s="3"/>
      <c r="E722" s="11"/>
      <c r="F722" s="12"/>
      <c r="G722" s="10"/>
      <c r="H722" s="3"/>
      <c r="I722" s="11"/>
      <c r="J722" s="12"/>
      <c r="K722" s="10"/>
      <c r="L722" s="3"/>
      <c r="M722" s="11"/>
      <c r="N722" s="12"/>
      <c r="O722" s="10"/>
      <c r="P722" s="3"/>
      <c r="Q722" s="11"/>
      <c r="R722" s="12"/>
      <c r="S722" s="10"/>
      <c r="T722" s="3"/>
      <c r="U722" s="11"/>
      <c r="V722" s="12"/>
      <c r="W722" s="10"/>
      <c r="X722" s="3"/>
      <c r="Y722" s="11"/>
      <c r="Z722" s="12"/>
      <c r="AA722" s="10"/>
      <c r="AB722" s="3"/>
      <c r="AC722" s="11"/>
    </row>
    <row r="723" spans="1:29">
      <c r="A723" s="16"/>
      <c r="C723" s="10"/>
      <c r="D723" s="3"/>
      <c r="E723" s="11"/>
      <c r="F723" s="12"/>
      <c r="G723" s="10"/>
      <c r="H723" s="3"/>
      <c r="I723" s="11"/>
      <c r="J723" s="12"/>
      <c r="K723" s="10"/>
      <c r="L723" s="3"/>
      <c r="M723" s="11"/>
      <c r="N723" s="12"/>
      <c r="O723" s="10"/>
      <c r="P723" s="3"/>
      <c r="Q723" s="11"/>
      <c r="R723" s="12"/>
      <c r="S723" s="10"/>
      <c r="T723" s="3"/>
      <c r="U723" s="11"/>
      <c r="V723" s="12"/>
      <c r="W723" s="10"/>
      <c r="X723" s="3"/>
      <c r="Y723" s="11"/>
      <c r="Z723" s="12"/>
      <c r="AA723" s="10"/>
      <c r="AB723" s="3"/>
      <c r="AC723" s="11"/>
    </row>
    <row r="724" spans="1:29">
      <c r="A724" s="17" t="str">
        <f>IF(COUNTA(INDEX(CalendarData, 1, A736)), INDEX(CalendarData, 1, A736), "" )</f>
        <v/>
      </c>
      <c r="C724" s="10"/>
      <c r="D724" s="3"/>
      <c r="E724" s="11"/>
      <c r="F724" s="12"/>
      <c r="G724" s="10"/>
      <c r="H724" s="3"/>
      <c r="I724" s="11"/>
      <c r="J724" s="12"/>
      <c r="K724" s="10"/>
      <c r="L724" s="3"/>
      <c r="M724" s="11"/>
      <c r="N724" s="12"/>
      <c r="O724" s="10"/>
      <c r="P724" s="7"/>
      <c r="Q724" s="11"/>
      <c r="R724" s="12"/>
      <c r="S724" s="10"/>
      <c r="T724" s="3"/>
      <c r="U724" s="11"/>
      <c r="V724" s="12"/>
      <c r="W724" s="10"/>
      <c r="X724" s="3"/>
      <c r="Y724" s="11"/>
      <c r="Z724" s="12"/>
      <c r="AA724" s="10"/>
      <c r="AB724" s="3"/>
      <c r="AC724" s="11"/>
    </row>
    <row r="725" spans="1:29">
      <c r="A725" s="17" t="str">
        <f>IF(COUNTA(INDEX(CalendarData, 2, A736)), INDEX(CalendarData, 2, A736), "" )</f>
        <v/>
      </c>
      <c r="C725" s="10"/>
      <c r="D725" s="3"/>
      <c r="E725" s="11"/>
      <c r="F725" s="12"/>
      <c r="G725" s="10"/>
      <c r="H725" s="3"/>
      <c r="I725" s="11"/>
      <c r="J725" s="12"/>
      <c r="K725" s="10"/>
      <c r="L725" s="3"/>
      <c r="M725" s="11"/>
      <c r="N725" s="12"/>
      <c r="O725" s="10"/>
      <c r="P725" s="3"/>
      <c r="Q725" s="11"/>
      <c r="R725" s="12"/>
      <c r="S725" s="10"/>
      <c r="T725" s="3"/>
      <c r="U725" s="11"/>
      <c r="V725" s="12"/>
      <c r="W725" s="10"/>
      <c r="X725" s="3"/>
      <c r="Y725" s="11"/>
      <c r="Z725" s="12"/>
      <c r="AA725" s="10"/>
      <c r="AB725" s="3"/>
      <c r="AC725" s="11"/>
    </row>
    <row r="726" spans="1:29">
      <c r="A726" s="17" t="str">
        <f>IF(COUNTA(INDEX(CalendarData, 3, A736)), INDEX(CalendarData, 3, A736), "" )</f>
        <v/>
      </c>
      <c r="C726" s="10"/>
      <c r="D726" s="3"/>
      <c r="E726" s="11"/>
      <c r="F726" s="12"/>
      <c r="G726" s="10"/>
      <c r="H726" s="3"/>
      <c r="I726" s="11"/>
      <c r="J726" s="12"/>
      <c r="K726" s="10"/>
      <c r="L726" s="3"/>
      <c r="M726" s="11"/>
      <c r="N726" s="12"/>
      <c r="O726" s="10"/>
      <c r="P726" s="3"/>
      <c r="Q726" s="11"/>
      <c r="R726" s="12"/>
      <c r="S726" s="10"/>
      <c r="T726" s="3"/>
      <c r="U726" s="11"/>
      <c r="V726" s="12"/>
      <c r="W726" s="10"/>
      <c r="X726" s="3"/>
      <c r="Y726" s="11"/>
      <c r="Z726" s="12"/>
      <c r="AA726" s="10"/>
      <c r="AB726" s="3"/>
      <c r="AC726" s="11"/>
    </row>
    <row r="727" spans="1:29">
      <c r="A727" s="17" t="str">
        <f>IF(COUNTA(INDEX(CalendarData, 4, A736)), INDEX(CalendarData, 4, A736), "" )</f>
        <v/>
      </c>
      <c r="C727" s="10"/>
      <c r="D727" s="3"/>
      <c r="E727" s="11"/>
      <c r="F727" s="12"/>
      <c r="G727" s="10"/>
      <c r="H727" s="3"/>
      <c r="I727" s="11"/>
      <c r="J727" s="12"/>
      <c r="K727" s="10"/>
      <c r="L727" s="3"/>
      <c r="M727" s="11"/>
      <c r="N727" s="12"/>
      <c r="O727" s="10"/>
      <c r="P727" s="3"/>
      <c r="Q727" s="11"/>
      <c r="R727" s="12"/>
      <c r="S727" s="10"/>
      <c r="T727" s="3"/>
      <c r="U727" s="11"/>
      <c r="V727" s="12"/>
      <c r="W727" s="10"/>
      <c r="X727" s="3"/>
      <c r="Y727" s="11"/>
      <c r="Z727" s="12"/>
      <c r="AA727" s="10"/>
      <c r="AB727" s="3"/>
      <c r="AC727" s="11"/>
    </row>
    <row r="728" spans="1:29">
      <c r="A728" s="17" t="str">
        <f>IF(COUNTA(INDEX(CalendarData, 5, A736)), INDEX(CalendarData, 5, A736), "" )</f>
        <v/>
      </c>
      <c r="C728" s="10"/>
      <c r="D728" s="3"/>
      <c r="E728" s="11"/>
      <c r="F728" s="12"/>
      <c r="G728" s="10"/>
      <c r="H728" s="3"/>
      <c r="I728" s="11"/>
      <c r="J728" s="12"/>
      <c r="K728" s="10"/>
      <c r="L728" s="3"/>
      <c r="M728" s="11"/>
      <c r="N728" s="12"/>
      <c r="O728" s="10"/>
      <c r="P728" s="3"/>
      <c r="Q728" s="11"/>
      <c r="R728" s="12"/>
      <c r="S728" s="10"/>
      <c r="T728" s="3"/>
      <c r="U728" s="11"/>
      <c r="V728" s="12"/>
      <c r="W728" s="10"/>
      <c r="X728" s="3"/>
      <c r="Y728" s="11"/>
      <c r="Z728" s="12"/>
      <c r="AA728" s="10"/>
      <c r="AB728" s="3"/>
      <c r="AC728" s="11"/>
    </row>
    <row r="729" spans="1:29">
      <c r="A729" s="17"/>
      <c r="C729" s="10"/>
      <c r="D729" s="3"/>
      <c r="E729" s="11"/>
      <c r="F729" s="12"/>
      <c r="G729" s="10"/>
      <c r="H729" s="3"/>
      <c r="I729" s="11"/>
      <c r="J729" s="12"/>
      <c r="K729" s="10"/>
      <c r="L729" s="3"/>
      <c r="M729" s="11"/>
      <c r="N729" s="12"/>
      <c r="O729" s="10"/>
      <c r="P729" s="3"/>
      <c r="Q729" s="11"/>
      <c r="R729" s="12"/>
      <c r="S729" s="10"/>
      <c r="T729" s="3"/>
      <c r="U729" s="11"/>
      <c r="V729" s="12"/>
      <c r="W729" s="10"/>
      <c r="X729" s="3"/>
      <c r="Y729" s="11"/>
      <c r="Z729" s="12"/>
      <c r="AA729" s="10"/>
      <c r="AB729" s="3"/>
      <c r="AC729" s="11"/>
    </row>
    <row r="730" spans="1:29">
      <c r="A730" s="17" t="str">
        <f>IF(COUNTA(INDEX(CalendarData, 6, A736)), INDEX(CalendarData, 6, A736), "" )</f>
        <v/>
      </c>
      <c r="C730" s="10"/>
      <c r="D730" s="3"/>
      <c r="E730" s="11"/>
      <c r="F730" s="12"/>
      <c r="G730" s="10"/>
      <c r="H730" s="3"/>
      <c r="I730" s="11"/>
      <c r="J730" s="12"/>
      <c r="K730" s="10"/>
      <c r="L730" s="3"/>
      <c r="M730" s="11"/>
      <c r="N730" s="12"/>
      <c r="O730" s="10"/>
      <c r="P730" s="3"/>
      <c r="Q730" s="11"/>
      <c r="R730" s="12"/>
      <c r="S730" s="10"/>
      <c r="T730" s="3"/>
      <c r="U730" s="11"/>
      <c r="V730" s="12"/>
      <c r="W730" s="10"/>
      <c r="X730" s="3"/>
      <c r="Y730" s="11"/>
      <c r="Z730" s="12"/>
      <c r="AA730" s="10"/>
      <c r="AB730" s="3"/>
      <c r="AC730" s="11"/>
    </row>
    <row r="731" spans="1:29">
      <c r="A731" s="17" t="str">
        <f>IF(COUNTA(INDEX(CalendarData, 7, A736)), INDEX(CalendarData, 7, A736), "" )</f>
        <v/>
      </c>
      <c r="C731" s="10"/>
      <c r="D731" s="3"/>
      <c r="E731" s="11"/>
      <c r="F731" s="12"/>
      <c r="G731" s="10"/>
      <c r="H731" s="3"/>
      <c r="I731" s="11"/>
      <c r="J731" s="12"/>
      <c r="K731" s="10"/>
      <c r="L731" s="3"/>
      <c r="M731" s="11"/>
      <c r="N731" s="12"/>
      <c r="O731" s="10"/>
      <c r="P731" s="3"/>
      <c r="Q731" s="11"/>
      <c r="R731" s="12"/>
      <c r="S731" s="10"/>
      <c r="T731" s="3"/>
      <c r="U731" s="11"/>
      <c r="V731" s="12"/>
      <c r="W731" s="10"/>
      <c r="X731" s="3"/>
      <c r="Y731" s="11"/>
      <c r="Z731" s="12"/>
      <c r="AA731" s="10"/>
      <c r="AB731" s="3"/>
      <c r="AC731" s="11"/>
    </row>
    <row r="732" spans="1:29">
      <c r="A732" s="17" t="str">
        <f>IF(COUNTA(INDEX(CalendarData, 8, A736)), INDEX(CalendarData, 8, A736), "" )</f>
        <v/>
      </c>
      <c r="C732" s="10"/>
      <c r="D732" s="3"/>
      <c r="E732" s="11"/>
      <c r="F732" s="12"/>
      <c r="G732" s="10"/>
      <c r="H732" s="3"/>
      <c r="I732" s="11"/>
      <c r="J732" s="12"/>
      <c r="K732" s="10"/>
      <c r="L732" s="3"/>
      <c r="M732" s="11"/>
      <c r="N732" s="12"/>
      <c r="O732" s="10"/>
      <c r="P732" s="3"/>
      <c r="Q732" s="11"/>
      <c r="R732" s="12"/>
      <c r="S732" s="10"/>
      <c r="T732" s="3"/>
      <c r="U732" s="11"/>
      <c r="V732" s="12"/>
      <c r="W732" s="10"/>
      <c r="X732" s="3"/>
      <c r="Y732" s="11"/>
      <c r="Z732" s="12"/>
      <c r="AA732" s="10"/>
      <c r="AB732" s="3"/>
      <c r="AC732" s="11"/>
    </row>
    <row r="733" spans="1:29">
      <c r="A733" s="17" t="str">
        <f>IF(COUNTA(INDEX(CalendarData, 9, A736)), INDEX(CalendarData, 9, A736), "" )</f>
        <v/>
      </c>
      <c r="C733" s="10"/>
      <c r="D733" s="3"/>
      <c r="E733" s="11"/>
      <c r="F733" s="12"/>
      <c r="G733" s="10"/>
      <c r="H733" s="3"/>
      <c r="I733" s="11"/>
      <c r="J733" s="12"/>
      <c r="K733" s="10"/>
      <c r="L733" s="3"/>
      <c r="M733" s="11"/>
      <c r="N733" s="12"/>
      <c r="O733" s="10"/>
      <c r="P733" s="3"/>
      <c r="Q733" s="11"/>
      <c r="R733" s="12"/>
      <c r="S733" s="10"/>
      <c r="T733" s="3"/>
      <c r="U733" s="11"/>
      <c r="V733" s="12"/>
      <c r="W733" s="10"/>
      <c r="X733" s="3"/>
      <c r="Y733" s="11"/>
      <c r="Z733" s="12"/>
      <c r="AA733" s="10"/>
      <c r="AB733" s="3"/>
      <c r="AC733" s="11"/>
    </row>
    <row r="734" spans="1:29">
      <c r="A734" s="18"/>
      <c r="C734" s="10"/>
      <c r="D734" s="3"/>
      <c r="E734" s="11"/>
      <c r="F734" s="12"/>
      <c r="G734" s="10"/>
      <c r="H734" s="3"/>
      <c r="I734" s="11"/>
      <c r="J734" s="12"/>
      <c r="K734" s="10"/>
      <c r="L734" s="3"/>
      <c r="M734" s="11"/>
      <c r="N734" s="12"/>
      <c r="O734" s="10"/>
      <c r="P734" s="3"/>
      <c r="Q734" s="11"/>
      <c r="R734" s="12"/>
      <c r="S734" s="10"/>
      <c r="T734" s="3"/>
      <c r="U734" s="11"/>
      <c r="V734" s="12"/>
      <c r="W734" s="10"/>
      <c r="X734" s="3"/>
      <c r="Y734" s="11"/>
      <c r="Z734" s="12"/>
      <c r="AA734" s="10"/>
      <c r="AB734" s="3"/>
      <c r="AC734" s="11"/>
    </row>
    <row r="735" spans="1:29">
      <c r="A735" s="18"/>
      <c r="C735" s="10"/>
      <c r="D735" s="3"/>
      <c r="E735" s="11"/>
      <c r="F735" s="12"/>
      <c r="G735" s="10"/>
      <c r="H735" s="3"/>
      <c r="I735" s="11"/>
      <c r="J735" s="12"/>
      <c r="K735" s="10"/>
      <c r="L735" s="3"/>
      <c r="M735" s="11"/>
      <c r="N735" s="12"/>
      <c r="O735" s="10"/>
      <c r="P735" s="3"/>
      <c r="Q735" s="11"/>
      <c r="R735" s="12"/>
      <c r="S735" s="10"/>
      <c r="T735" s="3"/>
      <c r="U735" s="11"/>
      <c r="V735" s="12"/>
      <c r="W735" s="10"/>
      <c r="X735" s="3"/>
      <c r="Y735" s="11"/>
      <c r="Z735" s="12"/>
      <c r="AA735" s="10"/>
      <c r="AB735" s="3"/>
      <c r="AC735" s="11"/>
    </row>
    <row r="736" spans="1:29">
      <c r="A736" s="19">
        <v>41</v>
      </c>
      <c r="C736" s="10"/>
      <c r="D736" s="3"/>
      <c r="E736" s="11"/>
      <c r="F736" s="12"/>
      <c r="G736" s="10"/>
      <c r="H736" s="3"/>
      <c r="I736" s="11"/>
      <c r="J736" s="12"/>
      <c r="K736" s="10"/>
      <c r="L736" s="3"/>
      <c r="M736" s="11"/>
      <c r="N736" s="12"/>
      <c r="O736" s="10"/>
      <c r="P736" s="3"/>
      <c r="Q736" s="11"/>
      <c r="R736" s="12"/>
      <c r="S736" s="10"/>
      <c r="T736" s="3"/>
      <c r="U736" s="11"/>
      <c r="V736" s="12"/>
      <c r="W736" s="10"/>
      <c r="X736" s="3"/>
      <c r="Y736" s="11"/>
      <c r="Z736" s="12"/>
      <c r="AA736" s="10"/>
      <c r="AB736" s="3"/>
      <c r="AC736" s="11"/>
    </row>
    <row r="737" spans="1:29">
      <c r="A737" s="20" t="s">
        <v>10</v>
      </c>
      <c r="C737" s="10"/>
      <c r="D737" s="3"/>
      <c r="E737" s="11"/>
      <c r="F737" s="12"/>
      <c r="G737" s="10"/>
      <c r="H737" s="3"/>
      <c r="I737" s="11"/>
      <c r="J737" s="12"/>
      <c r="K737" s="10"/>
      <c r="L737" s="3"/>
      <c r="M737" s="11"/>
      <c r="N737" s="12"/>
      <c r="O737" s="10"/>
      <c r="P737" s="3"/>
      <c r="Q737" s="11"/>
      <c r="R737" s="12"/>
      <c r="S737" s="10"/>
      <c r="T737" s="3"/>
      <c r="U737" s="11"/>
      <c r="V737" s="12"/>
      <c r="W737" s="10"/>
      <c r="X737" s="3"/>
      <c r="Y737" s="11"/>
      <c r="Z737" s="12"/>
      <c r="AA737" s="10"/>
      <c r="AB737" s="3"/>
      <c r="AC737" s="11"/>
    </row>
    <row r="738" spans="1:29" ht="6" customHeight="1"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</row>
    <row r="739" spans="1:29" s="8" customFormat="1">
      <c r="A739" s="14" t="s">
        <v>9</v>
      </c>
      <c r="B739" s="13"/>
      <c r="C739" s="260">
        <f xml:space="preserve">  C721 + 7</f>
        <v>44256</v>
      </c>
      <c r="D739" s="260"/>
      <c r="E739" s="260"/>
      <c r="F739" s="9"/>
      <c r="G739" s="260">
        <f xml:space="preserve">  C739+1</f>
        <v>44257</v>
      </c>
      <c r="H739" s="260"/>
      <c r="I739" s="260"/>
      <c r="J739" s="9"/>
      <c r="K739" s="260">
        <f xml:space="preserve">  C739+2</f>
        <v>44258</v>
      </c>
      <c r="L739" s="260"/>
      <c r="M739" s="260"/>
      <c r="N739" s="9"/>
      <c r="O739" s="260">
        <f xml:space="preserve">  C739+3</f>
        <v>44259</v>
      </c>
      <c r="P739" s="260"/>
      <c r="Q739" s="260"/>
      <c r="R739" s="9"/>
      <c r="S739" s="260">
        <f xml:space="preserve">  C739+4</f>
        <v>44260</v>
      </c>
      <c r="T739" s="260"/>
      <c r="U739" s="260"/>
      <c r="V739" s="9"/>
      <c r="W739" s="260">
        <f xml:space="preserve">  C739+5</f>
        <v>44261</v>
      </c>
      <c r="X739" s="260"/>
      <c r="Y739" s="260"/>
      <c r="Z739" s="9"/>
      <c r="AA739" s="260">
        <f xml:space="preserve">  C739+6</f>
        <v>44262</v>
      </c>
      <c r="AB739" s="260"/>
      <c r="AC739" s="260"/>
    </row>
    <row r="740" spans="1:29">
      <c r="A740" s="15">
        <f>WEEKNUM(C739, 21)</f>
        <v>9</v>
      </c>
      <c r="C740" s="10"/>
      <c r="D740" s="3"/>
      <c r="E740" s="11"/>
      <c r="F740" s="12"/>
      <c r="G740" s="10"/>
      <c r="H740" s="3"/>
      <c r="I740" s="11"/>
      <c r="J740" s="12"/>
      <c r="K740" s="10"/>
      <c r="L740" s="3"/>
      <c r="M740" s="11"/>
      <c r="N740" s="12"/>
      <c r="O740" s="10"/>
      <c r="P740" s="3"/>
      <c r="Q740" s="11"/>
      <c r="R740" s="12"/>
      <c r="S740" s="10"/>
      <c r="T740" s="3"/>
      <c r="U740" s="11"/>
      <c r="V740" s="12"/>
      <c r="W740" s="10"/>
      <c r="X740" s="3"/>
      <c r="Y740" s="11"/>
      <c r="Z740" s="12"/>
      <c r="AA740" s="10"/>
      <c r="AB740" s="3"/>
      <c r="AC740" s="11"/>
    </row>
    <row r="741" spans="1:29">
      <c r="A741" s="16"/>
      <c r="C741" s="10"/>
      <c r="D741" s="3"/>
      <c r="E741" s="11"/>
      <c r="F741" s="12"/>
      <c r="G741" s="10"/>
      <c r="H741" s="3"/>
      <c r="I741" s="11"/>
      <c r="J741" s="12"/>
      <c r="K741" s="10"/>
      <c r="L741" s="3"/>
      <c r="M741" s="11"/>
      <c r="N741" s="12"/>
      <c r="O741" s="10"/>
      <c r="P741" s="3"/>
      <c r="Q741" s="11"/>
      <c r="R741" s="12"/>
      <c r="S741" s="10"/>
      <c r="T741" s="3"/>
      <c r="U741" s="11"/>
      <c r="V741" s="12"/>
      <c r="W741" s="10"/>
      <c r="X741" s="3"/>
      <c r="Y741" s="11"/>
      <c r="Z741" s="12"/>
      <c r="AA741" s="10"/>
      <c r="AB741" s="3"/>
      <c r="AC741" s="11"/>
    </row>
    <row r="742" spans="1:29">
      <c r="A742" s="17" t="str">
        <f>IF(COUNTA(INDEX(CalendarData, 1, A754)), INDEX(CalendarData, 1, A754), "" )</f>
        <v/>
      </c>
      <c r="C742" s="10"/>
      <c r="D742" s="3"/>
      <c r="E742" s="11"/>
      <c r="F742" s="12"/>
      <c r="G742" s="10"/>
      <c r="H742" s="3"/>
      <c r="I742" s="11"/>
      <c r="J742" s="12"/>
      <c r="K742" s="10"/>
      <c r="L742" s="3"/>
      <c r="M742" s="11"/>
      <c r="N742" s="12"/>
      <c r="O742" s="10"/>
      <c r="P742" s="7"/>
      <c r="Q742" s="11"/>
      <c r="R742" s="12"/>
      <c r="S742" s="10"/>
      <c r="T742" s="3"/>
      <c r="U742" s="11"/>
      <c r="V742" s="12"/>
      <c r="W742" s="10"/>
      <c r="X742" s="3"/>
      <c r="Y742" s="11"/>
      <c r="Z742" s="12"/>
      <c r="AA742" s="10"/>
      <c r="AB742" s="3"/>
      <c r="AC742" s="11"/>
    </row>
    <row r="743" spans="1:29">
      <c r="A743" s="17" t="str">
        <f>IF(COUNTA(INDEX(CalendarData, 2, A754)), INDEX(CalendarData, 2, A754), "" )</f>
        <v/>
      </c>
      <c r="C743" s="10"/>
      <c r="D743" s="3"/>
      <c r="E743" s="11"/>
      <c r="F743" s="12"/>
      <c r="G743" s="10"/>
      <c r="H743" s="3"/>
      <c r="I743" s="11"/>
      <c r="J743" s="12"/>
      <c r="K743" s="10"/>
      <c r="L743" s="3"/>
      <c r="M743" s="11"/>
      <c r="N743" s="12"/>
      <c r="O743" s="10"/>
      <c r="P743" s="3"/>
      <c r="Q743" s="11"/>
      <c r="R743" s="12"/>
      <c r="S743" s="10"/>
      <c r="T743" s="3"/>
      <c r="U743" s="11"/>
      <c r="V743" s="12"/>
      <c r="W743" s="10"/>
      <c r="X743" s="3"/>
      <c r="Y743" s="11"/>
      <c r="Z743" s="12"/>
      <c r="AA743" s="10"/>
      <c r="AB743" s="3"/>
      <c r="AC743" s="11"/>
    </row>
    <row r="744" spans="1:29">
      <c r="A744" s="17" t="str">
        <f>IF(COUNTA(INDEX(CalendarData, 3, A754)), INDEX(CalendarData, 3, A754), "" )</f>
        <v/>
      </c>
      <c r="C744" s="10"/>
      <c r="D744" s="3"/>
      <c r="E744" s="11"/>
      <c r="F744" s="12"/>
      <c r="G744" s="10"/>
      <c r="H744" s="3"/>
      <c r="I744" s="11"/>
      <c r="J744" s="12"/>
      <c r="K744" s="10"/>
      <c r="L744" s="3"/>
      <c r="M744" s="11"/>
      <c r="N744" s="12"/>
      <c r="O744" s="10"/>
      <c r="P744" s="3"/>
      <c r="Q744" s="11"/>
      <c r="R744" s="12"/>
      <c r="S744" s="10"/>
      <c r="T744" s="3"/>
      <c r="U744" s="11"/>
      <c r="V744" s="12"/>
      <c r="W744" s="10"/>
      <c r="X744" s="3"/>
      <c r="Y744" s="11"/>
      <c r="Z744" s="12"/>
      <c r="AA744" s="10"/>
      <c r="AB744" s="3"/>
      <c r="AC744" s="11"/>
    </row>
    <row r="745" spans="1:29">
      <c r="A745" s="17" t="str">
        <f>IF(COUNTA(INDEX(CalendarData, 4, A754)), INDEX(CalendarData, 4, A754), "" )</f>
        <v/>
      </c>
      <c r="C745" s="10"/>
      <c r="D745" s="3"/>
      <c r="E745" s="11"/>
      <c r="F745" s="12"/>
      <c r="G745" s="10"/>
      <c r="H745" s="3"/>
      <c r="I745" s="11"/>
      <c r="J745" s="12"/>
      <c r="K745" s="10"/>
      <c r="L745" s="3"/>
      <c r="M745" s="11"/>
      <c r="N745" s="12"/>
      <c r="O745" s="10"/>
      <c r="P745" s="3"/>
      <c r="Q745" s="11"/>
      <c r="R745" s="12"/>
      <c r="S745" s="10"/>
      <c r="T745" s="3"/>
      <c r="U745" s="11"/>
      <c r="V745" s="12"/>
      <c r="W745" s="10"/>
      <c r="X745" s="3"/>
      <c r="Y745" s="11"/>
      <c r="Z745" s="12"/>
      <c r="AA745" s="10"/>
      <c r="AB745" s="3"/>
      <c r="AC745" s="11"/>
    </row>
    <row r="746" spans="1:29">
      <c r="A746" s="17" t="str">
        <f>IF(COUNTA(INDEX(CalendarData, 5, A754)), INDEX(CalendarData, 5, A754), "" )</f>
        <v/>
      </c>
      <c r="C746" s="10"/>
      <c r="D746" s="3"/>
      <c r="E746" s="11"/>
      <c r="F746" s="12"/>
      <c r="G746" s="10"/>
      <c r="H746" s="3"/>
      <c r="I746" s="11"/>
      <c r="J746" s="12"/>
      <c r="K746" s="10"/>
      <c r="L746" s="3"/>
      <c r="M746" s="11"/>
      <c r="N746" s="12"/>
      <c r="O746" s="10"/>
      <c r="P746" s="3"/>
      <c r="Q746" s="11"/>
      <c r="R746" s="12"/>
      <c r="S746" s="10"/>
      <c r="T746" s="3"/>
      <c r="U746" s="11"/>
      <c r="V746" s="12"/>
      <c r="W746" s="10"/>
      <c r="X746" s="3"/>
      <c r="Y746" s="11"/>
      <c r="Z746" s="12"/>
      <c r="AA746" s="10"/>
      <c r="AB746" s="3"/>
      <c r="AC746" s="11"/>
    </row>
    <row r="747" spans="1:29">
      <c r="A747" s="17"/>
      <c r="C747" s="10"/>
      <c r="D747" s="3"/>
      <c r="E747" s="11"/>
      <c r="F747" s="12"/>
      <c r="G747" s="10"/>
      <c r="H747" s="3"/>
      <c r="I747" s="11"/>
      <c r="J747" s="12"/>
      <c r="K747" s="10"/>
      <c r="L747" s="3"/>
      <c r="M747" s="11"/>
      <c r="N747" s="12"/>
      <c r="O747" s="10"/>
      <c r="P747" s="3"/>
      <c r="Q747" s="11"/>
      <c r="R747" s="12"/>
      <c r="S747" s="10"/>
      <c r="T747" s="3"/>
      <c r="U747" s="11"/>
      <c r="V747" s="12"/>
      <c r="W747" s="10"/>
      <c r="X747" s="3"/>
      <c r="Y747" s="11"/>
      <c r="Z747" s="12"/>
      <c r="AA747" s="10"/>
      <c r="AB747" s="3"/>
      <c r="AC747" s="11"/>
    </row>
    <row r="748" spans="1:29">
      <c r="A748" s="17" t="str">
        <f>IF(COUNTA(INDEX(CalendarData, 6, A754)), INDEX(CalendarData, 6, A754), "" )</f>
        <v/>
      </c>
      <c r="C748" s="10"/>
      <c r="D748" s="3"/>
      <c r="E748" s="11"/>
      <c r="F748" s="12"/>
      <c r="G748" s="10"/>
      <c r="H748" s="3"/>
      <c r="I748" s="11"/>
      <c r="J748" s="12"/>
      <c r="K748" s="10"/>
      <c r="L748" s="3"/>
      <c r="M748" s="11"/>
      <c r="N748" s="12"/>
      <c r="O748" s="10"/>
      <c r="P748" s="3"/>
      <c r="Q748" s="11"/>
      <c r="R748" s="12"/>
      <c r="S748" s="10"/>
      <c r="T748" s="3"/>
      <c r="U748" s="11"/>
      <c r="V748" s="12"/>
      <c r="W748" s="10"/>
      <c r="X748" s="3"/>
      <c r="Y748" s="11"/>
      <c r="Z748" s="12"/>
      <c r="AA748" s="10"/>
      <c r="AB748" s="3"/>
      <c r="AC748" s="11"/>
    </row>
    <row r="749" spans="1:29">
      <c r="A749" s="17" t="str">
        <f>IF(COUNTA(INDEX(CalendarData, 7, A754)), INDEX(CalendarData, 7, A754), "" )</f>
        <v/>
      </c>
      <c r="C749" s="10"/>
      <c r="D749" s="3"/>
      <c r="E749" s="11"/>
      <c r="F749" s="12"/>
      <c r="G749" s="10"/>
      <c r="H749" s="3"/>
      <c r="I749" s="11"/>
      <c r="J749" s="12"/>
      <c r="K749" s="10"/>
      <c r="L749" s="3"/>
      <c r="M749" s="11"/>
      <c r="N749" s="12"/>
      <c r="O749" s="10"/>
      <c r="P749" s="3"/>
      <c r="Q749" s="11"/>
      <c r="R749" s="12"/>
      <c r="S749" s="10"/>
      <c r="T749" s="3"/>
      <c r="U749" s="11"/>
      <c r="V749" s="12"/>
      <c r="W749" s="10"/>
      <c r="X749" s="3"/>
      <c r="Y749" s="11"/>
      <c r="Z749" s="12"/>
      <c r="AA749" s="10"/>
      <c r="AB749" s="3"/>
      <c r="AC749" s="11"/>
    </row>
    <row r="750" spans="1:29">
      <c r="A750" s="17" t="str">
        <f>IF(COUNTA(INDEX(CalendarData, 8, A754)), INDEX(CalendarData, 8, A754), "" )</f>
        <v/>
      </c>
      <c r="C750" s="10"/>
      <c r="D750" s="3"/>
      <c r="E750" s="11"/>
      <c r="F750" s="12"/>
      <c r="G750" s="10"/>
      <c r="H750" s="3"/>
      <c r="I750" s="11"/>
      <c r="J750" s="12"/>
      <c r="K750" s="10"/>
      <c r="L750" s="3"/>
      <c r="M750" s="11"/>
      <c r="N750" s="12"/>
      <c r="O750" s="10"/>
      <c r="P750" s="3"/>
      <c r="Q750" s="11"/>
      <c r="R750" s="12"/>
      <c r="S750" s="10"/>
      <c r="T750" s="3"/>
      <c r="U750" s="11"/>
      <c r="V750" s="12"/>
      <c r="W750" s="10"/>
      <c r="X750" s="3"/>
      <c r="Y750" s="11"/>
      <c r="Z750" s="12"/>
      <c r="AA750" s="10"/>
      <c r="AB750" s="3"/>
      <c r="AC750" s="11"/>
    </row>
    <row r="751" spans="1:29">
      <c r="A751" s="17" t="str">
        <f>IF(COUNTA(INDEX(CalendarData, 9, A754)), INDEX(CalendarData, 9, A754), "" )</f>
        <v/>
      </c>
      <c r="C751" s="10"/>
      <c r="D751" s="3"/>
      <c r="E751" s="11"/>
      <c r="F751" s="12"/>
      <c r="G751" s="10"/>
      <c r="H751" s="3"/>
      <c r="I751" s="11"/>
      <c r="J751" s="12"/>
      <c r="K751" s="10"/>
      <c r="L751" s="3"/>
      <c r="M751" s="11"/>
      <c r="N751" s="12"/>
      <c r="O751" s="10"/>
      <c r="P751" s="3"/>
      <c r="Q751" s="11"/>
      <c r="R751" s="12"/>
      <c r="S751" s="10"/>
      <c r="T751" s="3"/>
      <c r="U751" s="11"/>
      <c r="V751" s="12"/>
      <c r="W751" s="10"/>
      <c r="X751" s="3"/>
      <c r="Y751" s="11"/>
      <c r="Z751" s="12"/>
      <c r="AA751" s="10"/>
      <c r="AB751" s="3"/>
      <c r="AC751" s="11"/>
    </row>
    <row r="752" spans="1:29">
      <c r="A752" s="18"/>
      <c r="C752" s="10"/>
      <c r="D752" s="3"/>
      <c r="E752" s="11"/>
      <c r="F752" s="12"/>
      <c r="G752" s="10"/>
      <c r="H752" s="3"/>
      <c r="I752" s="11"/>
      <c r="J752" s="12"/>
      <c r="K752" s="10"/>
      <c r="L752" s="3"/>
      <c r="M752" s="11"/>
      <c r="N752" s="12"/>
      <c r="O752" s="10"/>
      <c r="P752" s="3"/>
      <c r="Q752" s="11"/>
      <c r="R752" s="12"/>
      <c r="S752" s="10"/>
      <c r="T752" s="3"/>
      <c r="U752" s="11"/>
      <c r="V752" s="12"/>
      <c r="W752" s="10"/>
      <c r="X752" s="3"/>
      <c r="Y752" s="11"/>
      <c r="Z752" s="12"/>
      <c r="AA752" s="10"/>
      <c r="AB752" s="3"/>
      <c r="AC752" s="11"/>
    </row>
    <row r="753" spans="1:29">
      <c r="A753" s="18"/>
      <c r="C753" s="10"/>
      <c r="D753" s="3"/>
      <c r="E753" s="11"/>
      <c r="F753" s="12"/>
      <c r="G753" s="10"/>
      <c r="H753" s="3"/>
      <c r="I753" s="11"/>
      <c r="J753" s="12"/>
      <c r="K753" s="10"/>
      <c r="L753" s="3"/>
      <c r="M753" s="11"/>
      <c r="N753" s="12"/>
      <c r="O753" s="10"/>
      <c r="P753" s="3"/>
      <c r="Q753" s="11"/>
      <c r="R753" s="12"/>
      <c r="S753" s="10"/>
      <c r="T753" s="3"/>
      <c r="U753" s="11"/>
      <c r="V753" s="12"/>
      <c r="W753" s="10"/>
      <c r="X753" s="3"/>
      <c r="Y753" s="11"/>
      <c r="Z753" s="12"/>
      <c r="AA753" s="10"/>
      <c r="AB753" s="3"/>
      <c r="AC753" s="11"/>
    </row>
    <row r="754" spans="1:29">
      <c r="A754" s="19">
        <v>42</v>
      </c>
      <c r="C754" s="10"/>
      <c r="D754" s="3"/>
      <c r="E754" s="11"/>
      <c r="F754" s="12"/>
      <c r="G754" s="10"/>
      <c r="H754" s="3"/>
      <c r="I754" s="11"/>
      <c r="J754" s="12"/>
      <c r="K754" s="10"/>
      <c r="L754" s="3"/>
      <c r="M754" s="11"/>
      <c r="N754" s="12"/>
      <c r="O754" s="10"/>
      <c r="P754" s="3"/>
      <c r="Q754" s="11"/>
      <c r="R754" s="12"/>
      <c r="S754" s="10"/>
      <c r="T754" s="3"/>
      <c r="U754" s="11"/>
      <c r="V754" s="12"/>
      <c r="W754" s="10"/>
      <c r="X754" s="3"/>
      <c r="Y754" s="11"/>
      <c r="Z754" s="12"/>
      <c r="AA754" s="10"/>
      <c r="AB754" s="3"/>
      <c r="AC754" s="11"/>
    </row>
    <row r="755" spans="1:29">
      <c r="A755" s="20" t="s">
        <v>10</v>
      </c>
      <c r="C755" s="10"/>
      <c r="D755" s="3"/>
      <c r="E755" s="11"/>
      <c r="F755" s="12"/>
      <c r="G755" s="10"/>
      <c r="H755" s="3"/>
      <c r="I755" s="11"/>
      <c r="J755" s="12"/>
      <c r="K755" s="10"/>
      <c r="L755" s="3"/>
      <c r="M755" s="11"/>
      <c r="N755" s="12"/>
      <c r="O755" s="10"/>
      <c r="P755" s="3"/>
      <c r="Q755" s="11"/>
      <c r="R755" s="12"/>
      <c r="S755" s="10"/>
      <c r="T755" s="3"/>
      <c r="U755" s="11"/>
      <c r="V755" s="12"/>
      <c r="W755" s="10"/>
      <c r="X755" s="3"/>
      <c r="Y755" s="11"/>
      <c r="Z755" s="12"/>
      <c r="AA755" s="10"/>
      <c r="AB755" s="3"/>
      <c r="AC755" s="11"/>
    </row>
    <row r="756" spans="1:29" ht="6" customHeight="1"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</row>
    <row r="757" spans="1:29" s="8" customFormat="1">
      <c r="A757" s="14" t="s">
        <v>9</v>
      </c>
      <c r="B757" s="13"/>
      <c r="C757" s="260">
        <f xml:space="preserve">  C739 + 7</f>
        <v>44263</v>
      </c>
      <c r="D757" s="260"/>
      <c r="E757" s="260"/>
      <c r="F757" s="9"/>
      <c r="G757" s="260">
        <f xml:space="preserve">  C757+1</f>
        <v>44264</v>
      </c>
      <c r="H757" s="260"/>
      <c r="I757" s="260"/>
      <c r="J757" s="9"/>
      <c r="K757" s="260">
        <f xml:space="preserve">  C757+2</f>
        <v>44265</v>
      </c>
      <c r="L757" s="260"/>
      <c r="M757" s="260"/>
      <c r="N757" s="9"/>
      <c r="O757" s="260">
        <f xml:space="preserve">  C757+3</f>
        <v>44266</v>
      </c>
      <c r="P757" s="260"/>
      <c r="Q757" s="260"/>
      <c r="R757" s="9"/>
      <c r="S757" s="260">
        <f xml:space="preserve">  C757+4</f>
        <v>44267</v>
      </c>
      <c r="T757" s="260"/>
      <c r="U757" s="260"/>
      <c r="V757" s="9"/>
      <c r="W757" s="260">
        <f xml:space="preserve">  C757+5</f>
        <v>44268</v>
      </c>
      <c r="X757" s="260"/>
      <c r="Y757" s="260"/>
      <c r="Z757" s="9"/>
      <c r="AA757" s="260">
        <f xml:space="preserve">  C757+6</f>
        <v>44269</v>
      </c>
      <c r="AB757" s="260"/>
      <c r="AC757" s="260"/>
    </row>
    <row r="758" spans="1:29">
      <c r="A758" s="15">
        <f>WEEKNUM(C757, 21)</f>
        <v>10</v>
      </c>
      <c r="C758" s="10"/>
      <c r="D758" s="3"/>
      <c r="E758" s="11"/>
      <c r="F758" s="12"/>
      <c r="G758" s="10"/>
      <c r="H758" s="3"/>
      <c r="I758" s="11"/>
      <c r="J758" s="12"/>
      <c r="K758" s="10"/>
      <c r="L758" s="3"/>
      <c r="M758" s="11"/>
      <c r="N758" s="12"/>
      <c r="O758" s="10"/>
      <c r="P758" s="3"/>
      <c r="Q758" s="11"/>
      <c r="R758" s="12"/>
      <c r="S758" s="10"/>
      <c r="T758" s="3"/>
      <c r="U758" s="11"/>
      <c r="V758" s="12"/>
      <c r="W758" s="10"/>
      <c r="X758" s="3"/>
      <c r="Y758" s="11"/>
      <c r="Z758" s="12"/>
      <c r="AA758" s="10"/>
      <c r="AB758" s="3"/>
      <c r="AC758" s="11"/>
    </row>
    <row r="759" spans="1:29">
      <c r="A759" s="16"/>
      <c r="C759" s="10"/>
      <c r="D759" s="3"/>
      <c r="E759" s="11"/>
      <c r="F759" s="12"/>
      <c r="G759" s="10"/>
      <c r="H759" s="3"/>
      <c r="I759" s="11"/>
      <c r="J759" s="12"/>
      <c r="K759" s="10"/>
      <c r="L759" s="3"/>
      <c r="M759" s="11"/>
      <c r="N759" s="12"/>
      <c r="O759" s="10"/>
      <c r="P759" s="3"/>
      <c r="Q759" s="11"/>
      <c r="R759" s="12"/>
      <c r="S759" s="10"/>
      <c r="T759" s="3"/>
      <c r="U759" s="11"/>
      <c r="V759" s="12"/>
      <c r="W759" s="10"/>
      <c r="X759" s="3"/>
      <c r="Y759" s="11"/>
      <c r="Z759" s="12"/>
      <c r="AA759" s="10"/>
      <c r="AB759" s="3"/>
      <c r="AC759" s="11"/>
    </row>
    <row r="760" spans="1:29">
      <c r="A760" s="17" t="str">
        <f>IF(COUNTA(INDEX(CalendarData, 1, A772)), INDEX(CalendarData, 1, A772), "" )</f>
        <v/>
      </c>
      <c r="C760" s="10"/>
      <c r="D760" s="3"/>
      <c r="E760" s="11"/>
      <c r="F760" s="12"/>
      <c r="G760" s="10"/>
      <c r="H760" s="3"/>
      <c r="I760" s="11"/>
      <c r="J760" s="12"/>
      <c r="K760" s="10"/>
      <c r="L760" s="3"/>
      <c r="M760" s="11"/>
      <c r="N760" s="12"/>
      <c r="O760" s="10"/>
      <c r="P760" s="7"/>
      <c r="Q760" s="11"/>
      <c r="R760" s="12"/>
      <c r="S760" s="10"/>
      <c r="T760" s="3"/>
      <c r="U760" s="11"/>
      <c r="V760" s="12"/>
      <c r="W760" s="10"/>
      <c r="X760" s="3"/>
      <c r="Y760" s="11"/>
      <c r="Z760" s="12"/>
      <c r="AA760" s="10"/>
      <c r="AB760" s="3"/>
      <c r="AC760" s="11"/>
    </row>
    <row r="761" spans="1:29">
      <c r="A761" s="17" t="str">
        <f>IF(COUNTA(INDEX(CalendarData, 2, A772)), INDEX(CalendarData, 2, A772), "" )</f>
        <v/>
      </c>
      <c r="C761" s="10"/>
      <c r="D761" s="3"/>
      <c r="E761" s="11"/>
      <c r="F761" s="12"/>
      <c r="G761" s="10"/>
      <c r="H761" s="3"/>
      <c r="I761" s="11"/>
      <c r="J761" s="12"/>
      <c r="K761" s="10"/>
      <c r="L761" s="3"/>
      <c r="M761" s="11"/>
      <c r="N761" s="12"/>
      <c r="O761" s="10"/>
      <c r="P761" s="3"/>
      <c r="Q761" s="11"/>
      <c r="R761" s="12"/>
      <c r="S761" s="10"/>
      <c r="T761" s="3"/>
      <c r="U761" s="11"/>
      <c r="V761" s="12"/>
      <c r="W761" s="10"/>
      <c r="X761" s="3"/>
      <c r="Y761" s="11"/>
      <c r="Z761" s="12"/>
      <c r="AA761" s="10"/>
      <c r="AB761" s="3"/>
      <c r="AC761" s="11"/>
    </row>
    <row r="762" spans="1:29">
      <c r="A762" s="17" t="str">
        <f>IF(COUNTA(INDEX(CalendarData, 3, A772)), INDEX(CalendarData, 3, A772), "" )</f>
        <v/>
      </c>
      <c r="C762" s="10"/>
      <c r="D762" s="3"/>
      <c r="E762" s="11"/>
      <c r="F762" s="12"/>
      <c r="G762" s="10"/>
      <c r="H762" s="3"/>
      <c r="I762" s="11"/>
      <c r="J762" s="12"/>
      <c r="K762" s="10"/>
      <c r="L762" s="3"/>
      <c r="M762" s="11"/>
      <c r="N762" s="12"/>
      <c r="O762" s="10"/>
      <c r="P762" s="3"/>
      <c r="Q762" s="11"/>
      <c r="R762" s="12"/>
      <c r="S762" s="10"/>
      <c r="T762" s="3"/>
      <c r="U762" s="11"/>
      <c r="V762" s="12"/>
      <c r="W762" s="10"/>
      <c r="X762" s="3"/>
      <c r="Y762" s="11"/>
      <c r="Z762" s="12"/>
      <c r="AA762" s="10"/>
      <c r="AB762" s="3"/>
      <c r="AC762" s="11"/>
    </row>
    <row r="763" spans="1:29">
      <c r="A763" s="17" t="str">
        <f>IF(COUNTA(INDEX(CalendarData, 4, A772)), INDEX(CalendarData, 4, A772), "" )</f>
        <v/>
      </c>
      <c r="C763" s="10"/>
      <c r="D763" s="3"/>
      <c r="E763" s="11"/>
      <c r="F763" s="12"/>
      <c r="G763" s="10"/>
      <c r="H763" s="3"/>
      <c r="I763" s="11"/>
      <c r="J763" s="12"/>
      <c r="K763" s="10"/>
      <c r="L763" s="3"/>
      <c r="M763" s="11"/>
      <c r="N763" s="12"/>
      <c r="O763" s="10"/>
      <c r="P763" s="3"/>
      <c r="Q763" s="11"/>
      <c r="R763" s="12"/>
      <c r="S763" s="10"/>
      <c r="T763" s="3"/>
      <c r="U763" s="11"/>
      <c r="V763" s="12"/>
      <c r="W763" s="10"/>
      <c r="X763" s="3"/>
      <c r="Y763" s="11"/>
      <c r="Z763" s="12"/>
      <c r="AA763" s="10"/>
      <c r="AB763" s="3"/>
      <c r="AC763" s="11"/>
    </row>
    <row r="764" spans="1:29">
      <c r="A764" s="17" t="str">
        <f>IF(COUNTA(INDEX(CalendarData, 5, A772)), INDEX(CalendarData, 5, A772), "" )</f>
        <v/>
      </c>
      <c r="C764" s="10"/>
      <c r="D764" s="3"/>
      <c r="E764" s="11"/>
      <c r="F764" s="12"/>
      <c r="G764" s="10"/>
      <c r="H764" s="3"/>
      <c r="I764" s="11"/>
      <c r="J764" s="12"/>
      <c r="K764" s="10"/>
      <c r="L764" s="3"/>
      <c r="M764" s="11"/>
      <c r="N764" s="12"/>
      <c r="O764" s="10"/>
      <c r="P764" s="3"/>
      <c r="Q764" s="11"/>
      <c r="R764" s="12"/>
      <c r="S764" s="10"/>
      <c r="T764" s="3"/>
      <c r="U764" s="11"/>
      <c r="V764" s="12"/>
      <c r="W764" s="10"/>
      <c r="X764" s="3"/>
      <c r="Y764" s="11"/>
      <c r="Z764" s="12"/>
      <c r="AA764" s="10"/>
      <c r="AB764" s="3"/>
      <c r="AC764" s="11"/>
    </row>
    <row r="765" spans="1:29">
      <c r="A765" s="17"/>
      <c r="C765" s="10"/>
      <c r="D765" s="3"/>
      <c r="E765" s="11"/>
      <c r="F765" s="12"/>
      <c r="G765" s="10"/>
      <c r="H765" s="3"/>
      <c r="I765" s="11"/>
      <c r="J765" s="12"/>
      <c r="K765" s="10"/>
      <c r="L765" s="3"/>
      <c r="M765" s="11"/>
      <c r="N765" s="12"/>
      <c r="O765" s="10"/>
      <c r="P765" s="3"/>
      <c r="Q765" s="11"/>
      <c r="R765" s="12"/>
      <c r="S765" s="10"/>
      <c r="T765" s="3"/>
      <c r="U765" s="11"/>
      <c r="V765" s="12"/>
      <c r="W765" s="10"/>
      <c r="X765" s="3"/>
      <c r="Y765" s="11"/>
      <c r="Z765" s="12"/>
      <c r="AA765" s="10"/>
      <c r="AB765" s="3"/>
      <c r="AC765" s="11"/>
    </row>
    <row r="766" spans="1:29">
      <c r="A766" s="17" t="str">
        <f>IF(COUNTA(INDEX(CalendarData, 6, A772)), INDEX(CalendarData, 6, A772), "" )</f>
        <v/>
      </c>
      <c r="C766" s="10"/>
      <c r="D766" s="3"/>
      <c r="E766" s="11"/>
      <c r="F766" s="12"/>
      <c r="G766" s="10"/>
      <c r="H766" s="3"/>
      <c r="I766" s="11"/>
      <c r="J766" s="12"/>
      <c r="K766" s="10"/>
      <c r="L766" s="3"/>
      <c r="M766" s="11"/>
      <c r="N766" s="12"/>
      <c r="O766" s="10"/>
      <c r="P766" s="3"/>
      <c r="Q766" s="11"/>
      <c r="R766" s="12"/>
      <c r="S766" s="10"/>
      <c r="T766" s="3"/>
      <c r="U766" s="11"/>
      <c r="V766" s="12"/>
      <c r="W766" s="10"/>
      <c r="X766" s="3"/>
      <c r="Y766" s="11"/>
      <c r="Z766" s="12"/>
      <c r="AA766" s="10"/>
      <c r="AB766" s="3"/>
      <c r="AC766" s="11"/>
    </row>
    <row r="767" spans="1:29">
      <c r="A767" s="17" t="str">
        <f>IF(COUNTA(INDEX(CalendarData, 7, A772)), INDEX(CalendarData, 7, A772), "" )</f>
        <v/>
      </c>
      <c r="C767" s="10"/>
      <c r="D767" s="3"/>
      <c r="E767" s="11"/>
      <c r="F767" s="12"/>
      <c r="G767" s="10"/>
      <c r="H767" s="3"/>
      <c r="I767" s="11"/>
      <c r="J767" s="12"/>
      <c r="K767" s="10"/>
      <c r="L767" s="3"/>
      <c r="M767" s="11"/>
      <c r="N767" s="12"/>
      <c r="O767" s="10"/>
      <c r="P767" s="3"/>
      <c r="Q767" s="11"/>
      <c r="R767" s="12"/>
      <c r="S767" s="10"/>
      <c r="T767" s="3"/>
      <c r="U767" s="11"/>
      <c r="V767" s="12"/>
      <c r="W767" s="10"/>
      <c r="X767" s="3"/>
      <c r="Y767" s="11"/>
      <c r="Z767" s="12"/>
      <c r="AA767" s="10"/>
      <c r="AB767" s="3"/>
      <c r="AC767" s="11"/>
    </row>
    <row r="768" spans="1:29">
      <c r="A768" s="17" t="str">
        <f>IF(COUNTA(INDEX(CalendarData, 8, A772)), INDEX(CalendarData, 8, A772), "" )</f>
        <v/>
      </c>
      <c r="C768" s="10"/>
      <c r="D768" s="3"/>
      <c r="E768" s="11"/>
      <c r="F768" s="12"/>
      <c r="G768" s="10"/>
      <c r="H768" s="3"/>
      <c r="I768" s="11"/>
      <c r="J768" s="12"/>
      <c r="K768" s="10"/>
      <c r="L768" s="3"/>
      <c r="M768" s="11"/>
      <c r="N768" s="12"/>
      <c r="O768" s="10"/>
      <c r="P768" s="3"/>
      <c r="Q768" s="11"/>
      <c r="R768" s="12"/>
      <c r="S768" s="10"/>
      <c r="T768" s="3"/>
      <c r="U768" s="11"/>
      <c r="V768" s="12"/>
      <c r="W768" s="10"/>
      <c r="X768" s="3"/>
      <c r="Y768" s="11"/>
      <c r="Z768" s="12"/>
      <c r="AA768" s="10"/>
      <c r="AB768" s="3"/>
      <c r="AC768" s="11"/>
    </row>
    <row r="769" spans="1:29">
      <c r="A769" s="17" t="str">
        <f>IF(COUNTA(INDEX(CalendarData, 9, A772)), INDEX(CalendarData, 9, A772), "" )</f>
        <v/>
      </c>
      <c r="C769" s="10"/>
      <c r="D769" s="3"/>
      <c r="E769" s="11"/>
      <c r="F769" s="12"/>
      <c r="G769" s="10"/>
      <c r="H769" s="3"/>
      <c r="I769" s="11"/>
      <c r="J769" s="12"/>
      <c r="K769" s="10"/>
      <c r="L769" s="3"/>
      <c r="M769" s="11"/>
      <c r="N769" s="12"/>
      <c r="O769" s="10"/>
      <c r="P769" s="3"/>
      <c r="Q769" s="11"/>
      <c r="R769" s="12"/>
      <c r="S769" s="10"/>
      <c r="T769" s="3"/>
      <c r="U769" s="11"/>
      <c r="V769" s="12"/>
      <c r="W769" s="10"/>
      <c r="X769" s="3"/>
      <c r="Y769" s="11"/>
      <c r="Z769" s="12"/>
      <c r="AA769" s="10"/>
      <c r="AB769" s="3"/>
      <c r="AC769" s="11"/>
    </row>
    <row r="770" spans="1:29">
      <c r="A770" s="18"/>
      <c r="C770" s="10"/>
      <c r="D770" s="3"/>
      <c r="E770" s="11"/>
      <c r="F770" s="12"/>
      <c r="G770" s="10"/>
      <c r="H770" s="3"/>
      <c r="I770" s="11"/>
      <c r="J770" s="12"/>
      <c r="K770" s="10"/>
      <c r="L770" s="3"/>
      <c r="M770" s="11"/>
      <c r="N770" s="12"/>
      <c r="O770" s="10"/>
      <c r="P770" s="3"/>
      <c r="Q770" s="11"/>
      <c r="R770" s="12"/>
      <c r="S770" s="10"/>
      <c r="T770" s="3"/>
      <c r="U770" s="11"/>
      <c r="V770" s="12"/>
      <c r="W770" s="10"/>
      <c r="X770" s="3"/>
      <c r="Y770" s="11"/>
      <c r="Z770" s="12"/>
      <c r="AA770" s="10"/>
      <c r="AB770" s="3"/>
      <c r="AC770" s="11"/>
    </row>
    <row r="771" spans="1:29">
      <c r="A771" s="18"/>
      <c r="C771" s="10"/>
      <c r="D771" s="3"/>
      <c r="E771" s="11"/>
      <c r="F771" s="12"/>
      <c r="G771" s="10"/>
      <c r="H771" s="3"/>
      <c r="I771" s="11"/>
      <c r="J771" s="12"/>
      <c r="K771" s="10"/>
      <c r="L771" s="3"/>
      <c r="M771" s="11"/>
      <c r="N771" s="12"/>
      <c r="O771" s="10"/>
      <c r="P771" s="3"/>
      <c r="Q771" s="11"/>
      <c r="R771" s="12"/>
      <c r="S771" s="10"/>
      <c r="T771" s="3"/>
      <c r="U771" s="11"/>
      <c r="V771" s="12"/>
      <c r="W771" s="10"/>
      <c r="X771" s="3"/>
      <c r="Y771" s="11"/>
      <c r="Z771" s="12"/>
      <c r="AA771" s="10"/>
      <c r="AB771" s="3"/>
      <c r="AC771" s="11"/>
    </row>
    <row r="772" spans="1:29">
      <c r="A772" s="19">
        <v>43</v>
      </c>
      <c r="C772" s="10"/>
      <c r="D772" s="3"/>
      <c r="E772" s="11"/>
      <c r="F772" s="12"/>
      <c r="G772" s="10"/>
      <c r="H772" s="3"/>
      <c r="I772" s="11"/>
      <c r="J772" s="12"/>
      <c r="K772" s="10"/>
      <c r="L772" s="3"/>
      <c r="M772" s="11"/>
      <c r="N772" s="12"/>
      <c r="O772" s="10"/>
      <c r="P772" s="3"/>
      <c r="Q772" s="11"/>
      <c r="R772" s="12"/>
      <c r="S772" s="10"/>
      <c r="T772" s="3"/>
      <c r="U772" s="11"/>
      <c r="V772" s="12"/>
      <c r="W772" s="10"/>
      <c r="X772" s="3"/>
      <c r="Y772" s="11"/>
      <c r="Z772" s="12"/>
      <c r="AA772" s="10"/>
      <c r="AB772" s="3"/>
      <c r="AC772" s="11"/>
    </row>
    <row r="773" spans="1:29">
      <c r="A773" s="20" t="s">
        <v>10</v>
      </c>
      <c r="C773" s="10"/>
      <c r="D773" s="3"/>
      <c r="E773" s="11"/>
      <c r="F773" s="12"/>
      <c r="G773" s="10"/>
      <c r="H773" s="3"/>
      <c r="I773" s="11"/>
      <c r="J773" s="12"/>
      <c r="K773" s="10"/>
      <c r="L773" s="3"/>
      <c r="M773" s="11"/>
      <c r="N773" s="12"/>
      <c r="O773" s="10"/>
      <c r="P773" s="3"/>
      <c r="Q773" s="11"/>
      <c r="R773" s="12"/>
      <c r="S773" s="10"/>
      <c r="T773" s="3"/>
      <c r="U773" s="11"/>
      <c r="V773" s="12"/>
      <c r="W773" s="10"/>
      <c r="X773" s="3"/>
      <c r="Y773" s="11"/>
      <c r="Z773" s="12"/>
      <c r="AA773" s="10"/>
      <c r="AB773" s="3"/>
      <c r="AC773" s="11"/>
    </row>
    <row r="774" spans="1:29" ht="6" customHeight="1"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</row>
    <row r="775" spans="1:29" s="8" customFormat="1">
      <c r="A775" s="14" t="s">
        <v>9</v>
      </c>
      <c r="B775" s="13"/>
      <c r="C775" s="260">
        <f xml:space="preserve">  C757 + 7</f>
        <v>44270</v>
      </c>
      <c r="D775" s="260"/>
      <c r="E775" s="260"/>
      <c r="F775" s="9"/>
      <c r="G775" s="260">
        <f xml:space="preserve">  C775+1</f>
        <v>44271</v>
      </c>
      <c r="H775" s="260"/>
      <c r="I775" s="260"/>
      <c r="J775" s="9"/>
      <c r="K775" s="260">
        <f xml:space="preserve">  C775+2</f>
        <v>44272</v>
      </c>
      <c r="L775" s="260"/>
      <c r="M775" s="260"/>
      <c r="N775" s="9"/>
      <c r="O775" s="260">
        <f xml:space="preserve">  C775+3</f>
        <v>44273</v>
      </c>
      <c r="P775" s="260"/>
      <c r="Q775" s="260"/>
      <c r="R775" s="9"/>
      <c r="S775" s="260">
        <f xml:space="preserve">  C775+4</f>
        <v>44274</v>
      </c>
      <c r="T775" s="260"/>
      <c r="U775" s="260"/>
      <c r="V775" s="9"/>
      <c r="W775" s="260">
        <f xml:space="preserve">  C775+5</f>
        <v>44275</v>
      </c>
      <c r="X775" s="260"/>
      <c r="Y775" s="260"/>
      <c r="Z775" s="9"/>
      <c r="AA775" s="260">
        <f xml:space="preserve">  C775+6</f>
        <v>44276</v>
      </c>
      <c r="AB775" s="260"/>
      <c r="AC775" s="260"/>
    </row>
    <row r="776" spans="1:29">
      <c r="A776" s="15">
        <f>WEEKNUM(C775, 21)</f>
        <v>11</v>
      </c>
      <c r="C776" s="10"/>
      <c r="D776" s="3"/>
      <c r="E776" s="11"/>
      <c r="F776" s="12"/>
      <c r="G776" s="10"/>
      <c r="H776" s="3"/>
      <c r="I776" s="11"/>
      <c r="J776" s="12"/>
      <c r="K776" s="10"/>
      <c r="L776" s="3"/>
      <c r="M776" s="11"/>
      <c r="N776" s="12"/>
      <c r="O776" s="10"/>
      <c r="P776" s="3"/>
      <c r="Q776" s="11"/>
      <c r="R776" s="12"/>
      <c r="S776" s="10"/>
      <c r="T776" s="3"/>
      <c r="U776" s="11"/>
      <c r="V776" s="12"/>
      <c r="W776" s="10"/>
      <c r="X776" s="3"/>
      <c r="Y776" s="11"/>
      <c r="Z776" s="12"/>
      <c r="AA776" s="10"/>
      <c r="AB776" s="3"/>
      <c r="AC776" s="11"/>
    </row>
    <row r="777" spans="1:29">
      <c r="A777" s="16"/>
      <c r="C777" s="10"/>
      <c r="D777" s="3"/>
      <c r="E777" s="11"/>
      <c r="F777" s="12"/>
      <c r="G777" s="10"/>
      <c r="H777" s="3"/>
      <c r="I777" s="11"/>
      <c r="J777" s="12"/>
      <c r="K777" s="10"/>
      <c r="L777" s="3"/>
      <c r="M777" s="11"/>
      <c r="N777" s="12"/>
      <c r="O777" s="10"/>
      <c r="P777" s="3"/>
      <c r="Q777" s="11"/>
      <c r="R777" s="12"/>
      <c r="S777" s="10"/>
      <c r="T777" s="3"/>
      <c r="U777" s="11"/>
      <c r="V777" s="12"/>
      <c r="W777" s="10"/>
      <c r="X777" s="3"/>
      <c r="Y777" s="11"/>
      <c r="Z777" s="12"/>
      <c r="AA777" s="10"/>
      <c r="AB777" s="3"/>
      <c r="AC777" s="11"/>
    </row>
    <row r="778" spans="1:29">
      <c r="A778" s="17" t="str">
        <f>IF(COUNTA(INDEX(CalendarData, 1, A790)), INDEX(CalendarData, 1, A790), "" )</f>
        <v/>
      </c>
      <c r="C778" s="10"/>
      <c r="D778" s="3"/>
      <c r="E778" s="11"/>
      <c r="F778" s="12"/>
      <c r="G778" s="10"/>
      <c r="H778" s="3"/>
      <c r="I778" s="11"/>
      <c r="J778" s="12"/>
      <c r="K778" s="10"/>
      <c r="L778" s="3"/>
      <c r="M778" s="11"/>
      <c r="N778" s="12"/>
      <c r="O778" s="10"/>
      <c r="P778" s="7"/>
      <c r="Q778" s="11"/>
      <c r="R778" s="12"/>
      <c r="S778" s="10"/>
      <c r="T778" s="3"/>
      <c r="U778" s="11"/>
      <c r="V778" s="12"/>
      <c r="W778" s="10"/>
      <c r="X778" s="3"/>
      <c r="Y778" s="11"/>
      <c r="Z778" s="12"/>
      <c r="AA778" s="10"/>
      <c r="AB778" s="3"/>
      <c r="AC778" s="11"/>
    </row>
    <row r="779" spans="1:29">
      <c r="A779" s="17" t="str">
        <f>IF(COUNTA(INDEX(CalendarData, 2, A790)), INDEX(CalendarData, 2, A790), "" )</f>
        <v/>
      </c>
      <c r="C779" s="10"/>
      <c r="D779" s="3"/>
      <c r="E779" s="11"/>
      <c r="F779" s="12"/>
      <c r="G779" s="10"/>
      <c r="H779" s="3"/>
      <c r="I779" s="11"/>
      <c r="J779" s="12"/>
      <c r="K779" s="10"/>
      <c r="L779" s="3"/>
      <c r="M779" s="11"/>
      <c r="N779" s="12"/>
      <c r="O779" s="10"/>
      <c r="P779" s="3"/>
      <c r="Q779" s="11"/>
      <c r="R779" s="12"/>
      <c r="S779" s="10"/>
      <c r="T779" s="3"/>
      <c r="U779" s="11"/>
      <c r="V779" s="12"/>
      <c r="W779" s="10"/>
      <c r="X779" s="3"/>
      <c r="Y779" s="11"/>
      <c r="Z779" s="12"/>
      <c r="AA779" s="10"/>
      <c r="AB779" s="3"/>
      <c r="AC779" s="11"/>
    </row>
    <row r="780" spans="1:29">
      <c r="A780" s="17" t="str">
        <f>IF(COUNTA(INDEX(CalendarData, 3, A790)), INDEX(CalendarData, 3, A790), "" )</f>
        <v/>
      </c>
      <c r="C780" s="10"/>
      <c r="D780" s="3"/>
      <c r="E780" s="11"/>
      <c r="F780" s="12"/>
      <c r="G780" s="10"/>
      <c r="H780" s="3"/>
      <c r="I780" s="11"/>
      <c r="J780" s="12"/>
      <c r="K780" s="10"/>
      <c r="L780" s="3"/>
      <c r="M780" s="11"/>
      <c r="N780" s="12"/>
      <c r="O780" s="10"/>
      <c r="P780" s="3"/>
      <c r="Q780" s="11"/>
      <c r="R780" s="12"/>
      <c r="S780" s="10"/>
      <c r="T780" s="3"/>
      <c r="U780" s="11"/>
      <c r="V780" s="12"/>
      <c r="W780" s="10"/>
      <c r="X780" s="3"/>
      <c r="Y780" s="11"/>
      <c r="Z780" s="12"/>
      <c r="AA780" s="10"/>
      <c r="AB780" s="3"/>
      <c r="AC780" s="11"/>
    </row>
    <row r="781" spans="1:29">
      <c r="A781" s="17" t="str">
        <f>IF(COUNTA(INDEX(CalendarData, 4, A790)), INDEX(CalendarData, 4, A790), "" )</f>
        <v/>
      </c>
      <c r="C781" s="10"/>
      <c r="D781" s="3"/>
      <c r="E781" s="11"/>
      <c r="F781" s="12"/>
      <c r="G781" s="10"/>
      <c r="H781" s="3"/>
      <c r="I781" s="11"/>
      <c r="J781" s="12"/>
      <c r="K781" s="10"/>
      <c r="L781" s="3"/>
      <c r="M781" s="11"/>
      <c r="N781" s="12"/>
      <c r="O781" s="10"/>
      <c r="P781" s="3"/>
      <c r="Q781" s="11"/>
      <c r="R781" s="12"/>
      <c r="S781" s="10"/>
      <c r="T781" s="3"/>
      <c r="U781" s="11"/>
      <c r="V781" s="12"/>
      <c r="W781" s="10"/>
      <c r="X781" s="3"/>
      <c r="Y781" s="11"/>
      <c r="Z781" s="12"/>
      <c r="AA781" s="10"/>
      <c r="AB781" s="3"/>
      <c r="AC781" s="11"/>
    </row>
    <row r="782" spans="1:29">
      <c r="A782" s="17" t="str">
        <f>IF(COUNTA(INDEX(CalendarData, 5, A790)), INDEX(CalendarData, 5, A790), "" )</f>
        <v/>
      </c>
      <c r="C782" s="10"/>
      <c r="D782" s="3"/>
      <c r="E782" s="11"/>
      <c r="F782" s="12"/>
      <c r="G782" s="10"/>
      <c r="H782" s="3"/>
      <c r="I782" s="11"/>
      <c r="J782" s="12"/>
      <c r="K782" s="10"/>
      <c r="L782" s="3"/>
      <c r="M782" s="11"/>
      <c r="N782" s="12"/>
      <c r="O782" s="10"/>
      <c r="P782" s="3"/>
      <c r="Q782" s="11"/>
      <c r="R782" s="12"/>
      <c r="S782" s="10"/>
      <c r="T782" s="3"/>
      <c r="U782" s="11"/>
      <c r="V782" s="12"/>
      <c r="W782" s="10"/>
      <c r="X782" s="3"/>
      <c r="Y782" s="11"/>
      <c r="Z782" s="12"/>
      <c r="AA782" s="10"/>
      <c r="AB782" s="3"/>
      <c r="AC782" s="11"/>
    </row>
    <row r="783" spans="1:29">
      <c r="A783" s="17"/>
      <c r="C783" s="10"/>
      <c r="D783" s="3"/>
      <c r="E783" s="11"/>
      <c r="F783" s="12"/>
      <c r="G783" s="10"/>
      <c r="H783" s="3"/>
      <c r="I783" s="11"/>
      <c r="J783" s="12"/>
      <c r="K783" s="10"/>
      <c r="L783" s="3"/>
      <c r="M783" s="11"/>
      <c r="N783" s="12"/>
      <c r="O783" s="10"/>
      <c r="P783" s="3"/>
      <c r="Q783" s="11"/>
      <c r="R783" s="12"/>
      <c r="S783" s="10"/>
      <c r="T783" s="3"/>
      <c r="U783" s="11"/>
      <c r="V783" s="12"/>
      <c r="W783" s="10"/>
      <c r="X783" s="3"/>
      <c r="Y783" s="11"/>
      <c r="Z783" s="12"/>
      <c r="AA783" s="10"/>
      <c r="AB783" s="3"/>
      <c r="AC783" s="11"/>
    </row>
    <row r="784" spans="1:29">
      <c r="A784" s="17" t="str">
        <f>IF(COUNTA(INDEX(CalendarData, 6, A790)), INDEX(CalendarData, 6, A790), "" )</f>
        <v/>
      </c>
      <c r="C784" s="10"/>
      <c r="D784" s="3"/>
      <c r="E784" s="11"/>
      <c r="F784" s="12"/>
      <c r="G784" s="10"/>
      <c r="H784" s="3"/>
      <c r="I784" s="11"/>
      <c r="J784" s="12"/>
      <c r="K784" s="10"/>
      <c r="L784" s="3"/>
      <c r="M784" s="11"/>
      <c r="N784" s="12"/>
      <c r="O784" s="10"/>
      <c r="P784" s="3"/>
      <c r="Q784" s="11"/>
      <c r="R784" s="12"/>
      <c r="S784" s="10"/>
      <c r="T784" s="3"/>
      <c r="U784" s="11"/>
      <c r="V784" s="12"/>
      <c r="W784" s="10"/>
      <c r="X784" s="3"/>
      <c r="Y784" s="11"/>
      <c r="Z784" s="12"/>
      <c r="AA784" s="10"/>
      <c r="AB784" s="3"/>
      <c r="AC784" s="11"/>
    </row>
    <row r="785" spans="1:29">
      <c r="A785" s="17" t="str">
        <f>IF(COUNTA(INDEX(CalendarData, 7, A790)), INDEX(CalendarData, 7, A790), "" )</f>
        <v/>
      </c>
      <c r="C785" s="10"/>
      <c r="D785" s="3"/>
      <c r="E785" s="11"/>
      <c r="F785" s="12"/>
      <c r="G785" s="10"/>
      <c r="H785" s="3"/>
      <c r="I785" s="11"/>
      <c r="J785" s="12"/>
      <c r="K785" s="10"/>
      <c r="L785" s="3"/>
      <c r="M785" s="11"/>
      <c r="N785" s="12"/>
      <c r="O785" s="10"/>
      <c r="P785" s="3"/>
      <c r="Q785" s="11"/>
      <c r="R785" s="12"/>
      <c r="S785" s="10"/>
      <c r="T785" s="3"/>
      <c r="U785" s="11"/>
      <c r="V785" s="12"/>
      <c r="W785" s="10"/>
      <c r="X785" s="3"/>
      <c r="Y785" s="11"/>
      <c r="Z785" s="12"/>
      <c r="AA785" s="10"/>
      <c r="AB785" s="3"/>
      <c r="AC785" s="11"/>
    </row>
    <row r="786" spans="1:29">
      <c r="A786" s="17" t="str">
        <f>IF(COUNTA(INDEX(CalendarData, 8, A790)), INDEX(CalendarData, 8, A790), "" )</f>
        <v/>
      </c>
      <c r="C786" s="10"/>
      <c r="D786" s="3"/>
      <c r="E786" s="11"/>
      <c r="F786" s="12"/>
      <c r="G786" s="10"/>
      <c r="H786" s="3"/>
      <c r="I786" s="11"/>
      <c r="J786" s="12"/>
      <c r="K786" s="10"/>
      <c r="L786" s="3"/>
      <c r="M786" s="11"/>
      <c r="N786" s="12"/>
      <c r="O786" s="10"/>
      <c r="P786" s="3"/>
      <c r="Q786" s="11"/>
      <c r="R786" s="12"/>
      <c r="S786" s="10"/>
      <c r="T786" s="3"/>
      <c r="U786" s="11"/>
      <c r="V786" s="12"/>
      <c r="W786" s="10"/>
      <c r="X786" s="3"/>
      <c r="Y786" s="11"/>
      <c r="Z786" s="12"/>
      <c r="AA786" s="10"/>
      <c r="AB786" s="3"/>
      <c r="AC786" s="11"/>
    </row>
    <row r="787" spans="1:29">
      <c r="A787" s="17" t="str">
        <f>IF(COUNTA(INDEX(CalendarData, 9, A790)), INDEX(CalendarData, 9, A790), "" )</f>
        <v/>
      </c>
      <c r="C787" s="10"/>
      <c r="D787" s="3"/>
      <c r="E787" s="11"/>
      <c r="F787" s="12"/>
      <c r="G787" s="10"/>
      <c r="H787" s="3"/>
      <c r="I787" s="11"/>
      <c r="J787" s="12"/>
      <c r="K787" s="10"/>
      <c r="L787" s="3"/>
      <c r="M787" s="11"/>
      <c r="N787" s="12"/>
      <c r="O787" s="10"/>
      <c r="P787" s="3"/>
      <c r="Q787" s="11"/>
      <c r="R787" s="12"/>
      <c r="S787" s="10"/>
      <c r="T787" s="3"/>
      <c r="U787" s="11"/>
      <c r="V787" s="12"/>
      <c r="W787" s="10"/>
      <c r="X787" s="3"/>
      <c r="Y787" s="11"/>
      <c r="Z787" s="12"/>
      <c r="AA787" s="10"/>
      <c r="AB787" s="3"/>
      <c r="AC787" s="11"/>
    </row>
    <row r="788" spans="1:29">
      <c r="A788" s="18"/>
      <c r="C788" s="10"/>
      <c r="D788" s="3"/>
      <c r="E788" s="11"/>
      <c r="F788" s="12"/>
      <c r="G788" s="10"/>
      <c r="H788" s="3"/>
      <c r="I788" s="11"/>
      <c r="J788" s="12"/>
      <c r="K788" s="10"/>
      <c r="L788" s="3"/>
      <c r="M788" s="11"/>
      <c r="N788" s="12"/>
      <c r="O788" s="10"/>
      <c r="P788" s="3"/>
      <c r="Q788" s="11"/>
      <c r="R788" s="12"/>
      <c r="S788" s="10"/>
      <c r="T788" s="3"/>
      <c r="U788" s="11"/>
      <c r="V788" s="12"/>
      <c r="W788" s="10"/>
      <c r="X788" s="3"/>
      <c r="Y788" s="11"/>
      <c r="Z788" s="12"/>
      <c r="AA788" s="10"/>
      <c r="AB788" s="3"/>
      <c r="AC788" s="11"/>
    </row>
    <row r="789" spans="1:29">
      <c r="A789" s="18"/>
      <c r="C789" s="10"/>
      <c r="D789" s="3"/>
      <c r="E789" s="11"/>
      <c r="F789" s="12"/>
      <c r="G789" s="10"/>
      <c r="H789" s="3"/>
      <c r="I789" s="11"/>
      <c r="J789" s="12"/>
      <c r="K789" s="10"/>
      <c r="L789" s="3"/>
      <c r="M789" s="11"/>
      <c r="N789" s="12"/>
      <c r="O789" s="10"/>
      <c r="P789" s="3"/>
      <c r="Q789" s="11"/>
      <c r="R789" s="12"/>
      <c r="S789" s="10"/>
      <c r="T789" s="3"/>
      <c r="U789" s="11"/>
      <c r="V789" s="12"/>
      <c r="W789" s="10"/>
      <c r="X789" s="3"/>
      <c r="Y789" s="11"/>
      <c r="Z789" s="12"/>
      <c r="AA789" s="10"/>
      <c r="AB789" s="3"/>
      <c r="AC789" s="11"/>
    </row>
    <row r="790" spans="1:29">
      <c r="A790" s="19">
        <v>44</v>
      </c>
      <c r="C790" s="10"/>
      <c r="D790" s="3"/>
      <c r="E790" s="11"/>
      <c r="F790" s="12"/>
      <c r="G790" s="10"/>
      <c r="H790" s="3"/>
      <c r="I790" s="11"/>
      <c r="J790" s="12"/>
      <c r="K790" s="10"/>
      <c r="L790" s="3"/>
      <c r="M790" s="11"/>
      <c r="N790" s="12"/>
      <c r="O790" s="10"/>
      <c r="P790" s="3"/>
      <c r="Q790" s="11"/>
      <c r="R790" s="12"/>
      <c r="S790" s="10"/>
      <c r="T790" s="3"/>
      <c r="U790" s="11"/>
      <c r="V790" s="12"/>
      <c r="W790" s="10"/>
      <c r="X790" s="3"/>
      <c r="Y790" s="11"/>
      <c r="Z790" s="12"/>
      <c r="AA790" s="10"/>
      <c r="AB790" s="3"/>
      <c r="AC790" s="11"/>
    </row>
    <row r="791" spans="1:29">
      <c r="A791" s="20" t="s">
        <v>10</v>
      </c>
      <c r="C791" s="10"/>
      <c r="D791" s="3"/>
      <c r="E791" s="11"/>
      <c r="F791" s="12"/>
      <c r="G791" s="10"/>
      <c r="H791" s="3"/>
      <c r="I791" s="11"/>
      <c r="J791" s="12"/>
      <c r="K791" s="10"/>
      <c r="L791" s="3"/>
      <c r="M791" s="11"/>
      <c r="N791" s="12"/>
      <c r="O791" s="10"/>
      <c r="P791" s="3"/>
      <c r="Q791" s="11"/>
      <c r="R791" s="12"/>
      <c r="S791" s="10"/>
      <c r="T791" s="3"/>
      <c r="U791" s="11"/>
      <c r="V791" s="12"/>
      <c r="W791" s="10"/>
      <c r="X791" s="3"/>
      <c r="Y791" s="11"/>
      <c r="Z791" s="12"/>
      <c r="AA791" s="10"/>
      <c r="AB791" s="3"/>
      <c r="AC791" s="11"/>
    </row>
    <row r="792" spans="1:29" ht="6" customHeight="1"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</row>
    <row r="793" spans="1:29" s="8" customFormat="1">
      <c r="A793" s="14" t="s">
        <v>9</v>
      </c>
      <c r="B793" s="13"/>
      <c r="C793" s="260">
        <f xml:space="preserve">  C775 + 7</f>
        <v>44277</v>
      </c>
      <c r="D793" s="260"/>
      <c r="E793" s="260"/>
      <c r="F793" s="9"/>
      <c r="G793" s="260">
        <f xml:space="preserve">  C793+1</f>
        <v>44278</v>
      </c>
      <c r="H793" s="260"/>
      <c r="I793" s="260"/>
      <c r="J793" s="9"/>
      <c r="K793" s="260">
        <f xml:space="preserve">  C793+2</f>
        <v>44279</v>
      </c>
      <c r="L793" s="260"/>
      <c r="M793" s="260"/>
      <c r="N793" s="9"/>
      <c r="O793" s="260">
        <f xml:space="preserve">  C793+3</f>
        <v>44280</v>
      </c>
      <c r="P793" s="260"/>
      <c r="Q793" s="260"/>
      <c r="R793" s="9"/>
      <c r="S793" s="260">
        <f xml:space="preserve">  C793+4</f>
        <v>44281</v>
      </c>
      <c r="T793" s="260"/>
      <c r="U793" s="260"/>
      <c r="V793" s="9"/>
      <c r="W793" s="260">
        <f xml:space="preserve">  C793+5</f>
        <v>44282</v>
      </c>
      <c r="X793" s="260"/>
      <c r="Y793" s="260"/>
      <c r="Z793" s="9"/>
      <c r="AA793" s="260">
        <f xml:space="preserve">  C793+6</f>
        <v>44283</v>
      </c>
      <c r="AB793" s="260"/>
      <c r="AC793" s="260"/>
    </row>
    <row r="794" spans="1:29">
      <c r="A794" s="15">
        <f>WEEKNUM(C793, 21)</f>
        <v>12</v>
      </c>
      <c r="C794" s="10"/>
      <c r="D794" s="3"/>
      <c r="E794" s="11"/>
      <c r="F794" s="12"/>
      <c r="G794" s="10"/>
      <c r="H794" s="3"/>
      <c r="I794" s="11"/>
      <c r="J794" s="12"/>
      <c r="K794" s="10"/>
      <c r="L794" s="3"/>
      <c r="M794" s="11"/>
      <c r="N794" s="12"/>
      <c r="O794" s="10"/>
      <c r="P794" s="3"/>
      <c r="Q794" s="11"/>
      <c r="R794" s="12"/>
      <c r="S794" s="10"/>
      <c r="T794" s="3"/>
      <c r="U794" s="11"/>
      <c r="V794" s="12"/>
      <c r="W794" s="10"/>
      <c r="X794" s="3"/>
      <c r="Y794" s="11"/>
      <c r="Z794" s="12"/>
      <c r="AA794" s="10"/>
      <c r="AB794" s="3"/>
      <c r="AC794" s="11"/>
    </row>
    <row r="795" spans="1:29">
      <c r="A795" s="16"/>
      <c r="C795" s="10"/>
      <c r="D795" s="4"/>
      <c r="E795" s="11"/>
      <c r="F795" s="12"/>
      <c r="G795" s="10"/>
      <c r="H795" s="3"/>
      <c r="I795" s="11"/>
      <c r="J795" s="12"/>
      <c r="K795" s="10"/>
      <c r="L795" s="3"/>
      <c r="M795" s="11"/>
      <c r="N795" s="12"/>
      <c r="O795" s="10"/>
      <c r="P795" s="3"/>
      <c r="Q795" s="11"/>
      <c r="R795" s="12"/>
      <c r="S795" s="10"/>
      <c r="T795" s="3"/>
      <c r="U795" s="11"/>
      <c r="V795" s="12"/>
      <c r="W795" s="10"/>
      <c r="X795" s="3"/>
      <c r="Y795" s="11"/>
      <c r="Z795" s="12"/>
      <c r="AA795" s="10"/>
      <c r="AB795" s="3"/>
      <c r="AC795" s="11"/>
    </row>
    <row r="796" spans="1:29">
      <c r="A796" s="17" t="str">
        <f>IF(COUNTA(INDEX(CalendarData, 1, A808)), INDEX(CalendarData, 1, A808), "" )</f>
        <v/>
      </c>
      <c r="C796" s="10"/>
      <c r="D796" s="5"/>
      <c r="E796" s="11"/>
      <c r="F796" s="12"/>
      <c r="G796" s="10"/>
      <c r="H796" s="6"/>
      <c r="I796" s="11"/>
      <c r="J796" s="12"/>
      <c r="K796" s="10"/>
      <c r="L796" s="3"/>
      <c r="M796" s="11"/>
      <c r="N796" s="12"/>
      <c r="O796" s="10"/>
      <c r="P796" s="3"/>
      <c r="Q796" s="11"/>
      <c r="R796" s="12"/>
      <c r="S796" s="10"/>
      <c r="T796" s="3"/>
      <c r="U796" s="11"/>
      <c r="V796" s="12"/>
      <c r="W796" s="10"/>
      <c r="X796" s="3"/>
      <c r="Y796" s="11"/>
      <c r="Z796" s="12"/>
      <c r="AA796" s="10"/>
      <c r="AB796" s="3"/>
      <c r="AC796" s="11"/>
    </row>
    <row r="797" spans="1:29">
      <c r="A797" s="17" t="str">
        <f>IF(COUNTA(INDEX(CalendarData, 2, A808)), INDEX(CalendarData, 2, A808), "" )</f>
        <v/>
      </c>
      <c r="C797" s="10"/>
      <c r="D797" s="5"/>
      <c r="E797" s="11"/>
      <c r="F797" s="12"/>
      <c r="G797" s="10"/>
      <c r="H797" s="3"/>
      <c r="I797" s="11"/>
      <c r="J797" s="12"/>
      <c r="K797" s="10"/>
      <c r="L797" s="3"/>
      <c r="M797" s="11"/>
      <c r="N797" s="12"/>
      <c r="O797" s="10"/>
      <c r="P797" s="3"/>
      <c r="Q797" s="11"/>
      <c r="R797" s="12"/>
      <c r="S797" s="10"/>
      <c r="T797" s="3"/>
      <c r="U797" s="11"/>
      <c r="V797" s="12"/>
      <c r="W797" s="10"/>
      <c r="X797" s="3"/>
      <c r="Y797" s="11"/>
      <c r="Z797" s="12"/>
      <c r="AA797" s="10"/>
      <c r="AB797" s="3"/>
      <c r="AC797" s="11"/>
    </row>
    <row r="798" spans="1:29">
      <c r="A798" s="17" t="str">
        <f>IF(COUNTA(INDEX(CalendarData, 3, A808)), INDEX(CalendarData, 3, A808), "" )</f>
        <v/>
      </c>
      <c r="C798" s="10"/>
      <c r="D798" s="5"/>
      <c r="E798" s="11"/>
      <c r="F798" s="12"/>
      <c r="G798" s="10"/>
      <c r="H798" s="3"/>
      <c r="I798" s="11"/>
      <c r="J798" s="12"/>
      <c r="K798" s="10"/>
      <c r="L798" s="3"/>
      <c r="M798" s="11"/>
      <c r="N798" s="12"/>
      <c r="O798" s="10"/>
      <c r="P798" s="3"/>
      <c r="Q798" s="11"/>
      <c r="R798" s="12"/>
      <c r="S798" s="10"/>
      <c r="T798" s="3"/>
      <c r="U798" s="11"/>
      <c r="V798" s="12"/>
      <c r="W798" s="10"/>
      <c r="X798" s="3"/>
      <c r="Y798" s="11"/>
      <c r="Z798" s="12"/>
      <c r="AA798" s="10"/>
      <c r="AB798" s="3"/>
      <c r="AC798" s="11"/>
    </row>
    <row r="799" spans="1:29">
      <c r="A799" s="17" t="str">
        <f>IF(COUNTA(INDEX(CalendarData, 4, A808)), INDEX(CalendarData, 4, A808), "" )</f>
        <v/>
      </c>
      <c r="C799" s="10"/>
      <c r="D799" s="5"/>
      <c r="E799" s="11"/>
      <c r="F799" s="12"/>
      <c r="G799" s="10"/>
      <c r="H799" s="3"/>
      <c r="I799" s="11"/>
      <c r="J799" s="12"/>
      <c r="K799" s="10"/>
      <c r="L799" s="3"/>
      <c r="M799" s="11"/>
      <c r="N799" s="12"/>
      <c r="O799" s="10"/>
      <c r="P799" s="3"/>
      <c r="Q799" s="11"/>
      <c r="R799" s="12"/>
      <c r="S799" s="10"/>
      <c r="T799" s="3"/>
      <c r="U799" s="11"/>
      <c r="V799" s="12"/>
      <c r="W799" s="10"/>
      <c r="X799" s="3"/>
      <c r="Y799" s="11"/>
      <c r="Z799" s="12"/>
      <c r="AA799" s="10"/>
      <c r="AB799" s="3"/>
      <c r="AC799" s="11"/>
    </row>
    <row r="800" spans="1:29">
      <c r="A800" s="17" t="str">
        <f>IF(COUNTA(INDEX(CalendarData, 5, A808)), INDEX(CalendarData, 5, A808), "" )</f>
        <v/>
      </c>
      <c r="C800" s="10"/>
      <c r="D800" s="5"/>
      <c r="E800" s="11"/>
      <c r="F800" s="12"/>
      <c r="G800" s="10"/>
      <c r="H800" s="3"/>
      <c r="I800" s="11"/>
      <c r="J800" s="12"/>
      <c r="K800" s="10"/>
      <c r="L800" s="3"/>
      <c r="M800" s="11"/>
      <c r="N800" s="12"/>
      <c r="O800" s="10"/>
      <c r="P800" s="3"/>
      <c r="Q800" s="11"/>
      <c r="R800" s="12"/>
      <c r="S800" s="10"/>
      <c r="T800" s="3"/>
      <c r="U800" s="11"/>
      <c r="V800" s="12"/>
      <c r="W800" s="10"/>
      <c r="X800" s="3"/>
      <c r="Y800" s="11"/>
      <c r="Z800" s="12"/>
      <c r="AA800" s="10"/>
      <c r="AB800" s="3"/>
      <c r="AC800" s="11"/>
    </row>
    <row r="801" spans="1:29">
      <c r="A801" s="17"/>
      <c r="C801" s="10"/>
      <c r="D801" s="5"/>
      <c r="E801" s="11"/>
      <c r="F801" s="12"/>
      <c r="G801" s="10"/>
      <c r="H801" s="3"/>
      <c r="I801" s="11"/>
      <c r="J801" s="12"/>
      <c r="K801" s="10"/>
      <c r="L801" s="3"/>
      <c r="M801" s="11"/>
      <c r="N801" s="12"/>
      <c r="O801" s="10"/>
      <c r="P801" s="3"/>
      <c r="Q801" s="11"/>
      <c r="R801" s="12"/>
      <c r="S801" s="10"/>
      <c r="T801" s="3"/>
      <c r="U801" s="11"/>
      <c r="V801" s="12"/>
      <c r="W801" s="10"/>
      <c r="X801" s="3"/>
      <c r="Y801" s="11"/>
      <c r="Z801" s="12"/>
      <c r="AA801" s="10"/>
      <c r="AB801" s="3"/>
      <c r="AC801" s="11"/>
    </row>
    <row r="802" spans="1:29">
      <c r="A802" s="17" t="str">
        <f>IF(COUNTA(INDEX(CalendarData, 6, A808)), INDEX(CalendarData, 6, A808), "" )</f>
        <v/>
      </c>
      <c r="C802" s="10"/>
      <c r="D802" s="3"/>
      <c r="E802" s="11"/>
      <c r="F802" s="12"/>
      <c r="G802" s="10"/>
      <c r="H802" s="3"/>
      <c r="I802" s="11"/>
      <c r="J802" s="12"/>
      <c r="K802" s="10"/>
      <c r="L802" s="3"/>
      <c r="M802" s="11"/>
      <c r="N802" s="12"/>
      <c r="O802" s="10"/>
      <c r="P802" s="3"/>
      <c r="Q802" s="11"/>
      <c r="R802" s="12"/>
      <c r="S802" s="10"/>
      <c r="T802" s="3"/>
      <c r="U802" s="11"/>
      <c r="V802" s="12"/>
      <c r="W802" s="10"/>
      <c r="X802" s="3"/>
      <c r="Y802" s="11"/>
      <c r="Z802" s="12"/>
      <c r="AA802" s="10"/>
      <c r="AB802" s="3"/>
      <c r="AC802" s="11"/>
    </row>
    <row r="803" spans="1:29">
      <c r="A803" s="17" t="str">
        <f>IF(COUNTA(INDEX(CalendarData, 7, A808)), INDEX(CalendarData, 7, A808), "" )</f>
        <v/>
      </c>
      <c r="C803" s="10"/>
      <c r="D803" s="3"/>
      <c r="E803" s="11"/>
      <c r="F803" s="12"/>
      <c r="G803" s="10"/>
      <c r="H803" s="3"/>
      <c r="I803" s="11"/>
      <c r="J803" s="12"/>
      <c r="K803" s="10"/>
      <c r="L803" s="3"/>
      <c r="M803" s="11"/>
      <c r="N803" s="12"/>
      <c r="O803" s="10"/>
      <c r="P803" s="3"/>
      <c r="Q803" s="11"/>
      <c r="R803" s="12"/>
      <c r="S803" s="10"/>
      <c r="T803" s="3"/>
      <c r="U803" s="11"/>
      <c r="V803" s="12"/>
      <c r="W803" s="10"/>
      <c r="X803" s="3"/>
      <c r="Y803" s="11"/>
      <c r="Z803" s="12"/>
      <c r="AA803" s="10"/>
      <c r="AB803" s="3"/>
      <c r="AC803" s="11"/>
    </row>
    <row r="804" spans="1:29">
      <c r="A804" s="17" t="str">
        <f>IF(COUNTA(INDEX(CalendarData, 8, A808)), INDEX(CalendarData, 8, A808), "" )</f>
        <v/>
      </c>
      <c r="C804" s="10"/>
      <c r="D804" s="3"/>
      <c r="E804" s="11"/>
      <c r="F804" s="12"/>
      <c r="G804" s="10"/>
      <c r="H804" s="3"/>
      <c r="I804" s="11"/>
      <c r="J804" s="12"/>
      <c r="K804" s="10"/>
      <c r="L804" s="3"/>
      <c r="M804" s="11"/>
      <c r="N804" s="12"/>
      <c r="O804" s="10"/>
      <c r="P804" s="3"/>
      <c r="Q804" s="11"/>
      <c r="R804" s="12"/>
      <c r="S804" s="10"/>
      <c r="T804" s="3"/>
      <c r="U804" s="11"/>
      <c r="V804" s="12"/>
      <c r="W804" s="10"/>
      <c r="X804" s="3"/>
      <c r="Y804" s="11"/>
      <c r="Z804" s="12"/>
      <c r="AA804" s="10"/>
      <c r="AB804" s="3"/>
      <c r="AC804" s="11"/>
    </row>
    <row r="805" spans="1:29">
      <c r="A805" s="17" t="str">
        <f>IF(COUNTA(INDEX(CalendarData, 9, A808)), INDEX(CalendarData, 9, A808), "" )</f>
        <v/>
      </c>
      <c r="C805" s="10"/>
      <c r="D805" s="3"/>
      <c r="E805" s="11"/>
      <c r="F805" s="12"/>
      <c r="G805" s="10"/>
      <c r="H805" s="3"/>
      <c r="I805" s="11"/>
      <c r="J805" s="12"/>
      <c r="K805" s="10"/>
      <c r="L805" s="3"/>
      <c r="M805" s="11"/>
      <c r="N805" s="12"/>
      <c r="O805" s="10"/>
      <c r="P805" s="3"/>
      <c r="Q805" s="11"/>
      <c r="R805" s="12"/>
      <c r="S805" s="10"/>
      <c r="T805" s="3"/>
      <c r="U805" s="11"/>
      <c r="V805" s="12"/>
      <c r="W805" s="10"/>
      <c r="X805" s="3"/>
      <c r="Y805" s="11"/>
      <c r="Z805" s="12"/>
      <c r="AA805" s="10"/>
      <c r="AB805" s="3"/>
      <c r="AC805" s="11"/>
    </row>
    <row r="806" spans="1:29">
      <c r="A806" s="18"/>
      <c r="C806" s="10"/>
      <c r="D806" s="3"/>
      <c r="E806" s="11"/>
      <c r="F806" s="12"/>
      <c r="G806" s="10"/>
      <c r="H806" s="3"/>
      <c r="I806" s="11"/>
      <c r="J806" s="12"/>
      <c r="K806" s="10"/>
      <c r="L806" s="3"/>
      <c r="M806" s="11"/>
      <c r="N806" s="12"/>
      <c r="O806" s="10"/>
      <c r="P806" s="3"/>
      <c r="Q806" s="11"/>
      <c r="R806" s="12"/>
      <c r="S806" s="10"/>
      <c r="T806" s="3"/>
      <c r="U806" s="11"/>
      <c r="V806" s="12"/>
      <c r="W806" s="10"/>
      <c r="X806" s="3"/>
      <c r="Y806" s="11"/>
      <c r="Z806" s="12"/>
      <c r="AA806" s="10"/>
      <c r="AB806" s="3"/>
      <c r="AC806" s="11"/>
    </row>
    <row r="807" spans="1:29">
      <c r="A807" s="18"/>
      <c r="C807" s="10"/>
      <c r="D807" s="3"/>
      <c r="E807" s="11"/>
      <c r="F807" s="12"/>
      <c r="G807" s="10"/>
      <c r="H807" s="3"/>
      <c r="I807" s="11"/>
      <c r="J807" s="12"/>
      <c r="K807" s="10"/>
      <c r="L807" s="3"/>
      <c r="M807" s="11"/>
      <c r="N807" s="12"/>
      <c r="O807" s="10"/>
      <c r="P807" s="3"/>
      <c r="Q807" s="11"/>
      <c r="R807" s="12"/>
      <c r="S807" s="10"/>
      <c r="T807" s="3"/>
      <c r="U807" s="11"/>
      <c r="V807" s="12"/>
      <c r="W807" s="10"/>
      <c r="X807" s="3"/>
      <c r="Y807" s="11"/>
      <c r="Z807" s="12"/>
      <c r="AA807" s="10"/>
      <c r="AB807" s="3"/>
      <c r="AC807" s="11"/>
    </row>
    <row r="808" spans="1:29">
      <c r="A808" s="19">
        <v>45</v>
      </c>
      <c r="C808" s="10"/>
      <c r="D808" s="3"/>
      <c r="E808" s="11"/>
      <c r="F808" s="12"/>
      <c r="G808" s="10"/>
      <c r="H808" s="3"/>
      <c r="I808" s="11"/>
      <c r="J808" s="12"/>
      <c r="K808" s="10"/>
      <c r="L808" s="3"/>
      <c r="M808" s="11"/>
      <c r="N808" s="12"/>
      <c r="O808" s="10"/>
      <c r="P808" s="3"/>
      <c r="Q808" s="11"/>
      <c r="R808" s="12"/>
      <c r="S808" s="10"/>
      <c r="T808" s="3"/>
      <c r="U808" s="11"/>
      <c r="V808" s="12"/>
      <c r="W808" s="10"/>
      <c r="X808" s="3"/>
      <c r="Y808" s="11"/>
      <c r="Z808" s="12"/>
      <c r="AA808" s="10"/>
      <c r="AB808" s="3"/>
      <c r="AC808" s="11"/>
    </row>
    <row r="809" spans="1:29">
      <c r="A809" s="20" t="s">
        <v>10</v>
      </c>
      <c r="C809" s="10"/>
      <c r="D809" s="3"/>
      <c r="E809" s="11"/>
      <c r="F809" s="12"/>
      <c r="G809" s="10"/>
      <c r="H809" s="3"/>
      <c r="I809" s="11"/>
      <c r="J809" s="12"/>
      <c r="K809" s="10"/>
      <c r="L809" s="3"/>
      <c r="M809" s="11"/>
      <c r="N809" s="12"/>
      <c r="O809" s="10"/>
      <c r="P809" s="3"/>
      <c r="Q809" s="11"/>
      <c r="R809" s="12"/>
      <c r="S809" s="10"/>
      <c r="T809" s="3"/>
      <c r="U809" s="11"/>
      <c r="V809" s="12"/>
      <c r="W809" s="10"/>
      <c r="X809" s="3"/>
      <c r="Y809" s="11"/>
      <c r="Z809" s="12"/>
      <c r="AA809" s="10"/>
      <c r="AB809" s="3"/>
      <c r="AC809" s="11"/>
    </row>
    <row r="810" spans="1:29" ht="6" customHeight="1"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</row>
    <row r="811" spans="1:29" s="8" customFormat="1">
      <c r="A811" s="14" t="s">
        <v>9</v>
      </c>
      <c r="B811" s="13"/>
      <c r="C811" s="260">
        <f xml:space="preserve">  C793 + 7</f>
        <v>44284</v>
      </c>
      <c r="D811" s="260"/>
      <c r="E811" s="260"/>
      <c r="F811" s="9"/>
      <c r="G811" s="260">
        <f xml:space="preserve">  C811+1</f>
        <v>44285</v>
      </c>
      <c r="H811" s="260"/>
      <c r="I811" s="260"/>
      <c r="J811" s="9"/>
      <c r="K811" s="260">
        <f xml:space="preserve">  C811+2</f>
        <v>44286</v>
      </c>
      <c r="L811" s="260"/>
      <c r="M811" s="260"/>
      <c r="N811" s="9"/>
      <c r="O811" s="260">
        <f xml:space="preserve">  C811+3</f>
        <v>44287</v>
      </c>
      <c r="P811" s="260"/>
      <c r="Q811" s="260"/>
      <c r="R811" s="9"/>
      <c r="S811" s="260">
        <f xml:space="preserve">  C811+4</f>
        <v>44288</v>
      </c>
      <c r="T811" s="260"/>
      <c r="U811" s="260"/>
      <c r="V811" s="9"/>
      <c r="W811" s="260">
        <f xml:space="preserve">  C811+5</f>
        <v>44289</v>
      </c>
      <c r="X811" s="260"/>
      <c r="Y811" s="260"/>
      <c r="Z811" s="9"/>
      <c r="AA811" s="260">
        <f xml:space="preserve">  C811+6</f>
        <v>44290</v>
      </c>
      <c r="AB811" s="260"/>
      <c r="AC811" s="260"/>
    </row>
    <row r="812" spans="1:29">
      <c r="A812" s="15">
        <f>WEEKNUM(C811, 21)</f>
        <v>13</v>
      </c>
      <c r="C812" s="10"/>
      <c r="D812" s="3"/>
      <c r="E812" s="11"/>
      <c r="F812" s="12"/>
      <c r="G812" s="10"/>
      <c r="H812" s="3"/>
      <c r="I812" s="11"/>
      <c r="J812" s="12"/>
      <c r="K812" s="10"/>
      <c r="L812" s="3"/>
      <c r="M812" s="11"/>
      <c r="N812" s="12"/>
      <c r="O812" s="10"/>
      <c r="P812" s="3"/>
      <c r="Q812" s="11"/>
      <c r="R812" s="12"/>
      <c r="S812" s="10"/>
      <c r="T812" s="3"/>
      <c r="U812" s="11"/>
      <c r="V812" s="12"/>
      <c r="W812" s="10"/>
      <c r="X812" s="3"/>
      <c r="Y812" s="11"/>
      <c r="Z812" s="12"/>
      <c r="AA812" s="10"/>
      <c r="AB812" s="3"/>
      <c r="AC812" s="11"/>
    </row>
    <row r="813" spans="1:29">
      <c r="A813" s="16"/>
      <c r="C813" s="10"/>
      <c r="D813" s="3"/>
      <c r="E813" s="11"/>
      <c r="F813" s="12"/>
      <c r="G813" s="10"/>
      <c r="H813" s="3"/>
      <c r="I813" s="11"/>
      <c r="J813" s="12"/>
      <c r="K813" s="10"/>
      <c r="L813" s="3"/>
      <c r="M813" s="11"/>
      <c r="N813" s="12"/>
      <c r="O813" s="10"/>
      <c r="P813" s="3"/>
      <c r="Q813" s="11"/>
      <c r="R813" s="12"/>
      <c r="S813" s="10"/>
      <c r="T813" s="3"/>
      <c r="U813" s="11"/>
      <c r="V813" s="12"/>
      <c r="W813" s="10"/>
      <c r="X813" s="3"/>
      <c r="Y813" s="11"/>
      <c r="Z813" s="12"/>
      <c r="AA813" s="10"/>
      <c r="AB813" s="3"/>
      <c r="AC813" s="11"/>
    </row>
    <row r="814" spans="1:29">
      <c r="A814" s="17" t="str">
        <f>IF(COUNTA(INDEX(CalendarData, 1, A826)), INDEX(CalendarData, 1, A826), "" )</f>
        <v/>
      </c>
      <c r="C814" s="10"/>
      <c r="D814" s="3"/>
      <c r="E814" s="11"/>
      <c r="F814" s="12"/>
      <c r="G814" s="10"/>
      <c r="H814" s="3"/>
      <c r="I814" s="11"/>
      <c r="J814" s="12"/>
      <c r="K814" s="10"/>
      <c r="L814" s="3"/>
      <c r="M814" s="11"/>
      <c r="N814" s="12"/>
      <c r="O814" s="10"/>
      <c r="P814" s="7"/>
      <c r="Q814" s="11"/>
      <c r="R814" s="12"/>
      <c r="S814" s="10"/>
      <c r="T814" s="3"/>
      <c r="U814" s="11"/>
      <c r="V814" s="12"/>
      <c r="W814" s="10"/>
      <c r="X814" s="3"/>
      <c r="Y814" s="11"/>
      <c r="Z814" s="12"/>
      <c r="AA814" s="10"/>
      <c r="AB814" s="3"/>
      <c r="AC814" s="11"/>
    </row>
    <row r="815" spans="1:29">
      <c r="A815" s="17" t="str">
        <f>IF(COUNTA(INDEX(CalendarData, 2, A826)), INDEX(CalendarData, 2, A826), "" )</f>
        <v/>
      </c>
      <c r="C815" s="10"/>
      <c r="D815" s="3"/>
      <c r="E815" s="11"/>
      <c r="F815" s="12"/>
      <c r="G815" s="10"/>
      <c r="H815" s="3"/>
      <c r="I815" s="11"/>
      <c r="J815" s="12"/>
      <c r="K815" s="10"/>
      <c r="L815" s="3"/>
      <c r="M815" s="11"/>
      <c r="N815" s="12"/>
      <c r="O815" s="10"/>
      <c r="P815" s="3"/>
      <c r="Q815" s="11"/>
      <c r="R815" s="12"/>
      <c r="S815" s="10"/>
      <c r="T815" s="3"/>
      <c r="U815" s="11"/>
      <c r="V815" s="12"/>
      <c r="W815" s="10"/>
      <c r="X815" s="3"/>
      <c r="Y815" s="11"/>
      <c r="Z815" s="12"/>
      <c r="AA815" s="10"/>
      <c r="AB815" s="3"/>
      <c r="AC815" s="11"/>
    </row>
    <row r="816" spans="1:29">
      <c r="A816" s="17" t="str">
        <f>IF(COUNTA(INDEX(CalendarData, 3, A826)), INDEX(CalendarData, 3, A826), "" )</f>
        <v/>
      </c>
      <c r="C816" s="10"/>
      <c r="D816" s="3"/>
      <c r="E816" s="11"/>
      <c r="F816" s="12"/>
      <c r="G816" s="10"/>
      <c r="H816" s="3"/>
      <c r="I816" s="11"/>
      <c r="J816" s="12"/>
      <c r="K816" s="10"/>
      <c r="L816" s="3"/>
      <c r="M816" s="11"/>
      <c r="N816" s="12"/>
      <c r="O816" s="10"/>
      <c r="P816" s="3"/>
      <c r="Q816" s="11"/>
      <c r="R816" s="12"/>
      <c r="S816" s="10"/>
      <c r="T816" s="3"/>
      <c r="U816" s="11"/>
      <c r="V816" s="12"/>
      <c r="W816" s="10"/>
      <c r="X816" s="3"/>
      <c r="Y816" s="11"/>
      <c r="Z816" s="12"/>
      <c r="AA816" s="10"/>
      <c r="AB816" s="3"/>
      <c r="AC816" s="11"/>
    </row>
    <row r="817" spans="1:29">
      <c r="A817" s="17" t="str">
        <f>IF(COUNTA(INDEX(CalendarData, 4, A826)), INDEX(CalendarData, 4, A826), "" )</f>
        <v/>
      </c>
      <c r="C817" s="10"/>
      <c r="D817" s="3"/>
      <c r="E817" s="11"/>
      <c r="F817" s="12"/>
      <c r="G817" s="10"/>
      <c r="H817" s="3"/>
      <c r="I817" s="11"/>
      <c r="J817" s="12"/>
      <c r="K817" s="10"/>
      <c r="L817" s="3"/>
      <c r="M817" s="11"/>
      <c r="N817" s="12"/>
      <c r="O817" s="10"/>
      <c r="P817" s="3"/>
      <c r="Q817" s="11"/>
      <c r="R817" s="12"/>
      <c r="S817" s="10"/>
      <c r="T817" s="3"/>
      <c r="U817" s="11"/>
      <c r="V817" s="12"/>
      <c r="W817" s="10"/>
      <c r="X817" s="3"/>
      <c r="Y817" s="11"/>
      <c r="Z817" s="12"/>
      <c r="AA817" s="10"/>
      <c r="AB817" s="3"/>
      <c r="AC817" s="11"/>
    </row>
    <row r="818" spans="1:29">
      <c r="A818" s="17" t="str">
        <f>IF(COUNTA(INDEX(CalendarData, 5, A826)), INDEX(CalendarData, 5, A826), "" )</f>
        <v/>
      </c>
      <c r="C818" s="10"/>
      <c r="D818" s="3"/>
      <c r="E818" s="11"/>
      <c r="F818" s="12"/>
      <c r="G818" s="10"/>
      <c r="H818" s="3"/>
      <c r="I818" s="11"/>
      <c r="J818" s="12"/>
      <c r="K818" s="10"/>
      <c r="L818" s="3"/>
      <c r="M818" s="11"/>
      <c r="N818" s="12"/>
      <c r="O818" s="10"/>
      <c r="P818" s="3"/>
      <c r="Q818" s="11"/>
      <c r="R818" s="12"/>
      <c r="S818" s="10"/>
      <c r="T818" s="3"/>
      <c r="U818" s="11"/>
      <c r="V818" s="12"/>
      <c r="W818" s="10"/>
      <c r="X818" s="3"/>
      <c r="Y818" s="11"/>
      <c r="Z818" s="12"/>
      <c r="AA818" s="10"/>
      <c r="AB818" s="3"/>
      <c r="AC818" s="11"/>
    </row>
    <row r="819" spans="1:29">
      <c r="A819" s="17"/>
      <c r="C819" s="10"/>
      <c r="D819" s="3"/>
      <c r="E819" s="11"/>
      <c r="F819" s="12"/>
      <c r="G819" s="10"/>
      <c r="H819" s="3"/>
      <c r="I819" s="11"/>
      <c r="J819" s="12"/>
      <c r="K819" s="10"/>
      <c r="L819" s="3"/>
      <c r="M819" s="11"/>
      <c r="N819" s="12"/>
      <c r="O819" s="10"/>
      <c r="P819" s="3"/>
      <c r="Q819" s="11"/>
      <c r="R819" s="12"/>
      <c r="S819" s="10"/>
      <c r="T819" s="3"/>
      <c r="U819" s="11"/>
      <c r="V819" s="12"/>
      <c r="W819" s="10"/>
      <c r="X819" s="3"/>
      <c r="Y819" s="11"/>
      <c r="Z819" s="12"/>
      <c r="AA819" s="10"/>
      <c r="AB819" s="3"/>
      <c r="AC819" s="11"/>
    </row>
    <row r="820" spans="1:29">
      <c r="A820" s="17" t="str">
        <f>IF(COUNTA(INDEX(CalendarData, 6, A826)), INDEX(CalendarData, 6, A826), "" )</f>
        <v/>
      </c>
      <c r="C820" s="10"/>
      <c r="D820" s="3"/>
      <c r="E820" s="11"/>
      <c r="F820" s="12"/>
      <c r="G820" s="10"/>
      <c r="H820" s="3"/>
      <c r="I820" s="11"/>
      <c r="J820" s="12"/>
      <c r="K820" s="10"/>
      <c r="L820" s="3"/>
      <c r="M820" s="11"/>
      <c r="N820" s="12"/>
      <c r="O820" s="10"/>
      <c r="P820" s="3"/>
      <c r="Q820" s="11"/>
      <c r="R820" s="12"/>
      <c r="S820" s="10"/>
      <c r="T820" s="3"/>
      <c r="U820" s="11"/>
      <c r="V820" s="12"/>
      <c r="W820" s="10"/>
      <c r="X820" s="3"/>
      <c r="Y820" s="11"/>
      <c r="Z820" s="12"/>
      <c r="AA820" s="10"/>
      <c r="AB820" s="3"/>
      <c r="AC820" s="11"/>
    </row>
    <row r="821" spans="1:29">
      <c r="A821" s="17" t="str">
        <f>IF(COUNTA(INDEX(CalendarData, 7, A826)), INDEX(CalendarData, 7, A826), "" )</f>
        <v/>
      </c>
      <c r="C821" s="10"/>
      <c r="D821" s="3"/>
      <c r="E821" s="11"/>
      <c r="F821" s="12"/>
      <c r="G821" s="10"/>
      <c r="H821" s="3"/>
      <c r="I821" s="11"/>
      <c r="J821" s="12"/>
      <c r="K821" s="10"/>
      <c r="L821" s="3"/>
      <c r="M821" s="11"/>
      <c r="N821" s="12"/>
      <c r="O821" s="10"/>
      <c r="P821" s="3"/>
      <c r="Q821" s="11"/>
      <c r="R821" s="12"/>
      <c r="S821" s="10"/>
      <c r="T821" s="3"/>
      <c r="U821" s="11"/>
      <c r="V821" s="12"/>
      <c r="W821" s="10"/>
      <c r="X821" s="3"/>
      <c r="Y821" s="11"/>
      <c r="Z821" s="12"/>
      <c r="AA821" s="10"/>
      <c r="AB821" s="3"/>
      <c r="AC821" s="11"/>
    </row>
    <row r="822" spans="1:29">
      <c r="A822" s="17" t="str">
        <f>IF(COUNTA(INDEX(CalendarData, 8, A826)), INDEX(CalendarData, 8, A826), "" )</f>
        <v/>
      </c>
      <c r="C822" s="10"/>
      <c r="D822" s="3"/>
      <c r="E822" s="11"/>
      <c r="F822" s="12"/>
      <c r="G822" s="10"/>
      <c r="H822" s="3"/>
      <c r="I822" s="11"/>
      <c r="J822" s="12"/>
      <c r="K822" s="10"/>
      <c r="L822" s="3"/>
      <c r="M822" s="11"/>
      <c r="N822" s="12"/>
      <c r="O822" s="10"/>
      <c r="P822" s="3"/>
      <c r="Q822" s="11"/>
      <c r="R822" s="12"/>
      <c r="S822" s="10"/>
      <c r="T822" s="3"/>
      <c r="U822" s="11"/>
      <c r="V822" s="12"/>
      <c r="W822" s="10"/>
      <c r="X822" s="3"/>
      <c r="Y822" s="11"/>
      <c r="Z822" s="12"/>
      <c r="AA822" s="10"/>
      <c r="AB822" s="3"/>
      <c r="AC822" s="11"/>
    </row>
    <row r="823" spans="1:29">
      <c r="A823" s="17" t="str">
        <f>IF(COUNTA(INDEX(CalendarData, 9, A826)), INDEX(CalendarData, 9, A826), "" )</f>
        <v/>
      </c>
      <c r="C823" s="10"/>
      <c r="D823" s="3"/>
      <c r="E823" s="11"/>
      <c r="F823" s="12"/>
      <c r="G823" s="10"/>
      <c r="H823" s="3"/>
      <c r="I823" s="11"/>
      <c r="J823" s="12"/>
      <c r="K823" s="10"/>
      <c r="L823" s="3"/>
      <c r="M823" s="11"/>
      <c r="N823" s="12"/>
      <c r="O823" s="10"/>
      <c r="P823" s="3"/>
      <c r="Q823" s="11"/>
      <c r="R823" s="12"/>
      <c r="S823" s="10"/>
      <c r="T823" s="3"/>
      <c r="U823" s="11"/>
      <c r="V823" s="12"/>
      <c r="W823" s="10"/>
      <c r="X823" s="3"/>
      <c r="Y823" s="11"/>
      <c r="Z823" s="12"/>
      <c r="AA823" s="10"/>
      <c r="AB823" s="3"/>
      <c r="AC823" s="11"/>
    </row>
    <row r="824" spans="1:29">
      <c r="A824" s="18"/>
      <c r="C824" s="10"/>
      <c r="D824" s="3"/>
      <c r="E824" s="11"/>
      <c r="F824" s="12"/>
      <c r="G824" s="10"/>
      <c r="H824" s="3"/>
      <c r="I824" s="11"/>
      <c r="J824" s="12"/>
      <c r="K824" s="10"/>
      <c r="L824" s="3"/>
      <c r="M824" s="11"/>
      <c r="N824" s="12"/>
      <c r="O824" s="10"/>
      <c r="P824" s="3"/>
      <c r="Q824" s="11"/>
      <c r="R824" s="12"/>
      <c r="S824" s="10"/>
      <c r="T824" s="3"/>
      <c r="U824" s="11"/>
      <c r="V824" s="12"/>
      <c r="W824" s="10"/>
      <c r="X824" s="3"/>
      <c r="Y824" s="11"/>
      <c r="Z824" s="12"/>
      <c r="AA824" s="10"/>
      <c r="AB824" s="3"/>
      <c r="AC824" s="11"/>
    </row>
    <row r="825" spans="1:29">
      <c r="A825" s="18"/>
      <c r="C825" s="10"/>
      <c r="D825" s="3"/>
      <c r="E825" s="11"/>
      <c r="F825" s="12"/>
      <c r="G825" s="10"/>
      <c r="H825" s="3"/>
      <c r="I825" s="11"/>
      <c r="J825" s="12"/>
      <c r="K825" s="10"/>
      <c r="L825" s="3"/>
      <c r="M825" s="11"/>
      <c r="N825" s="12"/>
      <c r="O825" s="10"/>
      <c r="P825" s="3"/>
      <c r="Q825" s="11"/>
      <c r="R825" s="12"/>
      <c r="S825" s="10"/>
      <c r="T825" s="3"/>
      <c r="U825" s="11"/>
      <c r="V825" s="12"/>
      <c r="W825" s="10"/>
      <c r="X825" s="3"/>
      <c r="Y825" s="11"/>
      <c r="Z825" s="12"/>
      <c r="AA825" s="10"/>
      <c r="AB825" s="3"/>
      <c r="AC825" s="11"/>
    </row>
    <row r="826" spans="1:29">
      <c r="A826" s="19">
        <v>46</v>
      </c>
      <c r="C826" s="10"/>
      <c r="D826" s="3"/>
      <c r="E826" s="11"/>
      <c r="F826" s="12"/>
      <c r="G826" s="10"/>
      <c r="H826" s="3"/>
      <c r="I826" s="11"/>
      <c r="J826" s="12"/>
      <c r="K826" s="10"/>
      <c r="L826" s="3"/>
      <c r="M826" s="11"/>
      <c r="N826" s="12"/>
      <c r="O826" s="10"/>
      <c r="P826" s="3"/>
      <c r="Q826" s="11"/>
      <c r="R826" s="12"/>
      <c r="S826" s="10"/>
      <c r="T826" s="3"/>
      <c r="U826" s="11"/>
      <c r="V826" s="12"/>
      <c r="W826" s="10"/>
      <c r="X826" s="3"/>
      <c r="Y826" s="11"/>
      <c r="Z826" s="12"/>
      <c r="AA826" s="10"/>
      <c r="AB826" s="3"/>
      <c r="AC826" s="11"/>
    </row>
    <row r="827" spans="1:29">
      <c r="A827" s="20" t="s">
        <v>10</v>
      </c>
      <c r="C827" s="10"/>
      <c r="D827" s="3"/>
      <c r="E827" s="11"/>
      <c r="F827" s="12"/>
      <c r="G827" s="10"/>
      <c r="H827" s="3"/>
      <c r="I827" s="11"/>
      <c r="J827" s="12"/>
      <c r="K827" s="10"/>
      <c r="L827" s="3"/>
      <c r="M827" s="11"/>
      <c r="N827" s="12"/>
      <c r="O827" s="10"/>
      <c r="P827" s="3"/>
      <c r="Q827" s="11"/>
      <c r="R827" s="12"/>
      <c r="S827" s="10"/>
      <c r="T827" s="3"/>
      <c r="U827" s="11"/>
      <c r="V827" s="12"/>
      <c r="W827" s="10"/>
      <c r="X827" s="3"/>
      <c r="Y827" s="11"/>
      <c r="Z827" s="12"/>
      <c r="AA827" s="10"/>
      <c r="AB827" s="3"/>
      <c r="AC827" s="11"/>
    </row>
    <row r="828" spans="1:29" ht="6" customHeight="1"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</row>
    <row r="829" spans="1:29" s="8" customFormat="1">
      <c r="A829" s="14" t="s">
        <v>9</v>
      </c>
      <c r="B829" s="13"/>
      <c r="C829" s="260">
        <f xml:space="preserve">  C811 + 7</f>
        <v>44291</v>
      </c>
      <c r="D829" s="260"/>
      <c r="E829" s="260"/>
      <c r="F829" s="9"/>
      <c r="G829" s="260">
        <f xml:space="preserve">  C829+1</f>
        <v>44292</v>
      </c>
      <c r="H829" s="260"/>
      <c r="I829" s="260"/>
      <c r="J829" s="9"/>
      <c r="K829" s="260">
        <f xml:space="preserve">  C829+2</f>
        <v>44293</v>
      </c>
      <c r="L829" s="260"/>
      <c r="M829" s="260"/>
      <c r="N829" s="9"/>
      <c r="O829" s="260">
        <f xml:space="preserve">  C829+3</f>
        <v>44294</v>
      </c>
      <c r="P829" s="260"/>
      <c r="Q829" s="260"/>
      <c r="R829" s="9"/>
      <c r="S829" s="260">
        <f xml:space="preserve">  C829+4</f>
        <v>44295</v>
      </c>
      <c r="T829" s="260"/>
      <c r="U829" s="260"/>
      <c r="V829" s="9"/>
      <c r="W829" s="260">
        <f xml:space="preserve">  C829+5</f>
        <v>44296</v>
      </c>
      <c r="X829" s="260"/>
      <c r="Y829" s="260"/>
      <c r="Z829" s="9"/>
      <c r="AA829" s="260">
        <f xml:space="preserve">  C829+6</f>
        <v>44297</v>
      </c>
      <c r="AB829" s="260"/>
      <c r="AC829" s="260"/>
    </row>
    <row r="830" spans="1:29">
      <c r="A830" s="15">
        <f>WEEKNUM(C829, 21)</f>
        <v>14</v>
      </c>
      <c r="C830" s="10"/>
      <c r="D830" s="3"/>
      <c r="E830" s="11"/>
      <c r="F830" s="12"/>
      <c r="G830" s="10"/>
      <c r="H830" s="3"/>
      <c r="I830" s="11"/>
      <c r="J830" s="12"/>
      <c r="K830" s="10"/>
      <c r="L830" s="3"/>
      <c r="M830" s="11"/>
      <c r="N830" s="12"/>
      <c r="O830" s="10"/>
      <c r="P830" s="3"/>
      <c r="Q830" s="11"/>
      <c r="R830" s="12"/>
      <c r="S830" s="10"/>
      <c r="T830" s="3"/>
      <c r="U830" s="11"/>
      <c r="V830" s="12"/>
      <c r="W830" s="10"/>
      <c r="X830" s="3"/>
      <c r="Y830" s="11"/>
      <c r="Z830" s="12"/>
      <c r="AA830" s="10"/>
      <c r="AB830" s="3"/>
      <c r="AC830" s="11"/>
    </row>
    <row r="831" spans="1:29">
      <c r="A831" s="16"/>
      <c r="C831" s="10"/>
      <c r="D831" s="3"/>
      <c r="E831" s="11"/>
      <c r="F831" s="12"/>
      <c r="G831" s="10"/>
      <c r="H831" s="3"/>
      <c r="I831" s="11"/>
      <c r="J831" s="12"/>
      <c r="K831" s="10"/>
      <c r="L831" s="3"/>
      <c r="M831" s="11"/>
      <c r="N831" s="12"/>
      <c r="O831" s="10"/>
      <c r="P831" s="3"/>
      <c r="Q831" s="11"/>
      <c r="R831" s="12"/>
      <c r="S831" s="10"/>
      <c r="T831" s="3"/>
      <c r="U831" s="11"/>
      <c r="V831" s="12"/>
      <c r="W831" s="10"/>
      <c r="X831" s="3"/>
      <c r="Y831" s="11"/>
      <c r="Z831" s="12"/>
      <c r="AA831" s="10"/>
      <c r="AB831" s="3"/>
      <c r="AC831" s="11"/>
    </row>
    <row r="832" spans="1:29">
      <c r="A832" s="17" t="str">
        <f>IF(COUNTA(INDEX(CalendarData, 1, A844)), INDEX(CalendarData, 1, A844), "" )</f>
        <v/>
      </c>
      <c r="C832" s="10"/>
      <c r="D832" s="3"/>
      <c r="E832" s="11"/>
      <c r="F832" s="12"/>
      <c r="G832" s="10"/>
      <c r="H832" s="3"/>
      <c r="I832" s="11"/>
      <c r="J832" s="12"/>
      <c r="K832" s="10"/>
      <c r="L832" s="3"/>
      <c r="M832" s="11"/>
      <c r="N832" s="12"/>
      <c r="O832" s="10"/>
      <c r="P832" s="7"/>
      <c r="Q832" s="11"/>
      <c r="R832" s="12"/>
      <c r="S832" s="10"/>
      <c r="T832" s="3"/>
      <c r="U832" s="11"/>
      <c r="V832" s="12"/>
      <c r="W832" s="10"/>
      <c r="X832" s="3"/>
      <c r="Y832" s="11"/>
      <c r="Z832" s="12"/>
      <c r="AA832" s="10"/>
      <c r="AB832" s="3"/>
      <c r="AC832" s="11"/>
    </row>
    <row r="833" spans="1:29">
      <c r="A833" s="17" t="str">
        <f>IF(COUNTA(INDEX(CalendarData, 2, A844)), INDEX(CalendarData, 2, A844), "" )</f>
        <v/>
      </c>
      <c r="C833" s="10"/>
      <c r="D833" s="3"/>
      <c r="E833" s="11"/>
      <c r="F833" s="12"/>
      <c r="G833" s="10"/>
      <c r="H833" s="3"/>
      <c r="I833" s="11"/>
      <c r="J833" s="12"/>
      <c r="K833" s="10"/>
      <c r="L833" s="3"/>
      <c r="M833" s="11"/>
      <c r="N833" s="12"/>
      <c r="O833" s="10"/>
      <c r="P833" s="3"/>
      <c r="Q833" s="11"/>
      <c r="R833" s="12"/>
      <c r="S833" s="10"/>
      <c r="T833" s="3"/>
      <c r="U833" s="11"/>
      <c r="V833" s="12"/>
      <c r="W833" s="10"/>
      <c r="X833" s="3"/>
      <c r="Y833" s="11"/>
      <c r="Z833" s="12"/>
      <c r="AA833" s="10"/>
      <c r="AB833" s="3"/>
      <c r="AC833" s="11"/>
    </row>
    <row r="834" spans="1:29">
      <c r="A834" s="17" t="str">
        <f>IF(COUNTA(INDEX(CalendarData, 3, A844)), INDEX(CalendarData, 3, A844), "" )</f>
        <v/>
      </c>
      <c r="C834" s="10"/>
      <c r="D834" s="3"/>
      <c r="E834" s="11"/>
      <c r="F834" s="12"/>
      <c r="G834" s="10"/>
      <c r="H834" s="3"/>
      <c r="I834" s="11"/>
      <c r="J834" s="12"/>
      <c r="K834" s="10"/>
      <c r="L834" s="3"/>
      <c r="M834" s="11"/>
      <c r="N834" s="12"/>
      <c r="O834" s="10"/>
      <c r="P834" s="3"/>
      <c r="Q834" s="11"/>
      <c r="R834" s="12"/>
      <c r="S834" s="10"/>
      <c r="T834" s="3"/>
      <c r="U834" s="11"/>
      <c r="V834" s="12"/>
      <c r="W834" s="10"/>
      <c r="X834" s="3"/>
      <c r="Y834" s="11"/>
      <c r="Z834" s="12"/>
      <c r="AA834" s="10"/>
      <c r="AB834" s="3"/>
      <c r="AC834" s="11"/>
    </row>
    <row r="835" spans="1:29">
      <c r="A835" s="17" t="str">
        <f>IF(COUNTA(INDEX(CalendarData, 4, A844)), INDEX(CalendarData, 4, A844), "" )</f>
        <v/>
      </c>
      <c r="C835" s="10"/>
      <c r="D835" s="3"/>
      <c r="E835" s="11"/>
      <c r="F835" s="12"/>
      <c r="G835" s="10"/>
      <c r="H835" s="3"/>
      <c r="I835" s="11"/>
      <c r="J835" s="12"/>
      <c r="K835" s="10"/>
      <c r="L835" s="3"/>
      <c r="M835" s="11"/>
      <c r="N835" s="12"/>
      <c r="O835" s="10"/>
      <c r="P835" s="3"/>
      <c r="Q835" s="11"/>
      <c r="R835" s="12"/>
      <c r="S835" s="10"/>
      <c r="T835" s="3"/>
      <c r="U835" s="11"/>
      <c r="V835" s="12"/>
      <c r="W835" s="10"/>
      <c r="X835" s="3"/>
      <c r="Y835" s="11"/>
      <c r="Z835" s="12"/>
      <c r="AA835" s="10"/>
      <c r="AB835" s="3"/>
      <c r="AC835" s="11"/>
    </row>
    <row r="836" spans="1:29">
      <c r="A836" s="17" t="str">
        <f>IF(COUNTA(INDEX(CalendarData, 5, A844)), INDEX(CalendarData, 5, A844), "" )</f>
        <v/>
      </c>
      <c r="C836" s="10"/>
      <c r="D836" s="3"/>
      <c r="E836" s="11"/>
      <c r="F836" s="12"/>
      <c r="G836" s="10"/>
      <c r="H836" s="3"/>
      <c r="I836" s="11"/>
      <c r="J836" s="12"/>
      <c r="K836" s="10"/>
      <c r="L836" s="3"/>
      <c r="M836" s="11"/>
      <c r="N836" s="12"/>
      <c r="O836" s="10"/>
      <c r="P836" s="3"/>
      <c r="Q836" s="11"/>
      <c r="R836" s="12"/>
      <c r="S836" s="10"/>
      <c r="T836" s="3"/>
      <c r="U836" s="11"/>
      <c r="V836" s="12"/>
      <c r="W836" s="10"/>
      <c r="X836" s="3"/>
      <c r="Y836" s="11"/>
      <c r="Z836" s="12"/>
      <c r="AA836" s="10"/>
      <c r="AB836" s="3"/>
      <c r="AC836" s="11"/>
    </row>
    <row r="837" spans="1:29">
      <c r="A837" s="17"/>
      <c r="C837" s="10"/>
      <c r="D837" s="3"/>
      <c r="E837" s="11"/>
      <c r="F837" s="12"/>
      <c r="G837" s="10"/>
      <c r="H837" s="3"/>
      <c r="I837" s="11"/>
      <c r="J837" s="12"/>
      <c r="K837" s="10"/>
      <c r="L837" s="3"/>
      <c r="M837" s="11"/>
      <c r="N837" s="12"/>
      <c r="O837" s="10"/>
      <c r="P837" s="3"/>
      <c r="Q837" s="11"/>
      <c r="R837" s="12"/>
      <c r="S837" s="10"/>
      <c r="T837" s="3"/>
      <c r="U837" s="11"/>
      <c r="V837" s="12"/>
      <c r="W837" s="10"/>
      <c r="X837" s="3"/>
      <c r="Y837" s="11"/>
      <c r="Z837" s="12"/>
      <c r="AA837" s="10"/>
      <c r="AB837" s="3"/>
      <c r="AC837" s="11"/>
    </row>
    <row r="838" spans="1:29">
      <c r="A838" s="17" t="str">
        <f>IF(COUNTA(INDEX(CalendarData, 6, A844)), INDEX(CalendarData, 6, A844), "" )</f>
        <v/>
      </c>
      <c r="C838" s="10"/>
      <c r="D838" s="3"/>
      <c r="E838" s="11"/>
      <c r="F838" s="12"/>
      <c r="G838" s="10"/>
      <c r="H838" s="3"/>
      <c r="I838" s="11"/>
      <c r="J838" s="12"/>
      <c r="K838" s="10"/>
      <c r="L838" s="3"/>
      <c r="M838" s="11"/>
      <c r="N838" s="12"/>
      <c r="O838" s="10"/>
      <c r="P838" s="3"/>
      <c r="Q838" s="11"/>
      <c r="R838" s="12"/>
      <c r="S838" s="10"/>
      <c r="T838" s="3"/>
      <c r="U838" s="11"/>
      <c r="V838" s="12"/>
      <c r="W838" s="10"/>
      <c r="X838" s="3"/>
      <c r="Y838" s="11"/>
      <c r="Z838" s="12"/>
      <c r="AA838" s="10"/>
      <c r="AB838" s="3"/>
      <c r="AC838" s="11"/>
    </row>
    <row r="839" spans="1:29">
      <c r="A839" s="17" t="str">
        <f>IF(COUNTA(INDEX(CalendarData, 7, A844)), INDEX(CalendarData, 7, A844), "" )</f>
        <v/>
      </c>
      <c r="C839" s="10"/>
      <c r="D839" s="3"/>
      <c r="E839" s="11"/>
      <c r="F839" s="12"/>
      <c r="G839" s="10"/>
      <c r="H839" s="3"/>
      <c r="I839" s="11"/>
      <c r="J839" s="12"/>
      <c r="K839" s="10"/>
      <c r="L839" s="3"/>
      <c r="M839" s="11"/>
      <c r="N839" s="12"/>
      <c r="O839" s="10"/>
      <c r="P839" s="3"/>
      <c r="Q839" s="11"/>
      <c r="R839" s="12"/>
      <c r="S839" s="10"/>
      <c r="T839" s="3"/>
      <c r="U839" s="11"/>
      <c r="V839" s="12"/>
      <c r="W839" s="10"/>
      <c r="X839" s="3"/>
      <c r="Y839" s="11"/>
      <c r="Z839" s="12"/>
      <c r="AA839" s="10"/>
      <c r="AB839" s="3"/>
      <c r="AC839" s="11"/>
    </row>
    <row r="840" spans="1:29">
      <c r="A840" s="17" t="str">
        <f>IF(COUNTA(INDEX(CalendarData, 8, A844)), INDEX(CalendarData, 8, A844), "" )</f>
        <v/>
      </c>
      <c r="C840" s="10"/>
      <c r="D840" s="3"/>
      <c r="E840" s="11"/>
      <c r="F840" s="12"/>
      <c r="G840" s="10"/>
      <c r="H840" s="3"/>
      <c r="I840" s="11"/>
      <c r="J840" s="12"/>
      <c r="K840" s="10"/>
      <c r="L840" s="3"/>
      <c r="M840" s="11"/>
      <c r="N840" s="12"/>
      <c r="O840" s="10"/>
      <c r="P840" s="3"/>
      <c r="Q840" s="11"/>
      <c r="R840" s="12"/>
      <c r="S840" s="10"/>
      <c r="T840" s="3"/>
      <c r="U840" s="11"/>
      <c r="V840" s="12"/>
      <c r="W840" s="10"/>
      <c r="X840" s="3"/>
      <c r="Y840" s="11"/>
      <c r="Z840" s="12"/>
      <c r="AA840" s="10"/>
      <c r="AB840" s="3"/>
      <c r="AC840" s="11"/>
    </row>
    <row r="841" spans="1:29">
      <c r="A841" s="17" t="str">
        <f>IF(COUNTA(INDEX(CalendarData, 9, A844)), INDEX(CalendarData, 9, A844), "" )</f>
        <v/>
      </c>
      <c r="C841" s="10"/>
      <c r="D841" s="3"/>
      <c r="E841" s="11"/>
      <c r="F841" s="12"/>
      <c r="G841" s="10"/>
      <c r="H841" s="3"/>
      <c r="I841" s="11"/>
      <c r="J841" s="12"/>
      <c r="K841" s="10"/>
      <c r="L841" s="3"/>
      <c r="M841" s="11"/>
      <c r="N841" s="12"/>
      <c r="O841" s="10"/>
      <c r="P841" s="3"/>
      <c r="Q841" s="11"/>
      <c r="R841" s="12"/>
      <c r="S841" s="10"/>
      <c r="T841" s="3"/>
      <c r="U841" s="11"/>
      <c r="V841" s="12"/>
      <c r="W841" s="10"/>
      <c r="X841" s="3"/>
      <c r="Y841" s="11"/>
      <c r="Z841" s="12"/>
      <c r="AA841" s="10"/>
      <c r="AB841" s="3"/>
      <c r="AC841" s="11"/>
    </row>
    <row r="842" spans="1:29">
      <c r="A842" s="18"/>
      <c r="C842" s="10"/>
      <c r="D842" s="3"/>
      <c r="E842" s="11"/>
      <c r="F842" s="12"/>
      <c r="G842" s="10"/>
      <c r="H842" s="3"/>
      <c r="I842" s="11"/>
      <c r="J842" s="12"/>
      <c r="K842" s="10"/>
      <c r="L842" s="3"/>
      <c r="M842" s="11"/>
      <c r="N842" s="12"/>
      <c r="O842" s="10"/>
      <c r="P842" s="3"/>
      <c r="Q842" s="11"/>
      <c r="R842" s="12"/>
      <c r="S842" s="10"/>
      <c r="T842" s="3"/>
      <c r="U842" s="11"/>
      <c r="V842" s="12"/>
      <c r="W842" s="10"/>
      <c r="X842" s="3"/>
      <c r="Y842" s="11"/>
      <c r="Z842" s="12"/>
      <c r="AA842" s="10"/>
      <c r="AB842" s="3"/>
      <c r="AC842" s="11"/>
    </row>
    <row r="843" spans="1:29">
      <c r="A843" s="18"/>
      <c r="C843" s="10"/>
      <c r="D843" s="3"/>
      <c r="E843" s="11"/>
      <c r="F843" s="12"/>
      <c r="G843" s="10"/>
      <c r="H843" s="3"/>
      <c r="I843" s="11"/>
      <c r="J843" s="12"/>
      <c r="K843" s="10"/>
      <c r="L843" s="3"/>
      <c r="M843" s="11"/>
      <c r="N843" s="12"/>
      <c r="O843" s="10"/>
      <c r="P843" s="3"/>
      <c r="Q843" s="11"/>
      <c r="R843" s="12"/>
      <c r="S843" s="10"/>
      <c r="T843" s="3"/>
      <c r="U843" s="11"/>
      <c r="V843" s="12"/>
      <c r="W843" s="10"/>
      <c r="X843" s="3"/>
      <c r="Y843" s="11"/>
      <c r="Z843" s="12"/>
      <c r="AA843" s="10"/>
      <c r="AB843" s="3"/>
      <c r="AC843" s="11"/>
    </row>
    <row r="844" spans="1:29">
      <c r="A844" s="19">
        <v>47</v>
      </c>
      <c r="C844" s="10"/>
      <c r="D844" s="3"/>
      <c r="E844" s="11"/>
      <c r="F844" s="12"/>
      <c r="G844" s="10"/>
      <c r="H844" s="3"/>
      <c r="I844" s="11"/>
      <c r="J844" s="12"/>
      <c r="K844" s="10"/>
      <c r="L844" s="3"/>
      <c r="M844" s="11"/>
      <c r="N844" s="12"/>
      <c r="O844" s="10"/>
      <c r="P844" s="3"/>
      <c r="Q844" s="11"/>
      <c r="R844" s="12"/>
      <c r="S844" s="10"/>
      <c r="T844" s="3"/>
      <c r="U844" s="11"/>
      <c r="V844" s="12"/>
      <c r="W844" s="10"/>
      <c r="X844" s="3"/>
      <c r="Y844" s="11"/>
      <c r="Z844" s="12"/>
      <c r="AA844" s="10"/>
      <c r="AB844" s="3"/>
      <c r="AC844" s="11"/>
    </row>
    <row r="845" spans="1:29">
      <c r="A845" s="20" t="s">
        <v>10</v>
      </c>
      <c r="C845" s="10"/>
      <c r="D845" s="3"/>
      <c r="E845" s="11"/>
      <c r="F845" s="12"/>
      <c r="G845" s="10"/>
      <c r="H845" s="3"/>
      <c r="I845" s="11"/>
      <c r="J845" s="12"/>
      <c r="K845" s="10"/>
      <c r="L845" s="3"/>
      <c r="M845" s="11"/>
      <c r="N845" s="12"/>
      <c r="O845" s="10"/>
      <c r="P845" s="3"/>
      <c r="Q845" s="11"/>
      <c r="R845" s="12"/>
      <c r="S845" s="10"/>
      <c r="T845" s="3"/>
      <c r="U845" s="11"/>
      <c r="V845" s="12"/>
      <c r="W845" s="10"/>
      <c r="X845" s="3"/>
      <c r="Y845" s="11"/>
      <c r="Z845" s="12"/>
      <c r="AA845" s="10"/>
      <c r="AB845" s="3"/>
      <c r="AC845" s="11"/>
    </row>
    <row r="846" spans="1:29" ht="6" customHeight="1"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</row>
    <row r="847" spans="1:29" s="8" customFormat="1">
      <c r="A847" s="14" t="s">
        <v>9</v>
      </c>
      <c r="B847" s="13"/>
      <c r="C847" s="260">
        <f xml:space="preserve">  C829 + 7</f>
        <v>44298</v>
      </c>
      <c r="D847" s="260"/>
      <c r="E847" s="260"/>
      <c r="F847" s="9"/>
      <c r="G847" s="260">
        <f xml:space="preserve">  C847+1</f>
        <v>44299</v>
      </c>
      <c r="H847" s="260"/>
      <c r="I847" s="260"/>
      <c r="J847" s="9"/>
      <c r="K847" s="260">
        <f xml:space="preserve">  C847+2</f>
        <v>44300</v>
      </c>
      <c r="L847" s="260"/>
      <c r="M847" s="260"/>
      <c r="N847" s="9"/>
      <c r="O847" s="260">
        <f xml:space="preserve">  C847+3</f>
        <v>44301</v>
      </c>
      <c r="P847" s="260"/>
      <c r="Q847" s="260"/>
      <c r="R847" s="9"/>
      <c r="S847" s="260">
        <f xml:space="preserve">  C847+4</f>
        <v>44302</v>
      </c>
      <c r="T847" s="260"/>
      <c r="U847" s="260"/>
      <c r="V847" s="9"/>
      <c r="W847" s="260">
        <f xml:space="preserve">  C847+5</f>
        <v>44303</v>
      </c>
      <c r="X847" s="260"/>
      <c r="Y847" s="260"/>
      <c r="Z847" s="9"/>
      <c r="AA847" s="260">
        <f xml:space="preserve">  C847+6</f>
        <v>44304</v>
      </c>
      <c r="AB847" s="260"/>
      <c r="AC847" s="260"/>
    </row>
    <row r="848" spans="1:29">
      <c r="A848" s="15">
        <f>WEEKNUM(C847, 21)</f>
        <v>15</v>
      </c>
      <c r="C848" s="10"/>
      <c r="D848" s="3"/>
      <c r="E848" s="11"/>
      <c r="F848" s="12"/>
      <c r="G848" s="10"/>
      <c r="H848" s="3"/>
      <c r="I848" s="11"/>
      <c r="J848" s="12"/>
      <c r="K848" s="10"/>
      <c r="L848" s="3"/>
      <c r="M848" s="11"/>
      <c r="N848" s="12"/>
      <c r="O848" s="10"/>
      <c r="P848" s="3"/>
      <c r="Q848" s="11"/>
      <c r="R848" s="12"/>
      <c r="S848" s="10"/>
      <c r="T848" s="3"/>
      <c r="U848" s="11"/>
      <c r="V848" s="12"/>
      <c r="W848" s="10"/>
      <c r="X848" s="3"/>
      <c r="Y848" s="11"/>
      <c r="Z848" s="12"/>
      <c r="AA848" s="10"/>
      <c r="AB848" s="3"/>
      <c r="AC848" s="11"/>
    </row>
    <row r="849" spans="1:29">
      <c r="A849" s="16"/>
      <c r="C849" s="10"/>
      <c r="D849" s="3"/>
      <c r="E849" s="11"/>
      <c r="F849" s="12"/>
      <c r="G849" s="10"/>
      <c r="H849" s="3"/>
      <c r="I849" s="11"/>
      <c r="J849" s="12"/>
      <c r="K849" s="10"/>
      <c r="L849" s="3"/>
      <c r="M849" s="11"/>
      <c r="N849" s="12"/>
      <c r="O849" s="10"/>
      <c r="P849" s="3"/>
      <c r="Q849" s="11"/>
      <c r="R849" s="12"/>
      <c r="S849" s="10"/>
      <c r="T849" s="3"/>
      <c r="U849" s="11"/>
      <c r="V849" s="12"/>
      <c r="W849" s="10"/>
      <c r="X849" s="3"/>
      <c r="Y849" s="11"/>
      <c r="Z849" s="12"/>
      <c r="AA849" s="10"/>
      <c r="AB849" s="3"/>
      <c r="AC849" s="11"/>
    </row>
    <row r="850" spans="1:29">
      <c r="A850" s="17" t="str">
        <f>IF(COUNTA(INDEX(CalendarData, 1, A862)), INDEX(CalendarData, 1, A862), "" )</f>
        <v/>
      </c>
      <c r="C850" s="10"/>
      <c r="D850" s="3"/>
      <c r="E850" s="11"/>
      <c r="F850" s="12"/>
      <c r="G850" s="10"/>
      <c r="H850" s="3"/>
      <c r="I850" s="11"/>
      <c r="J850" s="12"/>
      <c r="K850" s="10"/>
      <c r="L850" s="3"/>
      <c r="M850" s="11"/>
      <c r="N850" s="12"/>
      <c r="O850" s="10"/>
      <c r="P850" s="7"/>
      <c r="Q850" s="11"/>
      <c r="R850" s="12"/>
      <c r="S850" s="10"/>
      <c r="T850" s="3"/>
      <c r="U850" s="11"/>
      <c r="V850" s="12"/>
      <c r="W850" s="10"/>
      <c r="X850" s="3"/>
      <c r="Y850" s="11"/>
      <c r="Z850" s="12"/>
      <c r="AA850" s="10"/>
      <c r="AB850" s="3"/>
      <c r="AC850" s="11"/>
    </row>
    <row r="851" spans="1:29">
      <c r="A851" s="17" t="str">
        <f>IF(COUNTA(INDEX(CalendarData, 2, A862)), INDEX(CalendarData, 2, A862), "" )</f>
        <v/>
      </c>
      <c r="C851" s="10"/>
      <c r="D851" s="3"/>
      <c r="E851" s="11"/>
      <c r="F851" s="12"/>
      <c r="G851" s="10"/>
      <c r="H851" s="3"/>
      <c r="I851" s="11"/>
      <c r="J851" s="12"/>
      <c r="K851" s="10"/>
      <c r="L851" s="3"/>
      <c r="M851" s="11"/>
      <c r="N851" s="12"/>
      <c r="O851" s="10"/>
      <c r="P851" s="3"/>
      <c r="Q851" s="11"/>
      <c r="R851" s="12"/>
      <c r="S851" s="10"/>
      <c r="T851" s="3"/>
      <c r="U851" s="11"/>
      <c r="V851" s="12"/>
      <c r="W851" s="10"/>
      <c r="X851" s="3"/>
      <c r="Y851" s="11"/>
      <c r="Z851" s="12"/>
      <c r="AA851" s="10"/>
      <c r="AB851" s="3"/>
      <c r="AC851" s="11"/>
    </row>
    <row r="852" spans="1:29">
      <c r="A852" s="17" t="str">
        <f>IF(COUNTA(INDEX(CalendarData, 3, A862)), INDEX(CalendarData, 3, A862), "" )</f>
        <v/>
      </c>
      <c r="C852" s="10"/>
      <c r="D852" s="3"/>
      <c r="E852" s="11"/>
      <c r="F852" s="12"/>
      <c r="G852" s="10"/>
      <c r="H852" s="3"/>
      <c r="I852" s="11"/>
      <c r="J852" s="12"/>
      <c r="K852" s="10"/>
      <c r="L852" s="3"/>
      <c r="M852" s="11"/>
      <c r="N852" s="12"/>
      <c r="O852" s="10"/>
      <c r="P852" s="3"/>
      <c r="Q852" s="11"/>
      <c r="R852" s="12"/>
      <c r="S852" s="10"/>
      <c r="T852" s="3"/>
      <c r="U852" s="11"/>
      <c r="V852" s="12"/>
      <c r="W852" s="10"/>
      <c r="X852" s="3"/>
      <c r="Y852" s="11"/>
      <c r="Z852" s="12"/>
      <c r="AA852" s="10"/>
      <c r="AB852" s="3"/>
      <c r="AC852" s="11"/>
    </row>
    <row r="853" spans="1:29">
      <c r="A853" s="17" t="str">
        <f>IF(COUNTA(INDEX(CalendarData, 4, A862)), INDEX(CalendarData, 4, A862), "" )</f>
        <v/>
      </c>
      <c r="C853" s="10"/>
      <c r="D853" s="3"/>
      <c r="E853" s="11"/>
      <c r="F853" s="12"/>
      <c r="G853" s="10"/>
      <c r="H853" s="3"/>
      <c r="I853" s="11"/>
      <c r="J853" s="12"/>
      <c r="K853" s="10"/>
      <c r="L853" s="3"/>
      <c r="M853" s="11"/>
      <c r="N853" s="12"/>
      <c r="O853" s="10"/>
      <c r="P853" s="3"/>
      <c r="Q853" s="11"/>
      <c r="R853" s="12"/>
      <c r="S853" s="10"/>
      <c r="T853" s="3"/>
      <c r="U853" s="11"/>
      <c r="V853" s="12"/>
      <c r="W853" s="10"/>
      <c r="X853" s="3"/>
      <c r="Y853" s="11"/>
      <c r="Z853" s="12"/>
      <c r="AA853" s="10"/>
      <c r="AB853" s="3"/>
      <c r="AC853" s="11"/>
    </row>
    <row r="854" spans="1:29">
      <c r="A854" s="17" t="str">
        <f>IF(COUNTA(INDEX(CalendarData, 5, A862)), INDEX(CalendarData, 5, A862), "" )</f>
        <v/>
      </c>
      <c r="C854" s="10"/>
      <c r="D854" s="3"/>
      <c r="E854" s="11"/>
      <c r="F854" s="12"/>
      <c r="G854" s="10"/>
      <c r="H854" s="3"/>
      <c r="I854" s="11"/>
      <c r="J854" s="12"/>
      <c r="K854" s="10"/>
      <c r="L854" s="3"/>
      <c r="M854" s="11"/>
      <c r="N854" s="12"/>
      <c r="O854" s="10"/>
      <c r="P854" s="3"/>
      <c r="Q854" s="11"/>
      <c r="R854" s="12"/>
      <c r="S854" s="10"/>
      <c r="T854" s="3"/>
      <c r="U854" s="11"/>
      <c r="V854" s="12"/>
      <c r="W854" s="10"/>
      <c r="X854" s="3"/>
      <c r="Y854" s="11"/>
      <c r="Z854" s="12"/>
      <c r="AA854" s="10"/>
      <c r="AB854" s="3"/>
      <c r="AC854" s="11"/>
    </row>
    <row r="855" spans="1:29">
      <c r="A855" s="17"/>
      <c r="C855" s="10"/>
      <c r="D855" s="3"/>
      <c r="E855" s="11"/>
      <c r="F855" s="12"/>
      <c r="G855" s="10"/>
      <c r="H855" s="3"/>
      <c r="I855" s="11"/>
      <c r="J855" s="12"/>
      <c r="K855" s="10"/>
      <c r="L855" s="3"/>
      <c r="M855" s="11"/>
      <c r="N855" s="12"/>
      <c r="O855" s="10"/>
      <c r="P855" s="3"/>
      <c r="Q855" s="11"/>
      <c r="R855" s="12"/>
      <c r="S855" s="10"/>
      <c r="T855" s="3"/>
      <c r="U855" s="11"/>
      <c r="V855" s="12"/>
      <c r="W855" s="10"/>
      <c r="X855" s="3"/>
      <c r="Y855" s="11"/>
      <c r="Z855" s="12"/>
      <c r="AA855" s="10"/>
      <c r="AB855" s="3"/>
      <c r="AC855" s="11"/>
    </row>
    <row r="856" spans="1:29">
      <c r="A856" s="17" t="str">
        <f>IF(COUNTA(INDEX(CalendarData, 6, A862)), INDEX(CalendarData, 6, A862), "" )</f>
        <v/>
      </c>
      <c r="C856" s="10"/>
      <c r="D856" s="3"/>
      <c r="E856" s="11"/>
      <c r="F856" s="12"/>
      <c r="G856" s="10"/>
      <c r="H856" s="3"/>
      <c r="I856" s="11"/>
      <c r="J856" s="12"/>
      <c r="K856" s="10"/>
      <c r="L856" s="3"/>
      <c r="M856" s="11"/>
      <c r="N856" s="12"/>
      <c r="O856" s="10"/>
      <c r="P856" s="3"/>
      <c r="Q856" s="11"/>
      <c r="R856" s="12"/>
      <c r="S856" s="10"/>
      <c r="T856" s="3"/>
      <c r="U856" s="11"/>
      <c r="V856" s="12"/>
      <c r="W856" s="10"/>
      <c r="X856" s="3"/>
      <c r="Y856" s="11"/>
      <c r="Z856" s="12"/>
      <c r="AA856" s="10"/>
      <c r="AB856" s="3"/>
      <c r="AC856" s="11"/>
    </row>
    <row r="857" spans="1:29">
      <c r="A857" s="17" t="str">
        <f>IF(COUNTA(INDEX(CalendarData, 7, A862)), INDEX(CalendarData, 7, A862), "" )</f>
        <v/>
      </c>
      <c r="C857" s="10"/>
      <c r="D857" s="3"/>
      <c r="E857" s="11"/>
      <c r="F857" s="12"/>
      <c r="G857" s="10"/>
      <c r="H857" s="3"/>
      <c r="I857" s="11"/>
      <c r="J857" s="12"/>
      <c r="K857" s="10"/>
      <c r="L857" s="3"/>
      <c r="M857" s="11"/>
      <c r="N857" s="12"/>
      <c r="O857" s="10"/>
      <c r="P857" s="3"/>
      <c r="Q857" s="11"/>
      <c r="R857" s="12"/>
      <c r="S857" s="10"/>
      <c r="T857" s="3"/>
      <c r="U857" s="11"/>
      <c r="V857" s="12"/>
      <c r="W857" s="10"/>
      <c r="X857" s="3"/>
      <c r="Y857" s="11"/>
      <c r="Z857" s="12"/>
      <c r="AA857" s="10"/>
      <c r="AB857" s="3"/>
      <c r="AC857" s="11"/>
    </row>
    <row r="858" spans="1:29">
      <c r="A858" s="17" t="str">
        <f>IF(COUNTA(INDEX(CalendarData, 8, A862)), INDEX(CalendarData, 8, A862), "" )</f>
        <v/>
      </c>
      <c r="C858" s="10"/>
      <c r="D858" s="3"/>
      <c r="E858" s="11"/>
      <c r="F858" s="12"/>
      <c r="G858" s="10"/>
      <c r="H858" s="3"/>
      <c r="I858" s="11"/>
      <c r="J858" s="12"/>
      <c r="K858" s="10"/>
      <c r="L858" s="3"/>
      <c r="M858" s="11"/>
      <c r="N858" s="12"/>
      <c r="O858" s="10"/>
      <c r="P858" s="3"/>
      <c r="Q858" s="11"/>
      <c r="R858" s="12"/>
      <c r="S858" s="10"/>
      <c r="T858" s="3"/>
      <c r="U858" s="11"/>
      <c r="V858" s="12"/>
      <c r="W858" s="10"/>
      <c r="X858" s="3"/>
      <c r="Y858" s="11"/>
      <c r="Z858" s="12"/>
      <c r="AA858" s="10"/>
      <c r="AB858" s="3"/>
      <c r="AC858" s="11"/>
    </row>
    <row r="859" spans="1:29">
      <c r="A859" s="17" t="str">
        <f>IF(COUNTA(INDEX(CalendarData, 9, A862)), INDEX(CalendarData, 9, A862), "" )</f>
        <v/>
      </c>
      <c r="C859" s="10"/>
      <c r="D859" s="3"/>
      <c r="E859" s="11"/>
      <c r="F859" s="12"/>
      <c r="G859" s="10"/>
      <c r="H859" s="3"/>
      <c r="I859" s="11"/>
      <c r="J859" s="12"/>
      <c r="K859" s="10"/>
      <c r="L859" s="3"/>
      <c r="M859" s="11"/>
      <c r="N859" s="12"/>
      <c r="O859" s="10"/>
      <c r="P859" s="3"/>
      <c r="Q859" s="11"/>
      <c r="R859" s="12"/>
      <c r="S859" s="10"/>
      <c r="T859" s="3"/>
      <c r="U859" s="11"/>
      <c r="V859" s="12"/>
      <c r="W859" s="10"/>
      <c r="X859" s="3"/>
      <c r="Y859" s="11"/>
      <c r="Z859" s="12"/>
      <c r="AA859" s="10"/>
      <c r="AB859" s="3"/>
      <c r="AC859" s="11"/>
    </row>
    <row r="860" spans="1:29">
      <c r="A860" s="18"/>
      <c r="C860" s="10"/>
      <c r="D860" s="3"/>
      <c r="E860" s="11"/>
      <c r="F860" s="12"/>
      <c r="G860" s="10"/>
      <c r="H860" s="3"/>
      <c r="I860" s="11"/>
      <c r="J860" s="12"/>
      <c r="K860" s="10"/>
      <c r="L860" s="3"/>
      <c r="M860" s="11"/>
      <c r="N860" s="12"/>
      <c r="O860" s="10"/>
      <c r="P860" s="3"/>
      <c r="Q860" s="11"/>
      <c r="R860" s="12"/>
      <c r="S860" s="10"/>
      <c r="T860" s="3"/>
      <c r="U860" s="11"/>
      <c r="V860" s="12"/>
      <c r="W860" s="10"/>
      <c r="X860" s="3"/>
      <c r="Y860" s="11"/>
      <c r="Z860" s="12"/>
      <c r="AA860" s="10"/>
      <c r="AB860" s="3"/>
      <c r="AC860" s="11"/>
    </row>
    <row r="861" spans="1:29">
      <c r="A861" s="18"/>
      <c r="C861" s="10"/>
      <c r="D861" s="3"/>
      <c r="E861" s="11"/>
      <c r="F861" s="12"/>
      <c r="G861" s="10"/>
      <c r="H861" s="3"/>
      <c r="I861" s="11"/>
      <c r="J861" s="12"/>
      <c r="K861" s="10"/>
      <c r="L861" s="3"/>
      <c r="M861" s="11"/>
      <c r="N861" s="12"/>
      <c r="O861" s="10"/>
      <c r="P861" s="3"/>
      <c r="Q861" s="11"/>
      <c r="R861" s="12"/>
      <c r="S861" s="10"/>
      <c r="T861" s="3"/>
      <c r="U861" s="11"/>
      <c r="V861" s="12"/>
      <c r="W861" s="10"/>
      <c r="X861" s="3"/>
      <c r="Y861" s="11"/>
      <c r="Z861" s="12"/>
      <c r="AA861" s="10"/>
      <c r="AB861" s="3"/>
      <c r="AC861" s="11"/>
    </row>
    <row r="862" spans="1:29">
      <c r="A862" s="19">
        <v>48</v>
      </c>
      <c r="C862" s="10"/>
      <c r="D862" s="3"/>
      <c r="E862" s="11"/>
      <c r="F862" s="12"/>
      <c r="G862" s="10"/>
      <c r="H862" s="3"/>
      <c r="I862" s="11"/>
      <c r="J862" s="12"/>
      <c r="K862" s="10"/>
      <c r="L862" s="3"/>
      <c r="M862" s="11"/>
      <c r="N862" s="12"/>
      <c r="O862" s="10"/>
      <c r="P862" s="3"/>
      <c r="Q862" s="11"/>
      <c r="R862" s="12"/>
      <c r="S862" s="10"/>
      <c r="T862" s="3"/>
      <c r="U862" s="11"/>
      <c r="V862" s="12"/>
      <c r="W862" s="10"/>
      <c r="X862" s="3"/>
      <c r="Y862" s="11"/>
      <c r="Z862" s="12"/>
      <c r="AA862" s="10"/>
      <c r="AB862" s="3"/>
      <c r="AC862" s="11"/>
    </row>
    <row r="863" spans="1:29">
      <c r="A863" s="20" t="s">
        <v>10</v>
      </c>
      <c r="C863" s="10"/>
      <c r="D863" s="3"/>
      <c r="E863" s="11"/>
      <c r="F863" s="12"/>
      <c r="G863" s="10"/>
      <c r="H863" s="3"/>
      <c r="I863" s="11"/>
      <c r="J863" s="12"/>
      <c r="K863" s="10"/>
      <c r="L863" s="3"/>
      <c r="M863" s="11"/>
      <c r="N863" s="12"/>
      <c r="O863" s="10"/>
      <c r="P863" s="3"/>
      <c r="Q863" s="11"/>
      <c r="R863" s="12"/>
      <c r="S863" s="10"/>
      <c r="T863" s="3"/>
      <c r="U863" s="11"/>
      <c r="V863" s="12"/>
      <c r="W863" s="10"/>
      <c r="X863" s="3"/>
      <c r="Y863" s="11"/>
      <c r="Z863" s="12"/>
      <c r="AA863" s="10"/>
      <c r="AB863" s="3"/>
      <c r="AC863" s="11"/>
    </row>
    <row r="864" spans="1:29" ht="6" customHeight="1"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</row>
    <row r="865" spans="1:29" s="8" customFormat="1">
      <c r="A865" s="14" t="s">
        <v>9</v>
      </c>
      <c r="B865" s="13"/>
      <c r="C865" s="260">
        <f xml:space="preserve">  C847 + 7</f>
        <v>44305</v>
      </c>
      <c r="D865" s="260"/>
      <c r="E865" s="260"/>
      <c r="F865" s="9"/>
      <c r="G865" s="260">
        <f xml:space="preserve">  C865+1</f>
        <v>44306</v>
      </c>
      <c r="H865" s="260"/>
      <c r="I865" s="260"/>
      <c r="J865" s="9"/>
      <c r="K865" s="260">
        <f xml:space="preserve">  C865+2</f>
        <v>44307</v>
      </c>
      <c r="L865" s="260"/>
      <c r="M865" s="260"/>
      <c r="N865" s="9"/>
      <c r="O865" s="260">
        <f xml:space="preserve">  C865+3</f>
        <v>44308</v>
      </c>
      <c r="P865" s="260"/>
      <c r="Q865" s="260"/>
      <c r="R865" s="9"/>
      <c r="S865" s="260">
        <f xml:space="preserve">  C865+4</f>
        <v>44309</v>
      </c>
      <c r="T865" s="260"/>
      <c r="U865" s="260"/>
      <c r="V865" s="9"/>
      <c r="W865" s="260">
        <f xml:space="preserve">  C865+5</f>
        <v>44310</v>
      </c>
      <c r="X865" s="260"/>
      <c r="Y865" s="260"/>
      <c r="Z865" s="9"/>
      <c r="AA865" s="260">
        <f xml:space="preserve">  C865+6</f>
        <v>44311</v>
      </c>
      <c r="AB865" s="260"/>
      <c r="AC865" s="260"/>
    </row>
    <row r="866" spans="1:29">
      <c r="A866" s="15">
        <f>WEEKNUM(C865, 21)</f>
        <v>16</v>
      </c>
      <c r="C866" s="10"/>
      <c r="D866" s="3"/>
      <c r="E866" s="11"/>
      <c r="F866" s="12"/>
      <c r="G866" s="10"/>
      <c r="H866" s="3"/>
      <c r="I866" s="11"/>
      <c r="J866" s="12"/>
      <c r="K866" s="10"/>
      <c r="L866" s="3"/>
      <c r="M866" s="11"/>
      <c r="N866" s="12"/>
      <c r="O866" s="10"/>
      <c r="P866" s="3"/>
      <c r="Q866" s="11"/>
      <c r="R866" s="12"/>
      <c r="S866" s="10"/>
      <c r="T866" s="3"/>
      <c r="U866" s="11"/>
      <c r="V866" s="12"/>
      <c r="W866" s="10"/>
      <c r="X866" s="3"/>
      <c r="Y866" s="11"/>
      <c r="Z866" s="12"/>
      <c r="AA866" s="10"/>
      <c r="AB866" s="3"/>
      <c r="AC866" s="11"/>
    </row>
    <row r="867" spans="1:29">
      <c r="A867" s="16"/>
      <c r="C867" s="10"/>
      <c r="D867" s="3"/>
      <c r="E867" s="11"/>
      <c r="F867" s="12"/>
      <c r="G867" s="10"/>
      <c r="H867" s="3"/>
      <c r="I867" s="11"/>
      <c r="J867" s="12"/>
      <c r="K867" s="10"/>
      <c r="L867" s="3"/>
      <c r="M867" s="11"/>
      <c r="N867" s="12"/>
      <c r="O867" s="10"/>
      <c r="P867" s="3"/>
      <c r="Q867" s="11"/>
      <c r="R867" s="12"/>
      <c r="S867" s="10"/>
      <c r="T867" s="3"/>
      <c r="U867" s="11"/>
      <c r="V867" s="12"/>
      <c r="W867" s="10"/>
      <c r="X867" s="3"/>
      <c r="Y867" s="11"/>
      <c r="Z867" s="12"/>
      <c r="AA867" s="10"/>
      <c r="AB867" s="3"/>
      <c r="AC867" s="11"/>
    </row>
    <row r="868" spans="1:29">
      <c r="A868" s="17" t="str">
        <f>IF(COUNTA(INDEX(CalendarData, 1, A880)), INDEX(CalendarData, 1, A880), "" )</f>
        <v/>
      </c>
      <c r="C868" s="10"/>
      <c r="D868" s="3"/>
      <c r="E868" s="11"/>
      <c r="F868" s="12"/>
      <c r="G868" s="10"/>
      <c r="H868" s="3"/>
      <c r="I868" s="11"/>
      <c r="J868" s="12"/>
      <c r="K868" s="10"/>
      <c r="L868" s="3"/>
      <c r="M868" s="11"/>
      <c r="N868" s="12"/>
      <c r="O868" s="10"/>
      <c r="P868" s="7"/>
      <c r="Q868" s="11"/>
      <c r="R868" s="12"/>
      <c r="S868" s="10"/>
      <c r="T868" s="3"/>
      <c r="U868" s="11"/>
      <c r="V868" s="12"/>
      <c r="W868" s="10"/>
      <c r="X868" s="3"/>
      <c r="Y868" s="11"/>
      <c r="Z868" s="12"/>
      <c r="AA868" s="10"/>
      <c r="AB868" s="3"/>
      <c r="AC868" s="11"/>
    </row>
    <row r="869" spans="1:29">
      <c r="A869" s="17" t="str">
        <f>IF(COUNTA(INDEX(CalendarData, 2, A880)), INDEX(CalendarData, 2, A880), "" )</f>
        <v/>
      </c>
      <c r="C869" s="10"/>
      <c r="D869" s="3"/>
      <c r="E869" s="11"/>
      <c r="F869" s="12"/>
      <c r="G869" s="10"/>
      <c r="H869" s="3"/>
      <c r="I869" s="11"/>
      <c r="J869" s="12"/>
      <c r="K869" s="10"/>
      <c r="L869" s="3"/>
      <c r="M869" s="11"/>
      <c r="N869" s="12"/>
      <c r="O869" s="10"/>
      <c r="P869" s="3"/>
      <c r="Q869" s="11"/>
      <c r="R869" s="12"/>
      <c r="S869" s="10"/>
      <c r="T869" s="3"/>
      <c r="U869" s="11"/>
      <c r="V869" s="12"/>
      <c r="W869" s="10"/>
      <c r="X869" s="3"/>
      <c r="Y869" s="11"/>
      <c r="Z869" s="12"/>
      <c r="AA869" s="10"/>
      <c r="AB869" s="3"/>
      <c r="AC869" s="11"/>
    </row>
    <row r="870" spans="1:29">
      <c r="A870" s="17" t="str">
        <f>IF(COUNTA(INDEX(CalendarData, 3, A880)), INDEX(CalendarData, 3, A880), "" )</f>
        <v/>
      </c>
      <c r="C870" s="10"/>
      <c r="D870" s="3"/>
      <c r="E870" s="11"/>
      <c r="F870" s="12"/>
      <c r="G870" s="10"/>
      <c r="H870" s="3"/>
      <c r="I870" s="11"/>
      <c r="J870" s="12"/>
      <c r="K870" s="10"/>
      <c r="L870" s="3"/>
      <c r="M870" s="11"/>
      <c r="N870" s="12"/>
      <c r="O870" s="10"/>
      <c r="P870" s="3"/>
      <c r="Q870" s="11"/>
      <c r="R870" s="12"/>
      <c r="S870" s="10"/>
      <c r="T870" s="3"/>
      <c r="U870" s="11"/>
      <c r="V870" s="12"/>
      <c r="W870" s="10"/>
      <c r="X870" s="3"/>
      <c r="Y870" s="11"/>
      <c r="Z870" s="12"/>
      <c r="AA870" s="10"/>
      <c r="AB870" s="3"/>
      <c r="AC870" s="11"/>
    </row>
    <row r="871" spans="1:29">
      <c r="A871" s="17" t="str">
        <f>IF(COUNTA(INDEX(CalendarData, 4, A880)), INDEX(CalendarData, 4, A880), "" )</f>
        <v/>
      </c>
      <c r="C871" s="10"/>
      <c r="D871" s="3"/>
      <c r="E871" s="11"/>
      <c r="F871" s="12"/>
      <c r="G871" s="10"/>
      <c r="H871" s="3"/>
      <c r="I871" s="11"/>
      <c r="J871" s="12"/>
      <c r="K871" s="10"/>
      <c r="L871" s="3"/>
      <c r="M871" s="11"/>
      <c r="N871" s="12"/>
      <c r="O871" s="10"/>
      <c r="P871" s="3"/>
      <c r="Q871" s="11"/>
      <c r="R871" s="12"/>
      <c r="S871" s="10"/>
      <c r="T871" s="3"/>
      <c r="U871" s="11"/>
      <c r="V871" s="12"/>
      <c r="W871" s="10"/>
      <c r="X871" s="3"/>
      <c r="Y871" s="11"/>
      <c r="Z871" s="12"/>
      <c r="AA871" s="10"/>
      <c r="AB871" s="3"/>
      <c r="AC871" s="11"/>
    </row>
    <row r="872" spans="1:29">
      <c r="A872" s="17" t="str">
        <f>IF(COUNTA(INDEX(CalendarData, 5, A880)), INDEX(CalendarData, 5, A880), "" )</f>
        <v/>
      </c>
      <c r="C872" s="10"/>
      <c r="D872" s="3"/>
      <c r="E872" s="11"/>
      <c r="F872" s="12"/>
      <c r="G872" s="10"/>
      <c r="H872" s="3"/>
      <c r="I872" s="11"/>
      <c r="J872" s="12"/>
      <c r="K872" s="10"/>
      <c r="L872" s="3"/>
      <c r="M872" s="11"/>
      <c r="N872" s="12"/>
      <c r="O872" s="10"/>
      <c r="P872" s="3"/>
      <c r="Q872" s="11"/>
      <c r="R872" s="12"/>
      <c r="S872" s="10"/>
      <c r="T872" s="3"/>
      <c r="U872" s="11"/>
      <c r="V872" s="12"/>
      <c r="W872" s="10"/>
      <c r="X872" s="3"/>
      <c r="Y872" s="11"/>
      <c r="Z872" s="12"/>
      <c r="AA872" s="10"/>
      <c r="AB872" s="3"/>
      <c r="AC872" s="11"/>
    </row>
    <row r="873" spans="1:29">
      <c r="A873" s="17"/>
      <c r="C873" s="10"/>
      <c r="D873" s="3"/>
      <c r="E873" s="11"/>
      <c r="F873" s="12"/>
      <c r="G873" s="10"/>
      <c r="H873" s="3"/>
      <c r="I873" s="11"/>
      <c r="J873" s="12"/>
      <c r="K873" s="10"/>
      <c r="L873" s="3"/>
      <c r="M873" s="11"/>
      <c r="N873" s="12"/>
      <c r="O873" s="10"/>
      <c r="P873" s="3"/>
      <c r="Q873" s="11"/>
      <c r="R873" s="12"/>
      <c r="S873" s="10"/>
      <c r="T873" s="3"/>
      <c r="U873" s="11"/>
      <c r="V873" s="12"/>
      <c r="W873" s="10"/>
      <c r="X873" s="3"/>
      <c r="Y873" s="11"/>
      <c r="Z873" s="12"/>
      <c r="AA873" s="10"/>
      <c r="AB873" s="3"/>
      <c r="AC873" s="11"/>
    </row>
    <row r="874" spans="1:29">
      <c r="A874" s="17" t="str">
        <f>IF(COUNTA(INDEX(CalendarData, 6, A880)), INDEX(CalendarData, 6, A880), "" )</f>
        <v/>
      </c>
      <c r="C874" s="10"/>
      <c r="D874" s="3"/>
      <c r="E874" s="11"/>
      <c r="F874" s="12"/>
      <c r="G874" s="10"/>
      <c r="H874" s="3"/>
      <c r="I874" s="11"/>
      <c r="J874" s="12"/>
      <c r="K874" s="10"/>
      <c r="L874" s="3"/>
      <c r="M874" s="11"/>
      <c r="N874" s="12"/>
      <c r="O874" s="10"/>
      <c r="P874" s="3"/>
      <c r="Q874" s="11"/>
      <c r="R874" s="12"/>
      <c r="S874" s="10"/>
      <c r="T874" s="3"/>
      <c r="U874" s="11"/>
      <c r="V874" s="12"/>
      <c r="W874" s="10"/>
      <c r="X874" s="3"/>
      <c r="Y874" s="11"/>
      <c r="Z874" s="12"/>
      <c r="AA874" s="10"/>
      <c r="AB874" s="3"/>
      <c r="AC874" s="11"/>
    </row>
    <row r="875" spans="1:29">
      <c r="A875" s="17" t="str">
        <f>IF(COUNTA(INDEX(CalendarData, 7, A880)), INDEX(CalendarData, 7, A880), "" )</f>
        <v/>
      </c>
      <c r="C875" s="10"/>
      <c r="D875" s="3"/>
      <c r="E875" s="11"/>
      <c r="F875" s="12"/>
      <c r="G875" s="10"/>
      <c r="H875" s="3"/>
      <c r="I875" s="11"/>
      <c r="J875" s="12"/>
      <c r="K875" s="10"/>
      <c r="L875" s="3"/>
      <c r="M875" s="11"/>
      <c r="N875" s="12"/>
      <c r="O875" s="10"/>
      <c r="P875" s="3"/>
      <c r="Q875" s="11"/>
      <c r="R875" s="12"/>
      <c r="S875" s="10"/>
      <c r="T875" s="3"/>
      <c r="U875" s="11"/>
      <c r="V875" s="12"/>
      <c r="W875" s="10"/>
      <c r="X875" s="3"/>
      <c r="Y875" s="11"/>
      <c r="Z875" s="12"/>
      <c r="AA875" s="10"/>
      <c r="AB875" s="3"/>
      <c r="AC875" s="11"/>
    </row>
    <row r="876" spans="1:29">
      <c r="A876" s="17" t="str">
        <f>IF(COUNTA(INDEX(CalendarData, 8, A880)), INDEX(CalendarData, 8, A880), "" )</f>
        <v/>
      </c>
      <c r="C876" s="10"/>
      <c r="D876" s="3"/>
      <c r="E876" s="11"/>
      <c r="F876" s="12"/>
      <c r="G876" s="10"/>
      <c r="H876" s="3"/>
      <c r="I876" s="11"/>
      <c r="J876" s="12"/>
      <c r="K876" s="10"/>
      <c r="L876" s="3"/>
      <c r="M876" s="11"/>
      <c r="N876" s="12"/>
      <c r="O876" s="10"/>
      <c r="P876" s="3"/>
      <c r="Q876" s="11"/>
      <c r="R876" s="12"/>
      <c r="S876" s="10"/>
      <c r="T876" s="3"/>
      <c r="U876" s="11"/>
      <c r="V876" s="12"/>
      <c r="W876" s="10"/>
      <c r="X876" s="3"/>
      <c r="Y876" s="11"/>
      <c r="Z876" s="12"/>
      <c r="AA876" s="10"/>
      <c r="AB876" s="3"/>
      <c r="AC876" s="11"/>
    </row>
    <row r="877" spans="1:29">
      <c r="A877" s="17" t="str">
        <f>IF(COUNTA(INDEX(CalendarData, 9, A880)), INDEX(CalendarData, 9, A880), "" )</f>
        <v/>
      </c>
      <c r="C877" s="10"/>
      <c r="D877" s="3"/>
      <c r="E877" s="11"/>
      <c r="F877" s="12"/>
      <c r="G877" s="10"/>
      <c r="H877" s="3"/>
      <c r="I877" s="11"/>
      <c r="J877" s="12"/>
      <c r="K877" s="10"/>
      <c r="L877" s="3"/>
      <c r="M877" s="11"/>
      <c r="N877" s="12"/>
      <c r="O877" s="10"/>
      <c r="P877" s="3"/>
      <c r="Q877" s="11"/>
      <c r="R877" s="12"/>
      <c r="S877" s="10"/>
      <c r="T877" s="3"/>
      <c r="U877" s="11"/>
      <c r="V877" s="12"/>
      <c r="W877" s="10"/>
      <c r="X877" s="3"/>
      <c r="Y877" s="11"/>
      <c r="Z877" s="12"/>
      <c r="AA877" s="10"/>
      <c r="AB877" s="3"/>
      <c r="AC877" s="11"/>
    </row>
    <row r="878" spans="1:29">
      <c r="A878" s="18"/>
      <c r="C878" s="10"/>
      <c r="D878" s="3"/>
      <c r="E878" s="11"/>
      <c r="F878" s="12"/>
      <c r="G878" s="10"/>
      <c r="H878" s="3"/>
      <c r="I878" s="11"/>
      <c r="J878" s="12"/>
      <c r="K878" s="10"/>
      <c r="L878" s="3"/>
      <c r="M878" s="11"/>
      <c r="N878" s="12"/>
      <c r="O878" s="10"/>
      <c r="P878" s="3"/>
      <c r="Q878" s="11"/>
      <c r="R878" s="12"/>
      <c r="S878" s="10"/>
      <c r="T878" s="3"/>
      <c r="U878" s="11"/>
      <c r="V878" s="12"/>
      <c r="W878" s="10"/>
      <c r="X878" s="3"/>
      <c r="Y878" s="11"/>
      <c r="Z878" s="12"/>
      <c r="AA878" s="10"/>
      <c r="AB878" s="3"/>
      <c r="AC878" s="11"/>
    </row>
    <row r="879" spans="1:29">
      <c r="A879" s="18"/>
      <c r="C879" s="10"/>
      <c r="D879" s="3"/>
      <c r="E879" s="11"/>
      <c r="F879" s="12"/>
      <c r="G879" s="10"/>
      <c r="H879" s="3"/>
      <c r="I879" s="11"/>
      <c r="J879" s="12"/>
      <c r="K879" s="10"/>
      <c r="L879" s="3"/>
      <c r="M879" s="11"/>
      <c r="N879" s="12"/>
      <c r="O879" s="10"/>
      <c r="P879" s="3"/>
      <c r="Q879" s="11"/>
      <c r="R879" s="12"/>
      <c r="S879" s="10"/>
      <c r="T879" s="3"/>
      <c r="U879" s="11"/>
      <c r="V879" s="12"/>
      <c r="W879" s="10"/>
      <c r="X879" s="3"/>
      <c r="Y879" s="11"/>
      <c r="Z879" s="12"/>
      <c r="AA879" s="10"/>
      <c r="AB879" s="3"/>
      <c r="AC879" s="11"/>
    </row>
    <row r="880" spans="1:29">
      <c r="A880" s="19">
        <v>49</v>
      </c>
      <c r="C880" s="10"/>
      <c r="D880" s="3"/>
      <c r="E880" s="11"/>
      <c r="F880" s="12"/>
      <c r="G880" s="10"/>
      <c r="H880" s="3"/>
      <c r="I880" s="11"/>
      <c r="J880" s="12"/>
      <c r="K880" s="10"/>
      <c r="L880" s="3"/>
      <c r="M880" s="11"/>
      <c r="N880" s="12"/>
      <c r="O880" s="10"/>
      <c r="P880" s="3"/>
      <c r="Q880" s="11"/>
      <c r="R880" s="12"/>
      <c r="S880" s="10"/>
      <c r="T880" s="3"/>
      <c r="U880" s="11"/>
      <c r="V880" s="12"/>
      <c r="W880" s="10"/>
      <c r="X880" s="3"/>
      <c r="Y880" s="11"/>
      <c r="Z880" s="12"/>
      <c r="AA880" s="10"/>
      <c r="AB880" s="3"/>
      <c r="AC880" s="11"/>
    </row>
    <row r="881" spans="1:29">
      <c r="A881" s="20" t="s">
        <v>10</v>
      </c>
      <c r="C881" s="10"/>
      <c r="D881" s="3"/>
      <c r="E881" s="11"/>
      <c r="F881" s="12"/>
      <c r="G881" s="10"/>
      <c r="H881" s="3"/>
      <c r="I881" s="11"/>
      <c r="J881" s="12"/>
      <c r="K881" s="10"/>
      <c r="L881" s="3"/>
      <c r="M881" s="11"/>
      <c r="N881" s="12"/>
      <c r="O881" s="10"/>
      <c r="P881" s="3"/>
      <c r="Q881" s="11"/>
      <c r="R881" s="12"/>
      <c r="S881" s="10"/>
      <c r="T881" s="3"/>
      <c r="U881" s="11"/>
      <c r="V881" s="12"/>
      <c r="W881" s="10"/>
      <c r="X881" s="3"/>
      <c r="Y881" s="11"/>
      <c r="Z881" s="12"/>
      <c r="AA881" s="10"/>
      <c r="AB881" s="3"/>
      <c r="AC881" s="11"/>
    </row>
    <row r="882" spans="1:29" ht="6" customHeight="1"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</row>
    <row r="883" spans="1:29" s="8" customFormat="1">
      <c r="A883" s="14" t="s">
        <v>9</v>
      </c>
      <c r="B883" s="13"/>
      <c r="C883" s="260">
        <f xml:space="preserve">  C865 + 7</f>
        <v>44312</v>
      </c>
      <c r="D883" s="260"/>
      <c r="E883" s="260"/>
      <c r="F883" s="9"/>
      <c r="G883" s="260">
        <f xml:space="preserve">  C883+1</f>
        <v>44313</v>
      </c>
      <c r="H883" s="260"/>
      <c r="I883" s="260"/>
      <c r="J883" s="9"/>
      <c r="K883" s="260">
        <f xml:space="preserve">  C883+2</f>
        <v>44314</v>
      </c>
      <c r="L883" s="260"/>
      <c r="M883" s="260"/>
      <c r="N883" s="9"/>
      <c r="O883" s="260">
        <f xml:space="preserve">  C883+3</f>
        <v>44315</v>
      </c>
      <c r="P883" s="260"/>
      <c r="Q883" s="260"/>
      <c r="R883" s="9"/>
      <c r="S883" s="260">
        <f xml:space="preserve">  C883+4</f>
        <v>44316</v>
      </c>
      <c r="T883" s="260"/>
      <c r="U883" s="260"/>
      <c r="V883" s="9"/>
      <c r="W883" s="260">
        <f xml:space="preserve">  C883+5</f>
        <v>44317</v>
      </c>
      <c r="X883" s="260"/>
      <c r="Y883" s="260"/>
      <c r="Z883" s="9"/>
      <c r="AA883" s="260">
        <f xml:space="preserve">  C883+6</f>
        <v>44318</v>
      </c>
      <c r="AB883" s="260"/>
      <c r="AC883" s="260"/>
    </row>
    <row r="884" spans="1:29">
      <c r="A884" s="15">
        <f>WEEKNUM(C883, 21)</f>
        <v>17</v>
      </c>
      <c r="C884" s="10"/>
      <c r="D884" s="3"/>
      <c r="E884" s="11"/>
      <c r="F884" s="12"/>
      <c r="G884" s="10"/>
      <c r="H884" s="3"/>
      <c r="I884" s="11"/>
      <c r="J884" s="12"/>
      <c r="K884" s="10"/>
      <c r="L884" s="3"/>
      <c r="M884" s="11"/>
      <c r="N884" s="12"/>
      <c r="O884" s="10"/>
      <c r="P884" s="3"/>
      <c r="Q884" s="11"/>
      <c r="R884" s="12"/>
      <c r="S884" s="10"/>
      <c r="T884" s="3"/>
      <c r="U884" s="11"/>
      <c r="V884" s="12"/>
      <c r="W884" s="10"/>
      <c r="X884" s="3"/>
      <c r="Y884" s="11"/>
      <c r="Z884" s="12"/>
      <c r="AA884" s="10"/>
      <c r="AB884" s="3"/>
      <c r="AC884" s="11"/>
    </row>
    <row r="885" spans="1:29">
      <c r="A885" s="16"/>
      <c r="C885" s="10"/>
      <c r="D885" s="3"/>
      <c r="E885" s="11"/>
      <c r="F885" s="12"/>
      <c r="G885" s="10"/>
      <c r="H885" s="3"/>
      <c r="I885" s="11"/>
      <c r="J885" s="12"/>
      <c r="K885" s="10"/>
      <c r="L885" s="3"/>
      <c r="M885" s="11"/>
      <c r="N885" s="12"/>
      <c r="O885" s="10"/>
      <c r="P885" s="3"/>
      <c r="Q885" s="11"/>
      <c r="R885" s="12"/>
      <c r="S885" s="10"/>
      <c r="T885" s="3"/>
      <c r="U885" s="11"/>
      <c r="V885" s="12"/>
      <c r="W885" s="10"/>
      <c r="X885" s="3"/>
      <c r="Y885" s="11"/>
      <c r="Z885" s="12"/>
      <c r="AA885" s="10"/>
      <c r="AB885" s="3"/>
      <c r="AC885" s="11"/>
    </row>
    <row r="886" spans="1:29">
      <c r="A886" s="17" t="str">
        <f>IF(COUNTA(INDEX(CalendarData, 1, A898)), INDEX(CalendarData, 1, A898), "" )</f>
        <v/>
      </c>
      <c r="C886" s="10"/>
      <c r="D886" s="3"/>
      <c r="E886" s="11"/>
      <c r="F886" s="12"/>
      <c r="G886" s="10"/>
      <c r="H886" s="3"/>
      <c r="I886" s="11"/>
      <c r="J886" s="12"/>
      <c r="K886" s="10"/>
      <c r="L886" s="3"/>
      <c r="M886" s="11"/>
      <c r="N886" s="12"/>
      <c r="O886" s="10"/>
      <c r="P886" s="7"/>
      <c r="Q886" s="11"/>
      <c r="R886" s="12"/>
      <c r="S886" s="10"/>
      <c r="T886" s="3"/>
      <c r="U886" s="11"/>
      <c r="V886" s="12"/>
      <c r="W886" s="10"/>
      <c r="X886" s="3"/>
      <c r="Y886" s="11"/>
      <c r="Z886" s="12"/>
      <c r="AA886" s="10"/>
      <c r="AB886" s="3"/>
      <c r="AC886" s="11"/>
    </row>
    <row r="887" spans="1:29">
      <c r="A887" s="17" t="str">
        <f>IF(COUNTA(INDEX(CalendarData, 2, A898)), INDEX(CalendarData, 2, A898), "" )</f>
        <v/>
      </c>
      <c r="C887" s="10"/>
      <c r="D887" s="3"/>
      <c r="E887" s="11"/>
      <c r="F887" s="12"/>
      <c r="G887" s="10"/>
      <c r="H887" s="3"/>
      <c r="I887" s="11"/>
      <c r="J887" s="12"/>
      <c r="K887" s="10"/>
      <c r="L887" s="3"/>
      <c r="M887" s="11"/>
      <c r="N887" s="12"/>
      <c r="O887" s="10"/>
      <c r="P887" s="3"/>
      <c r="Q887" s="11"/>
      <c r="R887" s="12"/>
      <c r="S887" s="10"/>
      <c r="T887" s="3"/>
      <c r="U887" s="11"/>
      <c r="V887" s="12"/>
      <c r="W887" s="10"/>
      <c r="X887" s="3"/>
      <c r="Y887" s="11"/>
      <c r="Z887" s="12"/>
      <c r="AA887" s="10"/>
      <c r="AB887" s="3"/>
      <c r="AC887" s="11"/>
    </row>
    <row r="888" spans="1:29">
      <c r="A888" s="17" t="str">
        <f>IF(COUNTA(INDEX(CalendarData, 3, A898)), INDEX(CalendarData, 3, A898), "" )</f>
        <v/>
      </c>
      <c r="C888" s="10"/>
      <c r="D888" s="3"/>
      <c r="E888" s="11"/>
      <c r="F888" s="12"/>
      <c r="G888" s="10"/>
      <c r="H888" s="3"/>
      <c r="I888" s="11"/>
      <c r="J888" s="12"/>
      <c r="K888" s="10"/>
      <c r="L888" s="3"/>
      <c r="M888" s="11"/>
      <c r="N888" s="12"/>
      <c r="O888" s="10"/>
      <c r="P888" s="3"/>
      <c r="Q888" s="11"/>
      <c r="R888" s="12"/>
      <c r="S888" s="10"/>
      <c r="T888" s="3"/>
      <c r="U888" s="11"/>
      <c r="V888" s="12"/>
      <c r="W888" s="10"/>
      <c r="X888" s="3"/>
      <c r="Y888" s="11"/>
      <c r="Z888" s="12"/>
      <c r="AA888" s="10"/>
      <c r="AB888" s="3"/>
      <c r="AC888" s="11"/>
    </row>
    <row r="889" spans="1:29">
      <c r="A889" s="17" t="str">
        <f>IF(COUNTA(INDEX(CalendarData, 4, A898)), INDEX(CalendarData, 4, A898), "" )</f>
        <v/>
      </c>
      <c r="C889" s="10"/>
      <c r="D889" s="3"/>
      <c r="E889" s="11"/>
      <c r="F889" s="12"/>
      <c r="G889" s="10"/>
      <c r="H889" s="3"/>
      <c r="I889" s="11"/>
      <c r="J889" s="12"/>
      <c r="K889" s="10"/>
      <c r="L889" s="3"/>
      <c r="M889" s="11"/>
      <c r="N889" s="12"/>
      <c r="O889" s="10"/>
      <c r="P889" s="3"/>
      <c r="Q889" s="11"/>
      <c r="R889" s="12"/>
      <c r="S889" s="10"/>
      <c r="T889" s="3"/>
      <c r="U889" s="11"/>
      <c r="V889" s="12"/>
      <c r="W889" s="10"/>
      <c r="X889" s="3"/>
      <c r="Y889" s="11"/>
      <c r="Z889" s="12"/>
      <c r="AA889" s="10"/>
      <c r="AB889" s="3"/>
      <c r="AC889" s="11"/>
    </row>
    <row r="890" spans="1:29">
      <c r="A890" s="17" t="str">
        <f>IF(COUNTA(INDEX(CalendarData, 5, A898)), INDEX(CalendarData, 5, A898), "" )</f>
        <v/>
      </c>
      <c r="C890" s="10"/>
      <c r="D890" s="3"/>
      <c r="E890" s="11"/>
      <c r="F890" s="12"/>
      <c r="G890" s="10"/>
      <c r="H890" s="3"/>
      <c r="I890" s="11"/>
      <c r="J890" s="12"/>
      <c r="K890" s="10"/>
      <c r="L890" s="3"/>
      <c r="M890" s="11"/>
      <c r="N890" s="12"/>
      <c r="O890" s="10"/>
      <c r="P890" s="3"/>
      <c r="Q890" s="11"/>
      <c r="R890" s="12"/>
      <c r="S890" s="10"/>
      <c r="T890" s="3"/>
      <c r="U890" s="11"/>
      <c r="V890" s="12"/>
      <c r="W890" s="10"/>
      <c r="X890" s="3"/>
      <c r="Y890" s="11"/>
      <c r="Z890" s="12"/>
      <c r="AA890" s="10"/>
      <c r="AB890" s="3"/>
      <c r="AC890" s="11"/>
    </row>
    <row r="891" spans="1:29">
      <c r="A891" s="17"/>
      <c r="C891" s="10"/>
      <c r="D891" s="3"/>
      <c r="E891" s="11"/>
      <c r="F891" s="12"/>
      <c r="G891" s="10"/>
      <c r="H891" s="3"/>
      <c r="I891" s="11"/>
      <c r="J891" s="12"/>
      <c r="K891" s="10"/>
      <c r="L891" s="3"/>
      <c r="M891" s="11"/>
      <c r="N891" s="12"/>
      <c r="O891" s="10"/>
      <c r="P891" s="3"/>
      <c r="Q891" s="11"/>
      <c r="R891" s="12"/>
      <c r="S891" s="10"/>
      <c r="T891" s="3"/>
      <c r="U891" s="11"/>
      <c r="V891" s="12"/>
      <c r="W891" s="10"/>
      <c r="X891" s="3"/>
      <c r="Y891" s="11"/>
      <c r="Z891" s="12"/>
      <c r="AA891" s="10"/>
      <c r="AB891" s="3"/>
      <c r="AC891" s="11"/>
    </row>
    <row r="892" spans="1:29">
      <c r="A892" s="17" t="str">
        <f>IF(COUNTA(INDEX(CalendarData, 6, A898)), INDEX(CalendarData, 6, A898), "" )</f>
        <v/>
      </c>
      <c r="C892" s="10"/>
      <c r="D892" s="3"/>
      <c r="E892" s="11"/>
      <c r="F892" s="12"/>
      <c r="G892" s="10"/>
      <c r="H892" s="3"/>
      <c r="I892" s="11"/>
      <c r="J892" s="12"/>
      <c r="K892" s="10"/>
      <c r="L892" s="3"/>
      <c r="M892" s="11"/>
      <c r="N892" s="12"/>
      <c r="O892" s="10"/>
      <c r="P892" s="3"/>
      <c r="Q892" s="11"/>
      <c r="R892" s="12"/>
      <c r="S892" s="10"/>
      <c r="T892" s="3"/>
      <c r="U892" s="11"/>
      <c r="V892" s="12"/>
      <c r="W892" s="10"/>
      <c r="X892" s="3"/>
      <c r="Y892" s="11"/>
      <c r="Z892" s="12"/>
      <c r="AA892" s="10"/>
      <c r="AB892" s="3"/>
      <c r="AC892" s="11"/>
    </row>
    <row r="893" spans="1:29">
      <c r="A893" s="17" t="str">
        <f>IF(COUNTA(INDEX(CalendarData, 7, A898)), INDEX(CalendarData, 7, A898), "" )</f>
        <v/>
      </c>
      <c r="C893" s="10"/>
      <c r="D893" s="3"/>
      <c r="E893" s="11"/>
      <c r="F893" s="12"/>
      <c r="G893" s="10"/>
      <c r="H893" s="3"/>
      <c r="I893" s="11"/>
      <c r="J893" s="12"/>
      <c r="K893" s="10"/>
      <c r="L893" s="3"/>
      <c r="M893" s="11"/>
      <c r="N893" s="12"/>
      <c r="O893" s="10"/>
      <c r="P893" s="3"/>
      <c r="Q893" s="11"/>
      <c r="R893" s="12"/>
      <c r="S893" s="10"/>
      <c r="T893" s="3"/>
      <c r="U893" s="11"/>
      <c r="V893" s="12"/>
      <c r="W893" s="10"/>
      <c r="X893" s="3"/>
      <c r="Y893" s="11"/>
      <c r="Z893" s="12"/>
      <c r="AA893" s="10"/>
      <c r="AB893" s="3"/>
      <c r="AC893" s="11"/>
    </row>
    <row r="894" spans="1:29">
      <c r="A894" s="17" t="str">
        <f>IF(COUNTA(INDEX(CalendarData, 8, A898)), INDEX(CalendarData, 8, A898), "" )</f>
        <v/>
      </c>
      <c r="C894" s="10"/>
      <c r="D894" s="3"/>
      <c r="E894" s="11"/>
      <c r="F894" s="12"/>
      <c r="G894" s="10"/>
      <c r="H894" s="3"/>
      <c r="I894" s="11"/>
      <c r="J894" s="12"/>
      <c r="K894" s="10"/>
      <c r="L894" s="3"/>
      <c r="M894" s="11"/>
      <c r="N894" s="12"/>
      <c r="O894" s="10"/>
      <c r="P894" s="3"/>
      <c r="Q894" s="11"/>
      <c r="R894" s="12"/>
      <c r="S894" s="10"/>
      <c r="T894" s="3"/>
      <c r="U894" s="11"/>
      <c r="V894" s="12"/>
      <c r="W894" s="10"/>
      <c r="X894" s="3"/>
      <c r="Y894" s="11"/>
      <c r="Z894" s="12"/>
      <c r="AA894" s="10"/>
      <c r="AB894" s="3"/>
      <c r="AC894" s="11"/>
    </row>
    <row r="895" spans="1:29">
      <c r="A895" s="17" t="str">
        <f>IF(COUNTA(INDEX(CalendarData, 9, A898)), INDEX(CalendarData, 9, A898), "" )</f>
        <v/>
      </c>
      <c r="C895" s="10"/>
      <c r="D895" s="3"/>
      <c r="E895" s="11"/>
      <c r="F895" s="12"/>
      <c r="G895" s="10"/>
      <c r="H895" s="3"/>
      <c r="I895" s="11"/>
      <c r="J895" s="12"/>
      <c r="K895" s="10"/>
      <c r="L895" s="3"/>
      <c r="M895" s="11"/>
      <c r="N895" s="12"/>
      <c r="O895" s="10"/>
      <c r="P895" s="3"/>
      <c r="Q895" s="11"/>
      <c r="R895" s="12"/>
      <c r="S895" s="10"/>
      <c r="T895" s="3"/>
      <c r="U895" s="11"/>
      <c r="V895" s="12"/>
      <c r="W895" s="10"/>
      <c r="X895" s="3"/>
      <c r="Y895" s="11"/>
      <c r="Z895" s="12"/>
      <c r="AA895" s="10"/>
      <c r="AB895" s="3"/>
      <c r="AC895" s="11"/>
    </row>
    <row r="896" spans="1:29">
      <c r="A896" s="18"/>
      <c r="C896" s="10"/>
      <c r="D896" s="3"/>
      <c r="E896" s="11"/>
      <c r="F896" s="12"/>
      <c r="G896" s="10"/>
      <c r="H896" s="3"/>
      <c r="I896" s="11"/>
      <c r="J896" s="12"/>
      <c r="K896" s="10"/>
      <c r="L896" s="3"/>
      <c r="M896" s="11"/>
      <c r="N896" s="12"/>
      <c r="O896" s="10"/>
      <c r="P896" s="3"/>
      <c r="Q896" s="11"/>
      <c r="R896" s="12"/>
      <c r="S896" s="10"/>
      <c r="T896" s="3"/>
      <c r="U896" s="11"/>
      <c r="V896" s="12"/>
      <c r="W896" s="10"/>
      <c r="X896" s="3"/>
      <c r="Y896" s="11"/>
      <c r="Z896" s="12"/>
      <c r="AA896" s="10"/>
      <c r="AB896" s="3"/>
      <c r="AC896" s="11"/>
    </row>
    <row r="897" spans="1:29">
      <c r="A897" s="18"/>
      <c r="C897" s="10"/>
      <c r="D897" s="3"/>
      <c r="E897" s="11"/>
      <c r="F897" s="12"/>
      <c r="G897" s="10"/>
      <c r="H897" s="3"/>
      <c r="I897" s="11"/>
      <c r="J897" s="12"/>
      <c r="K897" s="10"/>
      <c r="L897" s="3"/>
      <c r="M897" s="11"/>
      <c r="N897" s="12"/>
      <c r="O897" s="10"/>
      <c r="P897" s="3"/>
      <c r="Q897" s="11"/>
      <c r="R897" s="12"/>
      <c r="S897" s="10"/>
      <c r="T897" s="3"/>
      <c r="U897" s="11"/>
      <c r="V897" s="12"/>
      <c r="W897" s="10"/>
      <c r="X897" s="3"/>
      <c r="Y897" s="11"/>
      <c r="Z897" s="12"/>
      <c r="AA897" s="10"/>
      <c r="AB897" s="3"/>
      <c r="AC897" s="11"/>
    </row>
    <row r="898" spans="1:29">
      <c r="A898" s="19">
        <v>50</v>
      </c>
      <c r="C898" s="10"/>
      <c r="D898" s="3"/>
      <c r="E898" s="11"/>
      <c r="F898" s="12"/>
      <c r="G898" s="10"/>
      <c r="H898" s="3"/>
      <c r="I898" s="11"/>
      <c r="J898" s="12"/>
      <c r="K898" s="10"/>
      <c r="L898" s="3"/>
      <c r="M898" s="11"/>
      <c r="N898" s="12"/>
      <c r="O898" s="10"/>
      <c r="P898" s="3"/>
      <c r="Q898" s="11"/>
      <c r="R898" s="12"/>
      <c r="S898" s="10"/>
      <c r="T898" s="3"/>
      <c r="U898" s="11"/>
      <c r="V898" s="12"/>
      <c r="W898" s="10"/>
      <c r="X898" s="3"/>
      <c r="Y898" s="11"/>
      <c r="Z898" s="12"/>
      <c r="AA898" s="10"/>
      <c r="AB898" s="3"/>
      <c r="AC898" s="11"/>
    </row>
    <row r="899" spans="1:29">
      <c r="A899" s="20" t="s">
        <v>10</v>
      </c>
      <c r="C899" s="10"/>
      <c r="D899" s="3"/>
      <c r="E899" s="11"/>
      <c r="F899" s="12"/>
      <c r="G899" s="10"/>
      <c r="H899" s="3"/>
      <c r="I899" s="11"/>
      <c r="J899" s="12"/>
      <c r="K899" s="10"/>
      <c r="L899" s="3"/>
      <c r="M899" s="11"/>
      <c r="N899" s="12"/>
      <c r="O899" s="10"/>
      <c r="P899" s="3"/>
      <c r="Q899" s="11"/>
      <c r="R899" s="12"/>
      <c r="S899" s="10"/>
      <c r="T899" s="3"/>
      <c r="U899" s="11"/>
      <c r="V899" s="12"/>
      <c r="W899" s="10"/>
      <c r="X899" s="3"/>
      <c r="Y899" s="11"/>
      <c r="Z899" s="12"/>
      <c r="AA899" s="10"/>
      <c r="AB899" s="3"/>
      <c r="AC899" s="11"/>
    </row>
    <row r="900" spans="1:29" ht="6" customHeight="1"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</row>
    <row r="901" spans="1:29" s="8" customFormat="1">
      <c r="A901" s="14" t="s">
        <v>9</v>
      </c>
      <c r="B901" s="13"/>
      <c r="C901" s="260">
        <f xml:space="preserve">  C883 + 7</f>
        <v>44319</v>
      </c>
      <c r="D901" s="260"/>
      <c r="E901" s="260"/>
      <c r="F901" s="9"/>
      <c r="G901" s="260">
        <f xml:space="preserve">  C901+1</f>
        <v>44320</v>
      </c>
      <c r="H901" s="260"/>
      <c r="I901" s="260"/>
      <c r="J901" s="9"/>
      <c r="K901" s="260">
        <f xml:space="preserve">  C901+2</f>
        <v>44321</v>
      </c>
      <c r="L901" s="260"/>
      <c r="M901" s="260"/>
      <c r="N901" s="9"/>
      <c r="O901" s="260">
        <f xml:space="preserve">  C901+3</f>
        <v>44322</v>
      </c>
      <c r="P901" s="260"/>
      <c r="Q901" s="260"/>
      <c r="R901" s="9"/>
      <c r="S901" s="260">
        <f xml:space="preserve">  C901+4</f>
        <v>44323</v>
      </c>
      <c r="T901" s="260"/>
      <c r="U901" s="260"/>
      <c r="V901" s="9"/>
      <c r="W901" s="260">
        <f xml:space="preserve">  C901+5</f>
        <v>44324</v>
      </c>
      <c r="X901" s="260"/>
      <c r="Y901" s="260"/>
      <c r="Z901" s="9"/>
      <c r="AA901" s="260">
        <f xml:space="preserve">  C901+6</f>
        <v>44325</v>
      </c>
      <c r="AB901" s="260"/>
      <c r="AC901" s="260"/>
    </row>
    <row r="902" spans="1:29">
      <c r="A902" s="15">
        <f>WEEKNUM(C901, 21)</f>
        <v>18</v>
      </c>
      <c r="C902" s="10"/>
      <c r="D902" s="3"/>
      <c r="E902" s="11"/>
      <c r="F902" s="12"/>
      <c r="G902" s="10"/>
      <c r="H902" s="3"/>
      <c r="I902" s="11"/>
      <c r="J902" s="12"/>
      <c r="K902" s="10"/>
      <c r="L902" s="3"/>
      <c r="M902" s="11"/>
      <c r="N902" s="12"/>
      <c r="O902" s="10"/>
      <c r="P902" s="3"/>
      <c r="Q902" s="11"/>
      <c r="R902" s="12"/>
      <c r="S902" s="10"/>
      <c r="T902" s="3"/>
      <c r="U902" s="11"/>
      <c r="V902" s="12"/>
      <c r="W902" s="10"/>
      <c r="X902" s="3"/>
      <c r="Y902" s="11"/>
      <c r="Z902" s="12"/>
      <c r="AA902" s="10"/>
      <c r="AB902" s="3"/>
      <c r="AC902" s="11"/>
    </row>
    <row r="903" spans="1:29">
      <c r="A903" s="16"/>
      <c r="C903" s="10"/>
      <c r="D903" s="3"/>
      <c r="E903" s="11"/>
      <c r="F903" s="12"/>
      <c r="G903" s="10"/>
      <c r="H903" s="3"/>
      <c r="I903" s="11"/>
      <c r="J903" s="12"/>
      <c r="K903" s="10"/>
      <c r="L903" s="3"/>
      <c r="M903" s="11"/>
      <c r="N903" s="12"/>
      <c r="O903" s="10"/>
      <c r="P903" s="3"/>
      <c r="Q903" s="11"/>
      <c r="R903" s="12"/>
      <c r="S903" s="10"/>
      <c r="T903" s="3"/>
      <c r="U903" s="11"/>
      <c r="V903" s="12"/>
      <c r="W903" s="10"/>
      <c r="X903" s="3"/>
      <c r="Y903" s="11"/>
      <c r="Z903" s="12"/>
      <c r="AA903" s="10"/>
      <c r="AB903" s="3"/>
      <c r="AC903" s="11"/>
    </row>
    <row r="904" spans="1:29">
      <c r="A904" s="17" t="str">
        <f>IF(COUNTA(INDEX(CalendarData, 1, A916)), INDEX(CalendarData, 1, A916), "" )</f>
        <v/>
      </c>
      <c r="C904" s="10"/>
      <c r="D904" s="3"/>
      <c r="E904" s="11"/>
      <c r="F904" s="12"/>
      <c r="G904" s="10"/>
      <c r="H904" s="3"/>
      <c r="I904" s="11"/>
      <c r="J904" s="12"/>
      <c r="K904" s="10"/>
      <c r="L904" s="3"/>
      <c r="M904" s="11"/>
      <c r="N904" s="12"/>
      <c r="O904" s="10"/>
      <c r="P904" s="7"/>
      <c r="Q904" s="11"/>
      <c r="R904" s="12"/>
      <c r="S904" s="10"/>
      <c r="T904" s="3"/>
      <c r="U904" s="11"/>
      <c r="V904" s="12"/>
      <c r="W904" s="10"/>
      <c r="X904" s="3"/>
      <c r="Y904" s="11"/>
      <c r="Z904" s="12"/>
      <c r="AA904" s="10"/>
      <c r="AB904" s="3"/>
      <c r="AC904" s="11"/>
    </row>
    <row r="905" spans="1:29">
      <c r="A905" s="17" t="str">
        <f>IF(COUNTA(INDEX(CalendarData, 2, A916)), INDEX(CalendarData, 2, A916), "" )</f>
        <v/>
      </c>
      <c r="C905" s="10"/>
      <c r="D905" s="3"/>
      <c r="E905" s="11"/>
      <c r="F905" s="12"/>
      <c r="G905" s="10"/>
      <c r="H905" s="3"/>
      <c r="I905" s="11"/>
      <c r="J905" s="12"/>
      <c r="K905" s="10"/>
      <c r="L905" s="3"/>
      <c r="M905" s="11"/>
      <c r="N905" s="12"/>
      <c r="O905" s="10"/>
      <c r="P905" s="3"/>
      <c r="Q905" s="11"/>
      <c r="R905" s="12"/>
      <c r="S905" s="10"/>
      <c r="T905" s="3"/>
      <c r="U905" s="11"/>
      <c r="V905" s="12"/>
      <c r="W905" s="10"/>
      <c r="X905" s="3"/>
      <c r="Y905" s="11"/>
      <c r="Z905" s="12"/>
      <c r="AA905" s="10"/>
      <c r="AB905" s="3"/>
      <c r="AC905" s="11"/>
    </row>
    <row r="906" spans="1:29">
      <c r="A906" s="17" t="str">
        <f>IF(COUNTA(INDEX(CalendarData, 3, A916)), INDEX(CalendarData, 3, A916), "" )</f>
        <v/>
      </c>
      <c r="C906" s="10"/>
      <c r="D906" s="3"/>
      <c r="E906" s="11"/>
      <c r="F906" s="12"/>
      <c r="G906" s="10"/>
      <c r="H906" s="3"/>
      <c r="I906" s="11"/>
      <c r="J906" s="12"/>
      <c r="K906" s="10"/>
      <c r="L906" s="3"/>
      <c r="M906" s="11"/>
      <c r="N906" s="12"/>
      <c r="O906" s="10"/>
      <c r="P906" s="3"/>
      <c r="Q906" s="11"/>
      <c r="R906" s="12"/>
      <c r="S906" s="10"/>
      <c r="T906" s="3"/>
      <c r="U906" s="11"/>
      <c r="V906" s="12"/>
      <c r="W906" s="10"/>
      <c r="X906" s="3"/>
      <c r="Y906" s="11"/>
      <c r="Z906" s="12"/>
      <c r="AA906" s="10"/>
      <c r="AB906" s="3"/>
      <c r="AC906" s="11"/>
    </row>
    <row r="907" spans="1:29">
      <c r="A907" s="17" t="str">
        <f>IF(COUNTA(INDEX(CalendarData, 4, A916)), INDEX(CalendarData, 4, A916), "" )</f>
        <v/>
      </c>
      <c r="C907" s="10"/>
      <c r="D907" s="3"/>
      <c r="E907" s="11"/>
      <c r="F907" s="12"/>
      <c r="G907" s="10"/>
      <c r="H907" s="3"/>
      <c r="I907" s="11"/>
      <c r="J907" s="12"/>
      <c r="K907" s="10"/>
      <c r="L907" s="3"/>
      <c r="M907" s="11"/>
      <c r="N907" s="12"/>
      <c r="O907" s="10"/>
      <c r="P907" s="3"/>
      <c r="Q907" s="11"/>
      <c r="R907" s="12"/>
      <c r="S907" s="10"/>
      <c r="T907" s="3"/>
      <c r="U907" s="11"/>
      <c r="V907" s="12"/>
      <c r="W907" s="10"/>
      <c r="X907" s="3"/>
      <c r="Y907" s="11"/>
      <c r="Z907" s="12"/>
      <c r="AA907" s="10"/>
      <c r="AB907" s="3"/>
      <c r="AC907" s="11"/>
    </row>
    <row r="908" spans="1:29">
      <c r="A908" s="17" t="str">
        <f>IF(COUNTA(INDEX(CalendarData, 5, A916)), INDEX(CalendarData, 5, A916), "" )</f>
        <v/>
      </c>
      <c r="C908" s="10"/>
      <c r="D908" s="3"/>
      <c r="E908" s="11"/>
      <c r="F908" s="12"/>
      <c r="G908" s="10"/>
      <c r="H908" s="3"/>
      <c r="I908" s="11"/>
      <c r="J908" s="12"/>
      <c r="K908" s="10"/>
      <c r="L908" s="3"/>
      <c r="M908" s="11"/>
      <c r="N908" s="12"/>
      <c r="O908" s="10"/>
      <c r="P908" s="3"/>
      <c r="Q908" s="11"/>
      <c r="R908" s="12"/>
      <c r="S908" s="10"/>
      <c r="T908" s="3"/>
      <c r="U908" s="11"/>
      <c r="V908" s="12"/>
      <c r="W908" s="10"/>
      <c r="X908" s="3"/>
      <c r="Y908" s="11"/>
      <c r="Z908" s="12"/>
      <c r="AA908" s="10"/>
      <c r="AB908" s="3"/>
      <c r="AC908" s="11"/>
    </row>
    <row r="909" spans="1:29">
      <c r="A909" s="17"/>
      <c r="C909" s="10"/>
      <c r="D909" s="3"/>
      <c r="E909" s="11"/>
      <c r="F909" s="12"/>
      <c r="G909" s="10"/>
      <c r="H909" s="3"/>
      <c r="I909" s="11"/>
      <c r="J909" s="12"/>
      <c r="K909" s="10"/>
      <c r="L909" s="3"/>
      <c r="M909" s="11"/>
      <c r="N909" s="12"/>
      <c r="O909" s="10"/>
      <c r="P909" s="3"/>
      <c r="Q909" s="11"/>
      <c r="R909" s="12"/>
      <c r="S909" s="10"/>
      <c r="T909" s="3"/>
      <c r="U909" s="11"/>
      <c r="V909" s="12"/>
      <c r="W909" s="10"/>
      <c r="X909" s="3"/>
      <c r="Y909" s="11"/>
      <c r="Z909" s="12"/>
      <c r="AA909" s="10"/>
      <c r="AB909" s="3"/>
      <c r="AC909" s="11"/>
    </row>
    <row r="910" spans="1:29">
      <c r="A910" s="17" t="str">
        <f>IF(COUNTA(INDEX(CalendarData, 6, A916)), INDEX(CalendarData, 6, A916), "" )</f>
        <v/>
      </c>
      <c r="C910" s="10"/>
      <c r="D910" s="3"/>
      <c r="E910" s="11"/>
      <c r="F910" s="12"/>
      <c r="G910" s="10"/>
      <c r="H910" s="3"/>
      <c r="I910" s="11"/>
      <c r="J910" s="12"/>
      <c r="K910" s="10"/>
      <c r="L910" s="3"/>
      <c r="M910" s="11"/>
      <c r="N910" s="12"/>
      <c r="O910" s="10"/>
      <c r="P910" s="3"/>
      <c r="Q910" s="11"/>
      <c r="R910" s="12"/>
      <c r="S910" s="10"/>
      <c r="T910" s="3"/>
      <c r="U910" s="11"/>
      <c r="V910" s="12"/>
      <c r="W910" s="10"/>
      <c r="X910" s="3"/>
      <c r="Y910" s="11"/>
      <c r="Z910" s="12"/>
      <c r="AA910" s="10"/>
      <c r="AB910" s="3"/>
      <c r="AC910" s="11"/>
    </row>
    <row r="911" spans="1:29">
      <c r="A911" s="17" t="str">
        <f>IF(COUNTA(INDEX(CalendarData, 7, A916)), INDEX(CalendarData, 7, A916), "" )</f>
        <v/>
      </c>
      <c r="C911" s="10"/>
      <c r="D911" s="3"/>
      <c r="E911" s="11"/>
      <c r="F911" s="12"/>
      <c r="G911" s="10"/>
      <c r="H911" s="3"/>
      <c r="I911" s="11"/>
      <c r="J911" s="12"/>
      <c r="K911" s="10"/>
      <c r="L911" s="3"/>
      <c r="M911" s="11"/>
      <c r="N911" s="12"/>
      <c r="O911" s="10"/>
      <c r="P911" s="3"/>
      <c r="Q911" s="11"/>
      <c r="R911" s="12"/>
      <c r="S911" s="10"/>
      <c r="T911" s="3"/>
      <c r="U911" s="11"/>
      <c r="V911" s="12"/>
      <c r="W911" s="10"/>
      <c r="X911" s="3"/>
      <c r="Y911" s="11"/>
      <c r="Z911" s="12"/>
      <c r="AA911" s="10"/>
      <c r="AB911" s="3"/>
      <c r="AC911" s="11"/>
    </row>
    <row r="912" spans="1:29">
      <c r="A912" s="17" t="str">
        <f>IF(COUNTA(INDEX(CalendarData, 8, A916)), INDEX(CalendarData, 8, A916), "" )</f>
        <v/>
      </c>
      <c r="C912" s="10"/>
      <c r="D912" s="3"/>
      <c r="E912" s="11"/>
      <c r="F912" s="12"/>
      <c r="G912" s="10"/>
      <c r="H912" s="3"/>
      <c r="I912" s="11"/>
      <c r="J912" s="12"/>
      <c r="K912" s="10"/>
      <c r="L912" s="3"/>
      <c r="M912" s="11"/>
      <c r="N912" s="12"/>
      <c r="O912" s="10"/>
      <c r="P912" s="3"/>
      <c r="Q912" s="11"/>
      <c r="R912" s="12"/>
      <c r="S912" s="10"/>
      <c r="T912" s="3"/>
      <c r="U912" s="11"/>
      <c r="V912" s="12"/>
      <c r="W912" s="10"/>
      <c r="X912" s="3"/>
      <c r="Y912" s="11"/>
      <c r="Z912" s="12"/>
      <c r="AA912" s="10"/>
      <c r="AB912" s="3"/>
      <c r="AC912" s="11"/>
    </row>
    <row r="913" spans="1:29">
      <c r="A913" s="17" t="str">
        <f>IF(COUNTA(INDEX(CalendarData, 9, A916)), INDEX(CalendarData, 9, A916), "" )</f>
        <v/>
      </c>
      <c r="C913" s="10"/>
      <c r="D913" s="3"/>
      <c r="E913" s="11"/>
      <c r="F913" s="12"/>
      <c r="G913" s="10"/>
      <c r="H913" s="3"/>
      <c r="I913" s="11"/>
      <c r="J913" s="12"/>
      <c r="K913" s="10"/>
      <c r="L913" s="3"/>
      <c r="M913" s="11"/>
      <c r="N913" s="12"/>
      <c r="O913" s="10"/>
      <c r="P913" s="3"/>
      <c r="Q913" s="11"/>
      <c r="R913" s="12"/>
      <c r="S913" s="10"/>
      <c r="T913" s="3"/>
      <c r="U913" s="11"/>
      <c r="V913" s="12"/>
      <c r="W913" s="10"/>
      <c r="X913" s="3"/>
      <c r="Y913" s="11"/>
      <c r="Z913" s="12"/>
      <c r="AA913" s="10"/>
      <c r="AB913" s="3"/>
      <c r="AC913" s="11"/>
    </row>
    <row r="914" spans="1:29">
      <c r="A914" s="18"/>
      <c r="C914" s="10"/>
      <c r="D914" s="3"/>
      <c r="E914" s="11"/>
      <c r="F914" s="12"/>
      <c r="G914" s="10"/>
      <c r="H914" s="3"/>
      <c r="I914" s="11"/>
      <c r="J914" s="12"/>
      <c r="K914" s="10"/>
      <c r="L914" s="3"/>
      <c r="M914" s="11"/>
      <c r="N914" s="12"/>
      <c r="O914" s="10"/>
      <c r="P914" s="3"/>
      <c r="Q914" s="11"/>
      <c r="R914" s="12"/>
      <c r="S914" s="10"/>
      <c r="T914" s="3"/>
      <c r="U914" s="11"/>
      <c r="V914" s="12"/>
      <c r="W914" s="10"/>
      <c r="X914" s="3"/>
      <c r="Y914" s="11"/>
      <c r="Z914" s="12"/>
      <c r="AA914" s="10"/>
      <c r="AB914" s="3"/>
      <c r="AC914" s="11"/>
    </row>
    <row r="915" spans="1:29">
      <c r="A915" s="18"/>
      <c r="C915" s="10"/>
      <c r="D915" s="3"/>
      <c r="E915" s="11"/>
      <c r="F915" s="12"/>
      <c r="G915" s="10"/>
      <c r="H915" s="3"/>
      <c r="I915" s="11"/>
      <c r="J915" s="12"/>
      <c r="K915" s="10"/>
      <c r="L915" s="3"/>
      <c r="M915" s="11"/>
      <c r="N915" s="12"/>
      <c r="O915" s="10"/>
      <c r="P915" s="3"/>
      <c r="Q915" s="11"/>
      <c r="R915" s="12"/>
      <c r="S915" s="10"/>
      <c r="T915" s="3"/>
      <c r="U915" s="11"/>
      <c r="V915" s="12"/>
      <c r="W915" s="10"/>
      <c r="X915" s="3"/>
      <c r="Y915" s="11"/>
      <c r="Z915" s="12"/>
      <c r="AA915" s="10"/>
      <c r="AB915" s="3"/>
      <c r="AC915" s="11"/>
    </row>
    <row r="916" spans="1:29">
      <c r="A916" s="19">
        <v>51</v>
      </c>
      <c r="C916" s="10"/>
      <c r="D916" s="3"/>
      <c r="E916" s="11"/>
      <c r="F916" s="12"/>
      <c r="G916" s="10"/>
      <c r="H916" s="3"/>
      <c r="I916" s="11"/>
      <c r="J916" s="12"/>
      <c r="K916" s="10"/>
      <c r="L916" s="3"/>
      <c r="M916" s="11"/>
      <c r="N916" s="12"/>
      <c r="O916" s="10"/>
      <c r="P916" s="3"/>
      <c r="Q916" s="11"/>
      <c r="R916" s="12"/>
      <c r="S916" s="10"/>
      <c r="T916" s="3"/>
      <c r="U916" s="11"/>
      <c r="V916" s="12"/>
      <c r="W916" s="10"/>
      <c r="X916" s="3"/>
      <c r="Y916" s="11"/>
      <c r="Z916" s="12"/>
      <c r="AA916" s="10"/>
      <c r="AB916" s="3"/>
      <c r="AC916" s="11"/>
    </row>
    <row r="917" spans="1:29">
      <c r="A917" s="20" t="s">
        <v>10</v>
      </c>
      <c r="C917" s="10"/>
      <c r="D917" s="3"/>
      <c r="E917" s="11"/>
      <c r="F917" s="12"/>
      <c r="G917" s="10"/>
      <c r="H917" s="3"/>
      <c r="I917" s="11"/>
      <c r="J917" s="12"/>
      <c r="K917" s="10"/>
      <c r="L917" s="3"/>
      <c r="M917" s="11"/>
      <c r="N917" s="12"/>
      <c r="O917" s="10"/>
      <c r="P917" s="3"/>
      <c r="Q917" s="11"/>
      <c r="R917" s="12"/>
      <c r="S917" s="10"/>
      <c r="T917" s="3"/>
      <c r="U917" s="11"/>
      <c r="V917" s="12"/>
      <c r="W917" s="10"/>
      <c r="X917" s="3"/>
      <c r="Y917" s="11"/>
      <c r="Z917" s="12"/>
      <c r="AA917" s="10"/>
      <c r="AB917" s="3"/>
      <c r="AC917" s="11"/>
    </row>
    <row r="918" spans="1:29" ht="6" customHeight="1"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</row>
    <row r="919" spans="1:29">
      <c r="A919" s="14" t="s">
        <v>9</v>
      </c>
      <c r="C919" s="260">
        <f xml:space="preserve">  C901 + 7</f>
        <v>44326</v>
      </c>
      <c r="D919" s="260"/>
      <c r="E919" s="260"/>
      <c r="F919" s="9"/>
      <c r="G919" s="260">
        <f xml:space="preserve">  C919+1</f>
        <v>44327</v>
      </c>
      <c r="H919" s="260"/>
      <c r="I919" s="260"/>
      <c r="J919" s="9"/>
      <c r="K919" s="260">
        <f xml:space="preserve">  C919+2</f>
        <v>44328</v>
      </c>
      <c r="L919" s="260"/>
      <c r="M919" s="260"/>
      <c r="N919" s="9"/>
      <c r="O919" s="260">
        <f xml:space="preserve">  C919+3</f>
        <v>44329</v>
      </c>
      <c r="P919" s="260"/>
      <c r="Q919" s="260"/>
      <c r="R919" s="9"/>
      <c r="S919" s="260">
        <f xml:space="preserve">  C919+4</f>
        <v>44330</v>
      </c>
      <c r="T919" s="260"/>
      <c r="U919" s="260"/>
      <c r="V919" s="9"/>
      <c r="W919" s="260">
        <f xml:space="preserve">  C919+5</f>
        <v>44331</v>
      </c>
      <c r="X919" s="260"/>
      <c r="Y919" s="260"/>
      <c r="Z919" s="9"/>
      <c r="AA919" s="260">
        <f xml:space="preserve">  C919+6</f>
        <v>44332</v>
      </c>
      <c r="AB919" s="260"/>
      <c r="AC919" s="260"/>
    </row>
    <row r="920" spans="1:29">
      <c r="A920" s="15">
        <f>WEEKNUM(C919, 21)</f>
        <v>19</v>
      </c>
      <c r="C920" s="10"/>
      <c r="D920" s="3"/>
      <c r="E920" s="11"/>
      <c r="F920" s="12"/>
      <c r="G920" s="10"/>
      <c r="H920" s="3"/>
      <c r="I920" s="11"/>
      <c r="J920" s="12"/>
      <c r="K920" s="10"/>
      <c r="L920" s="3"/>
      <c r="M920" s="11"/>
      <c r="N920" s="12"/>
      <c r="O920" s="10"/>
      <c r="P920" s="3"/>
      <c r="Q920" s="11"/>
      <c r="R920" s="12"/>
      <c r="S920" s="10"/>
      <c r="T920" s="3"/>
      <c r="U920" s="11"/>
      <c r="V920" s="12"/>
      <c r="W920" s="10"/>
      <c r="X920" s="3"/>
      <c r="Y920" s="11"/>
      <c r="Z920" s="12"/>
      <c r="AA920" s="10"/>
      <c r="AB920" s="3"/>
      <c r="AC920" s="11"/>
    </row>
    <row r="921" spans="1:29">
      <c r="A921" s="16"/>
      <c r="C921" s="10"/>
      <c r="D921" s="3"/>
      <c r="E921" s="11"/>
      <c r="F921" s="12"/>
      <c r="G921" s="10"/>
      <c r="H921" s="3"/>
      <c r="I921" s="11"/>
      <c r="J921" s="12"/>
      <c r="K921" s="10"/>
      <c r="L921" s="3"/>
      <c r="M921" s="11"/>
      <c r="N921" s="12"/>
      <c r="O921" s="10"/>
      <c r="P921" s="3"/>
      <c r="Q921" s="11"/>
      <c r="R921" s="12"/>
      <c r="S921" s="10"/>
      <c r="T921" s="3"/>
      <c r="U921" s="11"/>
      <c r="V921" s="12"/>
      <c r="W921" s="10"/>
      <c r="X921" s="3"/>
      <c r="Y921" s="11"/>
      <c r="Z921" s="12"/>
      <c r="AA921" s="10"/>
      <c r="AB921" s="3"/>
      <c r="AC921" s="11"/>
    </row>
    <row r="922" spans="1:29">
      <c r="A922" s="17" t="str">
        <f>IF(COUNTA(INDEX(CalendarData, 1, A934)), INDEX(CalendarData, 1, A934), "" )</f>
        <v/>
      </c>
      <c r="C922" s="10"/>
      <c r="D922" s="3"/>
      <c r="E922" s="11"/>
      <c r="F922" s="12"/>
      <c r="G922" s="10"/>
      <c r="H922" s="3"/>
      <c r="I922" s="11"/>
      <c r="J922" s="12"/>
      <c r="K922" s="10"/>
      <c r="L922" s="3"/>
      <c r="M922" s="11"/>
      <c r="N922" s="12"/>
      <c r="O922" s="10"/>
      <c r="P922" s="7"/>
      <c r="Q922" s="11"/>
      <c r="R922" s="12"/>
      <c r="S922" s="10"/>
      <c r="T922" s="3"/>
      <c r="U922" s="11"/>
      <c r="V922" s="12"/>
      <c r="W922" s="10"/>
      <c r="X922" s="3"/>
      <c r="Y922" s="11"/>
      <c r="Z922" s="12"/>
      <c r="AA922" s="10"/>
      <c r="AB922" s="3"/>
      <c r="AC922" s="11"/>
    </row>
    <row r="923" spans="1:29">
      <c r="A923" s="17" t="str">
        <f>IF(COUNTA(INDEX(CalendarData, 2, A934)), INDEX(CalendarData, 2, A934), "" )</f>
        <v/>
      </c>
      <c r="C923" s="10"/>
      <c r="D923" s="3"/>
      <c r="E923" s="11"/>
      <c r="F923" s="12"/>
      <c r="G923" s="10"/>
      <c r="H923" s="3"/>
      <c r="I923" s="11"/>
      <c r="J923" s="12"/>
      <c r="K923" s="10"/>
      <c r="L923" s="3"/>
      <c r="M923" s="11"/>
      <c r="N923" s="12"/>
      <c r="O923" s="10"/>
      <c r="P923" s="3"/>
      <c r="Q923" s="11"/>
      <c r="R923" s="12"/>
      <c r="S923" s="10"/>
      <c r="T923" s="3"/>
      <c r="U923" s="11"/>
      <c r="V923" s="12"/>
      <c r="W923" s="10"/>
      <c r="X923" s="3"/>
      <c r="Y923" s="11"/>
      <c r="Z923" s="12"/>
      <c r="AA923" s="10"/>
      <c r="AB923" s="3"/>
      <c r="AC923" s="11"/>
    </row>
    <row r="924" spans="1:29">
      <c r="A924" s="17" t="str">
        <f>IF(COUNTA(INDEX(CalendarData, 3, A934)), INDEX(CalendarData, 3, A934), "" )</f>
        <v/>
      </c>
      <c r="C924" s="10"/>
      <c r="D924" s="3"/>
      <c r="E924" s="11"/>
      <c r="F924" s="12"/>
      <c r="G924" s="10"/>
      <c r="H924" s="3"/>
      <c r="I924" s="11"/>
      <c r="J924" s="12"/>
      <c r="K924" s="10"/>
      <c r="L924" s="3"/>
      <c r="M924" s="11"/>
      <c r="N924" s="12"/>
      <c r="O924" s="10"/>
      <c r="P924" s="3"/>
      <c r="Q924" s="11"/>
      <c r="R924" s="12"/>
      <c r="S924" s="10"/>
      <c r="T924" s="3"/>
      <c r="U924" s="11"/>
      <c r="V924" s="12"/>
      <c r="W924" s="10"/>
      <c r="X924" s="3"/>
      <c r="Y924" s="11"/>
      <c r="Z924" s="12"/>
      <c r="AA924" s="10"/>
      <c r="AB924" s="3"/>
      <c r="AC924" s="11"/>
    </row>
    <row r="925" spans="1:29">
      <c r="A925" s="17" t="str">
        <f>IF(COUNTA(INDEX(CalendarData, 4, A934)), INDEX(CalendarData, 4, A934), "" )</f>
        <v/>
      </c>
      <c r="C925" s="10"/>
      <c r="D925" s="3"/>
      <c r="E925" s="11"/>
      <c r="F925" s="12"/>
      <c r="G925" s="10"/>
      <c r="H925" s="3"/>
      <c r="I925" s="11"/>
      <c r="J925" s="12"/>
      <c r="K925" s="10"/>
      <c r="L925" s="3"/>
      <c r="M925" s="11"/>
      <c r="N925" s="12"/>
      <c r="O925" s="10"/>
      <c r="P925" s="3"/>
      <c r="Q925" s="11"/>
      <c r="R925" s="12"/>
      <c r="S925" s="10"/>
      <c r="T925" s="3"/>
      <c r="U925" s="11"/>
      <c r="V925" s="12"/>
      <c r="W925" s="10"/>
      <c r="X925" s="3"/>
      <c r="Y925" s="11"/>
      <c r="Z925" s="12"/>
      <c r="AA925" s="10"/>
      <c r="AB925" s="3"/>
      <c r="AC925" s="11"/>
    </row>
    <row r="926" spans="1:29">
      <c r="A926" s="17" t="str">
        <f>IF(COUNTA(INDEX(CalendarData, 5, A934)), INDEX(CalendarData, 5, A934), "" )</f>
        <v/>
      </c>
      <c r="C926" s="10"/>
      <c r="D926" s="3"/>
      <c r="E926" s="11"/>
      <c r="F926" s="12"/>
      <c r="G926" s="10"/>
      <c r="H926" s="3"/>
      <c r="I926" s="11"/>
      <c r="J926" s="12"/>
      <c r="K926" s="10"/>
      <c r="L926" s="3"/>
      <c r="M926" s="11"/>
      <c r="N926" s="12"/>
      <c r="O926" s="10"/>
      <c r="P926" s="3"/>
      <c r="Q926" s="11"/>
      <c r="R926" s="12"/>
      <c r="S926" s="10"/>
      <c r="T926" s="3"/>
      <c r="U926" s="11"/>
      <c r="V926" s="12"/>
      <c r="W926" s="10"/>
      <c r="X926" s="3"/>
      <c r="Y926" s="11"/>
      <c r="Z926" s="12"/>
      <c r="AA926" s="10"/>
      <c r="AB926" s="3"/>
      <c r="AC926" s="11"/>
    </row>
    <row r="927" spans="1:29">
      <c r="A927" s="17"/>
      <c r="C927" s="10"/>
      <c r="D927" s="3"/>
      <c r="E927" s="11"/>
      <c r="F927" s="12"/>
      <c r="G927" s="10"/>
      <c r="H927" s="3"/>
      <c r="I927" s="11"/>
      <c r="J927" s="12"/>
      <c r="K927" s="10"/>
      <c r="L927" s="3"/>
      <c r="M927" s="11"/>
      <c r="N927" s="12"/>
      <c r="O927" s="10"/>
      <c r="P927" s="3"/>
      <c r="Q927" s="11"/>
      <c r="R927" s="12"/>
      <c r="S927" s="10"/>
      <c r="T927" s="3"/>
      <c r="U927" s="11"/>
      <c r="V927" s="12"/>
      <c r="W927" s="10"/>
      <c r="X927" s="3"/>
      <c r="Y927" s="11"/>
      <c r="Z927" s="12"/>
      <c r="AA927" s="10"/>
      <c r="AB927" s="3"/>
      <c r="AC927" s="11"/>
    </row>
    <row r="928" spans="1:29">
      <c r="A928" s="17" t="str">
        <f>IF(COUNTA(INDEX(CalendarData, 6, A934)), INDEX(CalendarData, 6, A934), "" )</f>
        <v/>
      </c>
      <c r="C928" s="10"/>
      <c r="D928" s="3"/>
      <c r="E928" s="11"/>
      <c r="F928" s="12"/>
      <c r="G928" s="10"/>
      <c r="H928" s="3"/>
      <c r="I928" s="11"/>
      <c r="J928" s="12"/>
      <c r="K928" s="10"/>
      <c r="L928" s="3"/>
      <c r="M928" s="11"/>
      <c r="N928" s="12"/>
      <c r="O928" s="10"/>
      <c r="P928" s="3"/>
      <c r="Q928" s="11"/>
      <c r="R928" s="12"/>
      <c r="S928" s="10"/>
      <c r="T928" s="3"/>
      <c r="U928" s="11"/>
      <c r="V928" s="12"/>
      <c r="W928" s="10"/>
      <c r="X928" s="3"/>
      <c r="Y928" s="11"/>
      <c r="Z928" s="12"/>
      <c r="AA928" s="10"/>
      <c r="AB928" s="3"/>
      <c r="AC928" s="11"/>
    </row>
    <row r="929" spans="1:29">
      <c r="A929" s="17" t="str">
        <f>IF(COUNTA(INDEX(CalendarData, 7, A934)), INDEX(CalendarData, 7, A934), "" )</f>
        <v/>
      </c>
      <c r="C929" s="10"/>
      <c r="D929" s="3"/>
      <c r="E929" s="11"/>
      <c r="F929" s="12"/>
      <c r="G929" s="10"/>
      <c r="H929" s="3"/>
      <c r="I929" s="11"/>
      <c r="J929" s="12"/>
      <c r="K929" s="10"/>
      <c r="L929" s="3"/>
      <c r="M929" s="11"/>
      <c r="N929" s="12"/>
      <c r="O929" s="10"/>
      <c r="P929" s="3"/>
      <c r="Q929" s="11"/>
      <c r="R929" s="12"/>
      <c r="S929" s="10"/>
      <c r="T929" s="3"/>
      <c r="U929" s="11"/>
      <c r="V929" s="12"/>
      <c r="W929" s="10"/>
      <c r="X929" s="3"/>
      <c r="Y929" s="11"/>
      <c r="Z929" s="12"/>
      <c r="AA929" s="10"/>
      <c r="AB929" s="3"/>
      <c r="AC929" s="11"/>
    </row>
    <row r="930" spans="1:29">
      <c r="A930" s="17" t="str">
        <f>IF(COUNTA(INDEX(CalendarData, 8, A934)), INDEX(CalendarData, 8, A934), "" )</f>
        <v/>
      </c>
      <c r="C930" s="10"/>
      <c r="D930" s="3"/>
      <c r="E930" s="11"/>
      <c r="F930" s="12"/>
      <c r="G930" s="10"/>
      <c r="H930" s="3"/>
      <c r="I930" s="11"/>
      <c r="J930" s="12"/>
      <c r="K930" s="10"/>
      <c r="L930" s="3"/>
      <c r="M930" s="11"/>
      <c r="N930" s="12"/>
      <c r="O930" s="10"/>
      <c r="P930" s="3"/>
      <c r="Q930" s="11"/>
      <c r="R930" s="12"/>
      <c r="S930" s="10"/>
      <c r="T930" s="3"/>
      <c r="U930" s="11"/>
      <c r="V930" s="12"/>
      <c r="W930" s="10"/>
      <c r="X930" s="3"/>
      <c r="Y930" s="11"/>
      <c r="Z930" s="12"/>
      <c r="AA930" s="10"/>
      <c r="AB930" s="3"/>
      <c r="AC930" s="11"/>
    </row>
    <row r="931" spans="1:29">
      <c r="A931" s="17" t="str">
        <f>IF(COUNTA(INDEX(CalendarData, 9, A934)), INDEX(CalendarData, 9, A934), "" )</f>
        <v/>
      </c>
      <c r="C931" s="10"/>
      <c r="D931" s="3"/>
      <c r="E931" s="11"/>
      <c r="F931" s="12"/>
      <c r="G931" s="10"/>
      <c r="H931" s="3"/>
      <c r="I931" s="11"/>
      <c r="J931" s="12"/>
      <c r="K931" s="10"/>
      <c r="L931" s="3"/>
      <c r="M931" s="11"/>
      <c r="N931" s="12"/>
      <c r="O931" s="10"/>
      <c r="P931" s="3"/>
      <c r="Q931" s="11"/>
      <c r="R931" s="12"/>
      <c r="S931" s="10"/>
      <c r="T931" s="3"/>
      <c r="U931" s="11"/>
      <c r="V931" s="12"/>
      <c r="W931" s="10"/>
      <c r="X931" s="3"/>
      <c r="Y931" s="11"/>
      <c r="Z931" s="12"/>
      <c r="AA931" s="10"/>
      <c r="AB931" s="3"/>
      <c r="AC931" s="11"/>
    </row>
    <row r="932" spans="1:29">
      <c r="A932" s="18"/>
      <c r="C932" s="10"/>
      <c r="D932" s="3"/>
      <c r="E932" s="11"/>
      <c r="F932" s="12"/>
      <c r="G932" s="10"/>
      <c r="H932" s="3"/>
      <c r="I932" s="11"/>
      <c r="J932" s="12"/>
      <c r="K932" s="10"/>
      <c r="L932" s="3"/>
      <c r="M932" s="11"/>
      <c r="N932" s="12"/>
      <c r="O932" s="10"/>
      <c r="P932" s="3"/>
      <c r="Q932" s="11"/>
      <c r="R932" s="12"/>
      <c r="S932" s="10"/>
      <c r="T932" s="3"/>
      <c r="U932" s="11"/>
      <c r="V932" s="12"/>
      <c r="W932" s="10"/>
      <c r="X932" s="3"/>
      <c r="Y932" s="11"/>
      <c r="Z932" s="12"/>
      <c r="AA932" s="10"/>
      <c r="AB932" s="3"/>
      <c r="AC932" s="11"/>
    </row>
    <row r="933" spans="1:29">
      <c r="A933" s="18"/>
      <c r="C933" s="10"/>
      <c r="D933" s="3"/>
      <c r="E933" s="11"/>
      <c r="F933" s="12"/>
      <c r="G933" s="10"/>
      <c r="H933" s="3"/>
      <c r="I933" s="11"/>
      <c r="J933" s="12"/>
      <c r="K933" s="10"/>
      <c r="L933" s="3"/>
      <c r="M933" s="11"/>
      <c r="N933" s="12"/>
      <c r="O933" s="10"/>
      <c r="P933" s="3"/>
      <c r="Q933" s="11"/>
      <c r="R933" s="12"/>
      <c r="S933" s="10"/>
      <c r="T933" s="3"/>
      <c r="U933" s="11"/>
      <c r="V933" s="12"/>
      <c r="W933" s="10"/>
      <c r="X933" s="3"/>
      <c r="Y933" s="11"/>
      <c r="Z933" s="12"/>
      <c r="AA933" s="10"/>
      <c r="AB933" s="3"/>
      <c r="AC933" s="11"/>
    </row>
    <row r="934" spans="1:29">
      <c r="A934" s="19">
        <v>52</v>
      </c>
      <c r="C934" s="10"/>
      <c r="D934" s="3"/>
      <c r="E934" s="11"/>
      <c r="F934" s="12"/>
      <c r="G934" s="10"/>
      <c r="H934" s="3"/>
      <c r="I934" s="11"/>
      <c r="J934" s="12"/>
      <c r="K934" s="10"/>
      <c r="L934" s="3"/>
      <c r="M934" s="11"/>
      <c r="N934" s="12"/>
      <c r="O934" s="10"/>
      <c r="P934" s="3"/>
      <c r="Q934" s="11"/>
      <c r="R934" s="12"/>
      <c r="S934" s="10"/>
      <c r="T934" s="3"/>
      <c r="U934" s="11"/>
      <c r="V934" s="12"/>
      <c r="W934" s="10"/>
      <c r="X934" s="3"/>
      <c r="Y934" s="11"/>
      <c r="Z934" s="12"/>
      <c r="AA934" s="10"/>
      <c r="AB934" s="3"/>
      <c r="AC934" s="11"/>
    </row>
    <row r="935" spans="1:29">
      <c r="A935" s="20" t="s">
        <v>10</v>
      </c>
      <c r="C935" s="10"/>
      <c r="D935" s="3"/>
      <c r="E935" s="11"/>
      <c r="F935" s="12"/>
      <c r="G935" s="10"/>
      <c r="H935" s="3"/>
      <c r="I935" s="11"/>
      <c r="J935" s="12"/>
      <c r="K935" s="10"/>
      <c r="L935" s="3"/>
      <c r="M935" s="11"/>
      <c r="N935" s="12"/>
      <c r="O935" s="10"/>
      <c r="P935" s="3"/>
      <c r="Q935" s="11"/>
      <c r="R935" s="12"/>
      <c r="S935" s="10"/>
      <c r="T935" s="3"/>
      <c r="U935" s="11"/>
      <c r="V935" s="12"/>
      <c r="W935" s="10"/>
      <c r="X935" s="3"/>
      <c r="Y935" s="11"/>
      <c r="Z935" s="12"/>
      <c r="AA935" s="10"/>
      <c r="AB935" s="3"/>
      <c r="AC935" s="11"/>
    </row>
  </sheetData>
  <sheetProtection formatCells="0" formatColumns="0" formatRows="0" selectLockedCells="1"/>
  <mergeCells count="364">
    <mergeCell ref="C919:E919"/>
    <mergeCell ref="G919:I919"/>
    <mergeCell ref="K919:M919"/>
    <mergeCell ref="O919:Q919"/>
    <mergeCell ref="S919:U919"/>
    <mergeCell ref="W919:Y919"/>
    <mergeCell ref="AA919:AC919"/>
    <mergeCell ref="W1:Y1"/>
    <mergeCell ref="AA1:AC1"/>
    <mergeCell ref="C19:E19"/>
    <mergeCell ref="G19:I19"/>
    <mergeCell ref="K19:M19"/>
    <mergeCell ref="O19:Q19"/>
    <mergeCell ref="S19:U19"/>
    <mergeCell ref="W19:Y19"/>
    <mergeCell ref="AA19:AC19"/>
    <mergeCell ref="C1:E1"/>
    <mergeCell ref="G1:I1"/>
    <mergeCell ref="K1:M1"/>
    <mergeCell ref="O1:Q1"/>
    <mergeCell ref="S1:U1"/>
    <mergeCell ref="AA37:AC37"/>
    <mergeCell ref="C55:E55"/>
    <mergeCell ref="G55:I55"/>
    <mergeCell ref="K55:M55"/>
    <mergeCell ref="O55:Q55"/>
    <mergeCell ref="S55:U55"/>
    <mergeCell ref="W55:Y55"/>
    <mergeCell ref="AA55:AC55"/>
    <mergeCell ref="C37:E37"/>
    <mergeCell ref="G37:I37"/>
    <mergeCell ref="K37:M37"/>
    <mergeCell ref="O37:Q37"/>
    <mergeCell ref="S37:U37"/>
    <mergeCell ref="W37:Y37"/>
    <mergeCell ref="AA73:AC73"/>
    <mergeCell ref="C91:E91"/>
    <mergeCell ref="G91:I91"/>
    <mergeCell ref="K91:M91"/>
    <mergeCell ref="O91:Q91"/>
    <mergeCell ref="S91:U91"/>
    <mergeCell ref="W91:Y91"/>
    <mergeCell ref="AA91:AC91"/>
    <mergeCell ref="C73:E73"/>
    <mergeCell ref="G73:I73"/>
    <mergeCell ref="K73:M73"/>
    <mergeCell ref="O73:Q73"/>
    <mergeCell ref="S73:U73"/>
    <mergeCell ref="W73:Y73"/>
    <mergeCell ref="AA109:AC109"/>
    <mergeCell ref="C127:E127"/>
    <mergeCell ref="G127:I127"/>
    <mergeCell ref="K127:M127"/>
    <mergeCell ref="O127:Q127"/>
    <mergeCell ref="S127:U127"/>
    <mergeCell ref="W127:Y127"/>
    <mergeCell ref="AA127:AC127"/>
    <mergeCell ref="C109:E109"/>
    <mergeCell ref="G109:I109"/>
    <mergeCell ref="K109:M109"/>
    <mergeCell ref="O109:Q109"/>
    <mergeCell ref="S109:U109"/>
    <mergeCell ref="W109:Y109"/>
    <mergeCell ref="AA145:AC145"/>
    <mergeCell ref="C163:E163"/>
    <mergeCell ref="G163:I163"/>
    <mergeCell ref="K163:M163"/>
    <mergeCell ref="O163:Q163"/>
    <mergeCell ref="S163:U163"/>
    <mergeCell ref="W163:Y163"/>
    <mergeCell ref="AA163:AC163"/>
    <mergeCell ref="C145:E145"/>
    <mergeCell ref="G145:I145"/>
    <mergeCell ref="K145:M145"/>
    <mergeCell ref="O145:Q145"/>
    <mergeCell ref="S145:U145"/>
    <mergeCell ref="W145:Y145"/>
    <mergeCell ref="AA181:AC181"/>
    <mergeCell ref="C199:E199"/>
    <mergeCell ref="G199:I199"/>
    <mergeCell ref="K199:M199"/>
    <mergeCell ref="O199:Q199"/>
    <mergeCell ref="S199:U199"/>
    <mergeCell ref="W199:Y199"/>
    <mergeCell ref="AA199:AC199"/>
    <mergeCell ref="C181:E181"/>
    <mergeCell ref="G181:I181"/>
    <mergeCell ref="K181:M181"/>
    <mergeCell ref="O181:Q181"/>
    <mergeCell ref="S181:U181"/>
    <mergeCell ref="W181:Y181"/>
    <mergeCell ref="AA217:AC217"/>
    <mergeCell ref="C235:E235"/>
    <mergeCell ref="G235:I235"/>
    <mergeCell ref="K235:M235"/>
    <mergeCell ref="O235:Q235"/>
    <mergeCell ref="S235:U235"/>
    <mergeCell ref="W235:Y235"/>
    <mergeCell ref="AA235:AC235"/>
    <mergeCell ref="C217:E217"/>
    <mergeCell ref="G217:I217"/>
    <mergeCell ref="K217:M217"/>
    <mergeCell ref="O217:Q217"/>
    <mergeCell ref="S217:U217"/>
    <mergeCell ref="W217:Y217"/>
    <mergeCell ref="AA253:AC253"/>
    <mergeCell ref="C271:E271"/>
    <mergeCell ref="G271:I271"/>
    <mergeCell ref="K271:M271"/>
    <mergeCell ref="O271:Q271"/>
    <mergeCell ref="S271:U271"/>
    <mergeCell ref="W271:Y271"/>
    <mergeCell ref="AA271:AC271"/>
    <mergeCell ref="C253:E253"/>
    <mergeCell ref="G253:I253"/>
    <mergeCell ref="K253:M253"/>
    <mergeCell ref="O253:Q253"/>
    <mergeCell ref="S253:U253"/>
    <mergeCell ref="W253:Y253"/>
    <mergeCell ref="AA289:AC289"/>
    <mergeCell ref="C307:E307"/>
    <mergeCell ref="G307:I307"/>
    <mergeCell ref="K307:M307"/>
    <mergeCell ref="O307:Q307"/>
    <mergeCell ref="S307:U307"/>
    <mergeCell ref="W307:Y307"/>
    <mergeCell ref="AA307:AC307"/>
    <mergeCell ref="C289:E289"/>
    <mergeCell ref="G289:I289"/>
    <mergeCell ref="K289:M289"/>
    <mergeCell ref="O289:Q289"/>
    <mergeCell ref="S289:U289"/>
    <mergeCell ref="W289:Y289"/>
    <mergeCell ref="AA325:AC325"/>
    <mergeCell ref="C343:E343"/>
    <mergeCell ref="G343:I343"/>
    <mergeCell ref="K343:M343"/>
    <mergeCell ref="O343:Q343"/>
    <mergeCell ref="S343:U343"/>
    <mergeCell ref="W343:Y343"/>
    <mergeCell ref="AA343:AC343"/>
    <mergeCell ref="C325:E325"/>
    <mergeCell ref="G325:I325"/>
    <mergeCell ref="K325:M325"/>
    <mergeCell ref="O325:Q325"/>
    <mergeCell ref="S325:U325"/>
    <mergeCell ref="W325:Y325"/>
    <mergeCell ref="AA361:AC361"/>
    <mergeCell ref="C379:E379"/>
    <mergeCell ref="G379:I379"/>
    <mergeCell ref="K379:M379"/>
    <mergeCell ref="O379:Q379"/>
    <mergeCell ref="S379:U379"/>
    <mergeCell ref="W379:Y379"/>
    <mergeCell ref="AA379:AC379"/>
    <mergeCell ref="C361:E361"/>
    <mergeCell ref="G361:I361"/>
    <mergeCell ref="K361:M361"/>
    <mergeCell ref="O361:Q361"/>
    <mergeCell ref="S361:U361"/>
    <mergeCell ref="W361:Y361"/>
    <mergeCell ref="AA397:AC397"/>
    <mergeCell ref="C415:E415"/>
    <mergeCell ref="G415:I415"/>
    <mergeCell ref="K415:M415"/>
    <mergeCell ref="O415:Q415"/>
    <mergeCell ref="S415:U415"/>
    <mergeCell ref="W415:Y415"/>
    <mergeCell ref="AA415:AC415"/>
    <mergeCell ref="C397:E397"/>
    <mergeCell ref="G397:I397"/>
    <mergeCell ref="K397:M397"/>
    <mergeCell ref="O397:Q397"/>
    <mergeCell ref="S397:U397"/>
    <mergeCell ref="W397:Y397"/>
    <mergeCell ref="AA433:AC433"/>
    <mergeCell ref="C451:E451"/>
    <mergeCell ref="G451:I451"/>
    <mergeCell ref="K451:M451"/>
    <mergeCell ref="O451:Q451"/>
    <mergeCell ref="S451:U451"/>
    <mergeCell ref="W451:Y451"/>
    <mergeCell ref="AA451:AC451"/>
    <mergeCell ref="C433:E433"/>
    <mergeCell ref="G433:I433"/>
    <mergeCell ref="K433:M433"/>
    <mergeCell ref="O433:Q433"/>
    <mergeCell ref="S433:U433"/>
    <mergeCell ref="W433:Y433"/>
    <mergeCell ref="AA469:AC469"/>
    <mergeCell ref="C487:E487"/>
    <mergeCell ref="G487:I487"/>
    <mergeCell ref="K487:M487"/>
    <mergeCell ref="O487:Q487"/>
    <mergeCell ref="S487:U487"/>
    <mergeCell ref="W487:Y487"/>
    <mergeCell ref="AA487:AC487"/>
    <mergeCell ref="C469:E469"/>
    <mergeCell ref="G469:I469"/>
    <mergeCell ref="K469:M469"/>
    <mergeCell ref="O469:Q469"/>
    <mergeCell ref="S469:U469"/>
    <mergeCell ref="W469:Y469"/>
    <mergeCell ref="AA505:AC505"/>
    <mergeCell ref="C523:E523"/>
    <mergeCell ref="G523:I523"/>
    <mergeCell ref="K523:M523"/>
    <mergeCell ref="O523:Q523"/>
    <mergeCell ref="S523:U523"/>
    <mergeCell ref="W523:Y523"/>
    <mergeCell ref="AA523:AC523"/>
    <mergeCell ref="C505:E505"/>
    <mergeCell ref="G505:I505"/>
    <mergeCell ref="K505:M505"/>
    <mergeCell ref="O505:Q505"/>
    <mergeCell ref="S505:U505"/>
    <mergeCell ref="W505:Y505"/>
    <mergeCell ref="AA541:AC541"/>
    <mergeCell ref="C559:E559"/>
    <mergeCell ref="G559:I559"/>
    <mergeCell ref="K559:M559"/>
    <mergeCell ref="O559:Q559"/>
    <mergeCell ref="S559:U559"/>
    <mergeCell ref="W559:Y559"/>
    <mergeCell ref="AA559:AC559"/>
    <mergeCell ref="C541:E541"/>
    <mergeCell ref="G541:I541"/>
    <mergeCell ref="K541:M541"/>
    <mergeCell ref="O541:Q541"/>
    <mergeCell ref="S541:U541"/>
    <mergeCell ref="W541:Y541"/>
    <mergeCell ref="AA577:AC577"/>
    <mergeCell ref="C595:E595"/>
    <mergeCell ref="G595:I595"/>
    <mergeCell ref="K595:M595"/>
    <mergeCell ref="O595:Q595"/>
    <mergeCell ref="S595:U595"/>
    <mergeCell ref="W595:Y595"/>
    <mergeCell ref="AA595:AC595"/>
    <mergeCell ref="C577:E577"/>
    <mergeCell ref="G577:I577"/>
    <mergeCell ref="K577:M577"/>
    <mergeCell ref="O577:Q577"/>
    <mergeCell ref="S577:U577"/>
    <mergeCell ref="W577:Y577"/>
    <mergeCell ref="AA613:AC613"/>
    <mergeCell ref="C631:E631"/>
    <mergeCell ref="G631:I631"/>
    <mergeCell ref="K631:M631"/>
    <mergeCell ref="O631:Q631"/>
    <mergeCell ref="S631:U631"/>
    <mergeCell ref="W631:Y631"/>
    <mergeCell ref="AA631:AC631"/>
    <mergeCell ref="C613:E613"/>
    <mergeCell ref="G613:I613"/>
    <mergeCell ref="K613:M613"/>
    <mergeCell ref="O613:Q613"/>
    <mergeCell ref="S613:U613"/>
    <mergeCell ref="W613:Y613"/>
    <mergeCell ref="AA649:AC649"/>
    <mergeCell ref="C667:E667"/>
    <mergeCell ref="G667:I667"/>
    <mergeCell ref="K667:M667"/>
    <mergeCell ref="O667:Q667"/>
    <mergeCell ref="S667:U667"/>
    <mergeCell ref="W667:Y667"/>
    <mergeCell ref="AA667:AC667"/>
    <mergeCell ref="C649:E649"/>
    <mergeCell ref="G649:I649"/>
    <mergeCell ref="K649:M649"/>
    <mergeCell ref="O649:Q649"/>
    <mergeCell ref="S649:U649"/>
    <mergeCell ref="W649:Y649"/>
    <mergeCell ref="AA685:AC685"/>
    <mergeCell ref="C703:E703"/>
    <mergeCell ref="G703:I703"/>
    <mergeCell ref="K703:M703"/>
    <mergeCell ref="O703:Q703"/>
    <mergeCell ref="S703:U703"/>
    <mergeCell ref="W703:Y703"/>
    <mergeCell ref="AA703:AC703"/>
    <mergeCell ref="C685:E685"/>
    <mergeCell ref="G685:I685"/>
    <mergeCell ref="K685:M685"/>
    <mergeCell ref="O685:Q685"/>
    <mergeCell ref="S685:U685"/>
    <mergeCell ref="W685:Y685"/>
    <mergeCell ref="AA721:AC721"/>
    <mergeCell ref="C739:E739"/>
    <mergeCell ref="G739:I739"/>
    <mergeCell ref="K739:M739"/>
    <mergeCell ref="O739:Q739"/>
    <mergeCell ref="S739:U739"/>
    <mergeCell ref="W739:Y739"/>
    <mergeCell ref="AA739:AC739"/>
    <mergeCell ref="C721:E721"/>
    <mergeCell ref="G721:I721"/>
    <mergeCell ref="K721:M721"/>
    <mergeCell ref="O721:Q721"/>
    <mergeCell ref="S721:U721"/>
    <mergeCell ref="W721:Y721"/>
    <mergeCell ref="AA757:AC757"/>
    <mergeCell ref="C775:E775"/>
    <mergeCell ref="G775:I775"/>
    <mergeCell ref="K775:M775"/>
    <mergeCell ref="O775:Q775"/>
    <mergeCell ref="S775:U775"/>
    <mergeCell ref="W775:Y775"/>
    <mergeCell ref="AA775:AC775"/>
    <mergeCell ref="C757:E757"/>
    <mergeCell ref="G757:I757"/>
    <mergeCell ref="K757:M757"/>
    <mergeCell ref="O757:Q757"/>
    <mergeCell ref="S757:U757"/>
    <mergeCell ref="W757:Y757"/>
    <mergeCell ref="AA793:AC793"/>
    <mergeCell ref="C811:E811"/>
    <mergeCell ref="G811:I811"/>
    <mergeCell ref="K811:M811"/>
    <mergeCell ref="O811:Q811"/>
    <mergeCell ref="S811:U811"/>
    <mergeCell ref="W811:Y811"/>
    <mergeCell ref="AA811:AC811"/>
    <mergeCell ref="C793:E793"/>
    <mergeCell ref="G793:I793"/>
    <mergeCell ref="K793:M793"/>
    <mergeCell ref="O793:Q793"/>
    <mergeCell ref="S793:U793"/>
    <mergeCell ref="W793:Y793"/>
    <mergeCell ref="AA829:AC829"/>
    <mergeCell ref="C847:E847"/>
    <mergeCell ref="G847:I847"/>
    <mergeCell ref="K847:M847"/>
    <mergeCell ref="O847:Q847"/>
    <mergeCell ref="S847:U847"/>
    <mergeCell ref="W847:Y847"/>
    <mergeCell ref="AA847:AC847"/>
    <mergeCell ref="C829:E829"/>
    <mergeCell ref="G829:I829"/>
    <mergeCell ref="K829:M829"/>
    <mergeCell ref="O829:Q829"/>
    <mergeCell ref="S829:U829"/>
    <mergeCell ref="W829:Y829"/>
    <mergeCell ref="AA901:AC901"/>
    <mergeCell ref="C901:E901"/>
    <mergeCell ref="G901:I901"/>
    <mergeCell ref="K901:M901"/>
    <mergeCell ref="O901:Q901"/>
    <mergeCell ref="S901:U901"/>
    <mergeCell ref="W901:Y901"/>
    <mergeCell ref="AA865:AC865"/>
    <mergeCell ref="C883:E883"/>
    <mergeCell ref="G883:I883"/>
    <mergeCell ref="K883:M883"/>
    <mergeCell ref="O883:Q883"/>
    <mergeCell ref="S883:U883"/>
    <mergeCell ref="W883:Y883"/>
    <mergeCell ref="AA883:AC883"/>
    <mergeCell ref="C865:E865"/>
    <mergeCell ref="G865:I865"/>
    <mergeCell ref="K865:M865"/>
    <mergeCell ref="O865:Q865"/>
    <mergeCell ref="S865:U865"/>
    <mergeCell ref="W865:Y865"/>
  </mergeCells>
  <conditionalFormatting sqref="A4:A8">
    <cfRule type="notContainsBlanks" dxfId="270" priority="317">
      <formula>LEN(TRIM(A4))&gt;0</formula>
    </cfRule>
  </conditionalFormatting>
  <conditionalFormatting sqref="A10">
    <cfRule type="notContainsBlanks" dxfId="269" priority="314">
      <formula>LEN(TRIM(A10))&gt;0</formula>
    </cfRule>
  </conditionalFormatting>
  <conditionalFormatting sqref="A11">
    <cfRule type="notContainsBlanks" dxfId="268" priority="318">
      <formula>LEN(TRIM(A11))&gt;0</formula>
    </cfRule>
  </conditionalFormatting>
  <conditionalFormatting sqref="A12">
    <cfRule type="notContainsBlanks" dxfId="267" priority="319">
      <formula>LEN(TRIM(A12))&gt;0</formula>
    </cfRule>
  </conditionalFormatting>
  <conditionalFormatting sqref="A13">
    <cfRule type="notContainsBlanks" dxfId="266" priority="320">
      <formula>LEN(TRIM(A13))&gt;0</formula>
    </cfRule>
  </conditionalFormatting>
  <conditionalFormatting sqref="A22:A26">
    <cfRule type="notContainsBlanks" dxfId="265" priority="307">
      <formula>LEN(TRIM(A22))&gt;0</formula>
    </cfRule>
  </conditionalFormatting>
  <conditionalFormatting sqref="A28">
    <cfRule type="notContainsBlanks" dxfId="264" priority="306">
      <formula>LEN(TRIM(A28))&gt;0</formula>
    </cfRule>
  </conditionalFormatting>
  <conditionalFormatting sqref="A29">
    <cfRule type="notContainsBlanks" dxfId="263" priority="308">
      <formula>LEN(TRIM(A29))&gt;0</formula>
    </cfRule>
  </conditionalFormatting>
  <conditionalFormatting sqref="A30">
    <cfRule type="notContainsBlanks" dxfId="262" priority="309">
      <formula>LEN(TRIM(A30))&gt;0</formula>
    </cfRule>
  </conditionalFormatting>
  <conditionalFormatting sqref="A31">
    <cfRule type="notContainsBlanks" dxfId="261" priority="310">
      <formula>LEN(TRIM(A31))&gt;0</formula>
    </cfRule>
  </conditionalFormatting>
  <conditionalFormatting sqref="A40:A44">
    <cfRule type="notContainsBlanks" dxfId="260" priority="302">
      <formula>LEN(TRIM(A40))&gt;0</formula>
    </cfRule>
  </conditionalFormatting>
  <conditionalFormatting sqref="A46">
    <cfRule type="notContainsBlanks" dxfId="259" priority="301">
      <formula>LEN(TRIM(A46))&gt;0</formula>
    </cfRule>
  </conditionalFormatting>
  <conditionalFormatting sqref="A47">
    <cfRule type="notContainsBlanks" dxfId="258" priority="303">
      <formula>LEN(TRIM(A47))&gt;0</formula>
    </cfRule>
  </conditionalFormatting>
  <conditionalFormatting sqref="A48">
    <cfRule type="notContainsBlanks" dxfId="257" priority="304">
      <formula>LEN(TRIM(A48))&gt;0</formula>
    </cfRule>
  </conditionalFormatting>
  <conditionalFormatting sqref="A49">
    <cfRule type="notContainsBlanks" dxfId="256" priority="305">
      <formula>LEN(TRIM(A49))&gt;0</formula>
    </cfRule>
  </conditionalFormatting>
  <conditionalFormatting sqref="A58:A62">
    <cfRule type="notContainsBlanks" dxfId="255" priority="297">
      <formula>LEN(TRIM(A58))&gt;0</formula>
    </cfRule>
  </conditionalFormatting>
  <conditionalFormatting sqref="A64">
    <cfRule type="notContainsBlanks" dxfId="254" priority="296">
      <formula>LEN(TRIM(A64))&gt;0</formula>
    </cfRule>
  </conditionalFormatting>
  <conditionalFormatting sqref="A65">
    <cfRule type="notContainsBlanks" dxfId="253" priority="298">
      <formula>LEN(TRIM(A65))&gt;0</formula>
    </cfRule>
  </conditionalFormatting>
  <conditionalFormatting sqref="A66">
    <cfRule type="notContainsBlanks" dxfId="252" priority="299">
      <formula>LEN(TRIM(A66))&gt;0</formula>
    </cfRule>
  </conditionalFormatting>
  <conditionalFormatting sqref="A67">
    <cfRule type="notContainsBlanks" dxfId="251" priority="300">
      <formula>LEN(TRIM(A67))&gt;0</formula>
    </cfRule>
  </conditionalFormatting>
  <conditionalFormatting sqref="A76:A80">
    <cfRule type="notContainsBlanks" dxfId="250" priority="292">
      <formula>LEN(TRIM(A76))&gt;0</formula>
    </cfRule>
  </conditionalFormatting>
  <conditionalFormatting sqref="A82">
    <cfRule type="notContainsBlanks" dxfId="249" priority="291">
      <formula>LEN(TRIM(A82))&gt;0</formula>
    </cfRule>
  </conditionalFormatting>
  <conditionalFormatting sqref="A83">
    <cfRule type="notContainsBlanks" dxfId="248" priority="293">
      <formula>LEN(TRIM(A83))&gt;0</formula>
    </cfRule>
  </conditionalFormatting>
  <conditionalFormatting sqref="A84">
    <cfRule type="notContainsBlanks" dxfId="247" priority="294">
      <formula>LEN(TRIM(A84))&gt;0</formula>
    </cfRule>
  </conditionalFormatting>
  <conditionalFormatting sqref="A85">
    <cfRule type="notContainsBlanks" dxfId="246" priority="295">
      <formula>LEN(TRIM(A85))&gt;0</formula>
    </cfRule>
  </conditionalFormatting>
  <conditionalFormatting sqref="A94:A98">
    <cfRule type="notContainsBlanks" dxfId="245" priority="287">
      <formula>LEN(TRIM(A94))&gt;0</formula>
    </cfRule>
  </conditionalFormatting>
  <conditionalFormatting sqref="A100">
    <cfRule type="notContainsBlanks" dxfId="244" priority="286">
      <formula>LEN(TRIM(A100))&gt;0</formula>
    </cfRule>
  </conditionalFormatting>
  <conditionalFormatting sqref="A101">
    <cfRule type="notContainsBlanks" dxfId="243" priority="288">
      <formula>LEN(TRIM(A101))&gt;0</formula>
    </cfRule>
  </conditionalFormatting>
  <conditionalFormatting sqref="A102">
    <cfRule type="notContainsBlanks" dxfId="242" priority="289">
      <formula>LEN(TRIM(A102))&gt;0</formula>
    </cfRule>
  </conditionalFormatting>
  <conditionalFormatting sqref="A103">
    <cfRule type="notContainsBlanks" dxfId="241" priority="290">
      <formula>LEN(TRIM(A103))&gt;0</formula>
    </cfRule>
  </conditionalFormatting>
  <conditionalFormatting sqref="A112:A116">
    <cfRule type="notContainsBlanks" dxfId="240" priority="282">
      <formula>LEN(TRIM(A112))&gt;0</formula>
    </cfRule>
  </conditionalFormatting>
  <conditionalFormatting sqref="A118">
    <cfRule type="notContainsBlanks" dxfId="239" priority="281">
      <formula>LEN(TRIM(A118))&gt;0</formula>
    </cfRule>
  </conditionalFormatting>
  <conditionalFormatting sqref="A119">
    <cfRule type="notContainsBlanks" dxfId="238" priority="283">
      <formula>LEN(TRIM(A119))&gt;0</formula>
    </cfRule>
  </conditionalFormatting>
  <conditionalFormatting sqref="A120">
    <cfRule type="notContainsBlanks" dxfId="237" priority="284">
      <formula>LEN(TRIM(A120))&gt;0</formula>
    </cfRule>
  </conditionalFormatting>
  <conditionalFormatting sqref="A121">
    <cfRule type="notContainsBlanks" dxfId="236" priority="285">
      <formula>LEN(TRIM(A121))&gt;0</formula>
    </cfRule>
  </conditionalFormatting>
  <conditionalFormatting sqref="A130:A134">
    <cfRule type="notContainsBlanks" dxfId="235" priority="277">
      <formula>LEN(TRIM(A130))&gt;0</formula>
    </cfRule>
  </conditionalFormatting>
  <conditionalFormatting sqref="A136">
    <cfRule type="notContainsBlanks" dxfId="234" priority="276">
      <formula>LEN(TRIM(A136))&gt;0</formula>
    </cfRule>
  </conditionalFormatting>
  <conditionalFormatting sqref="A137">
    <cfRule type="notContainsBlanks" dxfId="233" priority="278">
      <formula>LEN(TRIM(A137))&gt;0</formula>
    </cfRule>
  </conditionalFormatting>
  <conditionalFormatting sqref="A138">
    <cfRule type="notContainsBlanks" dxfId="232" priority="279">
      <formula>LEN(TRIM(A138))&gt;0</formula>
    </cfRule>
  </conditionalFormatting>
  <conditionalFormatting sqref="A139">
    <cfRule type="notContainsBlanks" dxfId="231" priority="280">
      <formula>LEN(TRIM(A139))&gt;0</formula>
    </cfRule>
  </conditionalFormatting>
  <conditionalFormatting sqref="A148:A152">
    <cfRule type="notContainsBlanks" dxfId="230" priority="272">
      <formula>LEN(TRIM(A148))&gt;0</formula>
    </cfRule>
  </conditionalFormatting>
  <conditionalFormatting sqref="A154">
    <cfRule type="notContainsBlanks" dxfId="229" priority="271">
      <formula>LEN(TRIM(A154))&gt;0</formula>
    </cfRule>
  </conditionalFormatting>
  <conditionalFormatting sqref="A155">
    <cfRule type="notContainsBlanks" dxfId="228" priority="273">
      <formula>LEN(TRIM(A155))&gt;0</formula>
    </cfRule>
  </conditionalFormatting>
  <conditionalFormatting sqref="A156">
    <cfRule type="notContainsBlanks" dxfId="227" priority="274">
      <formula>LEN(TRIM(A156))&gt;0</formula>
    </cfRule>
  </conditionalFormatting>
  <conditionalFormatting sqref="A157">
    <cfRule type="notContainsBlanks" dxfId="226" priority="275">
      <formula>LEN(TRIM(A157))&gt;0</formula>
    </cfRule>
  </conditionalFormatting>
  <conditionalFormatting sqref="A166:A170">
    <cfRule type="notContainsBlanks" dxfId="225" priority="252">
      <formula>LEN(TRIM(A166))&gt;0</formula>
    </cfRule>
  </conditionalFormatting>
  <conditionalFormatting sqref="A172">
    <cfRule type="notContainsBlanks" dxfId="224" priority="251">
      <formula>LEN(TRIM(A172))&gt;0</formula>
    </cfRule>
  </conditionalFormatting>
  <conditionalFormatting sqref="A173">
    <cfRule type="notContainsBlanks" dxfId="223" priority="253">
      <formula>LEN(TRIM(A173))&gt;0</formula>
    </cfRule>
  </conditionalFormatting>
  <conditionalFormatting sqref="A174">
    <cfRule type="notContainsBlanks" dxfId="222" priority="254">
      <formula>LEN(TRIM(A174))&gt;0</formula>
    </cfRule>
  </conditionalFormatting>
  <conditionalFormatting sqref="A175">
    <cfRule type="notContainsBlanks" dxfId="221" priority="255">
      <formula>LEN(TRIM(A175))&gt;0</formula>
    </cfRule>
  </conditionalFormatting>
  <conditionalFormatting sqref="A184:A188">
    <cfRule type="notContainsBlanks" dxfId="220" priority="247">
      <formula>LEN(TRIM(A184))&gt;0</formula>
    </cfRule>
  </conditionalFormatting>
  <conditionalFormatting sqref="A190">
    <cfRule type="notContainsBlanks" dxfId="219" priority="246">
      <formula>LEN(TRIM(A190))&gt;0</formula>
    </cfRule>
  </conditionalFormatting>
  <conditionalFormatting sqref="A191">
    <cfRule type="notContainsBlanks" dxfId="218" priority="248">
      <formula>LEN(TRIM(A191))&gt;0</formula>
    </cfRule>
  </conditionalFormatting>
  <conditionalFormatting sqref="A192">
    <cfRule type="notContainsBlanks" dxfId="217" priority="249">
      <formula>LEN(TRIM(A192))&gt;0</formula>
    </cfRule>
  </conditionalFormatting>
  <conditionalFormatting sqref="A193">
    <cfRule type="notContainsBlanks" dxfId="216" priority="250">
      <formula>LEN(TRIM(A193))&gt;0</formula>
    </cfRule>
  </conditionalFormatting>
  <conditionalFormatting sqref="A202:A206">
    <cfRule type="notContainsBlanks" dxfId="215" priority="242">
      <formula>LEN(TRIM(A202))&gt;0</formula>
    </cfRule>
  </conditionalFormatting>
  <conditionalFormatting sqref="A208">
    <cfRule type="notContainsBlanks" dxfId="214" priority="241">
      <formula>LEN(TRIM(A208))&gt;0</formula>
    </cfRule>
  </conditionalFormatting>
  <conditionalFormatting sqref="A209">
    <cfRule type="notContainsBlanks" dxfId="213" priority="243">
      <formula>LEN(TRIM(A209))&gt;0</formula>
    </cfRule>
  </conditionalFormatting>
  <conditionalFormatting sqref="A210">
    <cfRule type="notContainsBlanks" dxfId="212" priority="244">
      <formula>LEN(TRIM(A210))&gt;0</formula>
    </cfRule>
  </conditionalFormatting>
  <conditionalFormatting sqref="A211">
    <cfRule type="notContainsBlanks" dxfId="211" priority="245">
      <formula>LEN(TRIM(A211))&gt;0</formula>
    </cfRule>
  </conditionalFormatting>
  <conditionalFormatting sqref="A220:A224">
    <cfRule type="notContainsBlanks" dxfId="210" priority="237">
      <formula>LEN(TRIM(A220))&gt;0</formula>
    </cfRule>
  </conditionalFormatting>
  <conditionalFormatting sqref="A226">
    <cfRule type="notContainsBlanks" dxfId="209" priority="236">
      <formula>LEN(TRIM(A226))&gt;0</formula>
    </cfRule>
  </conditionalFormatting>
  <conditionalFormatting sqref="A227">
    <cfRule type="notContainsBlanks" dxfId="208" priority="238">
      <formula>LEN(TRIM(A227))&gt;0</formula>
    </cfRule>
  </conditionalFormatting>
  <conditionalFormatting sqref="A228">
    <cfRule type="notContainsBlanks" dxfId="207" priority="239">
      <formula>LEN(TRIM(A228))&gt;0</formula>
    </cfRule>
  </conditionalFormatting>
  <conditionalFormatting sqref="A229">
    <cfRule type="notContainsBlanks" dxfId="206" priority="240">
      <formula>LEN(TRIM(A229))&gt;0</formula>
    </cfRule>
  </conditionalFormatting>
  <conditionalFormatting sqref="A238:A242">
    <cfRule type="notContainsBlanks" dxfId="205" priority="232">
      <formula>LEN(TRIM(A238))&gt;0</formula>
    </cfRule>
  </conditionalFormatting>
  <conditionalFormatting sqref="A244">
    <cfRule type="notContainsBlanks" dxfId="204" priority="231">
      <formula>LEN(TRIM(A244))&gt;0</formula>
    </cfRule>
  </conditionalFormatting>
  <conditionalFormatting sqref="A245">
    <cfRule type="notContainsBlanks" dxfId="203" priority="233">
      <formula>LEN(TRIM(A245))&gt;0</formula>
    </cfRule>
  </conditionalFormatting>
  <conditionalFormatting sqref="A246">
    <cfRule type="notContainsBlanks" dxfId="202" priority="234">
      <formula>LEN(TRIM(A246))&gt;0</formula>
    </cfRule>
  </conditionalFormatting>
  <conditionalFormatting sqref="A247">
    <cfRule type="notContainsBlanks" dxfId="201" priority="235">
      <formula>LEN(TRIM(A247))&gt;0</formula>
    </cfRule>
  </conditionalFormatting>
  <conditionalFormatting sqref="A256:A260">
    <cfRule type="notContainsBlanks" dxfId="200" priority="227">
      <formula>LEN(TRIM(A256))&gt;0</formula>
    </cfRule>
  </conditionalFormatting>
  <conditionalFormatting sqref="A262">
    <cfRule type="notContainsBlanks" dxfId="199" priority="226">
      <formula>LEN(TRIM(A262))&gt;0</formula>
    </cfRule>
  </conditionalFormatting>
  <conditionalFormatting sqref="A263">
    <cfRule type="notContainsBlanks" dxfId="198" priority="228">
      <formula>LEN(TRIM(A263))&gt;0</formula>
    </cfRule>
  </conditionalFormatting>
  <conditionalFormatting sqref="A264">
    <cfRule type="notContainsBlanks" dxfId="197" priority="229">
      <formula>LEN(TRIM(A264))&gt;0</formula>
    </cfRule>
  </conditionalFormatting>
  <conditionalFormatting sqref="A265">
    <cfRule type="notContainsBlanks" dxfId="196" priority="230">
      <formula>LEN(TRIM(A265))&gt;0</formula>
    </cfRule>
  </conditionalFormatting>
  <conditionalFormatting sqref="A274:A278">
    <cfRule type="notContainsBlanks" dxfId="195" priority="222">
      <formula>LEN(TRIM(A274))&gt;0</formula>
    </cfRule>
  </conditionalFormatting>
  <conditionalFormatting sqref="A280">
    <cfRule type="notContainsBlanks" dxfId="194" priority="221">
      <formula>LEN(TRIM(A280))&gt;0</formula>
    </cfRule>
  </conditionalFormatting>
  <conditionalFormatting sqref="A281">
    <cfRule type="notContainsBlanks" dxfId="193" priority="223">
      <formula>LEN(TRIM(A281))&gt;0</formula>
    </cfRule>
  </conditionalFormatting>
  <conditionalFormatting sqref="A282">
    <cfRule type="notContainsBlanks" dxfId="192" priority="224">
      <formula>LEN(TRIM(A282))&gt;0</formula>
    </cfRule>
  </conditionalFormatting>
  <conditionalFormatting sqref="A283">
    <cfRule type="notContainsBlanks" dxfId="191" priority="225">
      <formula>LEN(TRIM(A283))&gt;0</formula>
    </cfRule>
  </conditionalFormatting>
  <conditionalFormatting sqref="A292:A296">
    <cfRule type="notContainsBlanks" dxfId="190" priority="217">
      <formula>LEN(TRIM(A292))&gt;0</formula>
    </cfRule>
  </conditionalFormatting>
  <conditionalFormatting sqref="A298">
    <cfRule type="notContainsBlanks" dxfId="189" priority="216">
      <formula>LEN(TRIM(A298))&gt;0</formula>
    </cfRule>
  </conditionalFormatting>
  <conditionalFormatting sqref="A299">
    <cfRule type="notContainsBlanks" dxfId="188" priority="218">
      <formula>LEN(TRIM(A299))&gt;0</formula>
    </cfRule>
  </conditionalFormatting>
  <conditionalFormatting sqref="A300">
    <cfRule type="notContainsBlanks" dxfId="187" priority="219">
      <formula>LEN(TRIM(A300))&gt;0</formula>
    </cfRule>
  </conditionalFormatting>
  <conditionalFormatting sqref="A301">
    <cfRule type="notContainsBlanks" dxfId="186" priority="220">
      <formula>LEN(TRIM(A301))&gt;0</formula>
    </cfRule>
  </conditionalFormatting>
  <conditionalFormatting sqref="A310:A314">
    <cfRule type="notContainsBlanks" dxfId="185" priority="212">
      <formula>LEN(TRIM(A310))&gt;0</formula>
    </cfRule>
  </conditionalFormatting>
  <conditionalFormatting sqref="A316">
    <cfRule type="notContainsBlanks" dxfId="184" priority="211">
      <formula>LEN(TRIM(A316))&gt;0</formula>
    </cfRule>
  </conditionalFormatting>
  <conditionalFormatting sqref="A317">
    <cfRule type="notContainsBlanks" dxfId="183" priority="213">
      <formula>LEN(TRIM(A317))&gt;0</formula>
    </cfRule>
  </conditionalFormatting>
  <conditionalFormatting sqref="A318">
    <cfRule type="notContainsBlanks" dxfId="182" priority="214">
      <formula>LEN(TRIM(A318))&gt;0</formula>
    </cfRule>
  </conditionalFormatting>
  <conditionalFormatting sqref="A319">
    <cfRule type="notContainsBlanks" dxfId="181" priority="215">
      <formula>LEN(TRIM(A319))&gt;0</formula>
    </cfRule>
  </conditionalFormatting>
  <conditionalFormatting sqref="A328:A332">
    <cfRule type="notContainsBlanks" dxfId="180" priority="207">
      <formula>LEN(TRIM(A328))&gt;0</formula>
    </cfRule>
  </conditionalFormatting>
  <conditionalFormatting sqref="A334">
    <cfRule type="notContainsBlanks" dxfId="179" priority="206">
      <formula>LEN(TRIM(A334))&gt;0</formula>
    </cfRule>
  </conditionalFormatting>
  <conditionalFormatting sqref="A335">
    <cfRule type="notContainsBlanks" dxfId="178" priority="208">
      <formula>LEN(TRIM(A335))&gt;0</formula>
    </cfRule>
  </conditionalFormatting>
  <conditionalFormatting sqref="A336">
    <cfRule type="notContainsBlanks" dxfId="177" priority="209">
      <formula>LEN(TRIM(A336))&gt;0</formula>
    </cfRule>
  </conditionalFormatting>
  <conditionalFormatting sqref="A337">
    <cfRule type="notContainsBlanks" dxfId="176" priority="210">
      <formula>LEN(TRIM(A337))&gt;0</formula>
    </cfRule>
  </conditionalFormatting>
  <conditionalFormatting sqref="A346:A350">
    <cfRule type="notContainsBlanks" dxfId="175" priority="202">
      <formula>LEN(TRIM(A346))&gt;0</formula>
    </cfRule>
  </conditionalFormatting>
  <conditionalFormatting sqref="A352">
    <cfRule type="notContainsBlanks" dxfId="174" priority="201">
      <formula>LEN(TRIM(A352))&gt;0</formula>
    </cfRule>
  </conditionalFormatting>
  <conditionalFormatting sqref="A353">
    <cfRule type="notContainsBlanks" dxfId="173" priority="203">
      <formula>LEN(TRIM(A353))&gt;0</formula>
    </cfRule>
  </conditionalFormatting>
  <conditionalFormatting sqref="A354">
    <cfRule type="notContainsBlanks" dxfId="172" priority="204">
      <formula>LEN(TRIM(A354))&gt;0</formula>
    </cfRule>
  </conditionalFormatting>
  <conditionalFormatting sqref="A355">
    <cfRule type="notContainsBlanks" dxfId="171" priority="205">
      <formula>LEN(TRIM(A355))&gt;0</formula>
    </cfRule>
  </conditionalFormatting>
  <conditionalFormatting sqref="A364:A368">
    <cfRule type="notContainsBlanks" dxfId="170" priority="197">
      <formula>LEN(TRIM(A364))&gt;0</formula>
    </cfRule>
  </conditionalFormatting>
  <conditionalFormatting sqref="A370">
    <cfRule type="notContainsBlanks" dxfId="169" priority="196">
      <formula>LEN(TRIM(A370))&gt;0</formula>
    </cfRule>
  </conditionalFormatting>
  <conditionalFormatting sqref="A371">
    <cfRule type="notContainsBlanks" dxfId="168" priority="198">
      <formula>LEN(TRIM(A371))&gt;0</formula>
    </cfRule>
  </conditionalFormatting>
  <conditionalFormatting sqref="A372">
    <cfRule type="notContainsBlanks" dxfId="167" priority="199">
      <formula>LEN(TRIM(A372))&gt;0</formula>
    </cfRule>
  </conditionalFormatting>
  <conditionalFormatting sqref="A373">
    <cfRule type="notContainsBlanks" dxfId="166" priority="200">
      <formula>LEN(TRIM(A373))&gt;0</formula>
    </cfRule>
  </conditionalFormatting>
  <conditionalFormatting sqref="A382:A386">
    <cfRule type="notContainsBlanks" dxfId="165" priority="192">
      <formula>LEN(TRIM(A382))&gt;0</formula>
    </cfRule>
  </conditionalFormatting>
  <conditionalFormatting sqref="A388">
    <cfRule type="notContainsBlanks" dxfId="164" priority="191">
      <formula>LEN(TRIM(A388))&gt;0</formula>
    </cfRule>
  </conditionalFormatting>
  <conditionalFormatting sqref="A389">
    <cfRule type="notContainsBlanks" dxfId="163" priority="193">
      <formula>LEN(TRIM(A389))&gt;0</formula>
    </cfRule>
  </conditionalFormatting>
  <conditionalFormatting sqref="A390">
    <cfRule type="notContainsBlanks" dxfId="162" priority="194">
      <formula>LEN(TRIM(A390))&gt;0</formula>
    </cfRule>
  </conditionalFormatting>
  <conditionalFormatting sqref="A391">
    <cfRule type="notContainsBlanks" dxfId="161" priority="195">
      <formula>LEN(TRIM(A391))&gt;0</formula>
    </cfRule>
  </conditionalFormatting>
  <conditionalFormatting sqref="A400:A404">
    <cfRule type="notContainsBlanks" dxfId="160" priority="187">
      <formula>LEN(TRIM(A400))&gt;0</formula>
    </cfRule>
  </conditionalFormatting>
  <conditionalFormatting sqref="A406">
    <cfRule type="notContainsBlanks" dxfId="159" priority="186">
      <formula>LEN(TRIM(A406))&gt;0</formula>
    </cfRule>
  </conditionalFormatting>
  <conditionalFormatting sqref="A407">
    <cfRule type="notContainsBlanks" dxfId="158" priority="188">
      <formula>LEN(TRIM(A407))&gt;0</formula>
    </cfRule>
  </conditionalFormatting>
  <conditionalFormatting sqref="A408">
    <cfRule type="notContainsBlanks" dxfId="157" priority="189">
      <formula>LEN(TRIM(A408))&gt;0</formula>
    </cfRule>
  </conditionalFormatting>
  <conditionalFormatting sqref="A409">
    <cfRule type="notContainsBlanks" dxfId="156" priority="190">
      <formula>LEN(TRIM(A409))&gt;0</formula>
    </cfRule>
  </conditionalFormatting>
  <conditionalFormatting sqref="A418:A422">
    <cfRule type="notContainsBlanks" dxfId="155" priority="182">
      <formula>LEN(TRIM(A418))&gt;0</formula>
    </cfRule>
  </conditionalFormatting>
  <conditionalFormatting sqref="A424">
    <cfRule type="notContainsBlanks" dxfId="154" priority="181">
      <formula>LEN(TRIM(A424))&gt;0</formula>
    </cfRule>
  </conditionalFormatting>
  <conditionalFormatting sqref="A425">
    <cfRule type="notContainsBlanks" dxfId="153" priority="183">
      <formula>LEN(TRIM(A425))&gt;0</formula>
    </cfRule>
  </conditionalFormatting>
  <conditionalFormatting sqref="A426">
    <cfRule type="notContainsBlanks" dxfId="152" priority="184">
      <formula>LEN(TRIM(A426))&gt;0</formula>
    </cfRule>
  </conditionalFormatting>
  <conditionalFormatting sqref="A427">
    <cfRule type="notContainsBlanks" dxfId="151" priority="185">
      <formula>LEN(TRIM(A427))&gt;0</formula>
    </cfRule>
  </conditionalFormatting>
  <conditionalFormatting sqref="A436:A440">
    <cfRule type="notContainsBlanks" dxfId="150" priority="177">
      <formula>LEN(TRIM(A436))&gt;0</formula>
    </cfRule>
  </conditionalFormatting>
  <conditionalFormatting sqref="A442">
    <cfRule type="notContainsBlanks" dxfId="149" priority="176">
      <formula>LEN(TRIM(A442))&gt;0</formula>
    </cfRule>
  </conditionalFormatting>
  <conditionalFormatting sqref="A443">
    <cfRule type="notContainsBlanks" dxfId="148" priority="178">
      <formula>LEN(TRIM(A443))&gt;0</formula>
    </cfRule>
  </conditionalFormatting>
  <conditionalFormatting sqref="A444">
    <cfRule type="notContainsBlanks" dxfId="147" priority="179">
      <formula>LEN(TRIM(A444))&gt;0</formula>
    </cfRule>
  </conditionalFormatting>
  <conditionalFormatting sqref="A445">
    <cfRule type="notContainsBlanks" dxfId="146" priority="180">
      <formula>LEN(TRIM(A445))&gt;0</formula>
    </cfRule>
  </conditionalFormatting>
  <conditionalFormatting sqref="A454:A458">
    <cfRule type="notContainsBlanks" dxfId="145" priority="172">
      <formula>LEN(TRIM(A454))&gt;0</formula>
    </cfRule>
  </conditionalFormatting>
  <conditionalFormatting sqref="A460">
    <cfRule type="notContainsBlanks" dxfId="144" priority="171">
      <formula>LEN(TRIM(A460))&gt;0</formula>
    </cfRule>
  </conditionalFormatting>
  <conditionalFormatting sqref="A461">
    <cfRule type="notContainsBlanks" dxfId="143" priority="173">
      <formula>LEN(TRIM(A461))&gt;0</formula>
    </cfRule>
  </conditionalFormatting>
  <conditionalFormatting sqref="A462">
    <cfRule type="notContainsBlanks" dxfId="142" priority="174">
      <formula>LEN(TRIM(A462))&gt;0</formula>
    </cfRule>
  </conditionalFormatting>
  <conditionalFormatting sqref="A463">
    <cfRule type="notContainsBlanks" dxfId="141" priority="175">
      <formula>LEN(TRIM(A463))&gt;0</formula>
    </cfRule>
  </conditionalFormatting>
  <conditionalFormatting sqref="A472:A476">
    <cfRule type="notContainsBlanks" dxfId="140" priority="167">
      <formula>LEN(TRIM(A472))&gt;0</formula>
    </cfRule>
  </conditionalFormatting>
  <conditionalFormatting sqref="A478">
    <cfRule type="notContainsBlanks" dxfId="139" priority="166">
      <formula>LEN(TRIM(A478))&gt;0</formula>
    </cfRule>
  </conditionalFormatting>
  <conditionalFormatting sqref="A479">
    <cfRule type="notContainsBlanks" dxfId="138" priority="168">
      <formula>LEN(TRIM(A479))&gt;0</formula>
    </cfRule>
  </conditionalFormatting>
  <conditionalFormatting sqref="A480">
    <cfRule type="notContainsBlanks" dxfId="137" priority="169">
      <formula>LEN(TRIM(A480))&gt;0</formula>
    </cfRule>
  </conditionalFormatting>
  <conditionalFormatting sqref="A481">
    <cfRule type="notContainsBlanks" dxfId="136" priority="170">
      <formula>LEN(TRIM(A481))&gt;0</formula>
    </cfRule>
  </conditionalFormatting>
  <conditionalFormatting sqref="A490:A494">
    <cfRule type="notContainsBlanks" dxfId="135" priority="162">
      <formula>LEN(TRIM(A490))&gt;0</formula>
    </cfRule>
  </conditionalFormatting>
  <conditionalFormatting sqref="A496">
    <cfRule type="notContainsBlanks" dxfId="134" priority="161">
      <formula>LEN(TRIM(A496))&gt;0</formula>
    </cfRule>
  </conditionalFormatting>
  <conditionalFormatting sqref="A497">
    <cfRule type="notContainsBlanks" dxfId="133" priority="163">
      <formula>LEN(TRIM(A497))&gt;0</formula>
    </cfRule>
  </conditionalFormatting>
  <conditionalFormatting sqref="A498">
    <cfRule type="notContainsBlanks" dxfId="132" priority="164">
      <formula>LEN(TRIM(A498))&gt;0</formula>
    </cfRule>
  </conditionalFormatting>
  <conditionalFormatting sqref="A499">
    <cfRule type="notContainsBlanks" dxfId="131" priority="165">
      <formula>LEN(TRIM(A499))&gt;0</formula>
    </cfRule>
  </conditionalFormatting>
  <conditionalFormatting sqref="A508:A512">
    <cfRule type="notContainsBlanks" dxfId="130" priority="157">
      <formula>LEN(TRIM(A508))&gt;0</formula>
    </cfRule>
  </conditionalFormatting>
  <conditionalFormatting sqref="A514">
    <cfRule type="notContainsBlanks" dxfId="129" priority="156">
      <formula>LEN(TRIM(A514))&gt;0</formula>
    </cfRule>
  </conditionalFormatting>
  <conditionalFormatting sqref="A515">
    <cfRule type="notContainsBlanks" dxfId="128" priority="158">
      <formula>LEN(TRIM(A515))&gt;0</formula>
    </cfRule>
  </conditionalFormatting>
  <conditionalFormatting sqref="A516">
    <cfRule type="notContainsBlanks" dxfId="127" priority="159">
      <formula>LEN(TRIM(A516))&gt;0</formula>
    </cfRule>
  </conditionalFormatting>
  <conditionalFormatting sqref="A517">
    <cfRule type="notContainsBlanks" dxfId="126" priority="160">
      <formula>LEN(TRIM(A517))&gt;0</formula>
    </cfRule>
  </conditionalFormatting>
  <conditionalFormatting sqref="A526:A530">
    <cfRule type="notContainsBlanks" dxfId="125" priority="152">
      <formula>LEN(TRIM(A526))&gt;0</formula>
    </cfRule>
  </conditionalFormatting>
  <conditionalFormatting sqref="A532">
    <cfRule type="notContainsBlanks" dxfId="124" priority="151">
      <formula>LEN(TRIM(A532))&gt;0</formula>
    </cfRule>
  </conditionalFormatting>
  <conditionalFormatting sqref="A533">
    <cfRule type="notContainsBlanks" dxfId="123" priority="153">
      <formula>LEN(TRIM(A533))&gt;0</formula>
    </cfRule>
  </conditionalFormatting>
  <conditionalFormatting sqref="A534">
    <cfRule type="notContainsBlanks" dxfId="122" priority="154">
      <formula>LEN(TRIM(A534))&gt;0</formula>
    </cfRule>
  </conditionalFormatting>
  <conditionalFormatting sqref="A535">
    <cfRule type="notContainsBlanks" dxfId="121" priority="155">
      <formula>LEN(TRIM(A535))&gt;0</formula>
    </cfRule>
  </conditionalFormatting>
  <conditionalFormatting sqref="A544:A548">
    <cfRule type="notContainsBlanks" dxfId="120" priority="147">
      <formula>LEN(TRIM(A544))&gt;0</formula>
    </cfRule>
  </conditionalFormatting>
  <conditionalFormatting sqref="A550">
    <cfRule type="notContainsBlanks" dxfId="119" priority="146">
      <formula>LEN(TRIM(A550))&gt;0</formula>
    </cfRule>
  </conditionalFormatting>
  <conditionalFormatting sqref="A551">
    <cfRule type="notContainsBlanks" dxfId="118" priority="148">
      <formula>LEN(TRIM(A551))&gt;0</formula>
    </cfRule>
  </conditionalFormatting>
  <conditionalFormatting sqref="A552">
    <cfRule type="notContainsBlanks" dxfId="117" priority="149">
      <formula>LEN(TRIM(A552))&gt;0</formula>
    </cfRule>
  </conditionalFormatting>
  <conditionalFormatting sqref="A553">
    <cfRule type="notContainsBlanks" dxfId="116" priority="150">
      <formula>LEN(TRIM(A553))&gt;0</formula>
    </cfRule>
  </conditionalFormatting>
  <conditionalFormatting sqref="A562:A566">
    <cfRule type="notContainsBlanks" dxfId="115" priority="142">
      <formula>LEN(TRIM(A562))&gt;0</formula>
    </cfRule>
  </conditionalFormatting>
  <conditionalFormatting sqref="A568">
    <cfRule type="notContainsBlanks" dxfId="114" priority="141">
      <formula>LEN(TRIM(A568))&gt;0</formula>
    </cfRule>
  </conditionalFormatting>
  <conditionalFormatting sqref="A569">
    <cfRule type="notContainsBlanks" dxfId="113" priority="143">
      <formula>LEN(TRIM(A569))&gt;0</formula>
    </cfRule>
  </conditionalFormatting>
  <conditionalFormatting sqref="A570">
    <cfRule type="notContainsBlanks" dxfId="112" priority="144">
      <formula>LEN(TRIM(A570))&gt;0</formula>
    </cfRule>
  </conditionalFormatting>
  <conditionalFormatting sqref="A571">
    <cfRule type="notContainsBlanks" dxfId="111" priority="145">
      <formula>LEN(TRIM(A571))&gt;0</formula>
    </cfRule>
  </conditionalFormatting>
  <conditionalFormatting sqref="A580:A584">
    <cfRule type="notContainsBlanks" dxfId="110" priority="137">
      <formula>LEN(TRIM(A580))&gt;0</formula>
    </cfRule>
  </conditionalFormatting>
  <conditionalFormatting sqref="A586">
    <cfRule type="notContainsBlanks" dxfId="109" priority="136">
      <formula>LEN(TRIM(A586))&gt;0</formula>
    </cfRule>
  </conditionalFormatting>
  <conditionalFormatting sqref="A587">
    <cfRule type="notContainsBlanks" dxfId="108" priority="138">
      <formula>LEN(TRIM(A587))&gt;0</formula>
    </cfRule>
  </conditionalFormatting>
  <conditionalFormatting sqref="A588">
    <cfRule type="notContainsBlanks" dxfId="107" priority="139">
      <formula>LEN(TRIM(A588))&gt;0</formula>
    </cfRule>
  </conditionalFormatting>
  <conditionalFormatting sqref="A589">
    <cfRule type="notContainsBlanks" dxfId="106" priority="140">
      <formula>LEN(TRIM(A589))&gt;0</formula>
    </cfRule>
  </conditionalFormatting>
  <conditionalFormatting sqref="A598:A602">
    <cfRule type="notContainsBlanks" dxfId="105" priority="132">
      <formula>LEN(TRIM(A598))&gt;0</formula>
    </cfRule>
  </conditionalFormatting>
  <conditionalFormatting sqref="A604">
    <cfRule type="notContainsBlanks" dxfId="104" priority="131">
      <formula>LEN(TRIM(A604))&gt;0</formula>
    </cfRule>
  </conditionalFormatting>
  <conditionalFormatting sqref="A605">
    <cfRule type="notContainsBlanks" dxfId="103" priority="133">
      <formula>LEN(TRIM(A605))&gt;0</formula>
    </cfRule>
  </conditionalFormatting>
  <conditionalFormatting sqref="A606">
    <cfRule type="notContainsBlanks" dxfId="102" priority="134">
      <formula>LEN(TRIM(A606))&gt;0</formula>
    </cfRule>
  </conditionalFormatting>
  <conditionalFormatting sqref="A607">
    <cfRule type="notContainsBlanks" dxfId="101" priority="135">
      <formula>LEN(TRIM(A607))&gt;0</formula>
    </cfRule>
  </conditionalFormatting>
  <conditionalFormatting sqref="A616:A620">
    <cfRule type="notContainsBlanks" dxfId="100" priority="127">
      <formula>LEN(TRIM(A616))&gt;0</formula>
    </cfRule>
  </conditionalFormatting>
  <conditionalFormatting sqref="A622">
    <cfRule type="notContainsBlanks" dxfId="99" priority="126">
      <formula>LEN(TRIM(A622))&gt;0</formula>
    </cfRule>
  </conditionalFormatting>
  <conditionalFormatting sqref="A623">
    <cfRule type="notContainsBlanks" dxfId="98" priority="128">
      <formula>LEN(TRIM(A623))&gt;0</formula>
    </cfRule>
  </conditionalFormatting>
  <conditionalFormatting sqref="A624">
    <cfRule type="notContainsBlanks" dxfId="97" priority="129">
      <formula>LEN(TRIM(A624))&gt;0</formula>
    </cfRule>
  </conditionalFormatting>
  <conditionalFormatting sqref="A625">
    <cfRule type="notContainsBlanks" dxfId="96" priority="130">
      <formula>LEN(TRIM(A625))&gt;0</formula>
    </cfRule>
  </conditionalFormatting>
  <conditionalFormatting sqref="A634:A638">
    <cfRule type="notContainsBlanks" dxfId="95" priority="122">
      <formula>LEN(TRIM(A634))&gt;0</formula>
    </cfRule>
  </conditionalFormatting>
  <conditionalFormatting sqref="A640">
    <cfRule type="notContainsBlanks" dxfId="94" priority="121">
      <formula>LEN(TRIM(A640))&gt;0</formula>
    </cfRule>
  </conditionalFormatting>
  <conditionalFormatting sqref="A641">
    <cfRule type="notContainsBlanks" dxfId="93" priority="123">
      <formula>LEN(TRIM(A641))&gt;0</formula>
    </cfRule>
  </conditionalFormatting>
  <conditionalFormatting sqref="A642">
    <cfRule type="notContainsBlanks" dxfId="92" priority="124">
      <formula>LEN(TRIM(A642))&gt;0</formula>
    </cfRule>
  </conditionalFormatting>
  <conditionalFormatting sqref="A643">
    <cfRule type="notContainsBlanks" dxfId="91" priority="125">
      <formula>LEN(TRIM(A643))&gt;0</formula>
    </cfRule>
  </conditionalFormatting>
  <conditionalFormatting sqref="A652:A656">
    <cfRule type="notContainsBlanks" dxfId="90" priority="117">
      <formula>LEN(TRIM(A652))&gt;0</formula>
    </cfRule>
  </conditionalFormatting>
  <conditionalFormatting sqref="A658">
    <cfRule type="notContainsBlanks" dxfId="89" priority="116">
      <formula>LEN(TRIM(A658))&gt;0</formula>
    </cfRule>
  </conditionalFormatting>
  <conditionalFormatting sqref="A659">
    <cfRule type="notContainsBlanks" dxfId="88" priority="118">
      <formula>LEN(TRIM(A659))&gt;0</formula>
    </cfRule>
  </conditionalFormatting>
  <conditionalFormatting sqref="A660">
    <cfRule type="notContainsBlanks" dxfId="87" priority="119">
      <formula>LEN(TRIM(A660))&gt;0</formula>
    </cfRule>
  </conditionalFormatting>
  <conditionalFormatting sqref="A661">
    <cfRule type="notContainsBlanks" dxfId="86" priority="120">
      <formula>LEN(TRIM(A661))&gt;0</formula>
    </cfRule>
  </conditionalFormatting>
  <conditionalFormatting sqref="A670:A674">
    <cfRule type="notContainsBlanks" dxfId="85" priority="112">
      <formula>LEN(TRIM(A670))&gt;0</formula>
    </cfRule>
  </conditionalFormatting>
  <conditionalFormatting sqref="A676">
    <cfRule type="notContainsBlanks" dxfId="84" priority="111">
      <formula>LEN(TRIM(A676))&gt;0</formula>
    </cfRule>
  </conditionalFormatting>
  <conditionalFormatting sqref="A677">
    <cfRule type="notContainsBlanks" dxfId="83" priority="113">
      <formula>LEN(TRIM(A677))&gt;0</formula>
    </cfRule>
  </conditionalFormatting>
  <conditionalFormatting sqref="A678">
    <cfRule type="notContainsBlanks" dxfId="82" priority="114">
      <formula>LEN(TRIM(A678))&gt;0</formula>
    </cfRule>
  </conditionalFormatting>
  <conditionalFormatting sqref="A679">
    <cfRule type="notContainsBlanks" dxfId="81" priority="115">
      <formula>LEN(TRIM(A679))&gt;0</formula>
    </cfRule>
  </conditionalFormatting>
  <conditionalFormatting sqref="A688:A692">
    <cfRule type="notContainsBlanks" dxfId="80" priority="107">
      <formula>LEN(TRIM(A688))&gt;0</formula>
    </cfRule>
  </conditionalFormatting>
  <conditionalFormatting sqref="A694">
    <cfRule type="notContainsBlanks" dxfId="79" priority="106">
      <formula>LEN(TRIM(A694))&gt;0</formula>
    </cfRule>
  </conditionalFormatting>
  <conditionalFormatting sqref="A695">
    <cfRule type="notContainsBlanks" dxfId="78" priority="108">
      <formula>LEN(TRIM(A695))&gt;0</formula>
    </cfRule>
  </conditionalFormatting>
  <conditionalFormatting sqref="A696">
    <cfRule type="notContainsBlanks" dxfId="77" priority="109">
      <formula>LEN(TRIM(A696))&gt;0</formula>
    </cfRule>
  </conditionalFormatting>
  <conditionalFormatting sqref="A697">
    <cfRule type="notContainsBlanks" dxfId="76" priority="110">
      <formula>LEN(TRIM(A697))&gt;0</formula>
    </cfRule>
  </conditionalFormatting>
  <conditionalFormatting sqref="A706:A710">
    <cfRule type="notContainsBlanks" dxfId="75" priority="102">
      <formula>LEN(TRIM(A706))&gt;0</formula>
    </cfRule>
  </conditionalFormatting>
  <conditionalFormatting sqref="A712">
    <cfRule type="notContainsBlanks" dxfId="74" priority="101">
      <formula>LEN(TRIM(A712))&gt;0</formula>
    </cfRule>
  </conditionalFormatting>
  <conditionalFormatting sqref="A713">
    <cfRule type="notContainsBlanks" dxfId="73" priority="103">
      <formula>LEN(TRIM(A713))&gt;0</formula>
    </cfRule>
  </conditionalFormatting>
  <conditionalFormatting sqref="A714">
    <cfRule type="notContainsBlanks" dxfId="72" priority="104">
      <formula>LEN(TRIM(A714))&gt;0</formula>
    </cfRule>
  </conditionalFormatting>
  <conditionalFormatting sqref="A715">
    <cfRule type="notContainsBlanks" dxfId="71" priority="105">
      <formula>LEN(TRIM(A715))&gt;0</formula>
    </cfRule>
  </conditionalFormatting>
  <conditionalFormatting sqref="A724:A728">
    <cfRule type="notContainsBlanks" dxfId="70" priority="97">
      <formula>LEN(TRIM(A724))&gt;0</formula>
    </cfRule>
  </conditionalFormatting>
  <conditionalFormatting sqref="A730">
    <cfRule type="notContainsBlanks" dxfId="69" priority="96">
      <formula>LEN(TRIM(A730))&gt;0</formula>
    </cfRule>
  </conditionalFormatting>
  <conditionalFormatting sqref="A731">
    <cfRule type="notContainsBlanks" dxfId="68" priority="98">
      <formula>LEN(TRIM(A731))&gt;0</formula>
    </cfRule>
  </conditionalFormatting>
  <conditionalFormatting sqref="A732">
    <cfRule type="notContainsBlanks" dxfId="67" priority="99">
      <formula>LEN(TRIM(A732))&gt;0</formula>
    </cfRule>
  </conditionalFormatting>
  <conditionalFormatting sqref="A733">
    <cfRule type="notContainsBlanks" dxfId="66" priority="100">
      <formula>LEN(TRIM(A733))&gt;0</formula>
    </cfRule>
  </conditionalFormatting>
  <conditionalFormatting sqref="A742:A746">
    <cfRule type="notContainsBlanks" dxfId="65" priority="92">
      <formula>LEN(TRIM(A742))&gt;0</formula>
    </cfRule>
  </conditionalFormatting>
  <conditionalFormatting sqref="A748">
    <cfRule type="notContainsBlanks" dxfId="64" priority="91">
      <formula>LEN(TRIM(A748))&gt;0</formula>
    </cfRule>
  </conditionalFormatting>
  <conditionalFormatting sqref="A749">
    <cfRule type="notContainsBlanks" dxfId="63" priority="93">
      <formula>LEN(TRIM(A749))&gt;0</formula>
    </cfRule>
  </conditionalFormatting>
  <conditionalFormatting sqref="A750">
    <cfRule type="notContainsBlanks" dxfId="62" priority="94">
      <formula>LEN(TRIM(A750))&gt;0</formula>
    </cfRule>
  </conditionalFormatting>
  <conditionalFormatting sqref="A751">
    <cfRule type="notContainsBlanks" dxfId="61" priority="95">
      <formula>LEN(TRIM(A751))&gt;0</formula>
    </cfRule>
  </conditionalFormatting>
  <conditionalFormatting sqref="A760:A764">
    <cfRule type="notContainsBlanks" dxfId="60" priority="87">
      <formula>LEN(TRIM(A760))&gt;0</formula>
    </cfRule>
  </conditionalFormatting>
  <conditionalFormatting sqref="A766">
    <cfRule type="notContainsBlanks" dxfId="59" priority="86">
      <formula>LEN(TRIM(A766))&gt;0</formula>
    </cfRule>
  </conditionalFormatting>
  <conditionalFormatting sqref="A767">
    <cfRule type="notContainsBlanks" dxfId="58" priority="88">
      <formula>LEN(TRIM(A767))&gt;0</formula>
    </cfRule>
  </conditionalFormatting>
  <conditionalFormatting sqref="A768">
    <cfRule type="notContainsBlanks" dxfId="57" priority="89">
      <formula>LEN(TRIM(A768))&gt;0</formula>
    </cfRule>
  </conditionalFormatting>
  <conditionalFormatting sqref="A769">
    <cfRule type="notContainsBlanks" dxfId="56" priority="90">
      <formula>LEN(TRIM(A769))&gt;0</formula>
    </cfRule>
  </conditionalFormatting>
  <conditionalFormatting sqref="A778:A782">
    <cfRule type="notContainsBlanks" dxfId="55" priority="82">
      <formula>LEN(TRIM(A778))&gt;0</formula>
    </cfRule>
  </conditionalFormatting>
  <conditionalFormatting sqref="A784">
    <cfRule type="notContainsBlanks" dxfId="54" priority="81">
      <formula>LEN(TRIM(A784))&gt;0</formula>
    </cfRule>
  </conditionalFormatting>
  <conditionalFormatting sqref="A785">
    <cfRule type="notContainsBlanks" dxfId="53" priority="83">
      <formula>LEN(TRIM(A785))&gt;0</formula>
    </cfRule>
  </conditionalFormatting>
  <conditionalFormatting sqref="A786">
    <cfRule type="notContainsBlanks" dxfId="52" priority="84">
      <formula>LEN(TRIM(A786))&gt;0</formula>
    </cfRule>
  </conditionalFormatting>
  <conditionalFormatting sqref="A787">
    <cfRule type="notContainsBlanks" dxfId="51" priority="85">
      <formula>LEN(TRIM(A787))&gt;0</formula>
    </cfRule>
  </conditionalFormatting>
  <conditionalFormatting sqref="A796:A800">
    <cfRule type="notContainsBlanks" dxfId="50" priority="77">
      <formula>LEN(TRIM(A796))&gt;0</formula>
    </cfRule>
  </conditionalFormatting>
  <conditionalFormatting sqref="A802">
    <cfRule type="notContainsBlanks" dxfId="49" priority="76">
      <formula>LEN(TRIM(A802))&gt;0</formula>
    </cfRule>
  </conditionalFormatting>
  <conditionalFormatting sqref="A803">
    <cfRule type="notContainsBlanks" dxfId="48" priority="78">
      <formula>LEN(TRIM(A803))&gt;0</formula>
    </cfRule>
  </conditionalFormatting>
  <conditionalFormatting sqref="A804">
    <cfRule type="notContainsBlanks" dxfId="47" priority="79">
      <formula>LEN(TRIM(A804))&gt;0</formula>
    </cfRule>
  </conditionalFormatting>
  <conditionalFormatting sqref="A805">
    <cfRule type="notContainsBlanks" dxfId="46" priority="80">
      <formula>LEN(TRIM(A805))&gt;0</formula>
    </cfRule>
  </conditionalFormatting>
  <conditionalFormatting sqref="A814:A818">
    <cfRule type="notContainsBlanks" dxfId="45" priority="72">
      <formula>LEN(TRIM(A814))&gt;0</formula>
    </cfRule>
  </conditionalFormatting>
  <conditionalFormatting sqref="A820">
    <cfRule type="notContainsBlanks" dxfId="44" priority="71">
      <formula>LEN(TRIM(A820))&gt;0</formula>
    </cfRule>
  </conditionalFormatting>
  <conditionalFormatting sqref="A821">
    <cfRule type="notContainsBlanks" dxfId="43" priority="73">
      <formula>LEN(TRIM(A821))&gt;0</formula>
    </cfRule>
  </conditionalFormatting>
  <conditionalFormatting sqref="A822">
    <cfRule type="notContainsBlanks" dxfId="42" priority="74">
      <formula>LEN(TRIM(A822))&gt;0</formula>
    </cfRule>
  </conditionalFormatting>
  <conditionalFormatting sqref="A823">
    <cfRule type="notContainsBlanks" dxfId="41" priority="75">
      <formula>LEN(TRIM(A823))&gt;0</formula>
    </cfRule>
  </conditionalFormatting>
  <conditionalFormatting sqref="A832:A836">
    <cfRule type="notContainsBlanks" dxfId="40" priority="67">
      <formula>LEN(TRIM(A832))&gt;0</formula>
    </cfRule>
  </conditionalFormatting>
  <conditionalFormatting sqref="A838">
    <cfRule type="notContainsBlanks" dxfId="39" priority="66">
      <formula>LEN(TRIM(A838))&gt;0</formula>
    </cfRule>
  </conditionalFormatting>
  <conditionalFormatting sqref="A839">
    <cfRule type="notContainsBlanks" dxfId="38" priority="68">
      <formula>LEN(TRIM(A839))&gt;0</formula>
    </cfRule>
  </conditionalFormatting>
  <conditionalFormatting sqref="A840">
    <cfRule type="notContainsBlanks" dxfId="37" priority="69">
      <formula>LEN(TRIM(A840))&gt;0</formula>
    </cfRule>
  </conditionalFormatting>
  <conditionalFormatting sqref="A841">
    <cfRule type="notContainsBlanks" dxfId="36" priority="70">
      <formula>LEN(TRIM(A841))&gt;0</formula>
    </cfRule>
  </conditionalFormatting>
  <conditionalFormatting sqref="A850:A854">
    <cfRule type="notContainsBlanks" dxfId="35" priority="62">
      <formula>LEN(TRIM(A850))&gt;0</formula>
    </cfRule>
  </conditionalFormatting>
  <conditionalFormatting sqref="A856">
    <cfRule type="notContainsBlanks" dxfId="34" priority="61">
      <formula>LEN(TRIM(A856))&gt;0</formula>
    </cfRule>
  </conditionalFormatting>
  <conditionalFormatting sqref="A857">
    <cfRule type="notContainsBlanks" dxfId="33" priority="63">
      <formula>LEN(TRIM(A857))&gt;0</formula>
    </cfRule>
  </conditionalFormatting>
  <conditionalFormatting sqref="A858">
    <cfRule type="notContainsBlanks" dxfId="32" priority="64">
      <formula>LEN(TRIM(A858))&gt;0</formula>
    </cfRule>
  </conditionalFormatting>
  <conditionalFormatting sqref="A859">
    <cfRule type="notContainsBlanks" dxfId="31" priority="65">
      <formula>LEN(TRIM(A859))&gt;0</formula>
    </cfRule>
  </conditionalFormatting>
  <conditionalFormatting sqref="A868:A872">
    <cfRule type="notContainsBlanks" dxfId="30" priority="57">
      <formula>LEN(TRIM(A868))&gt;0</formula>
    </cfRule>
  </conditionalFormatting>
  <conditionalFormatting sqref="A874">
    <cfRule type="notContainsBlanks" dxfId="29" priority="56">
      <formula>LEN(TRIM(A874))&gt;0</formula>
    </cfRule>
  </conditionalFormatting>
  <conditionalFormatting sqref="A875">
    <cfRule type="notContainsBlanks" dxfId="28" priority="58">
      <formula>LEN(TRIM(A875))&gt;0</formula>
    </cfRule>
  </conditionalFormatting>
  <conditionalFormatting sqref="A876">
    <cfRule type="notContainsBlanks" dxfId="27" priority="59">
      <formula>LEN(TRIM(A876))&gt;0</formula>
    </cfRule>
  </conditionalFormatting>
  <conditionalFormatting sqref="A877">
    <cfRule type="notContainsBlanks" dxfId="26" priority="60">
      <formula>LEN(TRIM(A877))&gt;0</formula>
    </cfRule>
  </conditionalFormatting>
  <conditionalFormatting sqref="A886:A890">
    <cfRule type="notContainsBlanks" dxfId="25" priority="52">
      <formula>LEN(TRIM(A886))&gt;0</formula>
    </cfRule>
  </conditionalFormatting>
  <conditionalFormatting sqref="A892">
    <cfRule type="notContainsBlanks" dxfId="24" priority="51">
      <formula>LEN(TRIM(A892))&gt;0</formula>
    </cfRule>
  </conditionalFormatting>
  <conditionalFormatting sqref="A893">
    <cfRule type="notContainsBlanks" dxfId="23" priority="53">
      <formula>LEN(TRIM(A893))&gt;0</formula>
    </cfRule>
  </conditionalFormatting>
  <conditionalFormatting sqref="A894">
    <cfRule type="notContainsBlanks" dxfId="22" priority="54">
      <formula>LEN(TRIM(A894))&gt;0</formula>
    </cfRule>
  </conditionalFormatting>
  <conditionalFormatting sqref="A895">
    <cfRule type="notContainsBlanks" dxfId="21" priority="55">
      <formula>LEN(TRIM(A895))&gt;0</formula>
    </cfRule>
  </conditionalFormatting>
  <conditionalFormatting sqref="A904:A908">
    <cfRule type="notContainsBlanks" dxfId="20" priority="47">
      <formula>LEN(TRIM(A904))&gt;0</formula>
    </cfRule>
  </conditionalFormatting>
  <conditionalFormatting sqref="A910">
    <cfRule type="notContainsBlanks" dxfId="19" priority="46">
      <formula>LEN(TRIM(A910))&gt;0</formula>
    </cfRule>
  </conditionalFormatting>
  <conditionalFormatting sqref="A911">
    <cfRule type="notContainsBlanks" dxfId="18" priority="48">
      <formula>LEN(TRIM(A911))&gt;0</formula>
    </cfRule>
  </conditionalFormatting>
  <conditionalFormatting sqref="A912">
    <cfRule type="notContainsBlanks" dxfId="17" priority="49">
      <formula>LEN(TRIM(A912))&gt;0</formula>
    </cfRule>
  </conditionalFormatting>
  <conditionalFormatting sqref="A913">
    <cfRule type="notContainsBlanks" dxfId="16" priority="50">
      <formula>LEN(TRIM(A913))&gt;0</formula>
    </cfRule>
  </conditionalFormatting>
  <conditionalFormatting sqref="A922:A926">
    <cfRule type="notContainsBlanks" dxfId="15" priority="7">
      <formula>LEN(TRIM(A922))&gt;0</formula>
    </cfRule>
  </conditionalFormatting>
  <conditionalFormatting sqref="A928">
    <cfRule type="notContainsBlanks" dxfId="14" priority="6">
      <formula>LEN(TRIM(A928))&gt;0</formula>
    </cfRule>
  </conditionalFormatting>
  <conditionalFormatting sqref="A929">
    <cfRule type="notContainsBlanks" dxfId="13" priority="8">
      <formula>LEN(TRIM(A929))&gt;0</formula>
    </cfRule>
  </conditionalFormatting>
  <conditionalFormatting sqref="A930">
    <cfRule type="notContainsBlanks" dxfId="12" priority="9">
      <formula>LEN(TRIM(A930))&gt;0</formula>
    </cfRule>
  </conditionalFormatting>
  <conditionalFormatting sqref="A931">
    <cfRule type="notContainsBlanks" dxfId="11" priority="10">
      <formula>LEN(TRIM(A931))&gt;0</formula>
    </cfRule>
  </conditionalFormatting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B44"/>
  <sheetViews>
    <sheetView showGridLines="0" showRowColHeaders="0" zoomScale="120" zoomScaleNormal="120" zoomScalePageLayoutView="120" workbookViewId="0">
      <pane xSplit="2" ySplit="4" topLeftCell="D5" activePane="bottomRight" state="frozen"/>
      <selection pane="topRight" activeCell="C1" sqref="C1"/>
      <selection pane="bottomLeft" activeCell="A5" sqref="A5"/>
      <selection pane="bottomRight" activeCell="D32" sqref="D32"/>
    </sheetView>
  </sheetViews>
  <sheetFormatPr baseColWidth="10" defaultColWidth="10.83203125" defaultRowHeight="15"/>
  <cols>
    <col min="1" max="1" width="13.33203125" style="65" customWidth="1"/>
    <col min="2" max="2" width="21.5" style="66" customWidth="1"/>
    <col min="3" max="10" width="10.83203125" style="71"/>
    <col min="11" max="46" width="10.83203125" style="72"/>
    <col min="47" max="16384" width="10.83203125" style="65"/>
  </cols>
  <sheetData>
    <row r="1" spans="1:366">
      <c r="A1" s="265" t="s">
        <v>1</v>
      </c>
      <c r="B1" s="265"/>
      <c r="C1" s="69">
        <f t="shared" ref="C1:AT1" si="0">WEEKNUM(C3, 2)</f>
        <v>21</v>
      </c>
      <c r="D1" s="69">
        <f t="shared" si="0"/>
        <v>21</v>
      </c>
      <c r="E1" s="69">
        <f t="shared" si="0"/>
        <v>21</v>
      </c>
      <c r="F1" s="69">
        <f t="shared" si="0"/>
        <v>21</v>
      </c>
      <c r="G1" s="69">
        <f t="shared" si="0"/>
        <v>21</v>
      </c>
      <c r="H1" s="69">
        <f t="shared" si="0"/>
        <v>21</v>
      </c>
      <c r="I1" s="69">
        <f t="shared" si="0"/>
        <v>21</v>
      </c>
      <c r="J1" s="69">
        <f t="shared" si="0"/>
        <v>22</v>
      </c>
      <c r="K1" s="69">
        <f t="shared" si="0"/>
        <v>22</v>
      </c>
      <c r="L1" s="69">
        <f t="shared" si="0"/>
        <v>22</v>
      </c>
      <c r="M1" s="69">
        <f t="shared" si="0"/>
        <v>22</v>
      </c>
      <c r="N1" s="69">
        <f t="shared" si="0"/>
        <v>22</v>
      </c>
      <c r="O1" s="69">
        <f t="shared" si="0"/>
        <v>22</v>
      </c>
      <c r="P1" s="69">
        <f t="shared" si="0"/>
        <v>22</v>
      </c>
      <c r="Q1" s="69">
        <f t="shared" si="0"/>
        <v>23</v>
      </c>
      <c r="R1" s="69">
        <f t="shared" si="0"/>
        <v>23</v>
      </c>
      <c r="S1" s="69">
        <f t="shared" si="0"/>
        <v>23</v>
      </c>
      <c r="T1" s="69">
        <f t="shared" si="0"/>
        <v>23</v>
      </c>
      <c r="U1" s="69">
        <f t="shared" si="0"/>
        <v>23</v>
      </c>
      <c r="V1" s="69">
        <f t="shared" si="0"/>
        <v>23</v>
      </c>
      <c r="W1" s="69">
        <f t="shared" si="0"/>
        <v>23</v>
      </c>
      <c r="X1" s="69">
        <f t="shared" si="0"/>
        <v>24</v>
      </c>
      <c r="Y1" s="69">
        <f t="shared" si="0"/>
        <v>24</v>
      </c>
      <c r="Z1" s="69">
        <f t="shared" si="0"/>
        <v>24</v>
      </c>
      <c r="AA1" s="69">
        <f t="shared" si="0"/>
        <v>24</v>
      </c>
      <c r="AB1" s="69">
        <f t="shared" si="0"/>
        <v>24</v>
      </c>
      <c r="AC1" s="69">
        <f t="shared" si="0"/>
        <v>24</v>
      </c>
      <c r="AD1" s="69">
        <f t="shared" si="0"/>
        <v>24</v>
      </c>
      <c r="AE1" s="69">
        <f t="shared" si="0"/>
        <v>25</v>
      </c>
      <c r="AF1" s="69">
        <f t="shared" si="0"/>
        <v>25</v>
      </c>
      <c r="AG1" s="69">
        <f t="shared" si="0"/>
        <v>25</v>
      </c>
      <c r="AH1" s="69">
        <f t="shared" si="0"/>
        <v>25</v>
      </c>
      <c r="AI1" s="69">
        <f t="shared" si="0"/>
        <v>25</v>
      </c>
      <c r="AJ1" s="69">
        <f t="shared" si="0"/>
        <v>25</v>
      </c>
      <c r="AK1" s="69">
        <f t="shared" si="0"/>
        <v>25</v>
      </c>
      <c r="AL1" s="69">
        <f t="shared" si="0"/>
        <v>26</v>
      </c>
      <c r="AM1" s="69">
        <f t="shared" si="0"/>
        <v>26</v>
      </c>
      <c r="AN1" s="69">
        <f t="shared" si="0"/>
        <v>26</v>
      </c>
      <c r="AO1" s="69">
        <f t="shared" si="0"/>
        <v>26</v>
      </c>
      <c r="AP1" s="69">
        <f t="shared" si="0"/>
        <v>26</v>
      </c>
      <c r="AQ1" s="69">
        <f t="shared" si="0"/>
        <v>26</v>
      </c>
      <c r="AR1" s="69">
        <f t="shared" si="0"/>
        <v>26</v>
      </c>
      <c r="AS1" s="69">
        <f t="shared" si="0"/>
        <v>27</v>
      </c>
      <c r="AT1" s="69">
        <f t="shared" si="0"/>
        <v>27</v>
      </c>
      <c r="AU1" s="69">
        <f t="shared" ref="AU1:DF1" si="1">WEEKNUM(AU3, 2)</f>
        <v>27</v>
      </c>
      <c r="AV1" s="69">
        <f t="shared" si="1"/>
        <v>27</v>
      </c>
      <c r="AW1" s="69">
        <f t="shared" si="1"/>
        <v>27</v>
      </c>
      <c r="AX1" s="69">
        <f t="shared" si="1"/>
        <v>27</v>
      </c>
      <c r="AY1" s="69">
        <f t="shared" si="1"/>
        <v>27</v>
      </c>
      <c r="AZ1" s="69">
        <f t="shared" si="1"/>
        <v>28</v>
      </c>
      <c r="BA1" s="69">
        <f t="shared" si="1"/>
        <v>28</v>
      </c>
      <c r="BB1" s="69">
        <f t="shared" si="1"/>
        <v>28</v>
      </c>
      <c r="BC1" s="69">
        <f t="shared" si="1"/>
        <v>28</v>
      </c>
      <c r="BD1" s="69">
        <f t="shared" si="1"/>
        <v>28</v>
      </c>
      <c r="BE1" s="69">
        <f t="shared" si="1"/>
        <v>28</v>
      </c>
      <c r="BF1" s="69">
        <f t="shared" si="1"/>
        <v>28</v>
      </c>
      <c r="BG1" s="69">
        <f t="shared" si="1"/>
        <v>29</v>
      </c>
      <c r="BH1" s="69">
        <f t="shared" si="1"/>
        <v>29</v>
      </c>
      <c r="BI1" s="69">
        <f t="shared" si="1"/>
        <v>29</v>
      </c>
      <c r="BJ1" s="69">
        <f t="shared" si="1"/>
        <v>29</v>
      </c>
      <c r="BK1" s="69">
        <f t="shared" si="1"/>
        <v>29</v>
      </c>
      <c r="BL1" s="69">
        <f t="shared" si="1"/>
        <v>29</v>
      </c>
      <c r="BM1" s="69">
        <f t="shared" si="1"/>
        <v>29</v>
      </c>
      <c r="BN1" s="69">
        <f t="shared" si="1"/>
        <v>30</v>
      </c>
      <c r="BO1" s="69">
        <f t="shared" si="1"/>
        <v>30</v>
      </c>
      <c r="BP1" s="69">
        <f t="shared" si="1"/>
        <v>30</v>
      </c>
      <c r="BQ1" s="69">
        <f t="shared" si="1"/>
        <v>30</v>
      </c>
      <c r="BR1" s="69">
        <f t="shared" si="1"/>
        <v>30</v>
      </c>
      <c r="BS1" s="69">
        <f t="shared" si="1"/>
        <v>30</v>
      </c>
      <c r="BT1" s="69">
        <f t="shared" si="1"/>
        <v>30</v>
      </c>
      <c r="BU1" s="69">
        <f t="shared" si="1"/>
        <v>31</v>
      </c>
      <c r="BV1" s="69">
        <f t="shared" si="1"/>
        <v>31</v>
      </c>
      <c r="BW1" s="69">
        <f t="shared" si="1"/>
        <v>31</v>
      </c>
      <c r="BX1" s="69">
        <f t="shared" si="1"/>
        <v>31</v>
      </c>
      <c r="BY1" s="69">
        <f t="shared" si="1"/>
        <v>31</v>
      </c>
      <c r="BZ1" s="69">
        <f t="shared" si="1"/>
        <v>31</v>
      </c>
      <c r="CA1" s="69">
        <f t="shared" si="1"/>
        <v>31</v>
      </c>
      <c r="CB1" s="69">
        <f t="shared" si="1"/>
        <v>32</v>
      </c>
      <c r="CC1" s="69">
        <f t="shared" si="1"/>
        <v>32</v>
      </c>
      <c r="CD1" s="69">
        <f t="shared" si="1"/>
        <v>32</v>
      </c>
      <c r="CE1" s="69">
        <f t="shared" si="1"/>
        <v>32</v>
      </c>
      <c r="CF1" s="69">
        <f t="shared" si="1"/>
        <v>32</v>
      </c>
      <c r="CG1" s="69">
        <f t="shared" si="1"/>
        <v>32</v>
      </c>
      <c r="CH1" s="69">
        <f t="shared" si="1"/>
        <v>32</v>
      </c>
      <c r="CI1" s="69">
        <f t="shared" si="1"/>
        <v>33</v>
      </c>
      <c r="CJ1" s="69">
        <f t="shared" si="1"/>
        <v>33</v>
      </c>
      <c r="CK1" s="69">
        <f t="shared" si="1"/>
        <v>33</v>
      </c>
      <c r="CL1" s="69">
        <f t="shared" si="1"/>
        <v>33</v>
      </c>
      <c r="CM1" s="69">
        <f t="shared" si="1"/>
        <v>33</v>
      </c>
      <c r="CN1" s="69">
        <f t="shared" si="1"/>
        <v>33</v>
      </c>
      <c r="CO1" s="69">
        <f t="shared" si="1"/>
        <v>33</v>
      </c>
      <c r="CP1" s="69">
        <f t="shared" si="1"/>
        <v>34</v>
      </c>
      <c r="CQ1" s="69">
        <f t="shared" si="1"/>
        <v>34</v>
      </c>
      <c r="CR1" s="69">
        <f t="shared" si="1"/>
        <v>34</v>
      </c>
      <c r="CS1" s="69">
        <f t="shared" si="1"/>
        <v>34</v>
      </c>
      <c r="CT1" s="69">
        <f t="shared" si="1"/>
        <v>34</v>
      </c>
      <c r="CU1" s="69">
        <f t="shared" si="1"/>
        <v>34</v>
      </c>
      <c r="CV1" s="69">
        <f t="shared" si="1"/>
        <v>34</v>
      </c>
      <c r="CW1" s="69">
        <f t="shared" si="1"/>
        <v>35</v>
      </c>
      <c r="CX1" s="69">
        <f t="shared" si="1"/>
        <v>35</v>
      </c>
      <c r="CY1" s="69">
        <f t="shared" si="1"/>
        <v>35</v>
      </c>
      <c r="CZ1" s="69">
        <f t="shared" si="1"/>
        <v>35</v>
      </c>
      <c r="DA1" s="69">
        <f t="shared" si="1"/>
        <v>35</v>
      </c>
      <c r="DB1" s="69">
        <f t="shared" si="1"/>
        <v>35</v>
      </c>
      <c r="DC1" s="69">
        <f t="shared" si="1"/>
        <v>35</v>
      </c>
      <c r="DD1" s="69">
        <f t="shared" si="1"/>
        <v>36</v>
      </c>
      <c r="DE1" s="69">
        <f t="shared" si="1"/>
        <v>36</v>
      </c>
      <c r="DF1" s="69">
        <f t="shared" si="1"/>
        <v>36</v>
      </c>
      <c r="DG1" s="69">
        <f t="shared" ref="DG1:FR1" si="2">WEEKNUM(DG3, 2)</f>
        <v>36</v>
      </c>
      <c r="DH1" s="69">
        <f t="shared" si="2"/>
        <v>36</v>
      </c>
      <c r="DI1" s="69">
        <f t="shared" si="2"/>
        <v>36</v>
      </c>
      <c r="DJ1" s="69">
        <f t="shared" si="2"/>
        <v>36</v>
      </c>
      <c r="DK1" s="69">
        <f t="shared" si="2"/>
        <v>37</v>
      </c>
      <c r="DL1" s="69">
        <f t="shared" si="2"/>
        <v>37</v>
      </c>
      <c r="DM1" s="69">
        <f t="shared" si="2"/>
        <v>37</v>
      </c>
      <c r="DN1" s="69">
        <f t="shared" si="2"/>
        <v>37</v>
      </c>
      <c r="DO1" s="69">
        <f t="shared" si="2"/>
        <v>37</v>
      </c>
      <c r="DP1" s="69">
        <f t="shared" si="2"/>
        <v>37</v>
      </c>
      <c r="DQ1" s="69">
        <f t="shared" si="2"/>
        <v>37</v>
      </c>
      <c r="DR1" s="69">
        <f t="shared" si="2"/>
        <v>38</v>
      </c>
      <c r="DS1" s="69">
        <f t="shared" si="2"/>
        <v>38</v>
      </c>
      <c r="DT1" s="69">
        <f t="shared" si="2"/>
        <v>38</v>
      </c>
      <c r="DU1" s="69">
        <f t="shared" si="2"/>
        <v>38</v>
      </c>
      <c r="DV1" s="69">
        <f t="shared" si="2"/>
        <v>38</v>
      </c>
      <c r="DW1" s="69">
        <f t="shared" si="2"/>
        <v>38</v>
      </c>
      <c r="DX1" s="69">
        <f t="shared" si="2"/>
        <v>38</v>
      </c>
      <c r="DY1" s="69">
        <f t="shared" si="2"/>
        <v>39</v>
      </c>
      <c r="DZ1" s="69">
        <f t="shared" si="2"/>
        <v>39</v>
      </c>
      <c r="EA1" s="69">
        <f t="shared" si="2"/>
        <v>39</v>
      </c>
      <c r="EB1" s="69">
        <f t="shared" si="2"/>
        <v>39</v>
      </c>
      <c r="EC1" s="69">
        <f t="shared" si="2"/>
        <v>39</v>
      </c>
      <c r="ED1" s="69">
        <f t="shared" si="2"/>
        <v>39</v>
      </c>
      <c r="EE1" s="69">
        <f t="shared" si="2"/>
        <v>39</v>
      </c>
      <c r="EF1" s="69">
        <f t="shared" si="2"/>
        <v>40</v>
      </c>
      <c r="EG1" s="69">
        <f t="shared" si="2"/>
        <v>40</v>
      </c>
      <c r="EH1" s="69">
        <f t="shared" si="2"/>
        <v>40</v>
      </c>
      <c r="EI1" s="69">
        <f t="shared" si="2"/>
        <v>40</v>
      </c>
      <c r="EJ1" s="69">
        <f t="shared" si="2"/>
        <v>40</v>
      </c>
      <c r="EK1" s="69">
        <f t="shared" si="2"/>
        <v>40</v>
      </c>
      <c r="EL1" s="69">
        <f t="shared" si="2"/>
        <v>40</v>
      </c>
      <c r="EM1" s="69">
        <f t="shared" si="2"/>
        <v>41</v>
      </c>
      <c r="EN1" s="69">
        <f t="shared" si="2"/>
        <v>41</v>
      </c>
      <c r="EO1" s="69">
        <f t="shared" si="2"/>
        <v>41</v>
      </c>
      <c r="EP1" s="69">
        <f t="shared" si="2"/>
        <v>41</v>
      </c>
      <c r="EQ1" s="69">
        <f t="shared" si="2"/>
        <v>41</v>
      </c>
      <c r="ER1" s="69">
        <f t="shared" si="2"/>
        <v>41</v>
      </c>
      <c r="ES1" s="69">
        <f t="shared" si="2"/>
        <v>41</v>
      </c>
      <c r="ET1" s="69">
        <f t="shared" si="2"/>
        <v>42</v>
      </c>
      <c r="EU1" s="69">
        <f t="shared" si="2"/>
        <v>42</v>
      </c>
      <c r="EV1" s="69">
        <f t="shared" si="2"/>
        <v>42</v>
      </c>
      <c r="EW1" s="69">
        <f t="shared" si="2"/>
        <v>42</v>
      </c>
      <c r="EX1" s="69">
        <f t="shared" si="2"/>
        <v>42</v>
      </c>
      <c r="EY1" s="69">
        <f t="shared" si="2"/>
        <v>42</v>
      </c>
      <c r="EZ1" s="69">
        <f t="shared" si="2"/>
        <v>42</v>
      </c>
      <c r="FA1" s="69">
        <f t="shared" si="2"/>
        <v>43</v>
      </c>
      <c r="FB1" s="69">
        <f t="shared" si="2"/>
        <v>43</v>
      </c>
      <c r="FC1" s="69">
        <f t="shared" si="2"/>
        <v>43</v>
      </c>
      <c r="FD1" s="69">
        <f t="shared" si="2"/>
        <v>43</v>
      </c>
      <c r="FE1" s="69">
        <f t="shared" si="2"/>
        <v>43</v>
      </c>
      <c r="FF1" s="69">
        <f t="shared" si="2"/>
        <v>43</v>
      </c>
      <c r="FG1" s="69">
        <f t="shared" si="2"/>
        <v>43</v>
      </c>
      <c r="FH1" s="69">
        <f t="shared" si="2"/>
        <v>44</v>
      </c>
      <c r="FI1" s="69">
        <f t="shared" si="2"/>
        <v>44</v>
      </c>
      <c r="FJ1" s="69">
        <f t="shared" si="2"/>
        <v>44</v>
      </c>
      <c r="FK1" s="69">
        <f t="shared" si="2"/>
        <v>44</v>
      </c>
      <c r="FL1" s="69">
        <f t="shared" si="2"/>
        <v>44</v>
      </c>
      <c r="FM1" s="69">
        <f t="shared" si="2"/>
        <v>44</v>
      </c>
      <c r="FN1" s="69">
        <f t="shared" si="2"/>
        <v>44</v>
      </c>
      <c r="FO1" s="69">
        <f t="shared" si="2"/>
        <v>45</v>
      </c>
      <c r="FP1" s="69">
        <f t="shared" si="2"/>
        <v>45</v>
      </c>
      <c r="FQ1" s="69">
        <f t="shared" si="2"/>
        <v>45</v>
      </c>
      <c r="FR1" s="69">
        <f t="shared" si="2"/>
        <v>45</v>
      </c>
      <c r="FS1" s="69">
        <f t="shared" ref="FS1:ID1" si="3">WEEKNUM(FS3, 2)</f>
        <v>45</v>
      </c>
      <c r="FT1" s="69">
        <f t="shared" si="3"/>
        <v>45</v>
      </c>
      <c r="FU1" s="69">
        <f t="shared" si="3"/>
        <v>45</v>
      </c>
      <c r="FV1" s="69">
        <f t="shared" si="3"/>
        <v>46</v>
      </c>
      <c r="FW1" s="69">
        <f t="shared" si="3"/>
        <v>46</v>
      </c>
      <c r="FX1" s="69">
        <f t="shared" si="3"/>
        <v>46</v>
      </c>
      <c r="FY1" s="69">
        <f t="shared" si="3"/>
        <v>46</v>
      </c>
      <c r="FZ1" s="69">
        <f t="shared" si="3"/>
        <v>46</v>
      </c>
      <c r="GA1" s="69">
        <f t="shared" si="3"/>
        <v>46</v>
      </c>
      <c r="GB1" s="69">
        <f t="shared" si="3"/>
        <v>46</v>
      </c>
      <c r="GC1" s="69">
        <f t="shared" si="3"/>
        <v>47</v>
      </c>
      <c r="GD1" s="69">
        <f t="shared" si="3"/>
        <v>47</v>
      </c>
      <c r="GE1" s="69">
        <f t="shared" si="3"/>
        <v>47</v>
      </c>
      <c r="GF1" s="69">
        <f t="shared" si="3"/>
        <v>47</v>
      </c>
      <c r="GG1" s="69">
        <f t="shared" si="3"/>
        <v>47</v>
      </c>
      <c r="GH1" s="69">
        <f t="shared" si="3"/>
        <v>47</v>
      </c>
      <c r="GI1" s="69">
        <f t="shared" si="3"/>
        <v>47</v>
      </c>
      <c r="GJ1" s="69">
        <f t="shared" si="3"/>
        <v>48</v>
      </c>
      <c r="GK1" s="69">
        <f t="shared" si="3"/>
        <v>48</v>
      </c>
      <c r="GL1" s="69">
        <f t="shared" si="3"/>
        <v>48</v>
      </c>
      <c r="GM1" s="69">
        <f t="shared" si="3"/>
        <v>48</v>
      </c>
      <c r="GN1" s="69">
        <f t="shared" si="3"/>
        <v>48</v>
      </c>
      <c r="GO1" s="69">
        <f t="shared" si="3"/>
        <v>48</v>
      </c>
      <c r="GP1" s="69">
        <f t="shared" si="3"/>
        <v>48</v>
      </c>
      <c r="GQ1" s="69">
        <f t="shared" si="3"/>
        <v>49</v>
      </c>
      <c r="GR1" s="69">
        <f t="shared" si="3"/>
        <v>49</v>
      </c>
      <c r="GS1" s="69">
        <f t="shared" si="3"/>
        <v>49</v>
      </c>
      <c r="GT1" s="69">
        <f t="shared" si="3"/>
        <v>49</v>
      </c>
      <c r="GU1" s="69">
        <f t="shared" si="3"/>
        <v>49</v>
      </c>
      <c r="GV1" s="69">
        <f t="shared" si="3"/>
        <v>49</v>
      </c>
      <c r="GW1" s="69">
        <f t="shared" si="3"/>
        <v>49</v>
      </c>
      <c r="GX1" s="69">
        <f t="shared" si="3"/>
        <v>50</v>
      </c>
      <c r="GY1" s="69">
        <f t="shared" si="3"/>
        <v>50</v>
      </c>
      <c r="GZ1" s="69">
        <f t="shared" si="3"/>
        <v>50</v>
      </c>
      <c r="HA1" s="69">
        <f t="shared" si="3"/>
        <v>50</v>
      </c>
      <c r="HB1" s="69">
        <f t="shared" si="3"/>
        <v>50</v>
      </c>
      <c r="HC1" s="69">
        <f t="shared" si="3"/>
        <v>50</v>
      </c>
      <c r="HD1" s="69">
        <f t="shared" si="3"/>
        <v>50</v>
      </c>
      <c r="HE1" s="69">
        <f t="shared" si="3"/>
        <v>51</v>
      </c>
      <c r="HF1" s="69">
        <f t="shared" si="3"/>
        <v>51</v>
      </c>
      <c r="HG1" s="69">
        <f t="shared" si="3"/>
        <v>51</v>
      </c>
      <c r="HH1" s="69">
        <f t="shared" si="3"/>
        <v>51</v>
      </c>
      <c r="HI1" s="69">
        <f t="shared" si="3"/>
        <v>51</v>
      </c>
      <c r="HJ1" s="69">
        <f t="shared" si="3"/>
        <v>51</v>
      </c>
      <c r="HK1" s="69">
        <f t="shared" si="3"/>
        <v>51</v>
      </c>
      <c r="HL1" s="69">
        <f t="shared" si="3"/>
        <v>52</v>
      </c>
      <c r="HM1" s="69">
        <f t="shared" si="3"/>
        <v>52</v>
      </c>
      <c r="HN1" s="69">
        <f t="shared" si="3"/>
        <v>52</v>
      </c>
      <c r="HO1" s="69">
        <f t="shared" si="3"/>
        <v>52</v>
      </c>
      <c r="HP1" s="69">
        <f t="shared" si="3"/>
        <v>52</v>
      </c>
      <c r="HQ1" s="69">
        <f t="shared" si="3"/>
        <v>52</v>
      </c>
      <c r="HR1" s="69">
        <f t="shared" si="3"/>
        <v>52</v>
      </c>
      <c r="HS1" s="69">
        <f t="shared" si="3"/>
        <v>53</v>
      </c>
      <c r="HT1" s="69">
        <f t="shared" si="3"/>
        <v>53</v>
      </c>
      <c r="HU1" s="69">
        <f t="shared" si="3"/>
        <v>53</v>
      </c>
      <c r="HV1" s="69">
        <f t="shared" si="3"/>
        <v>53</v>
      </c>
      <c r="HW1" s="69">
        <f t="shared" si="3"/>
        <v>1</v>
      </c>
      <c r="HX1" s="69">
        <f t="shared" si="3"/>
        <v>1</v>
      </c>
      <c r="HY1" s="69">
        <f t="shared" si="3"/>
        <v>1</v>
      </c>
      <c r="HZ1" s="69">
        <f t="shared" si="3"/>
        <v>2</v>
      </c>
      <c r="IA1" s="69">
        <f t="shared" si="3"/>
        <v>2</v>
      </c>
      <c r="IB1" s="69">
        <f t="shared" si="3"/>
        <v>2</v>
      </c>
      <c r="IC1" s="69">
        <f t="shared" si="3"/>
        <v>2</v>
      </c>
      <c r="ID1" s="69">
        <f t="shared" si="3"/>
        <v>2</v>
      </c>
      <c r="IE1" s="69">
        <f t="shared" ref="IE1:KP1" si="4">WEEKNUM(IE3, 2)</f>
        <v>2</v>
      </c>
      <c r="IF1" s="69">
        <f t="shared" si="4"/>
        <v>2</v>
      </c>
      <c r="IG1" s="69">
        <f t="shared" si="4"/>
        <v>3</v>
      </c>
      <c r="IH1" s="69">
        <f t="shared" si="4"/>
        <v>3</v>
      </c>
      <c r="II1" s="69">
        <f t="shared" si="4"/>
        <v>3</v>
      </c>
      <c r="IJ1" s="69">
        <f t="shared" si="4"/>
        <v>3</v>
      </c>
      <c r="IK1" s="69">
        <f t="shared" si="4"/>
        <v>3</v>
      </c>
      <c r="IL1" s="69">
        <f t="shared" si="4"/>
        <v>3</v>
      </c>
      <c r="IM1" s="69">
        <f t="shared" si="4"/>
        <v>3</v>
      </c>
      <c r="IN1" s="69">
        <f t="shared" si="4"/>
        <v>4</v>
      </c>
      <c r="IO1" s="69">
        <f t="shared" si="4"/>
        <v>4</v>
      </c>
      <c r="IP1" s="69">
        <f t="shared" si="4"/>
        <v>4</v>
      </c>
      <c r="IQ1" s="69">
        <f t="shared" si="4"/>
        <v>4</v>
      </c>
      <c r="IR1" s="69">
        <f t="shared" si="4"/>
        <v>4</v>
      </c>
      <c r="IS1" s="69">
        <f t="shared" si="4"/>
        <v>4</v>
      </c>
      <c r="IT1" s="69">
        <f t="shared" si="4"/>
        <v>4</v>
      </c>
      <c r="IU1" s="69">
        <f t="shared" si="4"/>
        <v>5</v>
      </c>
      <c r="IV1" s="69">
        <f t="shared" si="4"/>
        <v>5</v>
      </c>
      <c r="IW1" s="69">
        <f t="shared" si="4"/>
        <v>5</v>
      </c>
      <c r="IX1" s="69">
        <f t="shared" si="4"/>
        <v>5</v>
      </c>
      <c r="IY1" s="69">
        <f t="shared" si="4"/>
        <v>5</v>
      </c>
      <c r="IZ1" s="69">
        <f t="shared" si="4"/>
        <v>5</v>
      </c>
      <c r="JA1" s="69">
        <f t="shared" si="4"/>
        <v>5</v>
      </c>
      <c r="JB1" s="69">
        <f t="shared" si="4"/>
        <v>6</v>
      </c>
      <c r="JC1" s="69">
        <f t="shared" si="4"/>
        <v>6</v>
      </c>
      <c r="JD1" s="69">
        <f t="shared" si="4"/>
        <v>6</v>
      </c>
      <c r="JE1" s="69">
        <f t="shared" si="4"/>
        <v>6</v>
      </c>
      <c r="JF1" s="69">
        <f t="shared" si="4"/>
        <v>6</v>
      </c>
      <c r="JG1" s="69">
        <f t="shared" si="4"/>
        <v>6</v>
      </c>
      <c r="JH1" s="69">
        <f t="shared" si="4"/>
        <v>6</v>
      </c>
      <c r="JI1" s="69">
        <f t="shared" si="4"/>
        <v>7</v>
      </c>
      <c r="JJ1" s="69">
        <f t="shared" si="4"/>
        <v>7</v>
      </c>
      <c r="JK1" s="69">
        <f t="shared" si="4"/>
        <v>7</v>
      </c>
      <c r="JL1" s="69">
        <f t="shared" si="4"/>
        <v>7</v>
      </c>
      <c r="JM1" s="69">
        <f t="shared" si="4"/>
        <v>7</v>
      </c>
      <c r="JN1" s="69">
        <f t="shared" si="4"/>
        <v>7</v>
      </c>
      <c r="JO1" s="69">
        <f t="shared" si="4"/>
        <v>7</v>
      </c>
      <c r="JP1" s="69">
        <f t="shared" si="4"/>
        <v>8</v>
      </c>
      <c r="JQ1" s="69">
        <f t="shared" si="4"/>
        <v>8</v>
      </c>
      <c r="JR1" s="69">
        <f t="shared" si="4"/>
        <v>8</v>
      </c>
      <c r="JS1" s="69">
        <f t="shared" si="4"/>
        <v>8</v>
      </c>
      <c r="JT1" s="69">
        <f t="shared" si="4"/>
        <v>8</v>
      </c>
      <c r="JU1" s="69">
        <f t="shared" si="4"/>
        <v>8</v>
      </c>
      <c r="JV1" s="69">
        <f t="shared" si="4"/>
        <v>8</v>
      </c>
      <c r="JW1" s="69">
        <f t="shared" si="4"/>
        <v>9</v>
      </c>
      <c r="JX1" s="69">
        <f t="shared" si="4"/>
        <v>9</v>
      </c>
      <c r="JY1" s="69">
        <f t="shared" si="4"/>
        <v>9</v>
      </c>
      <c r="JZ1" s="69">
        <f t="shared" si="4"/>
        <v>9</v>
      </c>
      <c r="KA1" s="69">
        <f t="shared" si="4"/>
        <v>9</v>
      </c>
      <c r="KB1" s="69">
        <f t="shared" si="4"/>
        <v>9</v>
      </c>
      <c r="KC1" s="69">
        <f t="shared" si="4"/>
        <v>9</v>
      </c>
      <c r="KD1" s="69">
        <f t="shared" si="4"/>
        <v>10</v>
      </c>
      <c r="KE1" s="69">
        <f t="shared" si="4"/>
        <v>10</v>
      </c>
      <c r="KF1" s="69">
        <f t="shared" si="4"/>
        <v>10</v>
      </c>
      <c r="KG1" s="69">
        <f t="shared" si="4"/>
        <v>10</v>
      </c>
      <c r="KH1" s="69">
        <f t="shared" si="4"/>
        <v>10</v>
      </c>
      <c r="KI1" s="69">
        <f t="shared" si="4"/>
        <v>10</v>
      </c>
      <c r="KJ1" s="69">
        <f t="shared" si="4"/>
        <v>10</v>
      </c>
      <c r="KK1" s="69">
        <f t="shared" si="4"/>
        <v>11</v>
      </c>
      <c r="KL1" s="69">
        <f t="shared" si="4"/>
        <v>11</v>
      </c>
      <c r="KM1" s="69">
        <f t="shared" si="4"/>
        <v>11</v>
      </c>
      <c r="KN1" s="69">
        <f t="shared" si="4"/>
        <v>11</v>
      </c>
      <c r="KO1" s="69">
        <f t="shared" si="4"/>
        <v>11</v>
      </c>
      <c r="KP1" s="69">
        <f t="shared" si="4"/>
        <v>11</v>
      </c>
      <c r="KQ1" s="69">
        <f t="shared" ref="KQ1:NB1" si="5">WEEKNUM(KQ3, 2)</f>
        <v>11</v>
      </c>
      <c r="KR1" s="69">
        <f t="shared" si="5"/>
        <v>12</v>
      </c>
      <c r="KS1" s="69">
        <f t="shared" si="5"/>
        <v>12</v>
      </c>
      <c r="KT1" s="69">
        <f t="shared" si="5"/>
        <v>12</v>
      </c>
      <c r="KU1" s="69">
        <f t="shared" si="5"/>
        <v>12</v>
      </c>
      <c r="KV1" s="69">
        <f t="shared" si="5"/>
        <v>12</v>
      </c>
      <c r="KW1" s="69">
        <f t="shared" si="5"/>
        <v>12</v>
      </c>
      <c r="KX1" s="69">
        <f t="shared" si="5"/>
        <v>12</v>
      </c>
      <c r="KY1" s="69">
        <f t="shared" si="5"/>
        <v>13</v>
      </c>
      <c r="KZ1" s="69">
        <f t="shared" si="5"/>
        <v>13</v>
      </c>
      <c r="LA1" s="69">
        <f t="shared" si="5"/>
        <v>13</v>
      </c>
      <c r="LB1" s="69">
        <f t="shared" si="5"/>
        <v>13</v>
      </c>
      <c r="LC1" s="69">
        <f t="shared" si="5"/>
        <v>13</v>
      </c>
      <c r="LD1" s="69">
        <f t="shared" si="5"/>
        <v>13</v>
      </c>
      <c r="LE1" s="69">
        <f t="shared" si="5"/>
        <v>13</v>
      </c>
      <c r="LF1" s="69">
        <f t="shared" si="5"/>
        <v>14</v>
      </c>
      <c r="LG1" s="69">
        <f t="shared" si="5"/>
        <v>14</v>
      </c>
      <c r="LH1" s="69">
        <f t="shared" si="5"/>
        <v>14</v>
      </c>
      <c r="LI1" s="69">
        <f t="shared" si="5"/>
        <v>14</v>
      </c>
      <c r="LJ1" s="69">
        <f t="shared" si="5"/>
        <v>14</v>
      </c>
      <c r="LK1" s="69">
        <f t="shared" si="5"/>
        <v>14</v>
      </c>
      <c r="LL1" s="69">
        <f t="shared" si="5"/>
        <v>14</v>
      </c>
      <c r="LM1" s="69">
        <f t="shared" si="5"/>
        <v>15</v>
      </c>
      <c r="LN1" s="69">
        <f t="shared" si="5"/>
        <v>15</v>
      </c>
      <c r="LO1" s="69">
        <f t="shared" si="5"/>
        <v>15</v>
      </c>
      <c r="LP1" s="69">
        <f t="shared" si="5"/>
        <v>15</v>
      </c>
      <c r="LQ1" s="69">
        <f t="shared" si="5"/>
        <v>15</v>
      </c>
      <c r="LR1" s="69">
        <f t="shared" si="5"/>
        <v>15</v>
      </c>
      <c r="LS1" s="69">
        <f t="shared" si="5"/>
        <v>15</v>
      </c>
      <c r="LT1" s="69">
        <f t="shared" si="5"/>
        <v>16</v>
      </c>
      <c r="LU1" s="69">
        <f t="shared" si="5"/>
        <v>16</v>
      </c>
      <c r="LV1" s="69">
        <f t="shared" si="5"/>
        <v>16</v>
      </c>
      <c r="LW1" s="69">
        <f t="shared" si="5"/>
        <v>16</v>
      </c>
      <c r="LX1" s="69">
        <f t="shared" si="5"/>
        <v>16</v>
      </c>
      <c r="LY1" s="69">
        <f t="shared" si="5"/>
        <v>16</v>
      </c>
      <c r="LZ1" s="69">
        <f t="shared" si="5"/>
        <v>16</v>
      </c>
      <c r="MA1" s="69">
        <f t="shared" si="5"/>
        <v>17</v>
      </c>
      <c r="MB1" s="69">
        <f t="shared" si="5"/>
        <v>17</v>
      </c>
      <c r="MC1" s="69">
        <f t="shared" si="5"/>
        <v>17</v>
      </c>
      <c r="MD1" s="69">
        <f t="shared" si="5"/>
        <v>17</v>
      </c>
      <c r="ME1" s="69">
        <f t="shared" si="5"/>
        <v>17</v>
      </c>
      <c r="MF1" s="69">
        <f t="shared" si="5"/>
        <v>17</v>
      </c>
      <c r="MG1" s="69">
        <f t="shared" si="5"/>
        <v>17</v>
      </c>
      <c r="MH1" s="69">
        <f t="shared" si="5"/>
        <v>18</v>
      </c>
      <c r="MI1" s="69">
        <f t="shared" si="5"/>
        <v>18</v>
      </c>
      <c r="MJ1" s="69">
        <f t="shared" si="5"/>
        <v>18</v>
      </c>
      <c r="MK1" s="69">
        <f t="shared" si="5"/>
        <v>18</v>
      </c>
      <c r="ML1" s="69">
        <f t="shared" si="5"/>
        <v>18</v>
      </c>
      <c r="MM1" s="69">
        <f t="shared" si="5"/>
        <v>18</v>
      </c>
      <c r="MN1" s="69">
        <f t="shared" si="5"/>
        <v>18</v>
      </c>
      <c r="MO1" s="69">
        <f t="shared" si="5"/>
        <v>19</v>
      </c>
      <c r="MP1" s="69">
        <f t="shared" si="5"/>
        <v>19</v>
      </c>
      <c r="MQ1" s="69">
        <f t="shared" si="5"/>
        <v>19</v>
      </c>
      <c r="MR1" s="69">
        <f t="shared" si="5"/>
        <v>19</v>
      </c>
      <c r="MS1" s="69">
        <f t="shared" si="5"/>
        <v>19</v>
      </c>
      <c r="MT1" s="69">
        <f t="shared" si="5"/>
        <v>19</v>
      </c>
      <c r="MU1" s="69">
        <f t="shared" si="5"/>
        <v>19</v>
      </c>
      <c r="MV1" s="69">
        <f t="shared" si="5"/>
        <v>20</v>
      </c>
      <c r="MW1" s="69">
        <f t="shared" si="5"/>
        <v>20</v>
      </c>
      <c r="MX1" s="69">
        <f t="shared" si="5"/>
        <v>20</v>
      </c>
      <c r="MY1" s="69">
        <f t="shared" si="5"/>
        <v>20</v>
      </c>
      <c r="MZ1" s="69">
        <f t="shared" si="5"/>
        <v>20</v>
      </c>
      <c r="NA1" s="69">
        <f t="shared" si="5"/>
        <v>20</v>
      </c>
      <c r="NB1" s="69">
        <f t="shared" si="5"/>
        <v>20</v>
      </c>
    </row>
    <row r="2" spans="1:366">
      <c r="A2" s="265" t="s">
        <v>11</v>
      </c>
      <c r="B2" s="265"/>
      <c r="C2" s="70" t="str">
        <f t="shared" ref="C2:BN2" si="6">INDEX(DaysList, WEEKDAY(C3, 2))</f>
        <v>Segunda</v>
      </c>
      <c r="D2" s="70" t="str">
        <f t="shared" si="6"/>
        <v>Terça</v>
      </c>
      <c r="E2" s="70" t="str">
        <f t="shared" si="6"/>
        <v>Quarta</v>
      </c>
      <c r="F2" s="70" t="str">
        <f t="shared" si="6"/>
        <v>Quinta</v>
      </c>
      <c r="G2" s="70" t="str">
        <f t="shared" si="6"/>
        <v>Sexta</v>
      </c>
      <c r="H2" s="70" t="str">
        <f t="shared" si="6"/>
        <v>Sabado</v>
      </c>
      <c r="I2" s="70" t="str">
        <f t="shared" si="6"/>
        <v>Domingo</v>
      </c>
      <c r="J2" s="70" t="str">
        <f t="shared" si="6"/>
        <v>Segunda</v>
      </c>
      <c r="K2" s="70" t="str">
        <f t="shared" si="6"/>
        <v>Terça</v>
      </c>
      <c r="L2" s="70" t="str">
        <f t="shared" si="6"/>
        <v>Quarta</v>
      </c>
      <c r="M2" s="70" t="str">
        <f t="shared" si="6"/>
        <v>Quinta</v>
      </c>
      <c r="N2" s="70" t="str">
        <f t="shared" si="6"/>
        <v>Sexta</v>
      </c>
      <c r="O2" s="70" t="str">
        <f t="shared" si="6"/>
        <v>Sabado</v>
      </c>
      <c r="P2" s="70" t="str">
        <f t="shared" si="6"/>
        <v>Domingo</v>
      </c>
      <c r="Q2" s="70" t="str">
        <f t="shared" si="6"/>
        <v>Segunda</v>
      </c>
      <c r="R2" s="70" t="str">
        <f t="shared" si="6"/>
        <v>Terça</v>
      </c>
      <c r="S2" s="70" t="str">
        <f t="shared" si="6"/>
        <v>Quarta</v>
      </c>
      <c r="T2" s="70" t="str">
        <f t="shared" si="6"/>
        <v>Quinta</v>
      </c>
      <c r="U2" s="70" t="str">
        <f t="shared" si="6"/>
        <v>Sexta</v>
      </c>
      <c r="V2" s="70" t="str">
        <f t="shared" si="6"/>
        <v>Sabado</v>
      </c>
      <c r="W2" s="70" t="str">
        <f t="shared" si="6"/>
        <v>Domingo</v>
      </c>
      <c r="X2" s="70" t="str">
        <f t="shared" si="6"/>
        <v>Segunda</v>
      </c>
      <c r="Y2" s="70" t="str">
        <f t="shared" si="6"/>
        <v>Terça</v>
      </c>
      <c r="Z2" s="70" t="str">
        <f t="shared" si="6"/>
        <v>Quarta</v>
      </c>
      <c r="AA2" s="70" t="str">
        <f t="shared" si="6"/>
        <v>Quinta</v>
      </c>
      <c r="AB2" s="70" t="str">
        <f t="shared" si="6"/>
        <v>Sexta</v>
      </c>
      <c r="AC2" s="70" t="str">
        <f t="shared" si="6"/>
        <v>Sabado</v>
      </c>
      <c r="AD2" s="70" t="str">
        <f t="shared" si="6"/>
        <v>Domingo</v>
      </c>
      <c r="AE2" s="70" t="str">
        <f t="shared" si="6"/>
        <v>Segunda</v>
      </c>
      <c r="AF2" s="70" t="str">
        <f t="shared" si="6"/>
        <v>Terça</v>
      </c>
      <c r="AG2" s="70" t="str">
        <f t="shared" si="6"/>
        <v>Quarta</v>
      </c>
      <c r="AH2" s="70" t="str">
        <f t="shared" si="6"/>
        <v>Quinta</v>
      </c>
      <c r="AI2" s="70" t="str">
        <f t="shared" si="6"/>
        <v>Sexta</v>
      </c>
      <c r="AJ2" s="70" t="str">
        <f t="shared" si="6"/>
        <v>Sabado</v>
      </c>
      <c r="AK2" s="70" t="str">
        <f t="shared" si="6"/>
        <v>Domingo</v>
      </c>
      <c r="AL2" s="70" t="str">
        <f t="shared" si="6"/>
        <v>Segunda</v>
      </c>
      <c r="AM2" s="70" t="str">
        <f t="shared" si="6"/>
        <v>Terça</v>
      </c>
      <c r="AN2" s="70" t="str">
        <f t="shared" si="6"/>
        <v>Quarta</v>
      </c>
      <c r="AO2" s="70" t="str">
        <f t="shared" si="6"/>
        <v>Quinta</v>
      </c>
      <c r="AP2" s="70" t="str">
        <f t="shared" si="6"/>
        <v>Sexta</v>
      </c>
      <c r="AQ2" s="70" t="str">
        <f t="shared" si="6"/>
        <v>Sabado</v>
      </c>
      <c r="AR2" s="70" t="str">
        <f t="shared" si="6"/>
        <v>Domingo</v>
      </c>
      <c r="AS2" s="70" t="str">
        <f t="shared" si="6"/>
        <v>Segunda</v>
      </c>
      <c r="AT2" s="70" t="str">
        <f t="shared" si="6"/>
        <v>Terça</v>
      </c>
      <c r="AU2" s="70" t="str">
        <f t="shared" si="6"/>
        <v>Quarta</v>
      </c>
      <c r="AV2" s="70" t="str">
        <f t="shared" si="6"/>
        <v>Quinta</v>
      </c>
      <c r="AW2" s="70" t="str">
        <f t="shared" si="6"/>
        <v>Sexta</v>
      </c>
      <c r="AX2" s="70" t="str">
        <f t="shared" si="6"/>
        <v>Sabado</v>
      </c>
      <c r="AY2" s="70" t="str">
        <f t="shared" si="6"/>
        <v>Domingo</v>
      </c>
      <c r="AZ2" s="70" t="str">
        <f t="shared" si="6"/>
        <v>Segunda</v>
      </c>
      <c r="BA2" s="70" t="str">
        <f t="shared" si="6"/>
        <v>Terça</v>
      </c>
      <c r="BB2" s="70" t="str">
        <f t="shared" si="6"/>
        <v>Quarta</v>
      </c>
      <c r="BC2" s="70" t="str">
        <f t="shared" si="6"/>
        <v>Quinta</v>
      </c>
      <c r="BD2" s="70" t="str">
        <f t="shared" si="6"/>
        <v>Sexta</v>
      </c>
      <c r="BE2" s="70" t="str">
        <f t="shared" si="6"/>
        <v>Sabado</v>
      </c>
      <c r="BF2" s="70" t="str">
        <f t="shared" si="6"/>
        <v>Domingo</v>
      </c>
      <c r="BG2" s="70" t="str">
        <f t="shared" si="6"/>
        <v>Segunda</v>
      </c>
      <c r="BH2" s="70" t="str">
        <f t="shared" si="6"/>
        <v>Terça</v>
      </c>
      <c r="BI2" s="70" t="str">
        <f t="shared" si="6"/>
        <v>Quarta</v>
      </c>
      <c r="BJ2" s="70" t="str">
        <f t="shared" si="6"/>
        <v>Quinta</v>
      </c>
      <c r="BK2" s="70" t="str">
        <f t="shared" si="6"/>
        <v>Sexta</v>
      </c>
      <c r="BL2" s="70" t="str">
        <f t="shared" si="6"/>
        <v>Sabado</v>
      </c>
      <c r="BM2" s="70" t="str">
        <f t="shared" si="6"/>
        <v>Domingo</v>
      </c>
      <c r="BN2" s="70" t="str">
        <f t="shared" si="6"/>
        <v>Segunda</v>
      </c>
      <c r="BO2" s="70" t="str">
        <f t="shared" ref="BO2:DZ2" si="7">INDEX(DaysList, WEEKDAY(BO3, 2))</f>
        <v>Terça</v>
      </c>
      <c r="BP2" s="70" t="str">
        <f t="shared" si="7"/>
        <v>Quarta</v>
      </c>
      <c r="BQ2" s="70" t="str">
        <f t="shared" si="7"/>
        <v>Quinta</v>
      </c>
      <c r="BR2" s="70" t="str">
        <f t="shared" si="7"/>
        <v>Sexta</v>
      </c>
      <c r="BS2" s="70" t="str">
        <f t="shared" si="7"/>
        <v>Sabado</v>
      </c>
      <c r="BT2" s="70" t="str">
        <f t="shared" si="7"/>
        <v>Domingo</v>
      </c>
      <c r="BU2" s="70" t="str">
        <f t="shared" si="7"/>
        <v>Segunda</v>
      </c>
      <c r="BV2" s="70" t="str">
        <f t="shared" si="7"/>
        <v>Terça</v>
      </c>
      <c r="BW2" s="70" t="str">
        <f t="shared" si="7"/>
        <v>Quarta</v>
      </c>
      <c r="BX2" s="70" t="str">
        <f t="shared" si="7"/>
        <v>Quinta</v>
      </c>
      <c r="BY2" s="70" t="str">
        <f t="shared" si="7"/>
        <v>Sexta</v>
      </c>
      <c r="BZ2" s="70" t="str">
        <f t="shared" si="7"/>
        <v>Sabado</v>
      </c>
      <c r="CA2" s="70" t="str">
        <f t="shared" si="7"/>
        <v>Domingo</v>
      </c>
      <c r="CB2" s="70" t="str">
        <f t="shared" si="7"/>
        <v>Segunda</v>
      </c>
      <c r="CC2" s="70" t="str">
        <f t="shared" si="7"/>
        <v>Terça</v>
      </c>
      <c r="CD2" s="70" t="str">
        <f t="shared" si="7"/>
        <v>Quarta</v>
      </c>
      <c r="CE2" s="70" t="str">
        <f t="shared" si="7"/>
        <v>Quinta</v>
      </c>
      <c r="CF2" s="70" t="str">
        <f t="shared" si="7"/>
        <v>Sexta</v>
      </c>
      <c r="CG2" s="70" t="str">
        <f t="shared" si="7"/>
        <v>Sabado</v>
      </c>
      <c r="CH2" s="70" t="str">
        <f t="shared" si="7"/>
        <v>Domingo</v>
      </c>
      <c r="CI2" s="70" t="str">
        <f t="shared" si="7"/>
        <v>Segunda</v>
      </c>
      <c r="CJ2" s="70" t="str">
        <f t="shared" si="7"/>
        <v>Terça</v>
      </c>
      <c r="CK2" s="70" t="str">
        <f t="shared" si="7"/>
        <v>Quarta</v>
      </c>
      <c r="CL2" s="70" t="str">
        <f t="shared" si="7"/>
        <v>Quinta</v>
      </c>
      <c r="CM2" s="70" t="str">
        <f t="shared" si="7"/>
        <v>Sexta</v>
      </c>
      <c r="CN2" s="70" t="str">
        <f t="shared" si="7"/>
        <v>Sabado</v>
      </c>
      <c r="CO2" s="70" t="str">
        <f t="shared" si="7"/>
        <v>Domingo</v>
      </c>
      <c r="CP2" s="70" t="str">
        <f t="shared" si="7"/>
        <v>Segunda</v>
      </c>
      <c r="CQ2" s="70" t="str">
        <f t="shared" si="7"/>
        <v>Terça</v>
      </c>
      <c r="CR2" s="70" t="str">
        <f t="shared" si="7"/>
        <v>Quarta</v>
      </c>
      <c r="CS2" s="70" t="str">
        <f t="shared" si="7"/>
        <v>Quinta</v>
      </c>
      <c r="CT2" s="70" t="str">
        <f t="shared" si="7"/>
        <v>Sexta</v>
      </c>
      <c r="CU2" s="70" t="str">
        <f t="shared" si="7"/>
        <v>Sabado</v>
      </c>
      <c r="CV2" s="70" t="str">
        <f t="shared" si="7"/>
        <v>Domingo</v>
      </c>
      <c r="CW2" s="70" t="str">
        <f t="shared" si="7"/>
        <v>Segunda</v>
      </c>
      <c r="CX2" s="70" t="str">
        <f t="shared" si="7"/>
        <v>Terça</v>
      </c>
      <c r="CY2" s="70" t="str">
        <f t="shared" si="7"/>
        <v>Quarta</v>
      </c>
      <c r="CZ2" s="70" t="str">
        <f t="shared" si="7"/>
        <v>Quinta</v>
      </c>
      <c r="DA2" s="70" t="str">
        <f t="shared" si="7"/>
        <v>Sexta</v>
      </c>
      <c r="DB2" s="70" t="str">
        <f t="shared" si="7"/>
        <v>Sabado</v>
      </c>
      <c r="DC2" s="70" t="str">
        <f t="shared" si="7"/>
        <v>Domingo</v>
      </c>
      <c r="DD2" s="70" t="str">
        <f t="shared" si="7"/>
        <v>Segunda</v>
      </c>
      <c r="DE2" s="70" t="str">
        <f t="shared" si="7"/>
        <v>Terça</v>
      </c>
      <c r="DF2" s="70" t="str">
        <f t="shared" si="7"/>
        <v>Quarta</v>
      </c>
      <c r="DG2" s="70" t="str">
        <f t="shared" si="7"/>
        <v>Quinta</v>
      </c>
      <c r="DH2" s="70" t="str">
        <f t="shared" si="7"/>
        <v>Sexta</v>
      </c>
      <c r="DI2" s="70" t="str">
        <f t="shared" si="7"/>
        <v>Sabado</v>
      </c>
      <c r="DJ2" s="70" t="str">
        <f t="shared" si="7"/>
        <v>Domingo</v>
      </c>
      <c r="DK2" s="70" t="str">
        <f t="shared" si="7"/>
        <v>Segunda</v>
      </c>
      <c r="DL2" s="70" t="str">
        <f t="shared" si="7"/>
        <v>Terça</v>
      </c>
      <c r="DM2" s="70" t="str">
        <f t="shared" si="7"/>
        <v>Quarta</v>
      </c>
      <c r="DN2" s="70" t="str">
        <f t="shared" si="7"/>
        <v>Quinta</v>
      </c>
      <c r="DO2" s="70" t="str">
        <f t="shared" si="7"/>
        <v>Sexta</v>
      </c>
      <c r="DP2" s="70" t="str">
        <f t="shared" si="7"/>
        <v>Sabado</v>
      </c>
      <c r="DQ2" s="70" t="str">
        <f t="shared" si="7"/>
        <v>Domingo</v>
      </c>
      <c r="DR2" s="70" t="str">
        <f t="shared" si="7"/>
        <v>Segunda</v>
      </c>
      <c r="DS2" s="70" t="str">
        <f t="shared" si="7"/>
        <v>Terça</v>
      </c>
      <c r="DT2" s="70" t="str">
        <f t="shared" si="7"/>
        <v>Quarta</v>
      </c>
      <c r="DU2" s="70" t="str">
        <f t="shared" si="7"/>
        <v>Quinta</v>
      </c>
      <c r="DV2" s="70" t="str">
        <f t="shared" si="7"/>
        <v>Sexta</v>
      </c>
      <c r="DW2" s="70" t="str">
        <f t="shared" si="7"/>
        <v>Sabado</v>
      </c>
      <c r="DX2" s="70" t="str">
        <f t="shared" si="7"/>
        <v>Domingo</v>
      </c>
      <c r="DY2" s="70" t="str">
        <f t="shared" si="7"/>
        <v>Segunda</v>
      </c>
      <c r="DZ2" s="70" t="str">
        <f t="shared" si="7"/>
        <v>Terça</v>
      </c>
      <c r="EA2" s="70" t="str">
        <f t="shared" ref="EA2:GL2" si="8">INDEX(DaysList, WEEKDAY(EA3, 2))</f>
        <v>Quarta</v>
      </c>
      <c r="EB2" s="70" t="str">
        <f t="shared" si="8"/>
        <v>Quinta</v>
      </c>
      <c r="EC2" s="70" t="str">
        <f t="shared" si="8"/>
        <v>Sexta</v>
      </c>
      <c r="ED2" s="70" t="str">
        <f t="shared" si="8"/>
        <v>Sabado</v>
      </c>
      <c r="EE2" s="70" t="str">
        <f t="shared" si="8"/>
        <v>Domingo</v>
      </c>
      <c r="EF2" s="70" t="str">
        <f t="shared" si="8"/>
        <v>Segunda</v>
      </c>
      <c r="EG2" s="70" t="str">
        <f t="shared" si="8"/>
        <v>Terça</v>
      </c>
      <c r="EH2" s="70" t="str">
        <f t="shared" si="8"/>
        <v>Quarta</v>
      </c>
      <c r="EI2" s="70" t="str">
        <f t="shared" si="8"/>
        <v>Quinta</v>
      </c>
      <c r="EJ2" s="70" t="str">
        <f t="shared" si="8"/>
        <v>Sexta</v>
      </c>
      <c r="EK2" s="70" t="str">
        <f t="shared" si="8"/>
        <v>Sabado</v>
      </c>
      <c r="EL2" s="70" t="str">
        <f t="shared" si="8"/>
        <v>Domingo</v>
      </c>
      <c r="EM2" s="70" t="str">
        <f t="shared" si="8"/>
        <v>Segunda</v>
      </c>
      <c r="EN2" s="70" t="str">
        <f t="shared" si="8"/>
        <v>Terça</v>
      </c>
      <c r="EO2" s="70" t="str">
        <f t="shared" si="8"/>
        <v>Quarta</v>
      </c>
      <c r="EP2" s="70" t="str">
        <f t="shared" si="8"/>
        <v>Quinta</v>
      </c>
      <c r="EQ2" s="70" t="str">
        <f t="shared" si="8"/>
        <v>Sexta</v>
      </c>
      <c r="ER2" s="70" t="str">
        <f t="shared" si="8"/>
        <v>Sabado</v>
      </c>
      <c r="ES2" s="70" t="str">
        <f t="shared" si="8"/>
        <v>Domingo</v>
      </c>
      <c r="ET2" s="70" t="str">
        <f t="shared" si="8"/>
        <v>Segunda</v>
      </c>
      <c r="EU2" s="70" t="str">
        <f t="shared" si="8"/>
        <v>Terça</v>
      </c>
      <c r="EV2" s="70" t="str">
        <f t="shared" si="8"/>
        <v>Quarta</v>
      </c>
      <c r="EW2" s="70" t="str">
        <f t="shared" si="8"/>
        <v>Quinta</v>
      </c>
      <c r="EX2" s="70" t="str">
        <f t="shared" si="8"/>
        <v>Sexta</v>
      </c>
      <c r="EY2" s="70" t="str">
        <f t="shared" si="8"/>
        <v>Sabado</v>
      </c>
      <c r="EZ2" s="70" t="str">
        <f t="shared" si="8"/>
        <v>Domingo</v>
      </c>
      <c r="FA2" s="70" t="str">
        <f t="shared" si="8"/>
        <v>Segunda</v>
      </c>
      <c r="FB2" s="70" t="str">
        <f t="shared" si="8"/>
        <v>Terça</v>
      </c>
      <c r="FC2" s="70" t="str">
        <f t="shared" si="8"/>
        <v>Quarta</v>
      </c>
      <c r="FD2" s="70" t="str">
        <f t="shared" si="8"/>
        <v>Quinta</v>
      </c>
      <c r="FE2" s="70" t="str">
        <f t="shared" si="8"/>
        <v>Sexta</v>
      </c>
      <c r="FF2" s="70" t="str">
        <f t="shared" si="8"/>
        <v>Sabado</v>
      </c>
      <c r="FG2" s="70" t="str">
        <f t="shared" si="8"/>
        <v>Domingo</v>
      </c>
      <c r="FH2" s="70" t="str">
        <f t="shared" si="8"/>
        <v>Segunda</v>
      </c>
      <c r="FI2" s="70" t="str">
        <f t="shared" si="8"/>
        <v>Terça</v>
      </c>
      <c r="FJ2" s="70" t="str">
        <f t="shared" si="8"/>
        <v>Quarta</v>
      </c>
      <c r="FK2" s="70" t="str">
        <f t="shared" si="8"/>
        <v>Quinta</v>
      </c>
      <c r="FL2" s="70" t="str">
        <f t="shared" si="8"/>
        <v>Sexta</v>
      </c>
      <c r="FM2" s="70" t="str">
        <f t="shared" si="8"/>
        <v>Sabado</v>
      </c>
      <c r="FN2" s="70" t="str">
        <f t="shared" si="8"/>
        <v>Domingo</v>
      </c>
      <c r="FO2" s="70" t="str">
        <f t="shared" si="8"/>
        <v>Segunda</v>
      </c>
      <c r="FP2" s="70" t="str">
        <f t="shared" si="8"/>
        <v>Terça</v>
      </c>
      <c r="FQ2" s="70" t="str">
        <f t="shared" si="8"/>
        <v>Quarta</v>
      </c>
      <c r="FR2" s="70" t="str">
        <f t="shared" si="8"/>
        <v>Quinta</v>
      </c>
      <c r="FS2" s="70" t="str">
        <f t="shared" si="8"/>
        <v>Sexta</v>
      </c>
      <c r="FT2" s="70" t="str">
        <f t="shared" si="8"/>
        <v>Sabado</v>
      </c>
      <c r="FU2" s="70" t="str">
        <f t="shared" si="8"/>
        <v>Domingo</v>
      </c>
      <c r="FV2" s="70" t="str">
        <f t="shared" si="8"/>
        <v>Segunda</v>
      </c>
      <c r="FW2" s="70" t="str">
        <f t="shared" si="8"/>
        <v>Terça</v>
      </c>
      <c r="FX2" s="70" t="str">
        <f t="shared" si="8"/>
        <v>Quarta</v>
      </c>
      <c r="FY2" s="70" t="str">
        <f t="shared" si="8"/>
        <v>Quinta</v>
      </c>
      <c r="FZ2" s="70" t="str">
        <f t="shared" si="8"/>
        <v>Sexta</v>
      </c>
      <c r="GA2" s="70" t="str">
        <f t="shared" si="8"/>
        <v>Sabado</v>
      </c>
      <c r="GB2" s="70" t="str">
        <f t="shared" si="8"/>
        <v>Domingo</v>
      </c>
      <c r="GC2" s="70" t="str">
        <f t="shared" si="8"/>
        <v>Segunda</v>
      </c>
      <c r="GD2" s="70" t="str">
        <f t="shared" si="8"/>
        <v>Terça</v>
      </c>
      <c r="GE2" s="70" t="str">
        <f t="shared" si="8"/>
        <v>Quarta</v>
      </c>
      <c r="GF2" s="70" t="str">
        <f t="shared" si="8"/>
        <v>Quinta</v>
      </c>
      <c r="GG2" s="70" t="str">
        <f t="shared" si="8"/>
        <v>Sexta</v>
      </c>
      <c r="GH2" s="70" t="str">
        <f t="shared" si="8"/>
        <v>Sabado</v>
      </c>
      <c r="GI2" s="70" t="str">
        <f t="shared" si="8"/>
        <v>Domingo</v>
      </c>
      <c r="GJ2" s="70" t="str">
        <f t="shared" si="8"/>
        <v>Segunda</v>
      </c>
      <c r="GK2" s="70" t="str">
        <f t="shared" si="8"/>
        <v>Terça</v>
      </c>
      <c r="GL2" s="70" t="str">
        <f t="shared" si="8"/>
        <v>Quarta</v>
      </c>
      <c r="GM2" s="70" t="str">
        <f t="shared" ref="GM2:IX2" si="9">INDEX(DaysList, WEEKDAY(GM3, 2))</f>
        <v>Quinta</v>
      </c>
      <c r="GN2" s="70" t="str">
        <f t="shared" si="9"/>
        <v>Sexta</v>
      </c>
      <c r="GO2" s="70" t="str">
        <f t="shared" si="9"/>
        <v>Sabado</v>
      </c>
      <c r="GP2" s="70" t="str">
        <f t="shared" si="9"/>
        <v>Domingo</v>
      </c>
      <c r="GQ2" s="70" t="str">
        <f t="shared" si="9"/>
        <v>Segunda</v>
      </c>
      <c r="GR2" s="70" t="str">
        <f t="shared" si="9"/>
        <v>Terça</v>
      </c>
      <c r="GS2" s="70" t="str">
        <f t="shared" si="9"/>
        <v>Quarta</v>
      </c>
      <c r="GT2" s="70" t="str">
        <f t="shared" si="9"/>
        <v>Quinta</v>
      </c>
      <c r="GU2" s="70" t="str">
        <f t="shared" si="9"/>
        <v>Sexta</v>
      </c>
      <c r="GV2" s="70" t="str">
        <f t="shared" si="9"/>
        <v>Sabado</v>
      </c>
      <c r="GW2" s="70" t="str">
        <f t="shared" si="9"/>
        <v>Domingo</v>
      </c>
      <c r="GX2" s="70" t="str">
        <f t="shared" si="9"/>
        <v>Segunda</v>
      </c>
      <c r="GY2" s="70" t="str">
        <f t="shared" si="9"/>
        <v>Terça</v>
      </c>
      <c r="GZ2" s="70" t="str">
        <f t="shared" si="9"/>
        <v>Quarta</v>
      </c>
      <c r="HA2" s="70" t="str">
        <f t="shared" si="9"/>
        <v>Quinta</v>
      </c>
      <c r="HB2" s="70" t="str">
        <f t="shared" si="9"/>
        <v>Sexta</v>
      </c>
      <c r="HC2" s="70" t="str">
        <f t="shared" si="9"/>
        <v>Sabado</v>
      </c>
      <c r="HD2" s="70" t="str">
        <f t="shared" si="9"/>
        <v>Domingo</v>
      </c>
      <c r="HE2" s="70" t="str">
        <f t="shared" si="9"/>
        <v>Segunda</v>
      </c>
      <c r="HF2" s="70" t="str">
        <f t="shared" si="9"/>
        <v>Terça</v>
      </c>
      <c r="HG2" s="70" t="str">
        <f t="shared" si="9"/>
        <v>Quarta</v>
      </c>
      <c r="HH2" s="70" t="str">
        <f t="shared" si="9"/>
        <v>Quinta</v>
      </c>
      <c r="HI2" s="70" t="str">
        <f t="shared" si="9"/>
        <v>Sexta</v>
      </c>
      <c r="HJ2" s="70" t="str">
        <f t="shared" si="9"/>
        <v>Sabado</v>
      </c>
      <c r="HK2" s="70" t="str">
        <f t="shared" si="9"/>
        <v>Domingo</v>
      </c>
      <c r="HL2" s="70" t="str">
        <f t="shared" si="9"/>
        <v>Segunda</v>
      </c>
      <c r="HM2" s="70" t="str">
        <f t="shared" si="9"/>
        <v>Terça</v>
      </c>
      <c r="HN2" s="70" t="str">
        <f t="shared" si="9"/>
        <v>Quarta</v>
      </c>
      <c r="HO2" s="70" t="str">
        <f t="shared" si="9"/>
        <v>Quinta</v>
      </c>
      <c r="HP2" s="70" t="str">
        <f t="shared" si="9"/>
        <v>Sexta</v>
      </c>
      <c r="HQ2" s="70" t="str">
        <f t="shared" si="9"/>
        <v>Sabado</v>
      </c>
      <c r="HR2" s="70" t="str">
        <f t="shared" si="9"/>
        <v>Domingo</v>
      </c>
      <c r="HS2" s="70" t="str">
        <f t="shared" si="9"/>
        <v>Segunda</v>
      </c>
      <c r="HT2" s="70" t="str">
        <f t="shared" si="9"/>
        <v>Terça</v>
      </c>
      <c r="HU2" s="70" t="str">
        <f t="shared" si="9"/>
        <v>Quarta</v>
      </c>
      <c r="HV2" s="70" t="str">
        <f t="shared" si="9"/>
        <v>Quinta</v>
      </c>
      <c r="HW2" s="70" t="str">
        <f t="shared" si="9"/>
        <v>Sexta</v>
      </c>
      <c r="HX2" s="70" t="str">
        <f t="shared" si="9"/>
        <v>Sabado</v>
      </c>
      <c r="HY2" s="70" t="str">
        <f t="shared" si="9"/>
        <v>Domingo</v>
      </c>
      <c r="HZ2" s="70" t="str">
        <f t="shared" si="9"/>
        <v>Segunda</v>
      </c>
      <c r="IA2" s="70" t="str">
        <f t="shared" si="9"/>
        <v>Terça</v>
      </c>
      <c r="IB2" s="70" t="str">
        <f t="shared" si="9"/>
        <v>Quarta</v>
      </c>
      <c r="IC2" s="70" t="str">
        <f t="shared" si="9"/>
        <v>Quinta</v>
      </c>
      <c r="ID2" s="70" t="str">
        <f t="shared" si="9"/>
        <v>Sexta</v>
      </c>
      <c r="IE2" s="70" t="str">
        <f t="shared" si="9"/>
        <v>Sabado</v>
      </c>
      <c r="IF2" s="70" t="str">
        <f t="shared" si="9"/>
        <v>Domingo</v>
      </c>
      <c r="IG2" s="70" t="str">
        <f t="shared" si="9"/>
        <v>Segunda</v>
      </c>
      <c r="IH2" s="70" t="str">
        <f t="shared" si="9"/>
        <v>Terça</v>
      </c>
      <c r="II2" s="70" t="str">
        <f t="shared" si="9"/>
        <v>Quarta</v>
      </c>
      <c r="IJ2" s="70" t="str">
        <f t="shared" si="9"/>
        <v>Quinta</v>
      </c>
      <c r="IK2" s="70" t="str">
        <f t="shared" si="9"/>
        <v>Sexta</v>
      </c>
      <c r="IL2" s="70" t="str">
        <f t="shared" si="9"/>
        <v>Sabado</v>
      </c>
      <c r="IM2" s="70" t="str">
        <f t="shared" si="9"/>
        <v>Domingo</v>
      </c>
      <c r="IN2" s="70" t="str">
        <f t="shared" si="9"/>
        <v>Segunda</v>
      </c>
      <c r="IO2" s="70" t="str">
        <f t="shared" si="9"/>
        <v>Terça</v>
      </c>
      <c r="IP2" s="70" t="str">
        <f t="shared" si="9"/>
        <v>Quarta</v>
      </c>
      <c r="IQ2" s="70" t="str">
        <f t="shared" si="9"/>
        <v>Quinta</v>
      </c>
      <c r="IR2" s="70" t="str">
        <f t="shared" si="9"/>
        <v>Sexta</v>
      </c>
      <c r="IS2" s="70" t="str">
        <f t="shared" si="9"/>
        <v>Sabado</v>
      </c>
      <c r="IT2" s="70" t="str">
        <f t="shared" si="9"/>
        <v>Domingo</v>
      </c>
      <c r="IU2" s="70" t="str">
        <f t="shared" si="9"/>
        <v>Segunda</v>
      </c>
      <c r="IV2" s="70" t="str">
        <f t="shared" si="9"/>
        <v>Terça</v>
      </c>
      <c r="IW2" s="70" t="str">
        <f t="shared" si="9"/>
        <v>Quarta</v>
      </c>
      <c r="IX2" s="70" t="str">
        <f t="shared" si="9"/>
        <v>Quinta</v>
      </c>
      <c r="IY2" s="70" t="str">
        <f t="shared" ref="IY2:LJ2" si="10">INDEX(DaysList, WEEKDAY(IY3, 2))</f>
        <v>Sexta</v>
      </c>
      <c r="IZ2" s="70" t="str">
        <f t="shared" si="10"/>
        <v>Sabado</v>
      </c>
      <c r="JA2" s="70" t="str">
        <f t="shared" si="10"/>
        <v>Domingo</v>
      </c>
      <c r="JB2" s="70" t="str">
        <f t="shared" si="10"/>
        <v>Segunda</v>
      </c>
      <c r="JC2" s="70" t="str">
        <f t="shared" si="10"/>
        <v>Terça</v>
      </c>
      <c r="JD2" s="70" t="str">
        <f t="shared" si="10"/>
        <v>Quarta</v>
      </c>
      <c r="JE2" s="70" t="str">
        <f t="shared" si="10"/>
        <v>Quinta</v>
      </c>
      <c r="JF2" s="70" t="str">
        <f t="shared" si="10"/>
        <v>Sexta</v>
      </c>
      <c r="JG2" s="70" t="str">
        <f t="shared" si="10"/>
        <v>Sabado</v>
      </c>
      <c r="JH2" s="70" t="str">
        <f t="shared" si="10"/>
        <v>Domingo</v>
      </c>
      <c r="JI2" s="70" t="str">
        <f t="shared" si="10"/>
        <v>Segunda</v>
      </c>
      <c r="JJ2" s="70" t="str">
        <f t="shared" si="10"/>
        <v>Terça</v>
      </c>
      <c r="JK2" s="70" t="str">
        <f t="shared" si="10"/>
        <v>Quarta</v>
      </c>
      <c r="JL2" s="70" t="str">
        <f t="shared" si="10"/>
        <v>Quinta</v>
      </c>
      <c r="JM2" s="70" t="str">
        <f t="shared" si="10"/>
        <v>Sexta</v>
      </c>
      <c r="JN2" s="70" t="str">
        <f t="shared" si="10"/>
        <v>Sabado</v>
      </c>
      <c r="JO2" s="70" t="str">
        <f t="shared" si="10"/>
        <v>Domingo</v>
      </c>
      <c r="JP2" s="70" t="str">
        <f t="shared" si="10"/>
        <v>Segunda</v>
      </c>
      <c r="JQ2" s="70" t="str">
        <f t="shared" si="10"/>
        <v>Terça</v>
      </c>
      <c r="JR2" s="70" t="str">
        <f t="shared" si="10"/>
        <v>Quarta</v>
      </c>
      <c r="JS2" s="70" t="str">
        <f t="shared" si="10"/>
        <v>Quinta</v>
      </c>
      <c r="JT2" s="70" t="str">
        <f t="shared" si="10"/>
        <v>Sexta</v>
      </c>
      <c r="JU2" s="70" t="str">
        <f t="shared" si="10"/>
        <v>Sabado</v>
      </c>
      <c r="JV2" s="70" t="str">
        <f t="shared" si="10"/>
        <v>Domingo</v>
      </c>
      <c r="JW2" s="70" t="str">
        <f t="shared" si="10"/>
        <v>Segunda</v>
      </c>
      <c r="JX2" s="70" t="str">
        <f t="shared" si="10"/>
        <v>Terça</v>
      </c>
      <c r="JY2" s="70" t="str">
        <f t="shared" si="10"/>
        <v>Quarta</v>
      </c>
      <c r="JZ2" s="70" t="str">
        <f t="shared" si="10"/>
        <v>Quinta</v>
      </c>
      <c r="KA2" s="70" t="str">
        <f t="shared" si="10"/>
        <v>Sexta</v>
      </c>
      <c r="KB2" s="70" t="str">
        <f t="shared" si="10"/>
        <v>Sabado</v>
      </c>
      <c r="KC2" s="70" t="str">
        <f t="shared" si="10"/>
        <v>Domingo</v>
      </c>
      <c r="KD2" s="70" t="str">
        <f t="shared" si="10"/>
        <v>Segunda</v>
      </c>
      <c r="KE2" s="70" t="str">
        <f t="shared" si="10"/>
        <v>Terça</v>
      </c>
      <c r="KF2" s="70" t="str">
        <f t="shared" si="10"/>
        <v>Quarta</v>
      </c>
      <c r="KG2" s="70" t="str">
        <f t="shared" si="10"/>
        <v>Quinta</v>
      </c>
      <c r="KH2" s="70" t="str">
        <f t="shared" si="10"/>
        <v>Sexta</v>
      </c>
      <c r="KI2" s="70" t="str">
        <f t="shared" si="10"/>
        <v>Sabado</v>
      </c>
      <c r="KJ2" s="70" t="str">
        <f t="shared" si="10"/>
        <v>Domingo</v>
      </c>
      <c r="KK2" s="70" t="str">
        <f t="shared" si="10"/>
        <v>Segunda</v>
      </c>
      <c r="KL2" s="70" t="str">
        <f t="shared" si="10"/>
        <v>Terça</v>
      </c>
      <c r="KM2" s="70" t="str">
        <f t="shared" si="10"/>
        <v>Quarta</v>
      </c>
      <c r="KN2" s="70" t="str">
        <f t="shared" si="10"/>
        <v>Quinta</v>
      </c>
      <c r="KO2" s="70" t="str">
        <f t="shared" si="10"/>
        <v>Sexta</v>
      </c>
      <c r="KP2" s="70" t="str">
        <f t="shared" si="10"/>
        <v>Sabado</v>
      </c>
      <c r="KQ2" s="70" t="str">
        <f t="shared" si="10"/>
        <v>Domingo</v>
      </c>
      <c r="KR2" s="70" t="str">
        <f t="shared" si="10"/>
        <v>Segunda</v>
      </c>
      <c r="KS2" s="70" t="str">
        <f t="shared" si="10"/>
        <v>Terça</v>
      </c>
      <c r="KT2" s="70" t="str">
        <f t="shared" si="10"/>
        <v>Quarta</v>
      </c>
      <c r="KU2" s="70" t="str">
        <f t="shared" si="10"/>
        <v>Quinta</v>
      </c>
      <c r="KV2" s="70" t="str">
        <f t="shared" si="10"/>
        <v>Sexta</v>
      </c>
      <c r="KW2" s="70" t="str">
        <f t="shared" si="10"/>
        <v>Sabado</v>
      </c>
      <c r="KX2" s="70" t="str">
        <f t="shared" si="10"/>
        <v>Domingo</v>
      </c>
      <c r="KY2" s="70" t="str">
        <f t="shared" si="10"/>
        <v>Segunda</v>
      </c>
      <c r="KZ2" s="70" t="str">
        <f t="shared" si="10"/>
        <v>Terça</v>
      </c>
      <c r="LA2" s="70" t="str">
        <f t="shared" si="10"/>
        <v>Quarta</v>
      </c>
      <c r="LB2" s="70" t="str">
        <f t="shared" si="10"/>
        <v>Quinta</v>
      </c>
      <c r="LC2" s="70" t="str">
        <f t="shared" si="10"/>
        <v>Sexta</v>
      </c>
      <c r="LD2" s="70" t="str">
        <f t="shared" si="10"/>
        <v>Sabado</v>
      </c>
      <c r="LE2" s="70" t="str">
        <f t="shared" si="10"/>
        <v>Domingo</v>
      </c>
      <c r="LF2" s="70" t="str">
        <f t="shared" si="10"/>
        <v>Segunda</v>
      </c>
      <c r="LG2" s="70" t="str">
        <f t="shared" si="10"/>
        <v>Terça</v>
      </c>
      <c r="LH2" s="70" t="str">
        <f t="shared" si="10"/>
        <v>Quarta</v>
      </c>
      <c r="LI2" s="70" t="str">
        <f t="shared" si="10"/>
        <v>Quinta</v>
      </c>
      <c r="LJ2" s="70" t="str">
        <f t="shared" si="10"/>
        <v>Sexta</v>
      </c>
      <c r="LK2" s="70" t="str">
        <f t="shared" ref="LK2:NB2" si="11">INDEX(DaysList, WEEKDAY(LK3, 2))</f>
        <v>Sabado</v>
      </c>
      <c r="LL2" s="70" t="str">
        <f t="shared" si="11"/>
        <v>Domingo</v>
      </c>
      <c r="LM2" s="70" t="str">
        <f t="shared" si="11"/>
        <v>Segunda</v>
      </c>
      <c r="LN2" s="70" t="str">
        <f t="shared" si="11"/>
        <v>Terça</v>
      </c>
      <c r="LO2" s="70" t="str">
        <f t="shared" si="11"/>
        <v>Quarta</v>
      </c>
      <c r="LP2" s="70" t="str">
        <f t="shared" si="11"/>
        <v>Quinta</v>
      </c>
      <c r="LQ2" s="70" t="str">
        <f t="shared" si="11"/>
        <v>Sexta</v>
      </c>
      <c r="LR2" s="70" t="str">
        <f t="shared" si="11"/>
        <v>Sabado</v>
      </c>
      <c r="LS2" s="70" t="str">
        <f t="shared" si="11"/>
        <v>Domingo</v>
      </c>
      <c r="LT2" s="70" t="str">
        <f t="shared" si="11"/>
        <v>Segunda</v>
      </c>
      <c r="LU2" s="70" t="str">
        <f t="shared" si="11"/>
        <v>Terça</v>
      </c>
      <c r="LV2" s="70" t="str">
        <f t="shared" si="11"/>
        <v>Quarta</v>
      </c>
      <c r="LW2" s="70" t="str">
        <f t="shared" si="11"/>
        <v>Quinta</v>
      </c>
      <c r="LX2" s="70" t="str">
        <f t="shared" si="11"/>
        <v>Sexta</v>
      </c>
      <c r="LY2" s="70" t="str">
        <f t="shared" si="11"/>
        <v>Sabado</v>
      </c>
      <c r="LZ2" s="70" t="str">
        <f t="shared" si="11"/>
        <v>Domingo</v>
      </c>
      <c r="MA2" s="70" t="str">
        <f t="shared" si="11"/>
        <v>Segunda</v>
      </c>
      <c r="MB2" s="70" t="str">
        <f t="shared" si="11"/>
        <v>Terça</v>
      </c>
      <c r="MC2" s="70" t="str">
        <f t="shared" si="11"/>
        <v>Quarta</v>
      </c>
      <c r="MD2" s="70" t="str">
        <f t="shared" si="11"/>
        <v>Quinta</v>
      </c>
      <c r="ME2" s="70" t="str">
        <f t="shared" si="11"/>
        <v>Sexta</v>
      </c>
      <c r="MF2" s="70" t="str">
        <f t="shared" si="11"/>
        <v>Sabado</v>
      </c>
      <c r="MG2" s="70" t="str">
        <f t="shared" si="11"/>
        <v>Domingo</v>
      </c>
      <c r="MH2" s="70" t="str">
        <f t="shared" si="11"/>
        <v>Segunda</v>
      </c>
      <c r="MI2" s="70" t="str">
        <f t="shared" si="11"/>
        <v>Terça</v>
      </c>
      <c r="MJ2" s="70" t="str">
        <f t="shared" si="11"/>
        <v>Quarta</v>
      </c>
      <c r="MK2" s="70" t="str">
        <f t="shared" si="11"/>
        <v>Quinta</v>
      </c>
      <c r="ML2" s="70" t="str">
        <f t="shared" si="11"/>
        <v>Sexta</v>
      </c>
      <c r="MM2" s="70" t="str">
        <f t="shared" si="11"/>
        <v>Sabado</v>
      </c>
      <c r="MN2" s="70" t="str">
        <f t="shared" si="11"/>
        <v>Domingo</v>
      </c>
      <c r="MO2" s="70" t="str">
        <f t="shared" si="11"/>
        <v>Segunda</v>
      </c>
      <c r="MP2" s="70" t="str">
        <f t="shared" si="11"/>
        <v>Terça</v>
      </c>
      <c r="MQ2" s="70" t="str">
        <f t="shared" si="11"/>
        <v>Quarta</v>
      </c>
      <c r="MR2" s="70" t="str">
        <f t="shared" si="11"/>
        <v>Quinta</v>
      </c>
      <c r="MS2" s="70" t="str">
        <f t="shared" si="11"/>
        <v>Sexta</v>
      </c>
      <c r="MT2" s="70" t="str">
        <f t="shared" si="11"/>
        <v>Sabado</v>
      </c>
      <c r="MU2" s="70" t="str">
        <f t="shared" si="11"/>
        <v>Domingo</v>
      </c>
      <c r="MV2" s="70" t="str">
        <f t="shared" si="11"/>
        <v>Segunda</v>
      </c>
      <c r="MW2" s="70" t="str">
        <f t="shared" si="11"/>
        <v>Terça</v>
      </c>
      <c r="MX2" s="70" t="str">
        <f t="shared" si="11"/>
        <v>Quarta</v>
      </c>
      <c r="MY2" s="70" t="str">
        <f t="shared" si="11"/>
        <v>Quinta</v>
      </c>
      <c r="MZ2" s="70" t="str">
        <f t="shared" si="11"/>
        <v>Sexta</v>
      </c>
      <c r="NA2" s="70" t="str">
        <f t="shared" si="11"/>
        <v>Sabado</v>
      </c>
      <c r="NB2" s="70" t="str">
        <f t="shared" si="11"/>
        <v>Domingo</v>
      </c>
    </row>
    <row r="3" spans="1:366">
      <c r="A3" s="265" t="s">
        <v>12</v>
      </c>
      <c r="B3" s="265"/>
      <c r="C3" s="68">
        <f>Calendario!D5</f>
        <v>43969</v>
      </c>
      <c r="D3" s="68">
        <f>C3+1</f>
        <v>43970</v>
      </c>
      <c r="E3" s="68">
        <f t="shared" ref="E3:J3" si="12">D3+1</f>
        <v>43971</v>
      </c>
      <c r="F3" s="68">
        <f>E3+1</f>
        <v>43972</v>
      </c>
      <c r="G3" s="68">
        <f t="shared" si="12"/>
        <v>43973</v>
      </c>
      <c r="H3" s="68">
        <f t="shared" si="12"/>
        <v>43974</v>
      </c>
      <c r="I3" s="68">
        <f t="shared" si="12"/>
        <v>43975</v>
      </c>
      <c r="J3" s="68">
        <f t="shared" si="12"/>
        <v>43976</v>
      </c>
      <c r="K3" s="68">
        <f t="shared" ref="K3:AT3" si="13">J3+1</f>
        <v>43977</v>
      </c>
      <c r="L3" s="68">
        <f t="shared" si="13"/>
        <v>43978</v>
      </c>
      <c r="M3" s="68">
        <f t="shared" si="13"/>
        <v>43979</v>
      </c>
      <c r="N3" s="68">
        <f t="shared" si="13"/>
        <v>43980</v>
      </c>
      <c r="O3" s="68">
        <f t="shared" si="13"/>
        <v>43981</v>
      </c>
      <c r="P3" s="68">
        <f t="shared" si="13"/>
        <v>43982</v>
      </c>
      <c r="Q3" s="68">
        <f t="shared" si="13"/>
        <v>43983</v>
      </c>
      <c r="R3" s="68">
        <f t="shared" si="13"/>
        <v>43984</v>
      </c>
      <c r="S3" s="68">
        <f t="shared" si="13"/>
        <v>43985</v>
      </c>
      <c r="T3" s="68">
        <f t="shared" si="13"/>
        <v>43986</v>
      </c>
      <c r="U3" s="68">
        <f t="shared" si="13"/>
        <v>43987</v>
      </c>
      <c r="V3" s="68">
        <f t="shared" si="13"/>
        <v>43988</v>
      </c>
      <c r="W3" s="68">
        <f t="shared" si="13"/>
        <v>43989</v>
      </c>
      <c r="X3" s="68">
        <f t="shared" si="13"/>
        <v>43990</v>
      </c>
      <c r="Y3" s="68">
        <f t="shared" si="13"/>
        <v>43991</v>
      </c>
      <c r="Z3" s="68">
        <f t="shared" si="13"/>
        <v>43992</v>
      </c>
      <c r="AA3" s="68">
        <f t="shared" si="13"/>
        <v>43993</v>
      </c>
      <c r="AB3" s="68">
        <f t="shared" si="13"/>
        <v>43994</v>
      </c>
      <c r="AC3" s="68">
        <f t="shared" si="13"/>
        <v>43995</v>
      </c>
      <c r="AD3" s="68">
        <f t="shared" si="13"/>
        <v>43996</v>
      </c>
      <c r="AE3" s="68">
        <f t="shared" si="13"/>
        <v>43997</v>
      </c>
      <c r="AF3" s="68">
        <f t="shared" si="13"/>
        <v>43998</v>
      </c>
      <c r="AG3" s="68">
        <f t="shared" si="13"/>
        <v>43999</v>
      </c>
      <c r="AH3" s="68">
        <f t="shared" si="13"/>
        <v>44000</v>
      </c>
      <c r="AI3" s="68">
        <f t="shared" si="13"/>
        <v>44001</v>
      </c>
      <c r="AJ3" s="68">
        <f t="shared" si="13"/>
        <v>44002</v>
      </c>
      <c r="AK3" s="68">
        <f t="shared" si="13"/>
        <v>44003</v>
      </c>
      <c r="AL3" s="68">
        <f t="shared" si="13"/>
        <v>44004</v>
      </c>
      <c r="AM3" s="68">
        <f t="shared" si="13"/>
        <v>44005</v>
      </c>
      <c r="AN3" s="68">
        <f t="shared" si="13"/>
        <v>44006</v>
      </c>
      <c r="AO3" s="68">
        <f t="shared" si="13"/>
        <v>44007</v>
      </c>
      <c r="AP3" s="68">
        <f t="shared" si="13"/>
        <v>44008</v>
      </c>
      <c r="AQ3" s="68">
        <f t="shared" si="13"/>
        <v>44009</v>
      </c>
      <c r="AR3" s="68">
        <f t="shared" si="13"/>
        <v>44010</v>
      </c>
      <c r="AS3" s="68">
        <f t="shared" si="13"/>
        <v>44011</v>
      </c>
      <c r="AT3" s="68">
        <f t="shared" si="13"/>
        <v>44012</v>
      </c>
      <c r="AU3" s="68">
        <f t="shared" ref="AU3:DF3" si="14">AT3+1</f>
        <v>44013</v>
      </c>
      <c r="AV3" s="68">
        <f t="shared" si="14"/>
        <v>44014</v>
      </c>
      <c r="AW3" s="68">
        <f t="shared" si="14"/>
        <v>44015</v>
      </c>
      <c r="AX3" s="68">
        <f t="shared" si="14"/>
        <v>44016</v>
      </c>
      <c r="AY3" s="68">
        <f t="shared" si="14"/>
        <v>44017</v>
      </c>
      <c r="AZ3" s="68">
        <f t="shared" si="14"/>
        <v>44018</v>
      </c>
      <c r="BA3" s="68">
        <f t="shared" si="14"/>
        <v>44019</v>
      </c>
      <c r="BB3" s="68">
        <f t="shared" si="14"/>
        <v>44020</v>
      </c>
      <c r="BC3" s="68">
        <f t="shared" si="14"/>
        <v>44021</v>
      </c>
      <c r="BD3" s="68">
        <f t="shared" si="14"/>
        <v>44022</v>
      </c>
      <c r="BE3" s="68">
        <f t="shared" si="14"/>
        <v>44023</v>
      </c>
      <c r="BF3" s="68">
        <f t="shared" si="14"/>
        <v>44024</v>
      </c>
      <c r="BG3" s="68">
        <f t="shared" si="14"/>
        <v>44025</v>
      </c>
      <c r="BH3" s="68">
        <f t="shared" si="14"/>
        <v>44026</v>
      </c>
      <c r="BI3" s="68">
        <f t="shared" si="14"/>
        <v>44027</v>
      </c>
      <c r="BJ3" s="68">
        <f t="shared" si="14"/>
        <v>44028</v>
      </c>
      <c r="BK3" s="68">
        <f t="shared" si="14"/>
        <v>44029</v>
      </c>
      <c r="BL3" s="68">
        <f t="shared" si="14"/>
        <v>44030</v>
      </c>
      <c r="BM3" s="68">
        <f t="shared" si="14"/>
        <v>44031</v>
      </c>
      <c r="BN3" s="68">
        <f t="shared" si="14"/>
        <v>44032</v>
      </c>
      <c r="BO3" s="68">
        <f t="shared" si="14"/>
        <v>44033</v>
      </c>
      <c r="BP3" s="68">
        <f t="shared" si="14"/>
        <v>44034</v>
      </c>
      <c r="BQ3" s="68">
        <f t="shared" si="14"/>
        <v>44035</v>
      </c>
      <c r="BR3" s="68">
        <f t="shared" si="14"/>
        <v>44036</v>
      </c>
      <c r="BS3" s="68">
        <f t="shared" si="14"/>
        <v>44037</v>
      </c>
      <c r="BT3" s="68">
        <f t="shared" si="14"/>
        <v>44038</v>
      </c>
      <c r="BU3" s="68">
        <f t="shared" si="14"/>
        <v>44039</v>
      </c>
      <c r="BV3" s="68">
        <f t="shared" si="14"/>
        <v>44040</v>
      </c>
      <c r="BW3" s="68">
        <f t="shared" si="14"/>
        <v>44041</v>
      </c>
      <c r="BX3" s="68">
        <f t="shared" si="14"/>
        <v>44042</v>
      </c>
      <c r="BY3" s="68">
        <f t="shared" si="14"/>
        <v>44043</v>
      </c>
      <c r="BZ3" s="68">
        <f t="shared" si="14"/>
        <v>44044</v>
      </c>
      <c r="CA3" s="68">
        <f t="shared" si="14"/>
        <v>44045</v>
      </c>
      <c r="CB3" s="68">
        <f t="shared" si="14"/>
        <v>44046</v>
      </c>
      <c r="CC3" s="68">
        <f t="shared" si="14"/>
        <v>44047</v>
      </c>
      <c r="CD3" s="68">
        <f t="shared" si="14"/>
        <v>44048</v>
      </c>
      <c r="CE3" s="68">
        <f t="shared" si="14"/>
        <v>44049</v>
      </c>
      <c r="CF3" s="68">
        <f t="shared" si="14"/>
        <v>44050</v>
      </c>
      <c r="CG3" s="68">
        <f t="shared" si="14"/>
        <v>44051</v>
      </c>
      <c r="CH3" s="68">
        <f t="shared" si="14"/>
        <v>44052</v>
      </c>
      <c r="CI3" s="68">
        <f t="shared" si="14"/>
        <v>44053</v>
      </c>
      <c r="CJ3" s="68">
        <f t="shared" si="14"/>
        <v>44054</v>
      </c>
      <c r="CK3" s="68">
        <f t="shared" si="14"/>
        <v>44055</v>
      </c>
      <c r="CL3" s="68">
        <f t="shared" si="14"/>
        <v>44056</v>
      </c>
      <c r="CM3" s="68">
        <f t="shared" si="14"/>
        <v>44057</v>
      </c>
      <c r="CN3" s="68">
        <f t="shared" si="14"/>
        <v>44058</v>
      </c>
      <c r="CO3" s="68">
        <f t="shared" si="14"/>
        <v>44059</v>
      </c>
      <c r="CP3" s="68">
        <f t="shared" si="14"/>
        <v>44060</v>
      </c>
      <c r="CQ3" s="68">
        <f t="shared" si="14"/>
        <v>44061</v>
      </c>
      <c r="CR3" s="68">
        <f t="shared" si="14"/>
        <v>44062</v>
      </c>
      <c r="CS3" s="68">
        <f t="shared" si="14"/>
        <v>44063</v>
      </c>
      <c r="CT3" s="68">
        <f t="shared" si="14"/>
        <v>44064</v>
      </c>
      <c r="CU3" s="68">
        <f t="shared" si="14"/>
        <v>44065</v>
      </c>
      <c r="CV3" s="68">
        <f t="shared" si="14"/>
        <v>44066</v>
      </c>
      <c r="CW3" s="68">
        <f t="shared" si="14"/>
        <v>44067</v>
      </c>
      <c r="CX3" s="68">
        <f t="shared" si="14"/>
        <v>44068</v>
      </c>
      <c r="CY3" s="68">
        <f t="shared" si="14"/>
        <v>44069</v>
      </c>
      <c r="CZ3" s="68">
        <f t="shared" si="14"/>
        <v>44070</v>
      </c>
      <c r="DA3" s="68">
        <f t="shared" si="14"/>
        <v>44071</v>
      </c>
      <c r="DB3" s="68">
        <f t="shared" si="14"/>
        <v>44072</v>
      </c>
      <c r="DC3" s="68">
        <f t="shared" si="14"/>
        <v>44073</v>
      </c>
      <c r="DD3" s="68">
        <f t="shared" si="14"/>
        <v>44074</v>
      </c>
      <c r="DE3" s="68">
        <f t="shared" si="14"/>
        <v>44075</v>
      </c>
      <c r="DF3" s="68">
        <f t="shared" si="14"/>
        <v>44076</v>
      </c>
      <c r="DG3" s="68">
        <f t="shared" ref="DG3:FR3" si="15">DF3+1</f>
        <v>44077</v>
      </c>
      <c r="DH3" s="68">
        <f t="shared" si="15"/>
        <v>44078</v>
      </c>
      <c r="DI3" s="68">
        <f t="shared" si="15"/>
        <v>44079</v>
      </c>
      <c r="DJ3" s="68">
        <f t="shared" si="15"/>
        <v>44080</v>
      </c>
      <c r="DK3" s="68">
        <f t="shared" si="15"/>
        <v>44081</v>
      </c>
      <c r="DL3" s="68">
        <f t="shared" si="15"/>
        <v>44082</v>
      </c>
      <c r="DM3" s="68">
        <f t="shared" si="15"/>
        <v>44083</v>
      </c>
      <c r="DN3" s="68">
        <f t="shared" si="15"/>
        <v>44084</v>
      </c>
      <c r="DO3" s="68">
        <f t="shared" si="15"/>
        <v>44085</v>
      </c>
      <c r="DP3" s="68">
        <f t="shared" si="15"/>
        <v>44086</v>
      </c>
      <c r="DQ3" s="68">
        <f t="shared" si="15"/>
        <v>44087</v>
      </c>
      <c r="DR3" s="68">
        <f t="shared" si="15"/>
        <v>44088</v>
      </c>
      <c r="DS3" s="68">
        <f t="shared" si="15"/>
        <v>44089</v>
      </c>
      <c r="DT3" s="68">
        <f t="shared" si="15"/>
        <v>44090</v>
      </c>
      <c r="DU3" s="68">
        <f t="shared" si="15"/>
        <v>44091</v>
      </c>
      <c r="DV3" s="68">
        <f t="shared" si="15"/>
        <v>44092</v>
      </c>
      <c r="DW3" s="68">
        <f t="shared" si="15"/>
        <v>44093</v>
      </c>
      <c r="DX3" s="68">
        <f t="shared" si="15"/>
        <v>44094</v>
      </c>
      <c r="DY3" s="68">
        <f t="shared" si="15"/>
        <v>44095</v>
      </c>
      <c r="DZ3" s="68">
        <f t="shared" si="15"/>
        <v>44096</v>
      </c>
      <c r="EA3" s="68">
        <f t="shared" si="15"/>
        <v>44097</v>
      </c>
      <c r="EB3" s="68">
        <f t="shared" si="15"/>
        <v>44098</v>
      </c>
      <c r="EC3" s="68">
        <f t="shared" si="15"/>
        <v>44099</v>
      </c>
      <c r="ED3" s="68">
        <f t="shared" si="15"/>
        <v>44100</v>
      </c>
      <c r="EE3" s="68">
        <f t="shared" si="15"/>
        <v>44101</v>
      </c>
      <c r="EF3" s="68">
        <f t="shared" si="15"/>
        <v>44102</v>
      </c>
      <c r="EG3" s="68">
        <f t="shared" si="15"/>
        <v>44103</v>
      </c>
      <c r="EH3" s="68">
        <f t="shared" si="15"/>
        <v>44104</v>
      </c>
      <c r="EI3" s="68">
        <f t="shared" si="15"/>
        <v>44105</v>
      </c>
      <c r="EJ3" s="68">
        <f t="shared" si="15"/>
        <v>44106</v>
      </c>
      <c r="EK3" s="68">
        <f t="shared" si="15"/>
        <v>44107</v>
      </c>
      <c r="EL3" s="68">
        <f t="shared" si="15"/>
        <v>44108</v>
      </c>
      <c r="EM3" s="68">
        <f t="shared" si="15"/>
        <v>44109</v>
      </c>
      <c r="EN3" s="68">
        <f t="shared" si="15"/>
        <v>44110</v>
      </c>
      <c r="EO3" s="68">
        <f t="shared" si="15"/>
        <v>44111</v>
      </c>
      <c r="EP3" s="68">
        <f t="shared" si="15"/>
        <v>44112</v>
      </c>
      <c r="EQ3" s="68">
        <f t="shared" si="15"/>
        <v>44113</v>
      </c>
      <c r="ER3" s="68">
        <f t="shared" si="15"/>
        <v>44114</v>
      </c>
      <c r="ES3" s="68">
        <f t="shared" si="15"/>
        <v>44115</v>
      </c>
      <c r="ET3" s="68">
        <f t="shared" si="15"/>
        <v>44116</v>
      </c>
      <c r="EU3" s="68">
        <f t="shared" si="15"/>
        <v>44117</v>
      </c>
      <c r="EV3" s="68">
        <f t="shared" si="15"/>
        <v>44118</v>
      </c>
      <c r="EW3" s="68">
        <f t="shared" si="15"/>
        <v>44119</v>
      </c>
      <c r="EX3" s="68">
        <f t="shared" si="15"/>
        <v>44120</v>
      </c>
      <c r="EY3" s="68">
        <f t="shared" si="15"/>
        <v>44121</v>
      </c>
      <c r="EZ3" s="68">
        <f t="shared" si="15"/>
        <v>44122</v>
      </c>
      <c r="FA3" s="68">
        <f t="shared" si="15"/>
        <v>44123</v>
      </c>
      <c r="FB3" s="68">
        <f t="shared" si="15"/>
        <v>44124</v>
      </c>
      <c r="FC3" s="68">
        <f t="shared" si="15"/>
        <v>44125</v>
      </c>
      <c r="FD3" s="68">
        <f t="shared" si="15"/>
        <v>44126</v>
      </c>
      <c r="FE3" s="68">
        <f t="shared" si="15"/>
        <v>44127</v>
      </c>
      <c r="FF3" s="68">
        <f t="shared" si="15"/>
        <v>44128</v>
      </c>
      <c r="FG3" s="68">
        <f t="shared" si="15"/>
        <v>44129</v>
      </c>
      <c r="FH3" s="68">
        <f t="shared" si="15"/>
        <v>44130</v>
      </c>
      <c r="FI3" s="68">
        <f t="shared" si="15"/>
        <v>44131</v>
      </c>
      <c r="FJ3" s="68">
        <f t="shared" si="15"/>
        <v>44132</v>
      </c>
      <c r="FK3" s="68">
        <f t="shared" si="15"/>
        <v>44133</v>
      </c>
      <c r="FL3" s="68">
        <f t="shared" si="15"/>
        <v>44134</v>
      </c>
      <c r="FM3" s="68">
        <f t="shared" si="15"/>
        <v>44135</v>
      </c>
      <c r="FN3" s="68">
        <f t="shared" si="15"/>
        <v>44136</v>
      </c>
      <c r="FO3" s="68">
        <f t="shared" si="15"/>
        <v>44137</v>
      </c>
      <c r="FP3" s="68">
        <f t="shared" si="15"/>
        <v>44138</v>
      </c>
      <c r="FQ3" s="68">
        <f t="shared" si="15"/>
        <v>44139</v>
      </c>
      <c r="FR3" s="68">
        <f t="shared" si="15"/>
        <v>44140</v>
      </c>
      <c r="FS3" s="68">
        <f t="shared" ref="FS3:ID3" si="16">FR3+1</f>
        <v>44141</v>
      </c>
      <c r="FT3" s="68">
        <f t="shared" si="16"/>
        <v>44142</v>
      </c>
      <c r="FU3" s="68">
        <f t="shared" si="16"/>
        <v>44143</v>
      </c>
      <c r="FV3" s="68">
        <f t="shared" si="16"/>
        <v>44144</v>
      </c>
      <c r="FW3" s="68">
        <f t="shared" si="16"/>
        <v>44145</v>
      </c>
      <c r="FX3" s="68">
        <f t="shared" si="16"/>
        <v>44146</v>
      </c>
      <c r="FY3" s="68">
        <f t="shared" si="16"/>
        <v>44147</v>
      </c>
      <c r="FZ3" s="68">
        <f t="shared" si="16"/>
        <v>44148</v>
      </c>
      <c r="GA3" s="68">
        <f t="shared" si="16"/>
        <v>44149</v>
      </c>
      <c r="GB3" s="68">
        <f t="shared" si="16"/>
        <v>44150</v>
      </c>
      <c r="GC3" s="68">
        <f t="shared" si="16"/>
        <v>44151</v>
      </c>
      <c r="GD3" s="68">
        <f t="shared" si="16"/>
        <v>44152</v>
      </c>
      <c r="GE3" s="68">
        <f t="shared" si="16"/>
        <v>44153</v>
      </c>
      <c r="GF3" s="68">
        <f t="shared" si="16"/>
        <v>44154</v>
      </c>
      <c r="GG3" s="68">
        <f t="shared" si="16"/>
        <v>44155</v>
      </c>
      <c r="GH3" s="68">
        <f t="shared" si="16"/>
        <v>44156</v>
      </c>
      <c r="GI3" s="68">
        <f t="shared" si="16"/>
        <v>44157</v>
      </c>
      <c r="GJ3" s="68">
        <f t="shared" si="16"/>
        <v>44158</v>
      </c>
      <c r="GK3" s="68">
        <f t="shared" si="16"/>
        <v>44159</v>
      </c>
      <c r="GL3" s="68">
        <f t="shared" si="16"/>
        <v>44160</v>
      </c>
      <c r="GM3" s="68">
        <f t="shared" si="16"/>
        <v>44161</v>
      </c>
      <c r="GN3" s="68">
        <f t="shared" si="16"/>
        <v>44162</v>
      </c>
      <c r="GO3" s="68">
        <f t="shared" si="16"/>
        <v>44163</v>
      </c>
      <c r="GP3" s="68">
        <f t="shared" si="16"/>
        <v>44164</v>
      </c>
      <c r="GQ3" s="68">
        <f t="shared" si="16"/>
        <v>44165</v>
      </c>
      <c r="GR3" s="68">
        <f t="shared" si="16"/>
        <v>44166</v>
      </c>
      <c r="GS3" s="68">
        <f t="shared" si="16"/>
        <v>44167</v>
      </c>
      <c r="GT3" s="68">
        <f t="shared" si="16"/>
        <v>44168</v>
      </c>
      <c r="GU3" s="68">
        <f t="shared" si="16"/>
        <v>44169</v>
      </c>
      <c r="GV3" s="68">
        <f t="shared" si="16"/>
        <v>44170</v>
      </c>
      <c r="GW3" s="68">
        <f t="shared" si="16"/>
        <v>44171</v>
      </c>
      <c r="GX3" s="68">
        <f t="shared" si="16"/>
        <v>44172</v>
      </c>
      <c r="GY3" s="68">
        <f t="shared" si="16"/>
        <v>44173</v>
      </c>
      <c r="GZ3" s="68">
        <f t="shared" si="16"/>
        <v>44174</v>
      </c>
      <c r="HA3" s="68">
        <f t="shared" si="16"/>
        <v>44175</v>
      </c>
      <c r="HB3" s="68">
        <f t="shared" si="16"/>
        <v>44176</v>
      </c>
      <c r="HC3" s="68">
        <f t="shared" si="16"/>
        <v>44177</v>
      </c>
      <c r="HD3" s="68">
        <f t="shared" si="16"/>
        <v>44178</v>
      </c>
      <c r="HE3" s="68">
        <f t="shared" si="16"/>
        <v>44179</v>
      </c>
      <c r="HF3" s="68">
        <f t="shared" si="16"/>
        <v>44180</v>
      </c>
      <c r="HG3" s="68">
        <f t="shared" si="16"/>
        <v>44181</v>
      </c>
      <c r="HH3" s="68">
        <f t="shared" si="16"/>
        <v>44182</v>
      </c>
      <c r="HI3" s="68">
        <f t="shared" si="16"/>
        <v>44183</v>
      </c>
      <c r="HJ3" s="68">
        <f t="shared" si="16"/>
        <v>44184</v>
      </c>
      <c r="HK3" s="68">
        <f t="shared" si="16"/>
        <v>44185</v>
      </c>
      <c r="HL3" s="68">
        <f t="shared" si="16"/>
        <v>44186</v>
      </c>
      <c r="HM3" s="68">
        <f t="shared" si="16"/>
        <v>44187</v>
      </c>
      <c r="HN3" s="68">
        <f t="shared" si="16"/>
        <v>44188</v>
      </c>
      <c r="HO3" s="68">
        <f t="shared" si="16"/>
        <v>44189</v>
      </c>
      <c r="HP3" s="68">
        <f t="shared" si="16"/>
        <v>44190</v>
      </c>
      <c r="HQ3" s="68">
        <f t="shared" si="16"/>
        <v>44191</v>
      </c>
      <c r="HR3" s="68">
        <f t="shared" si="16"/>
        <v>44192</v>
      </c>
      <c r="HS3" s="68">
        <f t="shared" si="16"/>
        <v>44193</v>
      </c>
      <c r="HT3" s="68">
        <f t="shared" si="16"/>
        <v>44194</v>
      </c>
      <c r="HU3" s="68">
        <f t="shared" si="16"/>
        <v>44195</v>
      </c>
      <c r="HV3" s="68">
        <f t="shared" si="16"/>
        <v>44196</v>
      </c>
      <c r="HW3" s="68">
        <f t="shared" si="16"/>
        <v>44197</v>
      </c>
      <c r="HX3" s="68">
        <f t="shared" si="16"/>
        <v>44198</v>
      </c>
      <c r="HY3" s="68">
        <f t="shared" si="16"/>
        <v>44199</v>
      </c>
      <c r="HZ3" s="68">
        <f t="shared" si="16"/>
        <v>44200</v>
      </c>
      <c r="IA3" s="68">
        <f t="shared" si="16"/>
        <v>44201</v>
      </c>
      <c r="IB3" s="68">
        <f t="shared" si="16"/>
        <v>44202</v>
      </c>
      <c r="IC3" s="68">
        <f t="shared" si="16"/>
        <v>44203</v>
      </c>
      <c r="ID3" s="68">
        <f t="shared" si="16"/>
        <v>44204</v>
      </c>
      <c r="IE3" s="68">
        <f t="shared" ref="IE3:KP3" si="17">ID3+1</f>
        <v>44205</v>
      </c>
      <c r="IF3" s="68">
        <f t="shared" si="17"/>
        <v>44206</v>
      </c>
      <c r="IG3" s="68">
        <f t="shared" si="17"/>
        <v>44207</v>
      </c>
      <c r="IH3" s="68">
        <f t="shared" si="17"/>
        <v>44208</v>
      </c>
      <c r="II3" s="68">
        <f t="shared" si="17"/>
        <v>44209</v>
      </c>
      <c r="IJ3" s="68">
        <f t="shared" si="17"/>
        <v>44210</v>
      </c>
      <c r="IK3" s="68">
        <f t="shared" si="17"/>
        <v>44211</v>
      </c>
      <c r="IL3" s="68">
        <f t="shared" si="17"/>
        <v>44212</v>
      </c>
      <c r="IM3" s="68">
        <f t="shared" si="17"/>
        <v>44213</v>
      </c>
      <c r="IN3" s="68">
        <f t="shared" si="17"/>
        <v>44214</v>
      </c>
      <c r="IO3" s="68">
        <f t="shared" si="17"/>
        <v>44215</v>
      </c>
      <c r="IP3" s="68">
        <f t="shared" si="17"/>
        <v>44216</v>
      </c>
      <c r="IQ3" s="68">
        <f t="shared" si="17"/>
        <v>44217</v>
      </c>
      <c r="IR3" s="68">
        <f t="shared" si="17"/>
        <v>44218</v>
      </c>
      <c r="IS3" s="68">
        <f t="shared" si="17"/>
        <v>44219</v>
      </c>
      <c r="IT3" s="68">
        <f t="shared" si="17"/>
        <v>44220</v>
      </c>
      <c r="IU3" s="68">
        <f t="shared" si="17"/>
        <v>44221</v>
      </c>
      <c r="IV3" s="68">
        <f t="shared" si="17"/>
        <v>44222</v>
      </c>
      <c r="IW3" s="68">
        <f t="shared" si="17"/>
        <v>44223</v>
      </c>
      <c r="IX3" s="68">
        <f t="shared" si="17"/>
        <v>44224</v>
      </c>
      <c r="IY3" s="68">
        <f t="shared" si="17"/>
        <v>44225</v>
      </c>
      <c r="IZ3" s="68">
        <f t="shared" si="17"/>
        <v>44226</v>
      </c>
      <c r="JA3" s="68">
        <f t="shared" si="17"/>
        <v>44227</v>
      </c>
      <c r="JB3" s="68">
        <f t="shared" si="17"/>
        <v>44228</v>
      </c>
      <c r="JC3" s="68">
        <f t="shared" si="17"/>
        <v>44229</v>
      </c>
      <c r="JD3" s="68">
        <f t="shared" si="17"/>
        <v>44230</v>
      </c>
      <c r="JE3" s="68">
        <f t="shared" si="17"/>
        <v>44231</v>
      </c>
      <c r="JF3" s="68">
        <f t="shared" si="17"/>
        <v>44232</v>
      </c>
      <c r="JG3" s="68">
        <f t="shared" si="17"/>
        <v>44233</v>
      </c>
      <c r="JH3" s="68">
        <f t="shared" si="17"/>
        <v>44234</v>
      </c>
      <c r="JI3" s="68">
        <f t="shared" si="17"/>
        <v>44235</v>
      </c>
      <c r="JJ3" s="68">
        <f t="shared" si="17"/>
        <v>44236</v>
      </c>
      <c r="JK3" s="68">
        <f t="shared" si="17"/>
        <v>44237</v>
      </c>
      <c r="JL3" s="68">
        <f t="shared" si="17"/>
        <v>44238</v>
      </c>
      <c r="JM3" s="68">
        <f t="shared" si="17"/>
        <v>44239</v>
      </c>
      <c r="JN3" s="68">
        <f t="shared" si="17"/>
        <v>44240</v>
      </c>
      <c r="JO3" s="68">
        <f t="shared" si="17"/>
        <v>44241</v>
      </c>
      <c r="JP3" s="68">
        <f t="shared" si="17"/>
        <v>44242</v>
      </c>
      <c r="JQ3" s="68">
        <f t="shared" si="17"/>
        <v>44243</v>
      </c>
      <c r="JR3" s="68">
        <f t="shared" si="17"/>
        <v>44244</v>
      </c>
      <c r="JS3" s="68">
        <f t="shared" si="17"/>
        <v>44245</v>
      </c>
      <c r="JT3" s="68">
        <f t="shared" si="17"/>
        <v>44246</v>
      </c>
      <c r="JU3" s="68">
        <f t="shared" si="17"/>
        <v>44247</v>
      </c>
      <c r="JV3" s="68">
        <f t="shared" si="17"/>
        <v>44248</v>
      </c>
      <c r="JW3" s="68">
        <f t="shared" si="17"/>
        <v>44249</v>
      </c>
      <c r="JX3" s="68">
        <f t="shared" si="17"/>
        <v>44250</v>
      </c>
      <c r="JY3" s="68">
        <f t="shared" si="17"/>
        <v>44251</v>
      </c>
      <c r="JZ3" s="68">
        <f t="shared" si="17"/>
        <v>44252</v>
      </c>
      <c r="KA3" s="68">
        <f t="shared" si="17"/>
        <v>44253</v>
      </c>
      <c r="KB3" s="68">
        <f t="shared" si="17"/>
        <v>44254</v>
      </c>
      <c r="KC3" s="68">
        <f t="shared" si="17"/>
        <v>44255</v>
      </c>
      <c r="KD3" s="68">
        <f t="shared" si="17"/>
        <v>44256</v>
      </c>
      <c r="KE3" s="68">
        <f t="shared" si="17"/>
        <v>44257</v>
      </c>
      <c r="KF3" s="68">
        <f t="shared" si="17"/>
        <v>44258</v>
      </c>
      <c r="KG3" s="68">
        <f t="shared" si="17"/>
        <v>44259</v>
      </c>
      <c r="KH3" s="68">
        <f t="shared" si="17"/>
        <v>44260</v>
      </c>
      <c r="KI3" s="68">
        <f t="shared" si="17"/>
        <v>44261</v>
      </c>
      <c r="KJ3" s="68">
        <f t="shared" si="17"/>
        <v>44262</v>
      </c>
      <c r="KK3" s="68">
        <f t="shared" si="17"/>
        <v>44263</v>
      </c>
      <c r="KL3" s="68">
        <f t="shared" si="17"/>
        <v>44264</v>
      </c>
      <c r="KM3" s="68">
        <f t="shared" si="17"/>
        <v>44265</v>
      </c>
      <c r="KN3" s="68">
        <f t="shared" si="17"/>
        <v>44266</v>
      </c>
      <c r="KO3" s="68">
        <f t="shared" si="17"/>
        <v>44267</v>
      </c>
      <c r="KP3" s="68">
        <f t="shared" si="17"/>
        <v>44268</v>
      </c>
      <c r="KQ3" s="68">
        <f t="shared" ref="KQ3:NB3" si="18">KP3+1</f>
        <v>44269</v>
      </c>
      <c r="KR3" s="68">
        <f t="shared" si="18"/>
        <v>44270</v>
      </c>
      <c r="KS3" s="68">
        <f t="shared" si="18"/>
        <v>44271</v>
      </c>
      <c r="KT3" s="68">
        <f t="shared" si="18"/>
        <v>44272</v>
      </c>
      <c r="KU3" s="68">
        <f t="shared" si="18"/>
        <v>44273</v>
      </c>
      <c r="KV3" s="68">
        <f t="shared" si="18"/>
        <v>44274</v>
      </c>
      <c r="KW3" s="68">
        <f t="shared" si="18"/>
        <v>44275</v>
      </c>
      <c r="KX3" s="68">
        <f t="shared" si="18"/>
        <v>44276</v>
      </c>
      <c r="KY3" s="68">
        <f t="shared" si="18"/>
        <v>44277</v>
      </c>
      <c r="KZ3" s="68">
        <f t="shared" si="18"/>
        <v>44278</v>
      </c>
      <c r="LA3" s="68">
        <f t="shared" si="18"/>
        <v>44279</v>
      </c>
      <c r="LB3" s="68">
        <f t="shared" si="18"/>
        <v>44280</v>
      </c>
      <c r="LC3" s="68">
        <f t="shared" si="18"/>
        <v>44281</v>
      </c>
      <c r="LD3" s="68">
        <f t="shared" si="18"/>
        <v>44282</v>
      </c>
      <c r="LE3" s="68">
        <f t="shared" si="18"/>
        <v>44283</v>
      </c>
      <c r="LF3" s="68">
        <f t="shared" si="18"/>
        <v>44284</v>
      </c>
      <c r="LG3" s="68">
        <f t="shared" si="18"/>
        <v>44285</v>
      </c>
      <c r="LH3" s="68">
        <f t="shared" si="18"/>
        <v>44286</v>
      </c>
      <c r="LI3" s="68">
        <f t="shared" si="18"/>
        <v>44287</v>
      </c>
      <c r="LJ3" s="68">
        <f t="shared" si="18"/>
        <v>44288</v>
      </c>
      <c r="LK3" s="68">
        <f t="shared" si="18"/>
        <v>44289</v>
      </c>
      <c r="LL3" s="68">
        <f t="shared" si="18"/>
        <v>44290</v>
      </c>
      <c r="LM3" s="68">
        <f t="shared" si="18"/>
        <v>44291</v>
      </c>
      <c r="LN3" s="68">
        <f t="shared" si="18"/>
        <v>44292</v>
      </c>
      <c r="LO3" s="68">
        <f t="shared" si="18"/>
        <v>44293</v>
      </c>
      <c r="LP3" s="68">
        <f t="shared" si="18"/>
        <v>44294</v>
      </c>
      <c r="LQ3" s="68">
        <f t="shared" si="18"/>
        <v>44295</v>
      </c>
      <c r="LR3" s="68">
        <f t="shared" si="18"/>
        <v>44296</v>
      </c>
      <c r="LS3" s="68">
        <f t="shared" si="18"/>
        <v>44297</v>
      </c>
      <c r="LT3" s="68">
        <f t="shared" si="18"/>
        <v>44298</v>
      </c>
      <c r="LU3" s="68">
        <f t="shared" si="18"/>
        <v>44299</v>
      </c>
      <c r="LV3" s="68">
        <f t="shared" si="18"/>
        <v>44300</v>
      </c>
      <c r="LW3" s="68">
        <f t="shared" si="18"/>
        <v>44301</v>
      </c>
      <c r="LX3" s="68">
        <f t="shared" si="18"/>
        <v>44302</v>
      </c>
      <c r="LY3" s="68">
        <f t="shared" si="18"/>
        <v>44303</v>
      </c>
      <c r="LZ3" s="68">
        <f t="shared" si="18"/>
        <v>44304</v>
      </c>
      <c r="MA3" s="68">
        <f t="shared" si="18"/>
        <v>44305</v>
      </c>
      <c r="MB3" s="68">
        <f t="shared" si="18"/>
        <v>44306</v>
      </c>
      <c r="MC3" s="68">
        <f t="shared" si="18"/>
        <v>44307</v>
      </c>
      <c r="MD3" s="68">
        <f t="shared" si="18"/>
        <v>44308</v>
      </c>
      <c r="ME3" s="68">
        <f t="shared" si="18"/>
        <v>44309</v>
      </c>
      <c r="MF3" s="68">
        <f t="shared" si="18"/>
        <v>44310</v>
      </c>
      <c r="MG3" s="68">
        <f t="shared" si="18"/>
        <v>44311</v>
      </c>
      <c r="MH3" s="68">
        <f t="shared" si="18"/>
        <v>44312</v>
      </c>
      <c r="MI3" s="68">
        <f t="shared" si="18"/>
        <v>44313</v>
      </c>
      <c r="MJ3" s="68">
        <f t="shared" si="18"/>
        <v>44314</v>
      </c>
      <c r="MK3" s="68">
        <f t="shared" si="18"/>
        <v>44315</v>
      </c>
      <c r="ML3" s="68">
        <f t="shared" si="18"/>
        <v>44316</v>
      </c>
      <c r="MM3" s="68">
        <f t="shared" si="18"/>
        <v>44317</v>
      </c>
      <c r="MN3" s="68">
        <f t="shared" si="18"/>
        <v>44318</v>
      </c>
      <c r="MO3" s="68">
        <f t="shared" si="18"/>
        <v>44319</v>
      </c>
      <c r="MP3" s="68">
        <f t="shared" si="18"/>
        <v>44320</v>
      </c>
      <c r="MQ3" s="68">
        <f t="shared" si="18"/>
        <v>44321</v>
      </c>
      <c r="MR3" s="68">
        <f t="shared" si="18"/>
        <v>44322</v>
      </c>
      <c r="MS3" s="68">
        <f t="shared" si="18"/>
        <v>44323</v>
      </c>
      <c r="MT3" s="68">
        <f t="shared" si="18"/>
        <v>44324</v>
      </c>
      <c r="MU3" s="68">
        <f t="shared" si="18"/>
        <v>44325</v>
      </c>
      <c r="MV3" s="68">
        <f t="shared" si="18"/>
        <v>44326</v>
      </c>
      <c r="MW3" s="68">
        <f t="shared" si="18"/>
        <v>44327</v>
      </c>
      <c r="MX3" s="68">
        <f t="shared" si="18"/>
        <v>44328</v>
      </c>
      <c r="MY3" s="68">
        <f t="shared" si="18"/>
        <v>44329</v>
      </c>
      <c r="MZ3" s="68">
        <f t="shared" si="18"/>
        <v>44330</v>
      </c>
      <c r="NA3" s="68">
        <f t="shared" si="18"/>
        <v>44331</v>
      </c>
      <c r="NB3" s="68">
        <f t="shared" si="18"/>
        <v>44332</v>
      </c>
    </row>
    <row r="4" spans="1:366">
      <c r="A4" s="265" t="s">
        <v>13</v>
      </c>
      <c r="B4" s="265"/>
      <c r="C4" s="70"/>
      <c r="D4" s="70"/>
      <c r="E4" s="70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  <c r="T4" s="70"/>
      <c r="U4" s="70"/>
      <c r="V4" s="70"/>
      <c r="W4" s="70"/>
      <c r="X4" s="70"/>
      <c r="Y4" s="70"/>
      <c r="Z4" s="70"/>
      <c r="AA4" s="70"/>
      <c r="AB4" s="70"/>
      <c r="AC4" s="70"/>
      <c r="AD4" s="70"/>
      <c r="AE4" s="70"/>
      <c r="AF4" s="70"/>
      <c r="AG4" s="70"/>
      <c r="AH4" s="70"/>
      <c r="AI4" s="70"/>
      <c r="AJ4" s="70"/>
      <c r="AK4" s="70"/>
      <c r="AL4" s="70"/>
      <c r="AM4" s="70"/>
      <c r="AN4" s="70"/>
      <c r="AO4" s="70"/>
      <c r="AP4" s="70"/>
      <c r="AQ4" s="70"/>
      <c r="AR4" s="70"/>
      <c r="AS4" s="70"/>
      <c r="AT4" s="70"/>
      <c r="AU4" s="70"/>
      <c r="AV4" s="70"/>
      <c r="AW4" s="70"/>
      <c r="AX4" s="70"/>
      <c r="AY4" s="70"/>
      <c r="AZ4" s="70"/>
      <c r="BA4" s="70"/>
      <c r="BB4" s="70"/>
      <c r="BC4" s="70"/>
      <c r="BD4" s="70"/>
      <c r="BE4" s="70"/>
      <c r="BF4" s="70"/>
      <c r="BG4" s="70"/>
      <c r="BH4" s="70"/>
      <c r="BI4" s="70"/>
      <c r="BJ4" s="70"/>
      <c r="BK4" s="70"/>
      <c r="BL4" s="70"/>
      <c r="BM4" s="70"/>
      <c r="BN4" s="70"/>
      <c r="BO4" s="70"/>
      <c r="BP4" s="70"/>
      <c r="BQ4" s="70"/>
      <c r="BR4" s="70"/>
      <c r="BS4" s="70"/>
      <c r="BT4" s="70"/>
      <c r="BU4" s="70"/>
      <c r="BV4" s="70"/>
      <c r="BW4" s="70"/>
      <c r="BX4" s="70"/>
      <c r="BY4" s="70"/>
      <c r="BZ4" s="70"/>
      <c r="CA4" s="70"/>
      <c r="CB4" s="70"/>
      <c r="CC4" s="70"/>
      <c r="CD4" s="70"/>
      <c r="CE4" s="70"/>
      <c r="CF4" s="70"/>
      <c r="CG4" s="70"/>
      <c r="CH4" s="70"/>
      <c r="CI4" s="70"/>
      <c r="CJ4" s="70"/>
      <c r="CK4" s="70"/>
      <c r="CL4" s="70"/>
      <c r="CM4" s="70"/>
      <c r="CN4" s="70"/>
      <c r="CO4" s="70"/>
      <c r="CP4" s="70"/>
      <c r="CQ4" s="70"/>
      <c r="CR4" s="70"/>
      <c r="CS4" s="70"/>
      <c r="CT4" s="70"/>
      <c r="CU4" s="70"/>
      <c r="CV4" s="70"/>
      <c r="CW4" s="70"/>
      <c r="CX4" s="70"/>
      <c r="CY4" s="70"/>
      <c r="CZ4" s="70"/>
      <c r="DA4" s="70"/>
      <c r="DB4" s="70"/>
      <c r="DC4" s="70"/>
      <c r="DD4" s="70"/>
      <c r="DE4" s="70"/>
      <c r="DF4" s="70"/>
      <c r="DG4" s="70"/>
      <c r="DH4" s="70"/>
      <c r="DI4" s="70"/>
      <c r="DJ4" s="70"/>
      <c r="DK4" s="70"/>
      <c r="DL4" s="70"/>
      <c r="DM4" s="70"/>
      <c r="DN4" s="70"/>
      <c r="DO4" s="70"/>
      <c r="DP4" s="70"/>
      <c r="DQ4" s="70"/>
      <c r="DR4" s="70"/>
      <c r="DS4" s="70"/>
      <c r="DT4" s="70"/>
      <c r="DU4" s="70"/>
      <c r="DV4" s="70"/>
      <c r="DW4" s="70"/>
      <c r="DX4" s="70"/>
      <c r="DY4" s="70"/>
      <c r="DZ4" s="70"/>
      <c r="EA4" s="70"/>
      <c r="EB4" s="70"/>
      <c r="EC4" s="70"/>
      <c r="ED4" s="70"/>
      <c r="EE4" s="70"/>
      <c r="EF4" s="70"/>
      <c r="EG4" s="70"/>
      <c r="EH4" s="70"/>
      <c r="EI4" s="70"/>
      <c r="EJ4" s="70"/>
      <c r="EK4" s="70"/>
      <c r="EL4" s="70"/>
      <c r="EM4" s="70"/>
      <c r="EN4" s="70"/>
      <c r="EO4" s="70"/>
      <c r="EP4" s="70"/>
      <c r="EQ4" s="70"/>
      <c r="ER4" s="70"/>
      <c r="ES4" s="70"/>
      <c r="ET4" s="70"/>
      <c r="EU4" s="70"/>
      <c r="EV4" s="70"/>
      <c r="EW4" s="70"/>
      <c r="EX4" s="70"/>
      <c r="EY4" s="70"/>
      <c r="EZ4" s="70"/>
      <c r="FA4" s="70"/>
      <c r="FB4" s="70"/>
      <c r="FC4" s="70"/>
      <c r="FD4" s="70"/>
      <c r="FE4" s="70"/>
      <c r="FF4" s="70"/>
      <c r="FG4" s="70"/>
      <c r="FH4" s="70"/>
      <c r="FI4" s="70"/>
      <c r="FJ4" s="70"/>
      <c r="FK4" s="70"/>
      <c r="FL4" s="70"/>
      <c r="FM4" s="70"/>
      <c r="FN4" s="70"/>
      <c r="FO4" s="70"/>
      <c r="FP4" s="70"/>
      <c r="FQ4" s="70"/>
      <c r="FR4" s="70"/>
      <c r="FS4" s="70"/>
      <c r="FT4" s="70"/>
      <c r="FU4" s="70"/>
      <c r="FV4" s="70"/>
      <c r="FW4" s="70"/>
      <c r="FX4" s="70"/>
      <c r="FY4" s="70"/>
      <c r="FZ4" s="70"/>
      <c r="GA4" s="70"/>
      <c r="GB4" s="70"/>
      <c r="GC4" s="70"/>
      <c r="GD4" s="70"/>
      <c r="GE4" s="70"/>
      <c r="GF4" s="70"/>
      <c r="GG4" s="70"/>
      <c r="GH4" s="70"/>
      <c r="GI4" s="70"/>
      <c r="GJ4" s="70"/>
      <c r="GK4" s="70"/>
      <c r="GL4" s="70"/>
      <c r="GM4" s="70"/>
      <c r="GN4" s="70"/>
      <c r="GO4" s="70"/>
      <c r="GP4" s="70"/>
      <c r="GQ4" s="70"/>
      <c r="GR4" s="70"/>
      <c r="GS4" s="70"/>
      <c r="GT4" s="70"/>
      <c r="GU4" s="70"/>
      <c r="GV4" s="70"/>
      <c r="GW4" s="70"/>
      <c r="GX4" s="70"/>
      <c r="GY4" s="70"/>
      <c r="GZ4" s="70"/>
      <c r="HA4" s="70"/>
      <c r="HB4" s="70"/>
      <c r="HC4" s="70"/>
      <c r="HD4" s="70"/>
      <c r="HE4" s="70"/>
      <c r="HF4" s="70"/>
      <c r="HG4" s="70"/>
      <c r="HH4" s="70"/>
      <c r="HI4" s="70"/>
      <c r="HJ4" s="70"/>
      <c r="HK4" s="70"/>
      <c r="HL4" s="70"/>
      <c r="HM4" s="70"/>
      <c r="HN4" s="70"/>
      <c r="HO4" s="70"/>
      <c r="HP4" s="70"/>
      <c r="HQ4" s="70"/>
      <c r="HR4" s="70"/>
      <c r="HS4" s="70"/>
      <c r="HT4" s="70"/>
      <c r="HU4" s="70"/>
      <c r="HV4" s="70"/>
      <c r="HW4" s="70"/>
      <c r="HX4" s="70"/>
      <c r="HY4" s="70"/>
      <c r="HZ4" s="70"/>
      <c r="IA4" s="70"/>
      <c r="IB4" s="70"/>
      <c r="IC4" s="70"/>
      <c r="ID4" s="70"/>
      <c r="IE4" s="70"/>
      <c r="IF4" s="70"/>
      <c r="IG4" s="70"/>
      <c r="IH4" s="70"/>
      <c r="II4" s="70"/>
      <c r="IJ4" s="70"/>
      <c r="IK4" s="70"/>
      <c r="IL4" s="70"/>
      <c r="IM4" s="70"/>
      <c r="IN4" s="70"/>
      <c r="IO4" s="70"/>
      <c r="IP4" s="70"/>
      <c r="IQ4" s="70"/>
      <c r="IR4" s="70"/>
      <c r="IS4" s="70"/>
      <c r="IT4" s="70"/>
      <c r="IU4" s="70"/>
      <c r="IV4" s="70"/>
      <c r="IW4" s="70"/>
      <c r="IX4" s="70"/>
      <c r="IY4" s="70"/>
      <c r="IZ4" s="70"/>
      <c r="JA4" s="70"/>
      <c r="JB4" s="70"/>
      <c r="JC4" s="70"/>
      <c r="JD4" s="70"/>
      <c r="JE4" s="70"/>
      <c r="JF4" s="70"/>
      <c r="JG4" s="70"/>
      <c r="JH4" s="70"/>
      <c r="JI4" s="70"/>
      <c r="JJ4" s="70"/>
      <c r="JK4" s="70"/>
      <c r="JL4" s="70"/>
      <c r="JM4" s="70"/>
      <c r="JN4" s="70"/>
      <c r="JO4" s="70"/>
      <c r="JP4" s="70"/>
      <c r="JQ4" s="70"/>
      <c r="JR4" s="70"/>
      <c r="JS4" s="70"/>
      <c r="JT4" s="70"/>
      <c r="JU4" s="70"/>
      <c r="JV4" s="70"/>
      <c r="JW4" s="70"/>
      <c r="JX4" s="70"/>
      <c r="JY4" s="70"/>
      <c r="JZ4" s="70"/>
      <c r="KA4" s="70"/>
      <c r="KB4" s="70"/>
      <c r="KC4" s="70"/>
      <c r="KD4" s="70"/>
      <c r="KE4" s="70"/>
      <c r="KF4" s="70"/>
      <c r="KG4" s="70"/>
      <c r="KH4" s="70"/>
      <c r="KI4" s="70"/>
      <c r="KJ4" s="70"/>
      <c r="KK4" s="70"/>
      <c r="KL4" s="70"/>
      <c r="KM4" s="70"/>
      <c r="KN4" s="70"/>
      <c r="KO4" s="70"/>
      <c r="KP4" s="70"/>
      <c r="KQ4" s="70"/>
      <c r="KR4" s="70"/>
      <c r="KS4" s="70"/>
      <c r="KT4" s="70"/>
      <c r="KU4" s="70"/>
      <c r="KV4" s="70"/>
      <c r="KW4" s="70"/>
      <c r="KX4" s="70"/>
      <c r="KY4" s="70"/>
      <c r="KZ4" s="70"/>
      <c r="LA4" s="70"/>
      <c r="LB4" s="70"/>
      <c r="LC4" s="70"/>
      <c r="LD4" s="70"/>
      <c r="LE4" s="70"/>
      <c r="LF4" s="70"/>
      <c r="LG4" s="70"/>
      <c r="LH4" s="70"/>
      <c r="LI4" s="70"/>
      <c r="LJ4" s="70"/>
      <c r="LK4" s="70"/>
      <c r="LL4" s="70"/>
      <c r="LM4" s="70"/>
      <c r="LN4" s="70"/>
      <c r="LO4" s="70"/>
      <c r="LP4" s="70"/>
      <c r="LQ4" s="70"/>
      <c r="LR4" s="70"/>
      <c r="LS4" s="70"/>
      <c r="LT4" s="70"/>
      <c r="LU4" s="70"/>
      <c r="LV4" s="70"/>
      <c r="LW4" s="70"/>
      <c r="LX4" s="70"/>
      <c r="LY4" s="70"/>
      <c r="LZ4" s="70"/>
      <c r="MA4" s="70"/>
      <c r="MB4" s="70"/>
      <c r="MC4" s="70"/>
      <c r="MD4" s="70"/>
      <c r="ME4" s="70"/>
      <c r="MF4" s="70"/>
      <c r="MG4" s="70"/>
      <c r="MH4" s="70"/>
      <c r="MI4" s="70"/>
      <c r="MJ4" s="70"/>
      <c r="MK4" s="70"/>
      <c r="ML4" s="70"/>
      <c r="MM4" s="70"/>
      <c r="MN4" s="70"/>
      <c r="MO4" s="70"/>
      <c r="MP4" s="70"/>
      <c r="MQ4" s="70"/>
      <c r="MR4" s="70"/>
      <c r="MS4" s="70"/>
      <c r="MT4" s="70"/>
      <c r="MU4" s="70"/>
      <c r="MV4" s="70"/>
      <c r="MW4" s="70"/>
      <c r="MX4" s="70"/>
      <c r="MY4" s="70"/>
      <c r="MZ4" s="70"/>
      <c r="NA4" s="70"/>
      <c r="NB4" s="70"/>
    </row>
    <row r="5" spans="1:366">
      <c r="AU5" s="72"/>
      <c r="AV5" s="72"/>
      <c r="AW5" s="72"/>
      <c r="AX5" s="72"/>
      <c r="AY5" s="72"/>
      <c r="AZ5" s="72"/>
      <c r="BA5" s="72"/>
      <c r="BB5" s="72"/>
      <c r="BC5" s="72"/>
      <c r="BD5" s="72"/>
      <c r="BE5" s="72"/>
      <c r="BF5" s="72"/>
      <c r="BG5" s="72"/>
      <c r="BH5" s="72"/>
      <c r="BI5" s="72"/>
      <c r="BJ5" s="72"/>
      <c r="BK5" s="72"/>
      <c r="BL5" s="72"/>
      <c r="BM5" s="72"/>
      <c r="BN5" s="72"/>
      <c r="BO5" s="72"/>
      <c r="BP5" s="72"/>
      <c r="BQ5" s="72"/>
      <c r="BR5" s="72"/>
      <c r="BS5" s="72"/>
      <c r="BT5" s="72"/>
      <c r="BU5" s="72"/>
      <c r="BV5" s="72"/>
      <c r="BW5" s="72"/>
      <c r="BX5" s="72"/>
      <c r="BY5" s="72"/>
      <c r="BZ5" s="72"/>
      <c r="CA5" s="72"/>
      <c r="CB5" s="72"/>
      <c r="CC5" s="72"/>
      <c r="CD5" s="72"/>
      <c r="CE5" s="72"/>
      <c r="CF5" s="72"/>
      <c r="CG5" s="72"/>
      <c r="CH5" s="72"/>
      <c r="CI5" s="72"/>
      <c r="CJ5" s="72"/>
      <c r="CK5" s="72"/>
      <c r="CL5" s="72"/>
      <c r="CM5" s="72"/>
      <c r="CN5" s="72"/>
      <c r="CO5" s="72"/>
      <c r="CP5" s="72"/>
      <c r="CQ5" s="72"/>
      <c r="CR5" s="72"/>
      <c r="CS5" s="72"/>
      <c r="CT5" s="72"/>
      <c r="CU5" s="72"/>
      <c r="CV5" s="72"/>
      <c r="CW5" s="72"/>
      <c r="CX5" s="72"/>
      <c r="CY5" s="72"/>
      <c r="CZ5" s="72"/>
      <c r="DA5" s="72"/>
      <c r="DB5" s="72"/>
      <c r="DC5" s="72"/>
      <c r="DD5" s="72"/>
      <c r="DE5" s="72"/>
      <c r="DF5" s="72"/>
      <c r="DG5" s="72"/>
      <c r="DH5" s="72"/>
      <c r="DI5" s="72"/>
      <c r="DJ5" s="72"/>
      <c r="DK5" s="72"/>
      <c r="DL5" s="72"/>
      <c r="DM5" s="72"/>
      <c r="DN5" s="72"/>
      <c r="DO5" s="72"/>
      <c r="DP5" s="72"/>
      <c r="DQ5" s="72"/>
      <c r="DR5" s="72"/>
      <c r="DS5" s="72"/>
      <c r="DT5" s="72"/>
      <c r="DU5" s="72"/>
      <c r="DV5" s="72"/>
      <c r="DW5" s="72"/>
      <c r="DX5" s="72"/>
      <c r="DY5" s="72"/>
      <c r="DZ5" s="72"/>
      <c r="EA5" s="72"/>
      <c r="EB5" s="72"/>
      <c r="EC5" s="72"/>
      <c r="ED5" s="72"/>
      <c r="EE5" s="72"/>
      <c r="EF5" s="72"/>
      <c r="EG5" s="72"/>
      <c r="EH5" s="72"/>
      <c r="EI5" s="72"/>
      <c r="EJ5" s="72"/>
      <c r="EK5" s="72"/>
      <c r="EL5" s="72"/>
      <c r="EM5" s="72"/>
      <c r="EN5" s="72"/>
      <c r="EO5" s="72"/>
      <c r="EP5" s="72"/>
      <c r="EQ5" s="72"/>
      <c r="ER5" s="72"/>
      <c r="ES5" s="72"/>
      <c r="ET5" s="72"/>
      <c r="EU5" s="72"/>
      <c r="EV5" s="72"/>
      <c r="EW5" s="72"/>
      <c r="EX5" s="72"/>
      <c r="EY5" s="72"/>
      <c r="EZ5" s="72"/>
      <c r="FA5" s="72"/>
      <c r="FB5" s="72"/>
      <c r="FC5" s="72"/>
      <c r="FD5" s="72"/>
      <c r="FE5" s="72"/>
      <c r="FF5" s="72"/>
      <c r="FG5" s="72"/>
      <c r="FH5" s="72"/>
      <c r="FI5" s="72"/>
      <c r="FJ5" s="72"/>
      <c r="FK5" s="72"/>
      <c r="FL5" s="72"/>
      <c r="FM5" s="72"/>
      <c r="FN5" s="72"/>
      <c r="FO5" s="72"/>
      <c r="FP5" s="72"/>
      <c r="FQ5" s="72"/>
      <c r="FR5" s="72"/>
      <c r="FS5" s="72"/>
      <c r="FT5" s="72"/>
      <c r="FU5" s="72"/>
      <c r="FV5" s="72"/>
      <c r="FW5" s="72"/>
      <c r="FX5" s="72"/>
      <c r="FY5" s="72"/>
      <c r="FZ5" s="72"/>
      <c r="GA5" s="72"/>
      <c r="GB5" s="72"/>
      <c r="GC5" s="72"/>
      <c r="GD5" s="72"/>
      <c r="GE5" s="72"/>
      <c r="GF5" s="72"/>
      <c r="GG5" s="72"/>
      <c r="GH5" s="72"/>
      <c r="GI5" s="72"/>
      <c r="GJ5" s="72"/>
      <c r="GK5" s="72"/>
      <c r="GL5" s="72"/>
      <c r="GM5" s="72"/>
      <c r="GN5" s="72"/>
      <c r="GO5" s="72"/>
      <c r="GP5" s="72"/>
      <c r="GQ5" s="72"/>
      <c r="GR5" s="72"/>
      <c r="GS5" s="72"/>
      <c r="GT5" s="72"/>
      <c r="GU5" s="72"/>
      <c r="GV5" s="72"/>
      <c r="GW5" s="72"/>
      <c r="GX5" s="72"/>
      <c r="GY5" s="72"/>
      <c r="GZ5" s="72"/>
      <c r="HA5" s="72"/>
      <c r="HB5" s="72"/>
      <c r="HC5" s="72"/>
      <c r="HD5" s="72"/>
      <c r="HE5" s="72"/>
      <c r="HF5" s="72"/>
      <c r="HG5" s="72"/>
      <c r="HH5" s="72"/>
      <c r="HI5" s="72"/>
      <c r="HJ5" s="72"/>
      <c r="HK5" s="72"/>
      <c r="HL5" s="72"/>
      <c r="HM5" s="72"/>
      <c r="HN5" s="72"/>
      <c r="HO5" s="72"/>
      <c r="HP5" s="72"/>
      <c r="HQ5" s="72"/>
      <c r="HR5" s="72"/>
      <c r="HS5" s="72"/>
      <c r="HT5" s="72"/>
      <c r="HU5" s="72"/>
      <c r="HV5" s="72"/>
      <c r="HW5" s="72"/>
      <c r="HX5" s="72"/>
      <c r="HY5" s="72"/>
      <c r="HZ5" s="72"/>
      <c r="IA5" s="72"/>
      <c r="IB5" s="72"/>
      <c r="IC5" s="72"/>
      <c r="ID5" s="72"/>
      <c r="IE5" s="72"/>
      <c r="IF5" s="72"/>
      <c r="IG5" s="72"/>
      <c r="IH5" s="72"/>
      <c r="II5" s="72"/>
      <c r="IJ5" s="72"/>
      <c r="IK5" s="72"/>
      <c r="IL5" s="72"/>
      <c r="IM5" s="72"/>
      <c r="IN5" s="72"/>
      <c r="IO5" s="72"/>
      <c r="IP5" s="72"/>
      <c r="IQ5" s="72"/>
      <c r="IR5" s="72"/>
      <c r="IS5" s="72"/>
      <c r="IT5" s="72"/>
      <c r="IU5" s="72"/>
      <c r="IV5" s="72"/>
      <c r="IW5" s="72"/>
      <c r="IX5" s="72"/>
      <c r="IY5" s="72"/>
      <c r="IZ5" s="72"/>
      <c r="JA5" s="72"/>
      <c r="JB5" s="72"/>
      <c r="JC5" s="72"/>
      <c r="JD5" s="72"/>
      <c r="JE5" s="72"/>
      <c r="JF5" s="72"/>
      <c r="JG5" s="72"/>
      <c r="JH5" s="72"/>
      <c r="JI5" s="72"/>
      <c r="JJ5" s="72"/>
      <c r="JK5" s="72"/>
      <c r="JL5" s="72"/>
      <c r="JM5" s="72"/>
      <c r="JN5" s="72"/>
      <c r="JO5" s="72"/>
      <c r="JP5" s="72"/>
      <c r="JQ5" s="72"/>
      <c r="JR5" s="72"/>
      <c r="JS5" s="72"/>
      <c r="JT5" s="72"/>
      <c r="JU5" s="72"/>
      <c r="JV5" s="72"/>
      <c r="JW5" s="72"/>
      <c r="JX5" s="72"/>
      <c r="JY5" s="72"/>
      <c r="JZ5" s="72"/>
      <c r="KA5" s="72"/>
      <c r="KB5" s="72"/>
      <c r="KC5" s="72"/>
      <c r="KD5" s="72"/>
      <c r="KE5" s="72"/>
      <c r="KF5" s="72"/>
      <c r="KG5" s="72"/>
      <c r="KH5" s="72"/>
      <c r="KI5" s="72"/>
      <c r="KJ5" s="72"/>
      <c r="KK5" s="72"/>
      <c r="KL5" s="72"/>
      <c r="KM5" s="72"/>
      <c r="KN5" s="72"/>
      <c r="KO5" s="72"/>
      <c r="KP5" s="72"/>
      <c r="KQ5" s="72"/>
      <c r="KR5" s="72"/>
      <c r="KS5" s="72"/>
      <c r="KT5" s="72"/>
      <c r="KU5" s="72"/>
      <c r="KV5" s="72"/>
      <c r="KW5" s="72"/>
      <c r="KX5" s="72"/>
      <c r="KY5" s="72"/>
      <c r="KZ5" s="72"/>
      <c r="LA5" s="72"/>
      <c r="LB5" s="72"/>
      <c r="LC5" s="72"/>
      <c r="LD5" s="72"/>
      <c r="LE5" s="72"/>
      <c r="LF5" s="72"/>
      <c r="LG5" s="72"/>
      <c r="LH5" s="72"/>
      <c r="LI5" s="72"/>
      <c r="LJ5" s="72"/>
      <c r="LK5" s="72"/>
      <c r="LL5" s="72"/>
      <c r="LM5" s="72"/>
      <c r="LN5" s="72"/>
      <c r="LO5" s="72"/>
      <c r="LP5" s="72"/>
      <c r="LQ5" s="72"/>
      <c r="LR5" s="72"/>
      <c r="LS5" s="72"/>
      <c r="LT5" s="72"/>
      <c r="LU5" s="72"/>
      <c r="LV5" s="72"/>
      <c r="LW5" s="72"/>
      <c r="LX5" s="72"/>
      <c r="LY5" s="72"/>
      <c r="LZ5" s="72"/>
      <c r="MA5" s="72"/>
      <c r="MB5" s="72"/>
      <c r="MC5" s="72"/>
      <c r="MD5" s="72"/>
      <c r="ME5" s="72"/>
      <c r="MF5" s="72"/>
      <c r="MG5" s="72"/>
      <c r="MH5" s="72"/>
      <c r="MI5" s="72"/>
      <c r="MJ5" s="72"/>
      <c r="MK5" s="72"/>
      <c r="ML5" s="72"/>
      <c r="MM5" s="72"/>
      <c r="MN5" s="72"/>
      <c r="MO5" s="72"/>
      <c r="MP5" s="72"/>
      <c r="MQ5" s="72"/>
      <c r="MR5" s="72"/>
      <c r="MS5" s="72"/>
      <c r="MT5" s="72"/>
      <c r="MU5" s="72"/>
      <c r="MV5" s="72"/>
      <c r="MW5" s="72"/>
      <c r="MX5" s="72"/>
      <c r="MY5" s="72"/>
      <c r="MZ5" s="72"/>
      <c r="NA5" s="72"/>
      <c r="NB5" s="72"/>
    </row>
    <row r="6" spans="1:366">
      <c r="A6" s="261" t="str">
        <f>Calendario!A35</f>
        <v>Fisioterapia</v>
      </c>
      <c r="B6" s="67" t="s">
        <v>4</v>
      </c>
      <c r="C6" s="69"/>
      <c r="D6" s="69"/>
      <c r="E6" s="69"/>
      <c r="F6" s="69"/>
      <c r="G6" s="69"/>
      <c r="H6" s="69"/>
      <c r="I6" s="69"/>
      <c r="J6" s="69"/>
      <c r="K6" s="73"/>
      <c r="L6" s="73"/>
      <c r="M6" s="73"/>
      <c r="N6" s="73"/>
      <c r="O6" s="73"/>
      <c r="P6" s="73"/>
      <c r="Q6" s="73"/>
      <c r="R6" s="73"/>
      <c r="S6" s="73"/>
      <c r="T6" s="73"/>
      <c r="U6" s="73"/>
      <c r="V6" s="73"/>
      <c r="W6" s="73"/>
      <c r="X6" s="73"/>
      <c r="Y6" s="73"/>
      <c r="Z6" s="73"/>
      <c r="AA6" s="73"/>
      <c r="AB6" s="73"/>
      <c r="AC6" s="73"/>
      <c r="AD6" s="73"/>
      <c r="AE6" s="73"/>
      <c r="AF6" s="73"/>
      <c r="AG6" s="73"/>
      <c r="AH6" s="73"/>
      <c r="AI6" s="73"/>
      <c r="AJ6" s="73"/>
      <c r="AK6" s="73"/>
      <c r="AL6" s="73"/>
      <c r="AM6" s="73"/>
      <c r="AN6" s="73"/>
      <c r="AO6" s="73"/>
      <c r="AP6" s="73"/>
      <c r="AQ6" s="73"/>
      <c r="AR6" s="73"/>
      <c r="AS6" s="73"/>
      <c r="AT6" s="73"/>
      <c r="AU6" s="73"/>
      <c r="AV6" s="73"/>
      <c r="AW6" s="73"/>
      <c r="AX6" s="73"/>
      <c r="AY6" s="73"/>
      <c r="AZ6" s="73"/>
      <c r="BA6" s="73"/>
      <c r="BB6" s="73"/>
      <c r="BC6" s="73"/>
      <c r="BD6" s="73"/>
      <c r="BE6" s="73"/>
      <c r="BF6" s="73"/>
      <c r="BG6" s="73"/>
      <c r="BH6" s="73"/>
      <c r="BI6" s="73"/>
      <c r="BJ6" s="73"/>
      <c r="BK6" s="73"/>
      <c r="BL6" s="73"/>
      <c r="BM6" s="73"/>
      <c r="BN6" s="73"/>
      <c r="BO6" s="73"/>
      <c r="BP6" s="73"/>
      <c r="BQ6" s="73"/>
      <c r="BR6" s="73"/>
      <c r="BS6" s="73"/>
      <c r="BT6" s="73"/>
      <c r="BU6" s="73"/>
      <c r="BV6" s="73"/>
      <c r="BW6" s="73"/>
      <c r="BX6" s="73"/>
      <c r="BY6" s="73"/>
      <c r="BZ6" s="73"/>
      <c r="CA6" s="73"/>
      <c r="CB6" s="73"/>
      <c r="CC6" s="73"/>
      <c r="CD6" s="73"/>
      <c r="CE6" s="73"/>
      <c r="CF6" s="73"/>
      <c r="CG6" s="73"/>
      <c r="CH6" s="73"/>
      <c r="CI6" s="73"/>
      <c r="CJ6" s="73"/>
      <c r="CK6" s="73"/>
      <c r="CL6" s="73"/>
      <c r="CM6" s="73"/>
      <c r="CN6" s="73"/>
      <c r="CO6" s="73"/>
      <c r="CP6" s="73"/>
      <c r="CQ6" s="73"/>
      <c r="CR6" s="73"/>
      <c r="CS6" s="73"/>
      <c r="CT6" s="73"/>
      <c r="CU6" s="73"/>
      <c r="CV6" s="73"/>
      <c r="CW6" s="73"/>
      <c r="CX6" s="73"/>
      <c r="CY6" s="73"/>
      <c r="CZ6" s="73"/>
      <c r="DA6" s="73"/>
      <c r="DB6" s="73"/>
      <c r="DC6" s="73"/>
      <c r="DD6" s="73"/>
      <c r="DE6" s="73"/>
      <c r="DF6" s="73"/>
      <c r="DG6" s="73"/>
      <c r="DH6" s="73"/>
      <c r="DI6" s="73"/>
      <c r="DJ6" s="73"/>
      <c r="DK6" s="73"/>
      <c r="DL6" s="73"/>
      <c r="DM6" s="73"/>
      <c r="DN6" s="73"/>
      <c r="DO6" s="73"/>
      <c r="DP6" s="73"/>
      <c r="DQ6" s="73"/>
      <c r="DR6" s="73"/>
      <c r="DS6" s="73"/>
      <c r="DT6" s="73"/>
      <c r="DU6" s="73"/>
      <c r="DV6" s="73"/>
      <c r="DW6" s="73"/>
      <c r="DX6" s="73"/>
      <c r="DY6" s="73"/>
      <c r="DZ6" s="73"/>
      <c r="EA6" s="73"/>
      <c r="EB6" s="73"/>
      <c r="EC6" s="73"/>
      <c r="ED6" s="73"/>
      <c r="EE6" s="73"/>
      <c r="EF6" s="73"/>
      <c r="EG6" s="73"/>
      <c r="EH6" s="73"/>
      <c r="EI6" s="73"/>
      <c r="EJ6" s="73"/>
      <c r="EK6" s="73"/>
      <c r="EL6" s="73"/>
      <c r="EM6" s="73"/>
      <c r="EN6" s="73"/>
      <c r="EO6" s="73"/>
      <c r="EP6" s="73"/>
      <c r="EQ6" s="73"/>
      <c r="ER6" s="73"/>
      <c r="ES6" s="73"/>
      <c r="ET6" s="73"/>
      <c r="EU6" s="73"/>
      <c r="EV6" s="73"/>
      <c r="EW6" s="73"/>
      <c r="EX6" s="73"/>
      <c r="EY6" s="73"/>
      <c r="EZ6" s="73"/>
      <c r="FA6" s="73"/>
      <c r="FB6" s="73"/>
      <c r="FC6" s="73"/>
      <c r="FD6" s="73"/>
      <c r="FE6" s="73"/>
      <c r="FF6" s="73"/>
      <c r="FG6" s="73"/>
      <c r="FH6" s="73"/>
      <c r="FI6" s="73"/>
      <c r="FJ6" s="73"/>
      <c r="FK6" s="73"/>
      <c r="FL6" s="73"/>
      <c r="FM6" s="73"/>
      <c r="FN6" s="73"/>
      <c r="FO6" s="73"/>
      <c r="FP6" s="73"/>
      <c r="FQ6" s="73"/>
      <c r="FR6" s="73"/>
      <c r="FS6" s="73"/>
      <c r="FT6" s="73"/>
      <c r="FU6" s="73"/>
      <c r="FV6" s="73"/>
      <c r="FW6" s="73"/>
      <c r="FX6" s="73"/>
      <c r="FY6" s="73"/>
      <c r="FZ6" s="73"/>
      <c r="GA6" s="73"/>
      <c r="GB6" s="73"/>
      <c r="GC6" s="73"/>
      <c r="GD6" s="73"/>
      <c r="GE6" s="73"/>
      <c r="GF6" s="73"/>
      <c r="GG6" s="73"/>
      <c r="GH6" s="73"/>
      <c r="GI6" s="73"/>
      <c r="GJ6" s="73"/>
      <c r="GK6" s="73"/>
      <c r="GL6" s="73"/>
      <c r="GM6" s="73"/>
      <c r="GN6" s="73"/>
      <c r="GO6" s="73"/>
      <c r="GP6" s="73"/>
      <c r="GQ6" s="73"/>
      <c r="GR6" s="73"/>
      <c r="GS6" s="73"/>
      <c r="GT6" s="73"/>
      <c r="GU6" s="73"/>
      <c r="GV6" s="73"/>
      <c r="GW6" s="73"/>
      <c r="GX6" s="73"/>
      <c r="GY6" s="73"/>
      <c r="GZ6" s="73"/>
      <c r="HA6" s="73"/>
      <c r="HB6" s="73"/>
      <c r="HC6" s="73"/>
      <c r="HD6" s="73"/>
      <c r="HE6" s="73"/>
      <c r="HF6" s="73"/>
      <c r="HG6" s="73"/>
      <c r="HH6" s="73"/>
      <c r="HI6" s="73"/>
      <c r="HJ6" s="73"/>
      <c r="HK6" s="73"/>
      <c r="HL6" s="73"/>
      <c r="HM6" s="73"/>
      <c r="HN6" s="73"/>
      <c r="HO6" s="73"/>
      <c r="HP6" s="73"/>
      <c r="HQ6" s="73"/>
      <c r="HR6" s="73"/>
      <c r="HS6" s="73"/>
      <c r="HT6" s="73"/>
      <c r="HU6" s="73"/>
      <c r="HV6" s="73"/>
      <c r="HW6" s="73"/>
      <c r="HX6" s="73"/>
      <c r="HY6" s="73"/>
      <c r="HZ6" s="73"/>
      <c r="IA6" s="73"/>
      <c r="IB6" s="73"/>
      <c r="IC6" s="73"/>
      <c r="ID6" s="73"/>
      <c r="IE6" s="73"/>
      <c r="IF6" s="73"/>
      <c r="IG6" s="73"/>
      <c r="IH6" s="73"/>
      <c r="II6" s="73"/>
      <c r="IJ6" s="73"/>
      <c r="IK6" s="73"/>
      <c r="IL6" s="73"/>
      <c r="IM6" s="73"/>
      <c r="IN6" s="73"/>
      <c r="IO6" s="73"/>
      <c r="IP6" s="73"/>
      <c r="IQ6" s="73"/>
      <c r="IR6" s="73"/>
      <c r="IS6" s="73"/>
      <c r="IT6" s="73"/>
      <c r="IU6" s="73"/>
      <c r="IV6" s="73"/>
      <c r="IW6" s="73"/>
      <c r="IX6" s="73"/>
      <c r="IY6" s="73"/>
      <c r="IZ6" s="73"/>
      <c r="JA6" s="73"/>
      <c r="JB6" s="73"/>
      <c r="JC6" s="73"/>
      <c r="JD6" s="73"/>
      <c r="JE6" s="73"/>
      <c r="JF6" s="73"/>
      <c r="JG6" s="73"/>
      <c r="JH6" s="73"/>
      <c r="JI6" s="73"/>
      <c r="JJ6" s="73"/>
      <c r="JK6" s="73"/>
      <c r="JL6" s="73"/>
      <c r="JM6" s="73"/>
      <c r="JN6" s="73"/>
      <c r="JO6" s="73"/>
      <c r="JP6" s="73"/>
      <c r="JQ6" s="73"/>
      <c r="JR6" s="73"/>
      <c r="JS6" s="73"/>
      <c r="JT6" s="73"/>
      <c r="JU6" s="73"/>
      <c r="JV6" s="73"/>
      <c r="JW6" s="73"/>
      <c r="JX6" s="73"/>
      <c r="JY6" s="73"/>
      <c r="JZ6" s="73"/>
      <c r="KA6" s="73"/>
      <c r="KB6" s="73"/>
      <c r="KC6" s="73"/>
      <c r="KD6" s="73"/>
      <c r="KE6" s="73"/>
      <c r="KF6" s="73"/>
      <c r="KG6" s="73"/>
      <c r="KH6" s="73"/>
      <c r="KI6" s="73"/>
      <c r="KJ6" s="73"/>
      <c r="KK6" s="73"/>
      <c r="KL6" s="73"/>
      <c r="KM6" s="73"/>
      <c r="KN6" s="73"/>
      <c r="KO6" s="73"/>
      <c r="KP6" s="73"/>
      <c r="KQ6" s="73"/>
      <c r="KR6" s="73"/>
      <c r="KS6" s="73"/>
      <c r="KT6" s="73"/>
      <c r="KU6" s="73"/>
      <c r="KV6" s="73"/>
      <c r="KW6" s="73"/>
      <c r="KX6" s="73"/>
      <c r="KY6" s="73"/>
      <c r="KZ6" s="73"/>
      <c r="LA6" s="73"/>
      <c r="LB6" s="73"/>
      <c r="LC6" s="73"/>
      <c r="LD6" s="73"/>
      <c r="LE6" s="73"/>
      <c r="LF6" s="73"/>
      <c r="LG6" s="73"/>
      <c r="LH6" s="73"/>
      <c r="LI6" s="73"/>
      <c r="LJ6" s="73"/>
      <c r="LK6" s="73"/>
      <c r="LL6" s="73"/>
      <c r="LM6" s="73"/>
      <c r="LN6" s="73"/>
      <c r="LO6" s="73"/>
      <c r="LP6" s="73"/>
      <c r="LQ6" s="73"/>
      <c r="LR6" s="73"/>
      <c r="LS6" s="73"/>
      <c r="LT6" s="73"/>
      <c r="LU6" s="73"/>
      <c r="LV6" s="73"/>
      <c r="LW6" s="73"/>
      <c r="LX6" s="73"/>
      <c r="LY6" s="73"/>
      <c r="LZ6" s="73"/>
      <c r="MA6" s="73"/>
      <c r="MB6" s="73"/>
      <c r="MC6" s="73"/>
      <c r="MD6" s="73"/>
      <c r="ME6" s="73"/>
      <c r="MF6" s="73"/>
      <c r="MG6" s="73"/>
      <c r="MH6" s="73"/>
      <c r="MI6" s="73"/>
      <c r="MJ6" s="73"/>
      <c r="MK6" s="73"/>
      <c r="ML6" s="73"/>
      <c r="MM6" s="73"/>
      <c r="MN6" s="73"/>
      <c r="MO6" s="73"/>
      <c r="MP6" s="73"/>
      <c r="MQ6" s="73"/>
      <c r="MR6" s="73"/>
      <c r="MS6" s="73"/>
      <c r="MT6" s="73"/>
      <c r="MU6" s="73"/>
      <c r="MV6" s="73"/>
      <c r="MW6" s="73"/>
      <c r="MX6" s="73"/>
      <c r="MY6" s="73"/>
      <c r="MZ6" s="73"/>
      <c r="NA6" s="73"/>
      <c r="NB6" s="73"/>
    </row>
    <row r="7" spans="1:366">
      <c r="A7" s="262"/>
      <c r="B7" s="67" t="s">
        <v>5</v>
      </c>
      <c r="C7" s="69"/>
      <c r="D7" s="69"/>
      <c r="E7" s="69"/>
      <c r="F7" s="69"/>
      <c r="G7" s="69"/>
      <c r="H7" s="69"/>
      <c r="I7" s="69"/>
      <c r="J7" s="69"/>
      <c r="K7" s="73"/>
      <c r="L7" s="73"/>
      <c r="M7" s="73"/>
      <c r="N7" s="73"/>
      <c r="O7" s="73"/>
      <c r="P7" s="73"/>
      <c r="Q7" s="73"/>
      <c r="R7" s="73"/>
      <c r="S7" s="73"/>
      <c r="T7" s="73"/>
      <c r="U7" s="73"/>
      <c r="V7" s="73"/>
      <c r="W7" s="73"/>
      <c r="X7" s="73"/>
      <c r="Y7" s="73"/>
      <c r="Z7" s="73"/>
      <c r="AA7" s="73"/>
      <c r="AB7" s="73"/>
      <c r="AC7" s="73"/>
      <c r="AD7" s="73"/>
      <c r="AE7" s="73"/>
      <c r="AF7" s="73"/>
      <c r="AG7" s="73"/>
      <c r="AH7" s="73"/>
      <c r="AI7" s="73"/>
      <c r="AJ7" s="73"/>
      <c r="AK7" s="73"/>
      <c r="AL7" s="73"/>
      <c r="AM7" s="73"/>
      <c r="AN7" s="73"/>
      <c r="AO7" s="73"/>
      <c r="AP7" s="73"/>
      <c r="AQ7" s="73"/>
      <c r="AR7" s="73"/>
      <c r="AS7" s="73"/>
      <c r="AT7" s="73"/>
      <c r="AU7" s="73"/>
      <c r="AV7" s="73"/>
      <c r="AW7" s="73"/>
      <c r="AX7" s="73"/>
      <c r="AY7" s="73"/>
      <c r="AZ7" s="73"/>
      <c r="BA7" s="73"/>
      <c r="BB7" s="73"/>
      <c r="BC7" s="73"/>
      <c r="BD7" s="73"/>
      <c r="BE7" s="73"/>
      <c r="BF7" s="73"/>
      <c r="BG7" s="73"/>
      <c r="BH7" s="73"/>
      <c r="BI7" s="73"/>
      <c r="BJ7" s="73"/>
      <c r="BK7" s="73"/>
      <c r="BL7" s="73"/>
      <c r="BM7" s="73"/>
      <c r="BN7" s="73"/>
      <c r="BO7" s="73"/>
      <c r="BP7" s="73"/>
      <c r="BQ7" s="73"/>
      <c r="BR7" s="73"/>
      <c r="BS7" s="73"/>
      <c r="BT7" s="73"/>
      <c r="BU7" s="73"/>
      <c r="BV7" s="73"/>
      <c r="BW7" s="73"/>
      <c r="BX7" s="73"/>
      <c r="BY7" s="73"/>
      <c r="BZ7" s="73"/>
      <c r="CA7" s="73"/>
      <c r="CB7" s="73"/>
      <c r="CC7" s="73"/>
      <c r="CD7" s="73"/>
      <c r="CE7" s="73"/>
      <c r="CF7" s="73"/>
      <c r="CG7" s="73"/>
      <c r="CH7" s="73"/>
      <c r="CI7" s="73"/>
      <c r="CJ7" s="73"/>
      <c r="CK7" s="73"/>
      <c r="CL7" s="73"/>
      <c r="CM7" s="73"/>
      <c r="CN7" s="73"/>
      <c r="CO7" s="73"/>
      <c r="CP7" s="73"/>
      <c r="CQ7" s="73"/>
      <c r="CR7" s="73"/>
      <c r="CS7" s="73"/>
      <c r="CT7" s="73"/>
      <c r="CU7" s="73"/>
      <c r="CV7" s="73"/>
      <c r="CW7" s="73"/>
      <c r="CX7" s="73"/>
      <c r="CY7" s="73"/>
      <c r="CZ7" s="73"/>
      <c r="DA7" s="73"/>
      <c r="DB7" s="73"/>
      <c r="DC7" s="73"/>
      <c r="DD7" s="73"/>
      <c r="DE7" s="73"/>
      <c r="DF7" s="73"/>
      <c r="DG7" s="73"/>
      <c r="DH7" s="73"/>
      <c r="DI7" s="73"/>
      <c r="DJ7" s="73"/>
      <c r="DK7" s="73"/>
      <c r="DL7" s="73"/>
      <c r="DM7" s="73"/>
      <c r="DN7" s="73"/>
      <c r="DO7" s="73"/>
      <c r="DP7" s="73"/>
      <c r="DQ7" s="73"/>
      <c r="DR7" s="73"/>
      <c r="DS7" s="73"/>
      <c r="DT7" s="73"/>
      <c r="DU7" s="73"/>
      <c r="DV7" s="73"/>
      <c r="DW7" s="73"/>
      <c r="DX7" s="73"/>
      <c r="DY7" s="73"/>
      <c r="DZ7" s="73"/>
      <c r="EA7" s="73"/>
      <c r="EB7" s="73"/>
      <c r="EC7" s="73"/>
      <c r="ED7" s="73"/>
      <c r="EE7" s="73"/>
      <c r="EF7" s="73"/>
      <c r="EG7" s="73"/>
      <c r="EH7" s="73"/>
      <c r="EI7" s="73"/>
      <c r="EJ7" s="73"/>
      <c r="EK7" s="73"/>
      <c r="EL7" s="73"/>
      <c r="EM7" s="73"/>
      <c r="EN7" s="73"/>
      <c r="EO7" s="73"/>
      <c r="EP7" s="73"/>
      <c r="EQ7" s="73"/>
      <c r="ER7" s="73"/>
      <c r="ES7" s="73"/>
      <c r="ET7" s="73"/>
      <c r="EU7" s="73"/>
      <c r="EV7" s="73"/>
      <c r="EW7" s="73"/>
      <c r="EX7" s="73"/>
      <c r="EY7" s="73"/>
      <c r="EZ7" s="73"/>
      <c r="FA7" s="73"/>
      <c r="FB7" s="73"/>
      <c r="FC7" s="73"/>
      <c r="FD7" s="73"/>
      <c r="FE7" s="73"/>
      <c r="FF7" s="73"/>
      <c r="FG7" s="73"/>
      <c r="FH7" s="73"/>
      <c r="FI7" s="73"/>
      <c r="FJ7" s="73"/>
      <c r="FK7" s="73"/>
      <c r="FL7" s="73"/>
      <c r="FM7" s="73"/>
      <c r="FN7" s="73"/>
      <c r="FO7" s="73"/>
      <c r="FP7" s="73"/>
      <c r="FQ7" s="73"/>
      <c r="FR7" s="73"/>
      <c r="FS7" s="73"/>
      <c r="FT7" s="73"/>
      <c r="FU7" s="73"/>
      <c r="FV7" s="73"/>
      <c r="FW7" s="73"/>
      <c r="FX7" s="73"/>
      <c r="FY7" s="73"/>
      <c r="FZ7" s="73"/>
      <c r="GA7" s="73"/>
      <c r="GB7" s="73"/>
      <c r="GC7" s="73"/>
      <c r="GD7" s="73"/>
      <c r="GE7" s="73"/>
      <c r="GF7" s="73"/>
      <c r="GG7" s="73"/>
      <c r="GH7" s="73"/>
      <c r="GI7" s="73"/>
      <c r="GJ7" s="73"/>
      <c r="GK7" s="73"/>
      <c r="GL7" s="73"/>
      <c r="GM7" s="73"/>
      <c r="GN7" s="73"/>
      <c r="GO7" s="73"/>
      <c r="GP7" s="73"/>
      <c r="GQ7" s="73"/>
      <c r="GR7" s="73"/>
      <c r="GS7" s="73"/>
      <c r="GT7" s="73"/>
      <c r="GU7" s="73"/>
      <c r="GV7" s="73"/>
      <c r="GW7" s="73"/>
      <c r="GX7" s="73"/>
      <c r="GY7" s="73"/>
      <c r="GZ7" s="73"/>
      <c r="HA7" s="73"/>
      <c r="HB7" s="73"/>
      <c r="HC7" s="73"/>
      <c r="HD7" s="73"/>
      <c r="HE7" s="73"/>
      <c r="HF7" s="73"/>
      <c r="HG7" s="73"/>
      <c r="HH7" s="73"/>
      <c r="HI7" s="73"/>
      <c r="HJ7" s="73"/>
      <c r="HK7" s="73"/>
      <c r="HL7" s="73"/>
      <c r="HM7" s="73"/>
      <c r="HN7" s="73"/>
      <c r="HO7" s="73"/>
      <c r="HP7" s="73"/>
      <c r="HQ7" s="73"/>
      <c r="HR7" s="73"/>
      <c r="HS7" s="73"/>
      <c r="HT7" s="73"/>
      <c r="HU7" s="73"/>
      <c r="HV7" s="73"/>
      <c r="HW7" s="73"/>
      <c r="HX7" s="73"/>
      <c r="HY7" s="73"/>
      <c r="HZ7" s="73"/>
      <c r="IA7" s="73"/>
      <c r="IB7" s="73"/>
      <c r="IC7" s="73"/>
      <c r="ID7" s="73"/>
      <c r="IE7" s="73"/>
      <c r="IF7" s="73"/>
      <c r="IG7" s="73"/>
      <c r="IH7" s="73"/>
      <c r="II7" s="73"/>
      <c r="IJ7" s="73"/>
      <c r="IK7" s="73"/>
      <c r="IL7" s="73"/>
      <c r="IM7" s="73"/>
      <c r="IN7" s="73"/>
      <c r="IO7" s="73"/>
      <c r="IP7" s="73"/>
      <c r="IQ7" s="73"/>
      <c r="IR7" s="73"/>
      <c r="IS7" s="73"/>
      <c r="IT7" s="73"/>
      <c r="IU7" s="73"/>
      <c r="IV7" s="73"/>
      <c r="IW7" s="73"/>
      <c r="IX7" s="73"/>
      <c r="IY7" s="73"/>
      <c r="IZ7" s="73"/>
      <c r="JA7" s="73"/>
      <c r="JB7" s="73"/>
      <c r="JC7" s="73"/>
      <c r="JD7" s="73"/>
      <c r="JE7" s="73"/>
      <c r="JF7" s="73"/>
      <c r="JG7" s="73"/>
      <c r="JH7" s="73"/>
      <c r="JI7" s="73"/>
      <c r="JJ7" s="73"/>
      <c r="JK7" s="73"/>
      <c r="JL7" s="73"/>
      <c r="JM7" s="73"/>
      <c r="JN7" s="73"/>
      <c r="JO7" s="73"/>
      <c r="JP7" s="73"/>
      <c r="JQ7" s="73"/>
      <c r="JR7" s="73"/>
      <c r="JS7" s="73"/>
      <c r="JT7" s="73"/>
      <c r="JU7" s="73"/>
      <c r="JV7" s="73"/>
      <c r="JW7" s="73"/>
      <c r="JX7" s="73"/>
      <c r="JY7" s="73"/>
      <c r="JZ7" s="73"/>
      <c r="KA7" s="73"/>
      <c r="KB7" s="73"/>
      <c r="KC7" s="73"/>
      <c r="KD7" s="73"/>
      <c r="KE7" s="73"/>
      <c r="KF7" s="73"/>
      <c r="KG7" s="73"/>
      <c r="KH7" s="73"/>
      <c r="KI7" s="73"/>
      <c r="KJ7" s="73"/>
      <c r="KK7" s="73"/>
      <c r="KL7" s="73"/>
      <c r="KM7" s="73"/>
      <c r="KN7" s="73"/>
      <c r="KO7" s="73"/>
      <c r="KP7" s="73"/>
      <c r="KQ7" s="73"/>
      <c r="KR7" s="73"/>
      <c r="KS7" s="73"/>
      <c r="KT7" s="73"/>
      <c r="KU7" s="73"/>
      <c r="KV7" s="73"/>
      <c r="KW7" s="73"/>
      <c r="KX7" s="73"/>
      <c r="KY7" s="73"/>
      <c r="KZ7" s="73"/>
      <c r="LA7" s="73"/>
      <c r="LB7" s="73"/>
      <c r="LC7" s="73"/>
      <c r="LD7" s="73"/>
      <c r="LE7" s="73"/>
      <c r="LF7" s="73"/>
      <c r="LG7" s="73"/>
      <c r="LH7" s="73"/>
      <c r="LI7" s="73"/>
      <c r="LJ7" s="73"/>
      <c r="LK7" s="73"/>
      <c r="LL7" s="73"/>
      <c r="LM7" s="73"/>
      <c r="LN7" s="73"/>
      <c r="LO7" s="73"/>
      <c r="LP7" s="73"/>
      <c r="LQ7" s="73"/>
      <c r="LR7" s="73"/>
      <c r="LS7" s="73"/>
      <c r="LT7" s="73"/>
      <c r="LU7" s="73"/>
      <c r="LV7" s="73"/>
      <c r="LW7" s="73"/>
      <c r="LX7" s="73"/>
      <c r="LY7" s="73"/>
      <c r="LZ7" s="73"/>
      <c r="MA7" s="73"/>
      <c r="MB7" s="73"/>
      <c r="MC7" s="73"/>
      <c r="MD7" s="73"/>
      <c r="ME7" s="73"/>
      <c r="MF7" s="73"/>
      <c r="MG7" s="73"/>
      <c r="MH7" s="73"/>
      <c r="MI7" s="73"/>
      <c r="MJ7" s="73"/>
      <c r="MK7" s="73"/>
      <c r="ML7" s="73"/>
      <c r="MM7" s="73"/>
      <c r="MN7" s="73"/>
      <c r="MO7" s="73"/>
      <c r="MP7" s="73"/>
      <c r="MQ7" s="73"/>
      <c r="MR7" s="73"/>
      <c r="MS7" s="73"/>
      <c r="MT7" s="73"/>
      <c r="MU7" s="73"/>
      <c r="MV7" s="73"/>
      <c r="MW7" s="73"/>
      <c r="MX7" s="73"/>
      <c r="MY7" s="73"/>
      <c r="MZ7" s="73"/>
      <c r="NA7" s="73"/>
      <c r="NB7" s="73"/>
    </row>
    <row r="8" spans="1:366">
      <c r="A8" s="262"/>
      <c r="B8" s="67" t="s">
        <v>6</v>
      </c>
      <c r="C8" s="69"/>
      <c r="D8" s="69"/>
      <c r="E8" s="69"/>
      <c r="F8" s="69"/>
      <c r="G8" s="69"/>
      <c r="H8" s="69"/>
      <c r="I8" s="69"/>
      <c r="J8" s="69"/>
      <c r="K8" s="73"/>
      <c r="L8" s="73"/>
      <c r="M8" s="73"/>
      <c r="N8" s="73"/>
      <c r="O8" s="73"/>
      <c r="P8" s="73"/>
      <c r="Q8" s="73"/>
      <c r="R8" s="73"/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3"/>
      <c r="AN8" s="73"/>
      <c r="AO8" s="73"/>
      <c r="AP8" s="73"/>
      <c r="AQ8" s="73"/>
      <c r="AR8" s="73"/>
      <c r="AS8" s="73"/>
      <c r="AT8" s="73"/>
      <c r="AU8" s="73"/>
      <c r="AV8" s="73"/>
      <c r="AW8" s="73"/>
      <c r="AX8" s="73"/>
      <c r="AY8" s="73"/>
      <c r="AZ8" s="73"/>
      <c r="BA8" s="73"/>
      <c r="BB8" s="73"/>
      <c r="BC8" s="73"/>
      <c r="BD8" s="73"/>
      <c r="BE8" s="73"/>
      <c r="BF8" s="73"/>
      <c r="BG8" s="73"/>
      <c r="BH8" s="73"/>
      <c r="BI8" s="73"/>
      <c r="BJ8" s="73"/>
      <c r="BK8" s="73"/>
      <c r="BL8" s="73"/>
      <c r="BM8" s="73"/>
      <c r="BN8" s="73"/>
      <c r="BO8" s="73"/>
      <c r="BP8" s="73"/>
      <c r="BQ8" s="73"/>
      <c r="BR8" s="73"/>
      <c r="BS8" s="73"/>
      <c r="BT8" s="73"/>
      <c r="BU8" s="73"/>
      <c r="BV8" s="73"/>
      <c r="BW8" s="73"/>
      <c r="BX8" s="73"/>
      <c r="BY8" s="73"/>
      <c r="BZ8" s="73"/>
      <c r="CA8" s="73"/>
      <c r="CB8" s="73"/>
      <c r="CC8" s="73"/>
      <c r="CD8" s="73"/>
      <c r="CE8" s="73"/>
      <c r="CF8" s="73"/>
      <c r="CG8" s="73"/>
      <c r="CH8" s="73"/>
      <c r="CI8" s="73"/>
      <c r="CJ8" s="73"/>
      <c r="CK8" s="73"/>
      <c r="CL8" s="73"/>
      <c r="CM8" s="73"/>
      <c r="CN8" s="73"/>
      <c r="CO8" s="73"/>
      <c r="CP8" s="73"/>
      <c r="CQ8" s="73"/>
      <c r="CR8" s="73"/>
      <c r="CS8" s="73"/>
      <c r="CT8" s="73"/>
      <c r="CU8" s="73"/>
      <c r="CV8" s="73"/>
      <c r="CW8" s="73"/>
      <c r="CX8" s="73"/>
      <c r="CY8" s="73"/>
      <c r="CZ8" s="73"/>
      <c r="DA8" s="73"/>
      <c r="DB8" s="73"/>
      <c r="DC8" s="73"/>
      <c r="DD8" s="73"/>
      <c r="DE8" s="73"/>
      <c r="DF8" s="73"/>
      <c r="DG8" s="73"/>
      <c r="DH8" s="73"/>
      <c r="DI8" s="73"/>
      <c r="DJ8" s="73"/>
      <c r="DK8" s="73"/>
      <c r="DL8" s="73"/>
      <c r="DM8" s="73"/>
      <c r="DN8" s="73"/>
      <c r="DO8" s="73"/>
      <c r="DP8" s="73"/>
      <c r="DQ8" s="73"/>
      <c r="DR8" s="73"/>
      <c r="DS8" s="73"/>
      <c r="DT8" s="73"/>
      <c r="DU8" s="73"/>
      <c r="DV8" s="73"/>
      <c r="DW8" s="73"/>
      <c r="DX8" s="73"/>
      <c r="DY8" s="73"/>
      <c r="DZ8" s="73"/>
      <c r="EA8" s="73"/>
      <c r="EB8" s="73"/>
      <c r="EC8" s="73"/>
      <c r="ED8" s="73"/>
      <c r="EE8" s="73"/>
      <c r="EF8" s="73"/>
      <c r="EG8" s="73"/>
      <c r="EH8" s="73"/>
      <c r="EI8" s="73"/>
      <c r="EJ8" s="73"/>
      <c r="EK8" s="73"/>
      <c r="EL8" s="73"/>
      <c r="EM8" s="73"/>
      <c r="EN8" s="73"/>
      <c r="EO8" s="73"/>
      <c r="EP8" s="73"/>
      <c r="EQ8" s="73"/>
      <c r="ER8" s="73"/>
      <c r="ES8" s="73"/>
      <c r="ET8" s="73"/>
      <c r="EU8" s="73"/>
      <c r="EV8" s="73"/>
      <c r="EW8" s="73"/>
      <c r="EX8" s="73"/>
      <c r="EY8" s="73"/>
      <c r="EZ8" s="73"/>
      <c r="FA8" s="73"/>
      <c r="FB8" s="73"/>
      <c r="FC8" s="73"/>
      <c r="FD8" s="73"/>
      <c r="FE8" s="73"/>
      <c r="FF8" s="73"/>
      <c r="FG8" s="73"/>
      <c r="FH8" s="73"/>
      <c r="FI8" s="73"/>
      <c r="FJ8" s="73"/>
      <c r="FK8" s="73"/>
      <c r="FL8" s="73"/>
      <c r="FM8" s="73"/>
      <c r="FN8" s="73"/>
      <c r="FO8" s="73"/>
      <c r="FP8" s="73"/>
      <c r="FQ8" s="73"/>
      <c r="FR8" s="73"/>
      <c r="FS8" s="73"/>
      <c r="FT8" s="73"/>
      <c r="FU8" s="73"/>
      <c r="FV8" s="73"/>
      <c r="FW8" s="73"/>
      <c r="FX8" s="73"/>
      <c r="FY8" s="73"/>
      <c r="FZ8" s="73"/>
      <c r="GA8" s="73"/>
      <c r="GB8" s="73"/>
      <c r="GC8" s="73"/>
      <c r="GD8" s="73"/>
      <c r="GE8" s="73"/>
      <c r="GF8" s="73"/>
      <c r="GG8" s="73"/>
      <c r="GH8" s="73"/>
      <c r="GI8" s="73"/>
      <c r="GJ8" s="73"/>
      <c r="GK8" s="73"/>
      <c r="GL8" s="73"/>
      <c r="GM8" s="73"/>
      <c r="GN8" s="73"/>
      <c r="GO8" s="73"/>
      <c r="GP8" s="73"/>
      <c r="GQ8" s="73"/>
      <c r="GR8" s="73"/>
      <c r="GS8" s="73"/>
      <c r="GT8" s="73"/>
      <c r="GU8" s="73"/>
      <c r="GV8" s="73"/>
      <c r="GW8" s="73"/>
      <c r="GX8" s="73"/>
      <c r="GY8" s="73"/>
      <c r="GZ8" s="73"/>
      <c r="HA8" s="73"/>
      <c r="HB8" s="73"/>
      <c r="HC8" s="73"/>
      <c r="HD8" s="73"/>
      <c r="HE8" s="73"/>
      <c r="HF8" s="73"/>
      <c r="HG8" s="73"/>
      <c r="HH8" s="73"/>
      <c r="HI8" s="73"/>
      <c r="HJ8" s="73"/>
      <c r="HK8" s="73"/>
      <c r="HL8" s="73"/>
      <c r="HM8" s="73"/>
      <c r="HN8" s="73"/>
      <c r="HO8" s="73"/>
      <c r="HP8" s="73"/>
      <c r="HQ8" s="73"/>
      <c r="HR8" s="73"/>
      <c r="HS8" s="73"/>
      <c r="HT8" s="73"/>
      <c r="HU8" s="73"/>
      <c r="HV8" s="73"/>
      <c r="HW8" s="73"/>
      <c r="HX8" s="73"/>
      <c r="HY8" s="73"/>
      <c r="HZ8" s="73"/>
      <c r="IA8" s="73"/>
      <c r="IB8" s="73"/>
      <c r="IC8" s="73"/>
      <c r="ID8" s="73"/>
      <c r="IE8" s="73"/>
      <c r="IF8" s="73"/>
      <c r="IG8" s="73"/>
      <c r="IH8" s="73"/>
      <c r="II8" s="73"/>
      <c r="IJ8" s="73"/>
      <c r="IK8" s="73"/>
      <c r="IL8" s="73"/>
      <c r="IM8" s="73"/>
      <c r="IN8" s="73"/>
      <c r="IO8" s="73"/>
      <c r="IP8" s="73"/>
      <c r="IQ8" s="73"/>
      <c r="IR8" s="73"/>
      <c r="IS8" s="73"/>
      <c r="IT8" s="73"/>
      <c r="IU8" s="73"/>
      <c r="IV8" s="73"/>
      <c r="IW8" s="73"/>
      <c r="IX8" s="73"/>
      <c r="IY8" s="73"/>
      <c r="IZ8" s="73"/>
      <c r="JA8" s="73"/>
      <c r="JB8" s="73"/>
      <c r="JC8" s="73"/>
      <c r="JD8" s="73"/>
      <c r="JE8" s="73"/>
      <c r="JF8" s="73"/>
      <c r="JG8" s="73"/>
      <c r="JH8" s="73"/>
      <c r="JI8" s="73"/>
      <c r="JJ8" s="73"/>
      <c r="JK8" s="73"/>
      <c r="JL8" s="73"/>
      <c r="JM8" s="73"/>
      <c r="JN8" s="73"/>
      <c r="JO8" s="73"/>
      <c r="JP8" s="73"/>
      <c r="JQ8" s="73"/>
      <c r="JR8" s="73"/>
      <c r="JS8" s="73"/>
      <c r="JT8" s="73"/>
      <c r="JU8" s="73"/>
      <c r="JV8" s="73"/>
      <c r="JW8" s="73"/>
      <c r="JX8" s="73"/>
      <c r="JY8" s="73"/>
      <c r="JZ8" s="73"/>
      <c r="KA8" s="73"/>
      <c r="KB8" s="73"/>
      <c r="KC8" s="73"/>
      <c r="KD8" s="73"/>
      <c r="KE8" s="73"/>
      <c r="KF8" s="73"/>
      <c r="KG8" s="73"/>
      <c r="KH8" s="73"/>
      <c r="KI8" s="73"/>
      <c r="KJ8" s="73"/>
      <c r="KK8" s="73"/>
      <c r="KL8" s="73"/>
      <c r="KM8" s="73"/>
      <c r="KN8" s="73"/>
      <c r="KO8" s="73"/>
      <c r="KP8" s="73"/>
      <c r="KQ8" s="73"/>
      <c r="KR8" s="73"/>
      <c r="KS8" s="73"/>
      <c r="KT8" s="73"/>
      <c r="KU8" s="73"/>
      <c r="KV8" s="73"/>
      <c r="KW8" s="73"/>
      <c r="KX8" s="73"/>
      <c r="KY8" s="73"/>
      <c r="KZ8" s="73"/>
      <c r="LA8" s="73"/>
      <c r="LB8" s="73"/>
      <c r="LC8" s="73"/>
      <c r="LD8" s="73"/>
      <c r="LE8" s="73"/>
      <c r="LF8" s="73"/>
      <c r="LG8" s="73"/>
      <c r="LH8" s="73"/>
      <c r="LI8" s="73"/>
      <c r="LJ8" s="73"/>
      <c r="LK8" s="73"/>
      <c r="LL8" s="73"/>
      <c r="LM8" s="73"/>
      <c r="LN8" s="73"/>
      <c r="LO8" s="73"/>
      <c r="LP8" s="73"/>
      <c r="LQ8" s="73"/>
      <c r="LR8" s="73"/>
      <c r="LS8" s="73"/>
      <c r="LT8" s="73"/>
      <c r="LU8" s="73"/>
      <c r="LV8" s="73"/>
      <c r="LW8" s="73"/>
      <c r="LX8" s="73"/>
      <c r="LY8" s="73"/>
      <c r="LZ8" s="73"/>
      <c r="MA8" s="73"/>
      <c r="MB8" s="73"/>
      <c r="MC8" s="73"/>
      <c r="MD8" s="73"/>
      <c r="ME8" s="73"/>
      <c r="MF8" s="73"/>
      <c r="MG8" s="73"/>
      <c r="MH8" s="73"/>
      <c r="MI8" s="73"/>
      <c r="MJ8" s="73"/>
      <c r="MK8" s="73"/>
      <c r="ML8" s="73"/>
      <c r="MM8" s="73"/>
      <c r="MN8" s="73"/>
      <c r="MO8" s="73"/>
      <c r="MP8" s="73"/>
      <c r="MQ8" s="73"/>
      <c r="MR8" s="73"/>
      <c r="MS8" s="73"/>
      <c r="MT8" s="73"/>
      <c r="MU8" s="73"/>
      <c r="MV8" s="73"/>
      <c r="MW8" s="73"/>
      <c r="MX8" s="73"/>
      <c r="MY8" s="73"/>
      <c r="MZ8" s="73"/>
      <c r="NA8" s="73"/>
      <c r="NB8" s="73"/>
    </row>
    <row r="9" spans="1:366">
      <c r="A9" s="262"/>
      <c r="B9" s="67" t="s">
        <v>7</v>
      </c>
      <c r="C9" s="69"/>
      <c r="D9" s="69"/>
      <c r="E9" s="69"/>
      <c r="F9" s="69"/>
      <c r="G9" s="69"/>
      <c r="H9" s="69"/>
      <c r="I9" s="69"/>
      <c r="J9" s="69"/>
      <c r="K9" s="73"/>
      <c r="L9" s="73"/>
      <c r="M9" s="73"/>
      <c r="N9" s="73"/>
      <c r="O9" s="73"/>
      <c r="P9" s="73"/>
      <c r="Q9" s="73"/>
      <c r="R9" s="73"/>
      <c r="S9" s="73"/>
      <c r="T9" s="73"/>
      <c r="U9" s="73"/>
      <c r="V9" s="73"/>
      <c r="W9" s="73"/>
      <c r="X9" s="73"/>
      <c r="Y9" s="73"/>
      <c r="Z9" s="73"/>
      <c r="AA9" s="73"/>
      <c r="AB9" s="73"/>
      <c r="AC9" s="73"/>
      <c r="AD9" s="73"/>
      <c r="AE9" s="73"/>
      <c r="AF9" s="73"/>
      <c r="AG9" s="73"/>
      <c r="AH9" s="73"/>
      <c r="AI9" s="73"/>
      <c r="AJ9" s="73"/>
      <c r="AK9" s="73"/>
      <c r="AL9" s="73"/>
      <c r="AM9" s="73"/>
      <c r="AN9" s="73"/>
      <c r="AO9" s="73"/>
      <c r="AP9" s="73"/>
      <c r="AQ9" s="73"/>
      <c r="AR9" s="73"/>
      <c r="AS9" s="73"/>
      <c r="AT9" s="73"/>
      <c r="AU9" s="73"/>
      <c r="AV9" s="73"/>
      <c r="AW9" s="73"/>
      <c r="AX9" s="73"/>
      <c r="AY9" s="73"/>
      <c r="AZ9" s="73"/>
      <c r="BA9" s="73"/>
      <c r="BB9" s="73"/>
      <c r="BC9" s="73"/>
      <c r="BD9" s="73"/>
      <c r="BE9" s="73"/>
      <c r="BF9" s="73"/>
      <c r="BG9" s="73"/>
      <c r="BH9" s="73"/>
      <c r="BI9" s="73"/>
      <c r="BJ9" s="73"/>
      <c r="BK9" s="73"/>
      <c r="BL9" s="73"/>
      <c r="BM9" s="73"/>
      <c r="BN9" s="73"/>
      <c r="BO9" s="73"/>
      <c r="BP9" s="73"/>
      <c r="BQ9" s="73"/>
      <c r="BR9" s="73"/>
      <c r="BS9" s="73"/>
      <c r="BT9" s="73"/>
      <c r="BU9" s="73"/>
      <c r="BV9" s="73"/>
      <c r="BW9" s="73"/>
      <c r="BX9" s="73"/>
      <c r="BY9" s="73"/>
      <c r="BZ9" s="73"/>
      <c r="CA9" s="73"/>
      <c r="CB9" s="73"/>
      <c r="CC9" s="73"/>
      <c r="CD9" s="73"/>
      <c r="CE9" s="73"/>
      <c r="CF9" s="73"/>
      <c r="CG9" s="73"/>
      <c r="CH9" s="73"/>
      <c r="CI9" s="73"/>
      <c r="CJ9" s="73"/>
      <c r="CK9" s="73"/>
      <c r="CL9" s="73"/>
      <c r="CM9" s="73"/>
      <c r="CN9" s="73"/>
      <c r="CO9" s="73"/>
      <c r="CP9" s="73"/>
      <c r="CQ9" s="73"/>
      <c r="CR9" s="73"/>
      <c r="CS9" s="73"/>
      <c r="CT9" s="73"/>
      <c r="CU9" s="73"/>
      <c r="CV9" s="73"/>
      <c r="CW9" s="73"/>
      <c r="CX9" s="73"/>
      <c r="CY9" s="73"/>
      <c r="CZ9" s="73"/>
      <c r="DA9" s="73"/>
      <c r="DB9" s="73"/>
      <c r="DC9" s="73"/>
      <c r="DD9" s="73"/>
      <c r="DE9" s="73"/>
      <c r="DF9" s="73"/>
      <c r="DG9" s="73"/>
      <c r="DH9" s="73"/>
      <c r="DI9" s="73"/>
      <c r="DJ9" s="73"/>
      <c r="DK9" s="73"/>
      <c r="DL9" s="73"/>
      <c r="DM9" s="73"/>
      <c r="DN9" s="73"/>
      <c r="DO9" s="73"/>
      <c r="DP9" s="73"/>
      <c r="DQ9" s="73"/>
      <c r="DR9" s="73"/>
      <c r="DS9" s="73"/>
      <c r="DT9" s="73"/>
      <c r="DU9" s="73"/>
      <c r="DV9" s="73"/>
      <c r="DW9" s="73"/>
      <c r="DX9" s="73"/>
      <c r="DY9" s="73"/>
      <c r="DZ9" s="73"/>
      <c r="EA9" s="73"/>
      <c r="EB9" s="73"/>
      <c r="EC9" s="73"/>
      <c r="ED9" s="73"/>
      <c r="EE9" s="73"/>
      <c r="EF9" s="73"/>
      <c r="EG9" s="73"/>
      <c r="EH9" s="73"/>
      <c r="EI9" s="73"/>
      <c r="EJ9" s="73"/>
      <c r="EK9" s="73"/>
      <c r="EL9" s="73"/>
      <c r="EM9" s="73"/>
      <c r="EN9" s="73"/>
      <c r="EO9" s="73"/>
      <c r="EP9" s="73"/>
      <c r="EQ9" s="73"/>
      <c r="ER9" s="73"/>
      <c r="ES9" s="73"/>
      <c r="ET9" s="73"/>
      <c r="EU9" s="73"/>
      <c r="EV9" s="73"/>
      <c r="EW9" s="73"/>
      <c r="EX9" s="73"/>
      <c r="EY9" s="73"/>
      <c r="EZ9" s="73"/>
      <c r="FA9" s="73"/>
      <c r="FB9" s="73"/>
      <c r="FC9" s="73"/>
      <c r="FD9" s="73"/>
      <c r="FE9" s="73"/>
      <c r="FF9" s="73"/>
      <c r="FG9" s="73"/>
      <c r="FH9" s="73"/>
      <c r="FI9" s="73"/>
      <c r="FJ9" s="73"/>
      <c r="FK9" s="73"/>
      <c r="FL9" s="73"/>
      <c r="FM9" s="73"/>
      <c r="FN9" s="73"/>
      <c r="FO9" s="73"/>
      <c r="FP9" s="73"/>
      <c r="FQ9" s="73"/>
      <c r="FR9" s="73"/>
      <c r="FS9" s="73"/>
      <c r="FT9" s="73"/>
      <c r="FU9" s="73"/>
      <c r="FV9" s="73"/>
      <c r="FW9" s="73"/>
      <c r="FX9" s="73"/>
      <c r="FY9" s="73"/>
      <c r="FZ9" s="73"/>
      <c r="GA9" s="73"/>
      <c r="GB9" s="73"/>
      <c r="GC9" s="73"/>
      <c r="GD9" s="73"/>
      <c r="GE9" s="73"/>
      <c r="GF9" s="73"/>
      <c r="GG9" s="73"/>
      <c r="GH9" s="73"/>
      <c r="GI9" s="73"/>
      <c r="GJ9" s="73"/>
      <c r="GK9" s="73"/>
      <c r="GL9" s="73"/>
      <c r="GM9" s="73"/>
      <c r="GN9" s="73"/>
      <c r="GO9" s="73"/>
      <c r="GP9" s="73"/>
      <c r="GQ9" s="73"/>
      <c r="GR9" s="73"/>
      <c r="GS9" s="73"/>
      <c r="GT9" s="73"/>
      <c r="GU9" s="73"/>
      <c r="GV9" s="73"/>
      <c r="GW9" s="73"/>
      <c r="GX9" s="73"/>
      <c r="GY9" s="73"/>
      <c r="GZ9" s="73"/>
      <c r="HA9" s="73"/>
      <c r="HB9" s="73"/>
      <c r="HC9" s="73"/>
      <c r="HD9" s="73"/>
      <c r="HE9" s="73"/>
      <c r="HF9" s="73"/>
      <c r="HG9" s="73"/>
      <c r="HH9" s="73"/>
      <c r="HI9" s="73"/>
      <c r="HJ9" s="73"/>
      <c r="HK9" s="73"/>
      <c r="HL9" s="73"/>
      <c r="HM9" s="73"/>
      <c r="HN9" s="73"/>
      <c r="HO9" s="73"/>
      <c r="HP9" s="73"/>
      <c r="HQ9" s="73"/>
      <c r="HR9" s="73"/>
      <c r="HS9" s="73"/>
      <c r="HT9" s="73"/>
      <c r="HU9" s="73"/>
      <c r="HV9" s="73"/>
      <c r="HW9" s="73"/>
      <c r="HX9" s="73"/>
      <c r="HY9" s="73"/>
      <c r="HZ9" s="73"/>
      <c r="IA9" s="73"/>
      <c r="IB9" s="73"/>
      <c r="IC9" s="73"/>
      <c r="ID9" s="73"/>
      <c r="IE9" s="73"/>
      <c r="IF9" s="73"/>
      <c r="IG9" s="73"/>
      <c r="IH9" s="73"/>
      <c r="II9" s="73"/>
      <c r="IJ9" s="73"/>
      <c r="IK9" s="73"/>
      <c r="IL9" s="73"/>
      <c r="IM9" s="73"/>
      <c r="IN9" s="73"/>
      <c r="IO9" s="73"/>
      <c r="IP9" s="73"/>
      <c r="IQ9" s="73"/>
      <c r="IR9" s="73"/>
      <c r="IS9" s="73"/>
      <c r="IT9" s="73"/>
      <c r="IU9" s="73"/>
      <c r="IV9" s="73"/>
      <c r="IW9" s="73"/>
      <c r="IX9" s="73"/>
      <c r="IY9" s="73"/>
      <c r="IZ9" s="73"/>
      <c r="JA9" s="73"/>
      <c r="JB9" s="73"/>
      <c r="JC9" s="73"/>
      <c r="JD9" s="73"/>
      <c r="JE9" s="73"/>
      <c r="JF9" s="73"/>
      <c r="JG9" s="73"/>
      <c r="JH9" s="73"/>
      <c r="JI9" s="73"/>
      <c r="JJ9" s="73"/>
      <c r="JK9" s="73"/>
      <c r="JL9" s="73"/>
      <c r="JM9" s="73"/>
      <c r="JN9" s="73"/>
      <c r="JO9" s="73"/>
      <c r="JP9" s="73"/>
      <c r="JQ9" s="73"/>
      <c r="JR9" s="73"/>
      <c r="JS9" s="73"/>
      <c r="JT9" s="73"/>
      <c r="JU9" s="73"/>
      <c r="JV9" s="73"/>
      <c r="JW9" s="73"/>
      <c r="JX9" s="73"/>
      <c r="JY9" s="73"/>
      <c r="JZ9" s="73"/>
      <c r="KA9" s="73"/>
      <c r="KB9" s="73"/>
      <c r="KC9" s="73"/>
      <c r="KD9" s="73"/>
      <c r="KE9" s="73"/>
      <c r="KF9" s="73"/>
      <c r="KG9" s="73"/>
      <c r="KH9" s="73"/>
      <c r="KI9" s="73"/>
      <c r="KJ9" s="73"/>
      <c r="KK9" s="73"/>
      <c r="KL9" s="73"/>
      <c r="KM9" s="73"/>
      <c r="KN9" s="73"/>
      <c r="KO9" s="73"/>
      <c r="KP9" s="73"/>
      <c r="KQ9" s="73"/>
      <c r="KR9" s="73"/>
      <c r="KS9" s="73"/>
      <c r="KT9" s="73"/>
      <c r="KU9" s="73"/>
      <c r="KV9" s="73"/>
      <c r="KW9" s="73"/>
      <c r="KX9" s="73"/>
      <c r="KY9" s="73"/>
      <c r="KZ9" s="73"/>
      <c r="LA9" s="73"/>
      <c r="LB9" s="73"/>
      <c r="LC9" s="73"/>
      <c r="LD9" s="73"/>
      <c r="LE9" s="73"/>
      <c r="LF9" s="73"/>
      <c r="LG9" s="73"/>
      <c r="LH9" s="73"/>
      <c r="LI9" s="73"/>
      <c r="LJ9" s="73"/>
      <c r="LK9" s="73"/>
      <c r="LL9" s="73"/>
      <c r="LM9" s="73"/>
      <c r="LN9" s="73"/>
      <c r="LO9" s="73"/>
      <c r="LP9" s="73"/>
      <c r="LQ9" s="73"/>
      <c r="LR9" s="73"/>
      <c r="LS9" s="73"/>
      <c r="LT9" s="73"/>
      <c r="LU9" s="73"/>
      <c r="LV9" s="73"/>
      <c r="LW9" s="73"/>
      <c r="LX9" s="73"/>
      <c r="LY9" s="73"/>
      <c r="LZ9" s="73"/>
      <c r="MA9" s="73"/>
      <c r="MB9" s="73"/>
      <c r="MC9" s="73"/>
      <c r="MD9" s="73"/>
      <c r="ME9" s="73"/>
      <c r="MF9" s="73"/>
      <c r="MG9" s="73"/>
      <c r="MH9" s="73"/>
      <c r="MI9" s="73"/>
      <c r="MJ9" s="73"/>
      <c r="MK9" s="73"/>
      <c r="ML9" s="73"/>
      <c r="MM9" s="73"/>
      <c r="MN9" s="73"/>
      <c r="MO9" s="73"/>
      <c r="MP9" s="73"/>
      <c r="MQ9" s="73"/>
      <c r="MR9" s="73"/>
      <c r="MS9" s="73"/>
      <c r="MT9" s="73"/>
      <c r="MU9" s="73"/>
      <c r="MV9" s="73"/>
      <c r="MW9" s="73"/>
      <c r="MX9" s="73"/>
      <c r="MY9" s="73"/>
      <c r="MZ9" s="73"/>
      <c r="NA9" s="73"/>
      <c r="NB9" s="73"/>
    </row>
    <row r="10" spans="1:366">
      <c r="A10" s="262"/>
      <c r="B10" s="67" t="s">
        <v>8</v>
      </c>
      <c r="C10" s="69"/>
      <c r="D10" s="69"/>
      <c r="E10" s="69"/>
      <c r="F10" s="69"/>
      <c r="G10" s="69"/>
      <c r="H10" s="69"/>
      <c r="I10" s="69"/>
      <c r="J10" s="69"/>
      <c r="K10" s="73"/>
      <c r="L10" s="73"/>
      <c r="M10" s="73"/>
      <c r="N10" s="73"/>
      <c r="O10" s="73"/>
      <c r="P10" s="73"/>
      <c r="Q10" s="73"/>
      <c r="R10" s="73"/>
      <c r="S10" s="73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73"/>
      <c r="AE10" s="73"/>
      <c r="AF10" s="73"/>
      <c r="AG10" s="73"/>
      <c r="AH10" s="73"/>
      <c r="AI10" s="73"/>
      <c r="AJ10" s="73"/>
      <c r="AK10" s="73"/>
      <c r="AL10" s="73"/>
      <c r="AM10" s="73"/>
      <c r="AN10" s="73"/>
      <c r="AO10" s="73"/>
      <c r="AP10" s="73"/>
      <c r="AQ10" s="73"/>
      <c r="AR10" s="73"/>
      <c r="AS10" s="73"/>
      <c r="AT10" s="73"/>
      <c r="AU10" s="73"/>
      <c r="AV10" s="73"/>
      <c r="AW10" s="73"/>
      <c r="AX10" s="73"/>
      <c r="AY10" s="73"/>
      <c r="AZ10" s="73"/>
      <c r="BA10" s="73"/>
      <c r="BB10" s="73"/>
      <c r="BC10" s="73"/>
      <c r="BD10" s="73"/>
      <c r="BE10" s="73"/>
      <c r="BF10" s="73"/>
      <c r="BG10" s="73"/>
      <c r="BH10" s="73"/>
      <c r="BI10" s="73"/>
      <c r="BJ10" s="73"/>
      <c r="BK10" s="73"/>
      <c r="BL10" s="73"/>
      <c r="BM10" s="73"/>
      <c r="BN10" s="73"/>
      <c r="BO10" s="73"/>
      <c r="BP10" s="73"/>
      <c r="BQ10" s="73"/>
      <c r="BR10" s="73"/>
      <c r="BS10" s="73"/>
      <c r="BT10" s="73"/>
      <c r="BU10" s="73"/>
      <c r="BV10" s="73"/>
      <c r="BW10" s="73"/>
      <c r="BX10" s="73"/>
      <c r="BY10" s="73"/>
      <c r="BZ10" s="73"/>
      <c r="CA10" s="73"/>
      <c r="CB10" s="73"/>
      <c r="CC10" s="73"/>
      <c r="CD10" s="73"/>
      <c r="CE10" s="73"/>
      <c r="CF10" s="73"/>
      <c r="CG10" s="73"/>
      <c r="CH10" s="73"/>
      <c r="CI10" s="73"/>
      <c r="CJ10" s="73"/>
      <c r="CK10" s="73"/>
      <c r="CL10" s="73"/>
      <c r="CM10" s="73"/>
      <c r="CN10" s="73"/>
      <c r="CO10" s="73"/>
      <c r="CP10" s="73"/>
      <c r="CQ10" s="73"/>
      <c r="CR10" s="73"/>
      <c r="CS10" s="73"/>
      <c r="CT10" s="73"/>
      <c r="CU10" s="73"/>
      <c r="CV10" s="73"/>
      <c r="CW10" s="73"/>
      <c r="CX10" s="73"/>
      <c r="CY10" s="73"/>
      <c r="CZ10" s="73"/>
      <c r="DA10" s="73"/>
      <c r="DB10" s="73"/>
      <c r="DC10" s="73"/>
      <c r="DD10" s="73"/>
      <c r="DE10" s="73"/>
      <c r="DF10" s="73"/>
      <c r="DG10" s="73"/>
      <c r="DH10" s="73"/>
      <c r="DI10" s="73"/>
      <c r="DJ10" s="73"/>
      <c r="DK10" s="73"/>
      <c r="DL10" s="73"/>
      <c r="DM10" s="73"/>
      <c r="DN10" s="73"/>
      <c r="DO10" s="73"/>
      <c r="DP10" s="73"/>
      <c r="DQ10" s="73"/>
      <c r="DR10" s="73"/>
      <c r="DS10" s="73"/>
      <c r="DT10" s="73"/>
      <c r="DU10" s="73"/>
      <c r="DV10" s="73"/>
      <c r="DW10" s="73"/>
      <c r="DX10" s="73"/>
      <c r="DY10" s="73"/>
      <c r="DZ10" s="73"/>
      <c r="EA10" s="73"/>
      <c r="EB10" s="73"/>
      <c r="EC10" s="73"/>
      <c r="ED10" s="73"/>
      <c r="EE10" s="73"/>
      <c r="EF10" s="73"/>
      <c r="EG10" s="73"/>
      <c r="EH10" s="73"/>
      <c r="EI10" s="73"/>
      <c r="EJ10" s="73"/>
      <c r="EK10" s="73"/>
      <c r="EL10" s="73"/>
      <c r="EM10" s="73"/>
      <c r="EN10" s="73"/>
      <c r="EO10" s="73"/>
      <c r="EP10" s="73"/>
      <c r="EQ10" s="73"/>
      <c r="ER10" s="73"/>
      <c r="ES10" s="73"/>
      <c r="ET10" s="73"/>
      <c r="EU10" s="73"/>
      <c r="EV10" s="73"/>
      <c r="EW10" s="73"/>
      <c r="EX10" s="73"/>
      <c r="EY10" s="73"/>
      <c r="EZ10" s="73"/>
      <c r="FA10" s="73"/>
      <c r="FB10" s="73"/>
      <c r="FC10" s="73"/>
      <c r="FD10" s="73"/>
      <c r="FE10" s="73"/>
      <c r="FF10" s="73"/>
      <c r="FG10" s="73"/>
      <c r="FH10" s="73"/>
      <c r="FI10" s="73"/>
      <c r="FJ10" s="73"/>
      <c r="FK10" s="73"/>
      <c r="FL10" s="73"/>
      <c r="FM10" s="73"/>
      <c r="FN10" s="73"/>
      <c r="FO10" s="73"/>
      <c r="FP10" s="73"/>
      <c r="FQ10" s="73"/>
      <c r="FR10" s="73"/>
      <c r="FS10" s="73"/>
      <c r="FT10" s="73"/>
      <c r="FU10" s="73"/>
      <c r="FV10" s="73"/>
      <c r="FW10" s="73"/>
      <c r="FX10" s="73"/>
      <c r="FY10" s="73"/>
      <c r="FZ10" s="73"/>
      <c r="GA10" s="73"/>
      <c r="GB10" s="73"/>
      <c r="GC10" s="73"/>
      <c r="GD10" s="73"/>
      <c r="GE10" s="73"/>
      <c r="GF10" s="73"/>
      <c r="GG10" s="73"/>
      <c r="GH10" s="73"/>
      <c r="GI10" s="73"/>
      <c r="GJ10" s="73"/>
      <c r="GK10" s="73"/>
      <c r="GL10" s="73"/>
      <c r="GM10" s="73"/>
      <c r="GN10" s="73"/>
      <c r="GO10" s="73"/>
      <c r="GP10" s="73"/>
      <c r="GQ10" s="73"/>
      <c r="GR10" s="73"/>
      <c r="GS10" s="73"/>
      <c r="GT10" s="73"/>
      <c r="GU10" s="73"/>
      <c r="GV10" s="73"/>
      <c r="GW10" s="73"/>
      <c r="GX10" s="73"/>
      <c r="GY10" s="73"/>
      <c r="GZ10" s="73"/>
      <c r="HA10" s="73"/>
      <c r="HB10" s="73"/>
      <c r="HC10" s="73"/>
      <c r="HD10" s="73"/>
      <c r="HE10" s="73"/>
      <c r="HF10" s="73"/>
      <c r="HG10" s="73"/>
      <c r="HH10" s="73"/>
      <c r="HI10" s="73"/>
      <c r="HJ10" s="73"/>
      <c r="HK10" s="73"/>
      <c r="HL10" s="73"/>
      <c r="HM10" s="73"/>
      <c r="HN10" s="73"/>
      <c r="HO10" s="73"/>
      <c r="HP10" s="73"/>
      <c r="HQ10" s="73"/>
      <c r="HR10" s="73"/>
      <c r="HS10" s="73"/>
      <c r="HT10" s="73"/>
      <c r="HU10" s="73"/>
      <c r="HV10" s="73"/>
      <c r="HW10" s="73"/>
      <c r="HX10" s="73"/>
      <c r="HY10" s="73"/>
      <c r="HZ10" s="73"/>
      <c r="IA10" s="73"/>
      <c r="IB10" s="73"/>
      <c r="IC10" s="73"/>
      <c r="ID10" s="73"/>
      <c r="IE10" s="73"/>
      <c r="IF10" s="73"/>
      <c r="IG10" s="73"/>
      <c r="IH10" s="73"/>
      <c r="II10" s="73"/>
      <c r="IJ10" s="73"/>
      <c r="IK10" s="73"/>
      <c r="IL10" s="73"/>
      <c r="IM10" s="73"/>
      <c r="IN10" s="73"/>
      <c r="IO10" s="73"/>
      <c r="IP10" s="73"/>
      <c r="IQ10" s="73"/>
      <c r="IR10" s="73"/>
      <c r="IS10" s="73"/>
      <c r="IT10" s="73"/>
      <c r="IU10" s="73"/>
      <c r="IV10" s="73"/>
      <c r="IW10" s="73"/>
      <c r="IX10" s="73"/>
      <c r="IY10" s="73"/>
      <c r="IZ10" s="73"/>
      <c r="JA10" s="73"/>
      <c r="JB10" s="73"/>
      <c r="JC10" s="73"/>
      <c r="JD10" s="73"/>
      <c r="JE10" s="73"/>
      <c r="JF10" s="73"/>
      <c r="JG10" s="73"/>
      <c r="JH10" s="73"/>
      <c r="JI10" s="73"/>
      <c r="JJ10" s="73"/>
      <c r="JK10" s="73"/>
      <c r="JL10" s="73"/>
      <c r="JM10" s="73"/>
      <c r="JN10" s="73"/>
      <c r="JO10" s="73"/>
      <c r="JP10" s="73"/>
      <c r="JQ10" s="73"/>
      <c r="JR10" s="73"/>
      <c r="JS10" s="73"/>
      <c r="JT10" s="73"/>
      <c r="JU10" s="73"/>
      <c r="JV10" s="73"/>
      <c r="JW10" s="73"/>
      <c r="JX10" s="73"/>
      <c r="JY10" s="73"/>
      <c r="JZ10" s="73"/>
      <c r="KA10" s="73"/>
      <c r="KB10" s="73"/>
      <c r="KC10" s="73"/>
      <c r="KD10" s="73"/>
      <c r="KE10" s="73"/>
      <c r="KF10" s="73"/>
      <c r="KG10" s="73"/>
      <c r="KH10" s="73"/>
      <c r="KI10" s="73"/>
      <c r="KJ10" s="73"/>
      <c r="KK10" s="73"/>
      <c r="KL10" s="73"/>
      <c r="KM10" s="73"/>
      <c r="KN10" s="73"/>
      <c r="KO10" s="73"/>
      <c r="KP10" s="73"/>
      <c r="KQ10" s="73"/>
      <c r="KR10" s="73"/>
      <c r="KS10" s="73"/>
      <c r="KT10" s="73"/>
      <c r="KU10" s="73"/>
      <c r="KV10" s="73"/>
      <c r="KW10" s="73"/>
      <c r="KX10" s="73"/>
      <c r="KY10" s="73"/>
      <c r="KZ10" s="73"/>
      <c r="LA10" s="73"/>
      <c r="LB10" s="73"/>
      <c r="LC10" s="73"/>
      <c r="LD10" s="73"/>
      <c r="LE10" s="73"/>
      <c r="LF10" s="73"/>
      <c r="LG10" s="73"/>
      <c r="LH10" s="73"/>
      <c r="LI10" s="73"/>
      <c r="LJ10" s="73"/>
      <c r="LK10" s="73"/>
      <c r="LL10" s="73"/>
      <c r="LM10" s="73"/>
      <c r="LN10" s="73"/>
      <c r="LO10" s="73"/>
      <c r="LP10" s="73"/>
      <c r="LQ10" s="73"/>
      <c r="LR10" s="73"/>
      <c r="LS10" s="73"/>
      <c r="LT10" s="73"/>
      <c r="LU10" s="73"/>
      <c r="LV10" s="73"/>
      <c r="LW10" s="73"/>
      <c r="LX10" s="73"/>
      <c r="LY10" s="73"/>
      <c r="LZ10" s="73"/>
      <c r="MA10" s="73"/>
      <c r="MB10" s="73"/>
      <c r="MC10" s="73"/>
      <c r="MD10" s="73"/>
      <c r="ME10" s="73"/>
      <c r="MF10" s="73"/>
      <c r="MG10" s="73"/>
      <c r="MH10" s="73"/>
      <c r="MI10" s="73"/>
      <c r="MJ10" s="73"/>
      <c r="MK10" s="73"/>
      <c r="ML10" s="73"/>
      <c r="MM10" s="73"/>
      <c r="MN10" s="73"/>
      <c r="MO10" s="73"/>
      <c r="MP10" s="73"/>
      <c r="MQ10" s="73"/>
      <c r="MR10" s="73"/>
      <c r="MS10" s="73"/>
      <c r="MT10" s="73"/>
      <c r="MU10" s="73"/>
      <c r="MV10" s="73"/>
      <c r="MW10" s="73"/>
      <c r="MX10" s="73"/>
      <c r="MY10" s="73"/>
      <c r="MZ10" s="73"/>
      <c r="NA10" s="73"/>
      <c r="NB10" s="73"/>
    </row>
    <row r="11" spans="1:366">
      <c r="AU11" s="72"/>
      <c r="AV11" s="72"/>
      <c r="AW11" s="72"/>
      <c r="AX11" s="72"/>
      <c r="AY11" s="72"/>
      <c r="AZ11" s="72"/>
      <c r="BA11" s="72"/>
      <c r="BB11" s="72"/>
      <c r="BC11" s="72"/>
      <c r="BD11" s="72"/>
      <c r="BE11" s="72"/>
      <c r="BF11" s="72"/>
      <c r="BG11" s="72"/>
      <c r="BH11" s="72"/>
      <c r="BI11" s="72"/>
      <c r="BJ11" s="72"/>
      <c r="BK11" s="72"/>
      <c r="BL11" s="72"/>
      <c r="BM11" s="72"/>
      <c r="BN11" s="72"/>
      <c r="BO11" s="72"/>
      <c r="BP11" s="72"/>
      <c r="BQ11" s="72"/>
      <c r="BR11" s="72"/>
      <c r="BS11" s="72"/>
      <c r="BT11" s="72"/>
      <c r="BU11" s="72"/>
      <c r="BV11" s="72"/>
      <c r="BW11" s="72"/>
      <c r="BX11" s="72"/>
      <c r="BY11" s="72"/>
      <c r="BZ11" s="72"/>
      <c r="CA11" s="72"/>
      <c r="CB11" s="72"/>
      <c r="CC11" s="72"/>
      <c r="CD11" s="72"/>
      <c r="CE11" s="72"/>
      <c r="CF11" s="72"/>
      <c r="CG11" s="72"/>
      <c r="CH11" s="72"/>
      <c r="CI11" s="72"/>
      <c r="CJ11" s="72"/>
      <c r="CK11" s="72"/>
      <c r="CL11" s="72"/>
      <c r="CM11" s="72"/>
      <c r="CN11" s="72"/>
      <c r="CO11" s="72"/>
      <c r="CP11" s="72"/>
      <c r="CQ11" s="72"/>
      <c r="CR11" s="72"/>
      <c r="CS11" s="72"/>
      <c r="CT11" s="72"/>
      <c r="CU11" s="72"/>
      <c r="CV11" s="72"/>
      <c r="CW11" s="72"/>
      <c r="CX11" s="72"/>
      <c r="CY11" s="72"/>
      <c r="CZ11" s="72"/>
      <c r="DA11" s="72"/>
      <c r="DB11" s="72"/>
      <c r="DC11" s="72"/>
      <c r="DD11" s="72"/>
      <c r="DE11" s="72"/>
      <c r="DF11" s="72"/>
      <c r="DG11" s="72"/>
      <c r="DH11" s="72"/>
      <c r="DI11" s="72"/>
      <c r="DJ11" s="72"/>
      <c r="DK11" s="72"/>
      <c r="DL11" s="72"/>
      <c r="DM11" s="72"/>
      <c r="DN11" s="72"/>
      <c r="DO11" s="72"/>
      <c r="DP11" s="72"/>
      <c r="DQ11" s="72"/>
      <c r="DR11" s="72"/>
      <c r="DS11" s="72"/>
      <c r="DT11" s="72"/>
      <c r="DU11" s="72"/>
      <c r="DV11" s="72"/>
      <c r="DW11" s="72"/>
      <c r="DX11" s="72"/>
      <c r="DY11" s="72"/>
      <c r="DZ11" s="72"/>
      <c r="EA11" s="72"/>
      <c r="EB11" s="72"/>
      <c r="EC11" s="72"/>
      <c r="ED11" s="72"/>
      <c r="EE11" s="72"/>
      <c r="EF11" s="72"/>
      <c r="EG11" s="72"/>
      <c r="EH11" s="72"/>
      <c r="EI11" s="72"/>
      <c r="EJ11" s="72"/>
      <c r="EK11" s="72"/>
      <c r="EL11" s="72"/>
      <c r="EM11" s="72"/>
      <c r="EN11" s="72"/>
      <c r="EO11" s="72"/>
      <c r="EP11" s="72"/>
      <c r="EQ11" s="72"/>
      <c r="ER11" s="72"/>
      <c r="ES11" s="72"/>
      <c r="ET11" s="72"/>
      <c r="EU11" s="72"/>
      <c r="EV11" s="72"/>
      <c r="EW11" s="72"/>
      <c r="EX11" s="72"/>
      <c r="EY11" s="72"/>
      <c r="EZ11" s="72"/>
      <c r="FA11" s="72"/>
      <c r="FB11" s="72"/>
      <c r="FC11" s="72"/>
      <c r="FD11" s="72"/>
      <c r="FE11" s="72"/>
      <c r="FF11" s="72"/>
      <c r="FG11" s="72"/>
      <c r="FH11" s="72"/>
      <c r="FI11" s="72"/>
      <c r="FJ11" s="72"/>
      <c r="FK11" s="72"/>
      <c r="FL11" s="72"/>
      <c r="FM11" s="72"/>
      <c r="FN11" s="72"/>
      <c r="FO11" s="72"/>
      <c r="FP11" s="72"/>
      <c r="FQ11" s="72"/>
      <c r="FR11" s="72"/>
      <c r="FS11" s="72"/>
      <c r="FT11" s="72"/>
      <c r="FU11" s="72"/>
      <c r="FV11" s="72"/>
      <c r="FW11" s="72"/>
      <c r="FX11" s="72"/>
      <c r="FY11" s="72"/>
      <c r="FZ11" s="72"/>
      <c r="GA11" s="72"/>
      <c r="GB11" s="72"/>
      <c r="GC11" s="72"/>
      <c r="GD11" s="72"/>
      <c r="GE11" s="72"/>
      <c r="GF11" s="72"/>
      <c r="GG11" s="72"/>
      <c r="GH11" s="72"/>
      <c r="GI11" s="72"/>
      <c r="GJ11" s="72"/>
      <c r="GK11" s="72"/>
      <c r="GL11" s="72"/>
      <c r="GM11" s="72"/>
      <c r="GN11" s="72"/>
      <c r="GO11" s="72"/>
      <c r="GP11" s="72"/>
      <c r="GQ11" s="72"/>
      <c r="GR11" s="72"/>
      <c r="GS11" s="72"/>
      <c r="GT11" s="72"/>
      <c r="GU11" s="72"/>
      <c r="GV11" s="72"/>
      <c r="GW11" s="72"/>
      <c r="GX11" s="72"/>
      <c r="GY11" s="72"/>
      <c r="GZ11" s="72"/>
      <c r="HA11" s="72"/>
      <c r="HB11" s="72"/>
      <c r="HC11" s="72"/>
      <c r="HD11" s="72"/>
      <c r="HE11" s="72"/>
      <c r="HF11" s="72"/>
      <c r="HG11" s="72"/>
      <c r="HH11" s="72"/>
      <c r="HI11" s="72"/>
      <c r="HJ11" s="72"/>
      <c r="HK11" s="72"/>
      <c r="HL11" s="72"/>
      <c r="HM11" s="72"/>
      <c r="HN11" s="72"/>
      <c r="HO11" s="72"/>
      <c r="HP11" s="72"/>
      <c r="HQ11" s="72"/>
      <c r="HR11" s="72"/>
      <c r="HS11" s="72"/>
      <c r="HT11" s="72"/>
      <c r="HU11" s="72"/>
      <c r="HV11" s="72"/>
      <c r="HW11" s="72"/>
      <c r="HX11" s="72"/>
      <c r="HY11" s="72"/>
      <c r="HZ11" s="72"/>
      <c r="IA11" s="72"/>
      <c r="IB11" s="72"/>
      <c r="IC11" s="72"/>
      <c r="ID11" s="72"/>
      <c r="IE11" s="72"/>
      <c r="IF11" s="72"/>
      <c r="IG11" s="72"/>
      <c r="IH11" s="72"/>
      <c r="II11" s="72"/>
      <c r="IJ11" s="72"/>
      <c r="IK11" s="72"/>
      <c r="IL11" s="72"/>
      <c r="IM11" s="72"/>
      <c r="IN11" s="72"/>
      <c r="IO11" s="72"/>
      <c r="IP11" s="72"/>
      <c r="IQ11" s="72"/>
      <c r="IR11" s="72"/>
      <c r="IS11" s="72"/>
      <c r="IT11" s="72"/>
      <c r="IU11" s="72"/>
      <c r="IV11" s="72"/>
      <c r="IW11" s="72"/>
      <c r="IX11" s="72"/>
      <c r="IY11" s="72"/>
      <c r="IZ11" s="72"/>
      <c r="JA11" s="72"/>
      <c r="JB11" s="72"/>
      <c r="JC11" s="72"/>
      <c r="JD11" s="72"/>
      <c r="JE11" s="72"/>
      <c r="JF11" s="72"/>
      <c r="JG11" s="72"/>
      <c r="JH11" s="72"/>
      <c r="JI11" s="72"/>
      <c r="JJ11" s="72"/>
      <c r="JK11" s="72"/>
      <c r="JL11" s="72"/>
      <c r="JM11" s="72"/>
      <c r="JN11" s="72"/>
      <c r="JO11" s="72"/>
      <c r="JP11" s="72"/>
      <c r="JQ11" s="72"/>
      <c r="JR11" s="72"/>
      <c r="JS11" s="72"/>
      <c r="JT11" s="72"/>
      <c r="JU11" s="72"/>
      <c r="JV11" s="72"/>
      <c r="JW11" s="72"/>
      <c r="JX11" s="72"/>
      <c r="JY11" s="72"/>
      <c r="JZ11" s="72"/>
      <c r="KA11" s="72"/>
      <c r="KB11" s="72"/>
      <c r="KC11" s="72"/>
      <c r="KD11" s="72"/>
      <c r="KE11" s="72"/>
      <c r="KF11" s="72"/>
      <c r="KG11" s="72"/>
      <c r="KH11" s="72"/>
      <c r="KI11" s="72"/>
      <c r="KJ11" s="72"/>
      <c r="KK11" s="72"/>
      <c r="KL11" s="72"/>
      <c r="KM11" s="72"/>
      <c r="KN11" s="72"/>
      <c r="KO11" s="72"/>
      <c r="KP11" s="72"/>
      <c r="KQ11" s="72"/>
      <c r="KR11" s="72"/>
      <c r="KS11" s="72"/>
      <c r="KT11" s="72"/>
      <c r="KU11" s="72"/>
      <c r="KV11" s="72"/>
      <c r="KW11" s="72"/>
      <c r="KX11" s="72"/>
      <c r="KY11" s="72"/>
      <c r="KZ11" s="72"/>
      <c r="LA11" s="72"/>
      <c r="LB11" s="72"/>
      <c r="LC11" s="72"/>
      <c r="LD11" s="72"/>
      <c r="LE11" s="72"/>
      <c r="LF11" s="72"/>
      <c r="LG11" s="72"/>
      <c r="LH11" s="72"/>
      <c r="LI11" s="72"/>
      <c r="LJ11" s="72"/>
      <c r="LK11" s="72"/>
      <c r="LL11" s="72"/>
      <c r="LM11" s="72"/>
      <c r="LN11" s="72"/>
      <c r="LO11" s="72"/>
      <c r="LP11" s="72"/>
      <c r="LQ11" s="72"/>
      <c r="LR11" s="72"/>
      <c r="LS11" s="72"/>
      <c r="LT11" s="72"/>
      <c r="LU11" s="72"/>
      <c r="LV11" s="72"/>
      <c r="LW11" s="72"/>
      <c r="LX11" s="72"/>
      <c r="LY11" s="72"/>
      <c r="LZ11" s="72"/>
      <c r="MA11" s="72"/>
      <c r="MB11" s="72"/>
      <c r="MC11" s="72"/>
      <c r="MD11" s="72"/>
      <c r="ME11" s="72"/>
      <c r="MF11" s="72"/>
      <c r="MG11" s="72"/>
      <c r="MH11" s="72"/>
      <c r="MI11" s="72"/>
      <c r="MJ11" s="72"/>
      <c r="MK11" s="72"/>
      <c r="ML11" s="72"/>
      <c r="MM11" s="72"/>
      <c r="MN11" s="72"/>
      <c r="MO11" s="72"/>
      <c r="MP11" s="72"/>
      <c r="MQ11" s="72"/>
      <c r="MR11" s="72"/>
      <c r="MS11" s="72"/>
      <c r="MT11" s="72"/>
      <c r="MU11" s="72"/>
      <c r="MV11" s="72"/>
      <c r="MW11" s="72"/>
      <c r="MX11" s="72"/>
      <c r="MY11" s="72"/>
      <c r="MZ11" s="72"/>
      <c r="NA11" s="72"/>
      <c r="NB11" s="72"/>
    </row>
    <row r="12" spans="1:366">
      <c r="A12" s="261" t="str">
        <f>Calendario!A57</f>
        <v>Preparação física</v>
      </c>
      <c r="B12" s="67" t="s">
        <v>4</v>
      </c>
      <c r="C12" s="69"/>
      <c r="D12" s="69"/>
      <c r="E12" s="69"/>
      <c r="F12" s="69"/>
      <c r="G12" s="69"/>
      <c r="H12" s="69"/>
      <c r="I12" s="69"/>
      <c r="J12" s="69"/>
      <c r="K12" s="73"/>
      <c r="L12" s="73"/>
      <c r="M12" s="73"/>
      <c r="N12" s="73"/>
      <c r="O12" s="73"/>
      <c r="P12" s="73"/>
      <c r="Q12" s="73"/>
      <c r="R12" s="73"/>
      <c r="S12" s="73"/>
      <c r="T12" s="73"/>
      <c r="U12" s="73"/>
      <c r="V12" s="73"/>
      <c r="W12" s="73"/>
      <c r="X12" s="73"/>
      <c r="Y12" s="73"/>
      <c r="Z12" s="73"/>
      <c r="AA12" s="73"/>
      <c r="AB12" s="73"/>
      <c r="AC12" s="73"/>
      <c r="AD12" s="73"/>
      <c r="AE12" s="73"/>
      <c r="AF12" s="73"/>
      <c r="AG12" s="73"/>
      <c r="AH12" s="73"/>
      <c r="AI12" s="73"/>
      <c r="AJ12" s="73"/>
      <c r="AK12" s="73"/>
      <c r="AL12" s="73"/>
      <c r="AM12" s="73"/>
      <c r="AN12" s="73"/>
      <c r="AO12" s="73"/>
      <c r="AP12" s="73"/>
      <c r="AQ12" s="73"/>
      <c r="AR12" s="73"/>
      <c r="AS12" s="73"/>
      <c r="AT12" s="73"/>
      <c r="AU12" s="73"/>
      <c r="AV12" s="73"/>
      <c r="AW12" s="73"/>
      <c r="AX12" s="73"/>
      <c r="AY12" s="73"/>
      <c r="AZ12" s="73"/>
      <c r="BA12" s="73"/>
      <c r="BB12" s="73"/>
      <c r="BC12" s="73"/>
      <c r="BD12" s="73"/>
      <c r="BE12" s="73"/>
      <c r="BF12" s="73"/>
      <c r="BG12" s="73"/>
      <c r="BH12" s="73"/>
      <c r="BI12" s="73"/>
      <c r="BJ12" s="73"/>
      <c r="BK12" s="73"/>
      <c r="BL12" s="73"/>
      <c r="BM12" s="73"/>
      <c r="BN12" s="73"/>
      <c r="BO12" s="73"/>
      <c r="BP12" s="73"/>
      <c r="BQ12" s="73"/>
      <c r="BR12" s="73"/>
      <c r="BS12" s="73"/>
      <c r="BT12" s="73"/>
      <c r="BU12" s="73"/>
      <c r="BV12" s="73"/>
      <c r="BW12" s="73"/>
      <c r="BX12" s="73"/>
      <c r="BY12" s="73"/>
      <c r="BZ12" s="73"/>
      <c r="CA12" s="73"/>
      <c r="CB12" s="73"/>
      <c r="CC12" s="73"/>
      <c r="CD12" s="73"/>
      <c r="CE12" s="73"/>
      <c r="CF12" s="73"/>
      <c r="CG12" s="73"/>
      <c r="CH12" s="73"/>
      <c r="CI12" s="73"/>
      <c r="CJ12" s="73"/>
      <c r="CK12" s="73"/>
      <c r="CL12" s="73"/>
      <c r="CM12" s="73"/>
      <c r="CN12" s="73"/>
      <c r="CO12" s="73"/>
      <c r="CP12" s="73"/>
      <c r="CQ12" s="73"/>
      <c r="CR12" s="73"/>
      <c r="CS12" s="73"/>
      <c r="CT12" s="73"/>
      <c r="CU12" s="73"/>
      <c r="CV12" s="73"/>
      <c r="CW12" s="73"/>
      <c r="CX12" s="73"/>
      <c r="CY12" s="73"/>
      <c r="CZ12" s="73"/>
      <c r="DA12" s="73"/>
      <c r="DB12" s="73"/>
      <c r="DC12" s="73"/>
      <c r="DD12" s="73"/>
      <c r="DE12" s="73"/>
      <c r="DF12" s="73"/>
      <c r="DG12" s="73"/>
      <c r="DH12" s="73"/>
      <c r="DI12" s="73"/>
      <c r="DJ12" s="73"/>
      <c r="DK12" s="73"/>
      <c r="DL12" s="73"/>
      <c r="DM12" s="73"/>
      <c r="DN12" s="73"/>
      <c r="DO12" s="73"/>
      <c r="DP12" s="73"/>
      <c r="DQ12" s="73"/>
      <c r="DR12" s="73"/>
      <c r="DS12" s="73"/>
      <c r="DT12" s="73"/>
      <c r="DU12" s="73"/>
      <c r="DV12" s="73"/>
      <c r="DW12" s="73"/>
      <c r="DX12" s="73"/>
      <c r="DY12" s="73"/>
      <c r="DZ12" s="73"/>
      <c r="EA12" s="73"/>
      <c r="EB12" s="73"/>
      <c r="EC12" s="73"/>
      <c r="ED12" s="73"/>
      <c r="EE12" s="73"/>
      <c r="EF12" s="73"/>
      <c r="EG12" s="73"/>
      <c r="EH12" s="73"/>
      <c r="EI12" s="73"/>
      <c r="EJ12" s="73"/>
      <c r="EK12" s="73"/>
      <c r="EL12" s="73"/>
      <c r="EM12" s="73"/>
      <c r="EN12" s="73"/>
      <c r="EO12" s="73"/>
      <c r="EP12" s="73"/>
      <c r="EQ12" s="73"/>
      <c r="ER12" s="73"/>
      <c r="ES12" s="73"/>
      <c r="ET12" s="73"/>
      <c r="EU12" s="73"/>
      <c r="EV12" s="73"/>
      <c r="EW12" s="73"/>
      <c r="EX12" s="73"/>
      <c r="EY12" s="73"/>
      <c r="EZ12" s="73"/>
      <c r="FA12" s="73"/>
      <c r="FB12" s="73"/>
      <c r="FC12" s="73"/>
      <c r="FD12" s="73"/>
      <c r="FE12" s="73"/>
      <c r="FF12" s="73"/>
      <c r="FG12" s="73"/>
      <c r="FH12" s="73"/>
      <c r="FI12" s="73"/>
      <c r="FJ12" s="73"/>
      <c r="FK12" s="73"/>
      <c r="FL12" s="73"/>
      <c r="FM12" s="73"/>
      <c r="FN12" s="73"/>
      <c r="FO12" s="73"/>
      <c r="FP12" s="73"/>
      <c r="FQ12" s="73"/>
      <c r="FR12" s="73"/>
      <c r="FS12" s="73"/>
      <c r="FT12" s="73"/>
      <c r="FU12" s="73"/>
      <c r="FV12" s="73"/>
      <c r="FW12" s="73"/>
      <c r="FX12" s="73"/>
      <c r="FY12" s="73"/>
      <c r="FZ12" s="73"/>
      <c r="GA12" s="73"/>
      <c r="GB12" s="73"/>
      <c r="GC12" s="73"/>
      <c r="GD12" s="73"/>
      <c r="GE12" s="73"/>
      <c r="GF12" s="73"/>
      <c r="GG12" s="73"/>
      <c r="GH12" s="73"/>
      <c r="GI12" s="73"/>
      <c r="GJ12" s="73"/>
      <c r="GK12" s="73"/>
      <c r="GL12" s="73"/>
      <c r="GM12" s="73"/>
      <c r="GN12" s="73"/>
      <c r="GO12" s="73"/>
      <c r="GP12" s="73"/>
      <c r="GQ12" s="73"/>
      <c r="GR12" s="73"/>
      <c r="GS12" s="73"/>
      <c r="GT12" s="73"/>
      <c r="GU12" s="73"/>
      <c r="GV12" s="73"/>
      <c r="GW12" s="73"/>
      <c r="GX12" s="73"/>
      <c r="GY12" s="73"/>
      <c r="GZ12" s="73"/>
      <c r="HA12" s="73"/>
      <c r="HB12" s="73"/>
      <c r="HC12" s="73"/>
      <c r="HD12" s="73"/>
      <c r="HE12" s="73"/>
      <c r="HF12" s="73"/>
      <c r="HG12" s="73"/>
      <c r="HH12" s="73"/>
      <c r="HI12" s="73"/>
      <c r="HJ12" s="73"/>
      <c r="HK12" s="73"/>
      <c r="HL12" s="73"/>
      <c r="HM12" s="73"/>
      <c r="HN12" s="73"/>
      <c r="HO12" s="73"/>
      <c r="HP12" s="73"/>
      <c r="HQ12" s="73"/>
      <c r="HR12" s="73"/>
      <c r="HS12" s="73"/>
      <c r="HT12" s="73"/>
      <c r="HU12" s="73"/>
      <c r="HV12" s="73"/>
      <c r="HW12" s="73"/>
      <c r="HX12" s="73"/>
      <c r="HY12" s="73"/>
      <c r="HZ12" s="73"/>
      <c r="IA12" s="73"/>
      <c r="IB12" s="73"/>
      <c r="IC12" s="73"/>
      <c r="ID12" s="73"/>
      <c r="IE12" s="73"/>
      <c r="IF12" s="73"/>
      <c r="IG12" s="73"/>
      <c r="IH12" s="73"/>
      <c r="II12" s="73"/>
      <c r="IJ12" s="73"/>
      <c r="IK12" s="73"/>
      <c r="IL12" s="73"/>
      <c r="IM12" s="73"/>
      <c r="IN12" s="73"/>
      <c r="IO12" s="73"/>
      <c r="IP12" s="73"/>
      <c r="IQ12" s="73"/>
      <c r="IR12" s="73"/>
      <c r="IS12" s="73"/>
      <c r="IT12" s="73"/>
      <c r="IU12" s="73"/>
      <c r="IV12" s="73"/>
      <c r="IW12" s="73"/>
      <c r="IX12" s="73"/>
      <c r="IY12" s="73"/>
      <c r="IZ12" s="73"/>
      <c r="JA12" s="73"/>
      <c r="JB12" s="73"/>
      <c r="JC12" s="73"/>
      <c r="JD12" s="73"/>
      <c r="JE12" s="73"/>
      <c r="JF12" s="73"/>
      <c r="JG12" s="73"/>
      <c r="JH12" s="73"/>
      <c r="JI12" s="73"/>
      <c r="JJ12" s="73"/>
      <c r="JK12" s="73"/>
      <c r="JL12" s="73"/>
      <c r="JM12" s="73"/>
      <c r="JN12" s="73"/>
      <c r="JO12" s="73"/>
      <c r="JP12" s="73"/>
      <c r="JQ12" s="73"/>
      <c r="JR12" s="73"/>
      <c r="JS12" s="73"/>
      <c r="JT12" s="73"/>
      <c r="JU12" s="73"/>
      <c r="JV12" s="73"/>
      <c r="JW12" s="73"/>
      <c r="JX12" s="73"/>
      <c r="JY12" s="73"/>
      <c r="JZ12" s="73"/>
      <c r="KA12" s="73"/>
      <c r="KB12" s="73"/>
      <c r="KC12" s="73"/>
      <c r="KD12" s="73"/>
      <c r="KE12" s="73"/>
      <c r="KF12" s="73"/>
      <c r="KG12" s="73"/>
      <c r="KH12" s="73"/>
      <c r="KI12" s="73"/>
      <c r="KJ12" s="73"/>
      <c r="KK12" s="73"/>
      <c r="KL12" s="73"/>
      <c r="KM12" s="73"/>
      <c r="KN12" s="73"/>
      <c r="KO12" s="73"/>
      <c r="KP12" s="73"/>
      <c r="KQ12" s="73"/>
      <c r="KR12" s="73"/>
      <c r="KS12" s="73"/>
      <c r="KT12" s="73"/>
      <c r="KU12" s="73"/>
      <c r="KV12" s="73"/>
      <c r="KW12" s="73"/>
      <c r="KX12" s="73"/>
      <c r="KY12" s="73"/>
      <c r="KZ12" s="73"/>
      <c r="LA12" s="73"/>
      <c r="LB12" s="73"/>
      <c r="LC12" s="73"/>
      <c r="LD12" s="73"/>
      <c r="LE12" s="73"/>
      <c r="LF12" s="73"/>
      <c r="LG12" s="73"/>
      <c r="LH12" s="73"/>
      <c r="LI12" s="73"/>
      <c r="LJ12" s="73"/>
      <c r="LK12" s="73"/>
      <c r="LL12" s="73"/>
      <c r="LM12" s="73"/>
      <c r="LN12" s="73"/>
      <c r="LO12" s="73"/>
      <c r="LP12" s="73"/>
      <c r="LQ12" s="73"/>
      <c r="LR12" s="73"/>
      <c r="LS12" s="73"/>
      <c r="LT12" s="73"/>
      <c r="LU12" s="73"/>
      <c r="LV12" s="73"/>
      <c r="LW12" s="73"/>
      <c r="LX12" s="73"/>
      <c r="LY12" s="73"/>
      <c r="LZ12" s="73"/>
      <c r="MA12" s="73"/>
      <c r="MB12" s="73"/>
      <c r="MC12" s="73"/>
      <c r="MD12" s="73"/>
      <c r="ME12" s="73"/>
      <c r="MF12" s="73"/>
      <c r="MG12" s="73"/>
      <c r="MH12" s="73"/>
      <c r="MI12" s="73"/>
      <c r="MJ12" s="73"/>
      <c r="MK12" s="73"/>
      <c r="ML12" s="73"/>
      <c r="MM12" s="73"/>
      <c r="MN12" s="73"/>
      <c r="MO12" s="73"/>
      <c r="MP12" s="73"/>
      <c r="MQ12" s="73"/>
      <c r="MR12" s="73"/>
      <c r="MS12" s="73"/>
      <c r="MT12" s="73"/>
      <c r="MU12" s="73"/>
      <c r="MV12" s="73"/>
      <c r="MW12" s="73"/>
      <c r="MX12" s="73"/>
      <c r="MY12" s="73"/>
      <c r="MZ12" s="73"/>
      <c r="NA12" s="73"/>
      <c r="NB12" s="73"/>
    </row>
    <row r="13" spans="1:366">
      <c r="A13" s="262"/>
      <c r="B13" s="67" t="s">
        <v>5</v>
      </c>
      <c r="C13" s="69"/>
      <c r="D13" s="69"/>
      <c r="E13" s="69"/>
      <c r="F13" s="69"/>
      <c r="G13" s="69"/>
      <c r="H13" s="69"/>
      <c r="I13" s="69"/>
      <c r="J13" s="69"/>
      <c r="K13" s="73"/>
      <c r="L13" s="73"/>
      <c r="M13" s="73"/>
      <c r="N13" s="73"/>
      <c r="O13" s="73"/>
      <c r="P13" s="73"/>
      <c r="Q13" s="73"/>
      <c r="R13" s="73"/>
      <c r="S13" s="73"/>
      <c r="T13" s="73"/>
      <c r="U13" s="73"/>
      <c r="V13" s="73"/>
      <c r="W13" s="73"/>
      <c r="X13" s="73"/>
      <c r="Y13" s="73"/>
      <c r="Z13" s="73"/>
      <c r="AA13" s="73"/>
      <c r="AB13" s="73"/>
      <c r="AC13" s="73"/>
      <c r="AD13" s="73"/>
      <c r="AE13" s="73"/>
      <c r="AF13" s="73"/>
      <c r="AG13" s="73"/>
      <c r="AH13" s="73"/>
      <c r="AI13" s="73"/>
      <c r="AJ13" s="73"/>
      <c r="AK13" s="73"/>
      <c r="AL13" s="73"/>
      <c r="AM13" s="73"/>
      <c r="AN13" s="73"/>
      <c r="AO13" s="73"/>
      <c r="AP13" s="73"/>
      <c r="AQ13" s="73"/>
      <c r="AR13" s="73"/>
      <c r="AS13" s="73"/>
      <c r="AT13" s="73"/>
      <c r="AU13" s="73"/>
      <c r="AV13" s="73"/>
      <c r="AW13" s="73"/>
      <c r="AX13" s="73"/>
      <c r="AY13" s="73"/>
      <c r="AZ13" s="73"/>
      <c r="BA13" s="73"/>
      <c r="BB13" s="73"/>
      <c r="BC13" s="73"/>
      <c r="BD13" s="73"/>
      <c r="BE13" s="73"/>
      <c r="BF13" s="73"/>
      <c r="BG13" s="73"/>
      <c r="BH13" s="73"/>
      <c r="BI13" s="73"/>
      <c r="BJ13" s="73"/>
      <c r="BK13" s="73"/>
      <c r="BL13" s="73"/>
      <c r="BM13" s="73"/>
      <c r="BN13" s="73"/>
      <c r="BO13" s="73"/>
      <c r="BP13" s="73"/>
      <c r="BQ13" s="73"/>
      <c r="BR13" s="73"/>
      <c r="BS13" s="73"/>
      <c r="BT13" s="73"/>
      <c r="BU13" s="73"/>
      <c r="BV13" s="73"/>
      <c r="BW13" s="73"/>
      <c r="BX13" s="73"/>
      <c r="BY13" s="73"/>
      <c r="BZ13" s="73"/>
      <c r="CA13" s="73"/>
      <c r="CB13" s="73"/>
      <c r="CC13" s="73"/>
      <c r="CD13" s="73"/>
      <c r="CE13" s="73"/>
      <c r="CF13" s="73"/>
      <c r="CG13" s="73"/>
      <c r="CH13" s="73"/>
      <c r="CI13" s="73"/>
      <c r="CJ13" s="73"/>
      <c r="CK13" s="73"/>
      <c r="CL13" s="73"/>
      <c r="CM13" s="73"/>
      <c r="CN13" s="73"/>
      <c r="CO13" s="73"/>
      <c r="CP13" s="73"/>
      <c r="CQ13" s="73"/>
      <c r="CR13" s="73"/>
      <c r="CS13" s="73"/>
      <c r="CT13" s="73"/>
      <c r="CU13" s="73"/>
      <c r="CV13" s="73"/>
      <c r="CW13" s="73"/>
      <c r="CX13" s="73"/>
      <c r="CY13" s="73"/>
      <c r="CZ13" s="73"/>
      <c r="DA13" s="73"/>
      <c r="DB13" s="73"/>
      <c r="DC13" s="73"/>
      <c r="DD13" s="73"/>
      <c r="DE13" s="73"/>
      <c r="DF13" s="73"/>
      <c r="DG13" s="73"/>
      <c r="DH13" s="73"/>
      <c r="DI13" s="73"/>
      <c r="DJ13" s="73"/>
      <c r="DK13" s="73"/>
      <c r="DL13" s="73"/>
      <c r="DM13" s="73"/>
      <c r="DN13" s="73"/>
      <c r="DO13" s="73"/>
      <c r="DP13" s="73"/>
      <c r="DQ13" s="73"/>
      <c r="DR13" s="73"/>
      <c r="DS13" s="73"/>
      <c r="DT13" s="73"/>
      <c r="DU13" s="73"/>
      <c r="DV13" s="73"/>
      <c r="DW13" s="73"/>
      <c r="DX13" s="73"/>
      <c r="DY13" s="73"/>
      <c r="DZ13" s="73"/>
      <c r="EA13" s="73"/>
      <c r="EB13" s="73"/>
      <c r="EC13" s="73"/>
      <c r="ED13" s="73"/>
      <c r="EE13" s="73"/>
      <c r="EF13" s="73"/>
      <c r="EG13" s="73"/>
      <c r="EH13" s="73"/>
      <c r="EI13" s="73"/>
      <c r="EJ13" s="73"/>
      <c r="EK13" s="73"/>
      <c r="EL13" s="73"/>
      <c r="EM13" s="73"/>
      <c r="EN13" s="73"/>
      <c r="EO13" s="73"/>
      <c r="EP13" s="73"/>
      <c r="EQ13" s="73"/>
      <c r="ER13" s="73"/>
      <c r="ES13" s="73"/>
      <c r="ET13" s="73"/>
      <c r="EU13" s="73"/>
      <c r="EV13" s="73"/>
      <c r="EW13" s="73"/>
      <c r="EX13" s="73"/>
      <c r="EY13" s="73"/>
      <c r="EZ13" s="73"/>
      <c r="FA13" s="73"/>
      <c r="FB13" s="73"/>
      <c r="FC13" s="73"/>
      <c r="FD13" s="73"/>
      <c r="FE13" s="73"/>
      <c r="FF13" s="73"/>
      <c r="FG13" s="73"/>
      <c r="FH13" s="73"/>
      <c r="FI13" s="73"/>
      <c r="FJ13" s="73"/>
      <c r="FK13" s="73"/>
      <c r="FL13" s="73"/>
      <c r="FM13" s="73"/>
      <c r="FN13" s="73"/>
      <c r="FO13" s="73"/>
      <c r="FP13" s="73"/>
      <c r="FQ13" s="73"/>
      <c r="FR13" s="73"/>
      <c r="FS13" s="73"/>
      <c r="FT13" s="73"/>
      <c r="FU13" s="73"/>
      <c r="FV13" s="73"/>
      <c r="FW13" s="73"/>
      <c r="FX13" s="73"/>
      <c r="FY13" s="73"/>
      <c r="FZ13" s="73"/>
      <c r="GA13" s="73"/>
      <c r="GB13" s="73"/>
      <c r="GC13" s="73"/>
      <c r="GD13" s="73"/>
      <c r="GE13" s="73"/>
      <c r="GF13" s="73"/>
      <c r="GG13" s="73"/>
      <c r="GH13" s="73"/>
      <c r="GI13" s="73"/>
      <c r="GJ13" s="73"/>
      <c r="GK13" s="73"/>
      <c r="GL13" s="73"/>
      <c r="GM13" s="73"/>
      <c r="GN13" s="73"/>
      <c r="GO13" s="73"/>
      <c r="GP13" s="73"/>
      <c r="GQ13" s="73"/>
      <c r="GR13" s="73"/>
      <c r="GS13" s="73"/>
      <c r="GT13" s="73"/>
      <c r="GU13" s="73"/>
      <c r="GV13" s="73"/>
      <c r="GW13" s="73"/>
      <c r="GX13" s="73"/>
      <c r="GY13" s="73"/>
      <c r="GZ13" s="73"/>
      <c r="HA13" s="73"/>
      <c r="HB13" s="73"/>
      <c r="HC13" s="73"/>
      <c r="HD13" s="73"/>
      <c r="HE13" s="73"/>
      <c r="HF13" s="73"/>
      <c r="HG13" s="73"/>
      <c r="HH13" s="73"/>
      <c r="HI13" s="73"/>
      <c r="HJ13" s="73"/>
      <c r="HK13" s="73"/>
      <c r="HL13" s="73"/>
      <c r="HM13" s="73"/>
      <c r="HN13" s="73"/>
      <c r="HO13" s="73"/>
      <c r="HP13" s="73"/>
      <c r="HQ13" s="73"/>
      <c r="HR13" s="73"/>
      <c r="HS13" s="73"/>
      <c r="HT13" s="73"/>
      <c r="HU13" s="73"/>
      <c r="HV13" s="73"/>
      <c r="HW13" s="73"/>
      <c r="HX13" s="73"/>
      <c r="HY13" s="73"/>
      <c r="HZ13" s="73"/>
      <c r="IA13" s="73"/>
      <c r="IB13" s="73"/>
      <c r="IC13" s="73"/>
      <c r="ID13" s="73"/>
      <c r="IE13" s="73"/>
      <c r="IF13" s="73"/>
      <c r="IG13" s="73"/>
      <c r="IH13" s="73"/>
      <c r="II13" s="73"/>
      <c r="IJ13" s="73"/>
      <c r="IK13" s="73"/>
      <c r="IL13" s="73"/>
      <c r="IM13" s="73"/>
      <c r="IN13" s="73"/>
      <c r="IO13" s="73"/>
      <c r="IP13" s="73"/>
      <c r="IQ13" s="73"/>
      <c r="IR13" s="73"/>
      <c r="IS13" s="73"/>
      <c r="IT13" s="73"/>
      <c r="IU13" s="73"/>
      <c r="IV13" s="73"/>
      <c r="IW13" s="73"/>
      <c r="IX13" s="73"/>
      <c r="IY13" s="73"/>
      <c r="IZ13" s="73"/>
      <c r="JA13" s="73"/>
      <c r="JB13" s="73"/>
      <c r="JC13" s="73"/>
      <c r="JD13" s="73"/>
      <c r="JE13" s="73"/>
      <c r="JF13" s="73"/>
      <c r="JG13" s="73"/>
      <c r="JH13" s="73"/>
      <c r="JI13" s="73"/>
      <c r="JJ13" s="73"/>
      <c r="JK13" s="73"/>
      <c r="JL13" s="73"/>
      <c r="JM13" s="73"/>
      <c r="JN13" s="73"/>
      <c r="JO13" s="73"/>
      <c r="JP13" s="73"/>
      <c r="JQ13" s="73"/>
      <c r="JR13" s="73"/>
      <c r="JS13" s="73"/>
      <c r="JT13" s="73"/>
      <c r="JU13" s="73"/>
      <c r="JV13" s="73"/>
      <c r="JW13" s="73"/>
      <c r="JX13" s="73"/>
      <c r="JY13" s="73"/>
      <c r="JZ13" s="73"/>
      <c r="KA13" s="73"/>
      <c r="KB13" s="73"/>
      <c r="KC13" s="73"/>
      <c r="KD13" s="73"/>
      <c r="KE13" s="73"/>
      <c r="KF13" s="73"/>
      <c r="KG13" s="73"/>
      <c r="KH13" s="73"/>
      <c r="KI13" s="73"/>
      <c r="KJ13" s="73"/>
      <c r="KK13" s="73"/>
      <c r="KL13" s="73"/>
      <c r="KM13" s="73"/>
      <c r="KN13" s="73"/>
      <c r="KO13" s="73"/>
      <c r="KP13" s="73"/>
      <c r="KQ13" s="73"/>
      <c r="KR13" s="73"/>
      <c r="KS13" s="73"/>
      <c r="KT13" s="73"/>
      <c r="KU13" s="73"/>
      <c r="KV13" s="73"/>
      <c r="KW13" s="73"/>
      <c r="KX13" s="73"/>
      <c r="KY13" s="73"/>
      <c r="KZ13" s="73"/>
      <c r="LA13" s="73"/>
      <c r="LB13" s="73"/>
      <c r="LC13" s="73"/>
      <c r="LD13" s="73"/>
      <c r="LE13" s="73"/>
      <c r="LF13" s="73"/>
      <c r="LG13" s="73"/>
      <c r="LH13" s="73"/>
      <c r="LI13" s="73"/>
      <c r="LJ13" s="73"/>
      <c r="LK13" s="73"/>
      <c r="LL13" s="73"/>
      <c r="LM13" s="73"/>
      <c r="LN13" s="73"/>
      <c r="LO13" s="73"/>
      <c r="LP13" s="73"/>
      <c r="LQ13" s="73"/>
      <c r="LR13" s="73"/>
      <c r="LS13" s="73"/>
      <c r="LT13" s="73"/>
      <c r="LU13" s="73"/>
      <c r="LV13" s="73"/>
      <c r="LW13" s="73"/>
      <c r="LX13" s="73"/>
      <c r="LY13" s="73"/>
      <c r="LZ13" s="73"/>
      <c r="MA13" s="73"/>
      <c r="MB13" s="73"/>
      <c r="MC13" s="73"/>
      <c r="MD13" s="73"/>
      <c r="ME13" s="73"/>
      <c r="MF13" s="73"/>
      <c r="MG13" s="73"/>
      <c r="MH13" s="73"/>
      <c r="MI13" s="73"/>
      <c r="MJ13" s="73"/>
      <c r="MK13" s="73"/>
      <c r="ML13" s="73"/>
      <c r="MM13" s="73"/>
      <c r="MN13" s="73"/>
      <c r="MO13" s="73"/>
      <c r="MP13" s="73"/>
      <c r="MQ13" s="73"/>
      <c r="MR13" s="73"/>
      <c r="MS13" s="73"/>
      <c r="MT13" s="73"/>
      <c r="MU13" s="73"/>
      <c r="MV13" s="73"/>
      <c r="MW13" s="73"/>
      <c r="MX13" s="73"/>
      <c r="MY13" s="73"/>
      <c r="MZ13" s="73"/>
      <c r="NA13" s="73"/>
      <c r="NB13" s="73"/>
    </row>
    <row r="14" spans="1:366">
      <c r="A14" s="262"/>
      <c r="B14" s="67" t="s">
        <v>6</v>
      </c>
      <c r="C14" s="69"/>
      <c r="D14" s="69"/>
      <c r="E14" s="69"/>
      <c r="F14" s="69"/>
      <c r="G14" s="69"/>
      <c r="H14" s="69"/>
      <c r="I14" s="69"/>
      <c r="J14" s="69"/>
      <c r="K14" s="73"/>
      <c r="L14" s="73"/>
      <c r="M14" s="73"/>
      <c r="N14" s="73"/>
      <c r="O14" s="73"/>
      <c r="P14" s="73"/>
      <c r="Q14" s="73"/>
      <c r="R14" s="73"/>
      <c r="S14" s="73"/>
      <c r="T14" s="73"/>
      <c r="U14" s="73"/>
      <c r="V14" s="73"/>
      <c r="W14" s="73"/>
      <c r="X14" s="73"/>
      <c r="Y14" s="73"/>
      <c r="Z14" s="73"/>
      <c r="AA14" s="73"/>
      <c r="AB14" s="73"/>
      <c r="AC14" s="73"/>
      <c r="AD14" s="73"/>
      <c r="AE14" s="73"/>
      <c r="AF14" s="73"/>
      <c r="AG14" s="73"/>
      <c r="AH14" s="73"/>
      <c r="AI14" s="73"/>
      <c r="AJ14" s="73"/>
      <c r="AK14" s="73"/>
      <c r="AL14" s="73"/>
      <c r="AM14" s="73"/>
      <c r="AN14" s="73"/>
      <c r="AO14" s="73"/>
      <c r="AP14" s="73"/>
      <c r="AQ14" s="73"/>
      <c r="AR14" s="73"/>
      <c r="AS14" s="73"/>
      <c r="AT14" s="73"/>
      <c r="AU14" s="73"/>
      <c r="AV14" s="73"/>
      <c r="AW14" s="73"/>
      <c r="AX14" s="73"/>
      <c r="AY14" s="73"/>
      <c r="AZ14" s="73"/>
      <c r="BA14" s="73"/>
      <c r="BB14" s="73"/>
      <c r="BC14" s="73"/>
      <c r="BD14" s="73"/>
      <c r="BE14" s="73"/>
      <c r="BF14" s="73"/>
      <c r="BG14" s="73"/>
      <c r="BH14" s="73"/>
      <c r="BI14" s="73"/>
      <c r="BJ14" s="73"/>
      <c r="BK14" s="73"/>
      <c r="BL14" s="73"/>
      <c r="BM14" s="73"/>
      <c r="BN14" s="73"/>
      <c r="BO14" s="73"/>
      <c r="BP14" s="73"/>
      <c r="BQ14" s="73"/>
      <c r="BR14" s="73"/>
      <c r="BS14" s="73"/>
      <c r="BT14" s="73"/>
      <c r="BU14" s="73"/>
      <c r="BV14" s="73"/>
      <c r="BW14" s="73"/>
      <c r="BX14" s="73"/>
      <c r="BY14" s="73"/>
      <c r="BZ14" s="73"/>
      <c r="CA14" s="73"/>
      <c r="CB14" s="73"/>
      <c r="CC14" s="73"/>
      <c r="CD14" s="73"/>
      <c r="CE14" s="73"/>
      <c r="CF14" s="73"/>
      <c r="CG14" s="73"/>
      <c r="CH14" s="73"/>
      <c r="CI14" s="73"/>
      <c r="CJ14" s="73"/>
      <c r="CK14" s="73"/>
      <c r="CL14" s="73"/>
      <c r="CM14" s="73"/>
      <c r="CN14" s="73"/>
      <c r="CO14" s="73"/>
      <c r="CP14" s="73"/>
      <c r="CQ14" s="73"/>
      <c r="CR14" s="73"/>
      <c r="CS14" s="73"/>
      <c r="CT14" s="73"/>
      <c r="CU14" s="73"/>
      <c r="CV14" s="73"/>
      <c r="CW14" s="73"/>
      <c r="CX14" s="73"/>
      <c r="CY14" s="73"/>
      <c r="CZ14" s="73"/>
      <c r="DA14" s="73"/>
      <c r="DB14" s="73"/>
      <c r="DC14" s="73"/>
      <c r="DD14" s="73"/>
      <c r="DE14" s="73"/>
      <c r="DF14" s="73"/>
      <c r="DG14" s="73"/>
      <c r="DH14" s="73"/>
      <c r="DI14" s="73"/>
      <c r="DJ14" s="73"/>
      <c r="DK14" s="73"/>
      <c r="DL14" s="73"/>
      <c r="DM14" s="73"/>
      <c r="DN14" s="73"/>
      <c r="DO14" s="73"/>
      <c r="DP14" s="73"/>
      <c r="DQ14" s="73"/>
      <c r="DR14" s="73"/>
      <c r="DS14" s="73"/>
      <c r="DT14" s="73"/>
      <c r="DU14" s="73"/>
      <c r="DV14" s="73"/>
      <c r="DW14" s="73"/>
      <c r="DX14" s="73"/>
      <c r="DY14" s="73"/>
      <c r="DZ14" s="73"/>
      <c r="EA14" s="73"/>
      <c r="EB14" s="73"/>
      <c r="EC14" s="73"/>
      <c r="ED14" s="73"/>
      <c r="EE14" s="73"/>
      <c r="EF14" s="73"/>
      <c r="EG14" s="73"/>
      <c r="EH14" s="73"/>
      <c r="EI14" s="73"/>
      <c r="EJ14" s="73"/>
      <c r="EK14" s="73"/>
      <c r="EL14" s="73"/>
      <c r="EM14" s="73"/>
      <c r="EN14" s="73"/>
      <c r="EO14" s="73"/>
      <c r="EP14" s="73"/>
      <c r="EQ14" s="73"/>
      <c r="ER14" s="73"/>
      <c r="ES14" s="73"/>
      <c r="ET14" s="73"/>
      <c r="EU14" s="73"/>
      <c r="EV14" s="73"/>
      <c r="EW14" s="73"/>
      <c r="EX14" s="73"/>
      <c r="EY14" s="73"/>
      <c r="EZ14" s="73"/>
      <c r="FA14" s="73"/>
      <c r="FB14" s="73"/>
      <c r="FC14" s="73"/>
      <c r="FD14" s="73"/>
      <c r="FE14" s="73"/>
      <c r="FF14" s="73"/>
      <c r="FG14" s="73"/>
      <c r="FH14" s="73"/>
      <c r="FI14" s="73"/>
      <c r="FJ14" s="73"/>
      <c r="FK14" s="73"/>
      <c r="FL14" s="73"/>
      <c r="FM14" s="73"/>
      <c r="FN14" s="73"/>
      <c r="FO14" s="73"/>
      <c r="FP14" s="73"/>
      <c r="FQ14" s="73"/>
      <c r="FR14" s="73"/>
      <c r="FS14" s="73"/>
      <c r="FT14" s="73"/>
      <c r="FU14" s="73"/>
      <c r="FV14" s="73"/>
      <c r="FW14" s="73"/>
      <c r="FX14" s="73"/>
      <c r="FY14" s="73"/>
      <c r="FZ14" s="73"/>
      <c r="GA14" s="73"/>
      <c r="GB14" s="73"/>
      <c r="GC14" s="73"/>
      <c r="GD14" s="73"/>
      <c r="GE14" s="73"/>
      <c r="GF14" s="73"/>
      <c r="GG14" s="73"/>
      <c r="GH14" s="73"/>
      <c r="GI14" s="73"/>
      <c r="GJ14" s="73"/>
      <c r="GK14" s="73"/>
      <c r="GL14" s="73"/>
      <c r="GM14" s="73"/>
      <c r="GN14" s="73"/>
      <c r="GO14" s="73"/>
      <c r="GP14" s="73"/>
      <c r="GQ14" s="73"/>
      <c r="GR14" s="73"/>
      <c r="GS14" s="73"/>
      <c r="GT14" s="73"/>
      <c r="GU14" s="73"/>
      <c r="GV14" s="73"/>
      <c r="GW14" s="73"/>
      <c r="GX14" s="73"/>
      <c r="GY14" s="73"/>
      <c r="GZ14" s="73"/>
      <c r="HA14" s="73"/>
      <c r="HB14" s="73"/>
      <c r="HC14" s="73"/>
      <c r="HD14" s="73"/>
      <c r="HE14" s="73"/>
      <c r="HF14" s="73"/>
      <c r="HG14" s="73"/>
      <c r="HH14" s="73"/>
      <c r="HI14" s="73"/>
      <c r="HJ14" s="73"/>
      <c r="HK14" s="73"/>
      <c r="HL14" s="73"/>
      <c r="HM14" s="73"/>
      <c r="HN14" s="73"/>
      <c r="HO14" s="73"/>
      <c r="HP14" s="73"/>
      <c r="HQ14" s="73"/>
      <c r="HR14" s="73"/>
      <c r="HS14" s="73"/>
      <c r="HT14" s="73"/>
      <c r="HU14" s="73"/>
      <c r="HV14" s="73"/>
      <c r="HW14" s="73"/>
      <c r="HX14" s="73"/>
      <c r="HY14" s="73"/>
      <c r="HZ14" s="73"/>
      <c r="IA14" s="73"/>
      <c r="IB14" s="73"/>
      <c r="IC14" s="73"/>
      <c r="ID14" s="73"/>
      <c r="IE14" s="73"/>
      <c r="IF14" s="73"/>
      <c r="IG14" s="73"/>
      <c r="IH14" s="73"/>
      <c r="II14" s="73"/>
      <c r="IJ14" s="73"/>
      <c r="IK14" s="73"/>
      <c r="IL14" s="73"/>
      <c r="IM14" s="73"/>
      <c r="IN14" s="73"/>
      <c r="IO14" s="73"/>
      <c r="IP14" s="73"/>
      <c r="IQ14" s="73"/>
      <c r="IR14" s="73"/>
      <c r="IS14" s="73"/>
      <c r="IT14" s="73"/>
      <c r="IU14" s="73"/>
      <c r="IV14" s="73"/>
      <c r="IW14" s="73"/>
      <c r="IX14" s="73"/>
      <c r="IY14" s="73"/>
      <c r="IZ14" s="73"/>
      <c r="JA14" s="73"/>
      <c r="JB14" s="73"/>
      <c r="JC14" s="73"/>
      <c r="JD14" s="73"/>
      <c r="JE14" s="73"/>
      <c r="JF14" s="73"/>
      <c r="JG14" s="73"/>
      <c r="JH14" s="73"/>
      <c r="JI14" s="73"/>
      <c r="JJ14" s="73"/>
      <c r="JK14" s="73"/>
      <c r="JL14" s="73"/>
      <c r="JM14" s="73"/>
      <c r="JN14" s="73"/>
      <c r="JO14" s="73"/>
      <c r="JP14" s="73"/>
      <c r="JQ14" s="73"/>
      <c r="JR14" s="73"/>
      <c r="JS14" s="73"/>
      <c r="JT14" s="73"/>
      <c r="JU14" s="73"/>
      <c r="JV14" s="73"/>
      <c r="JW14" s="73"/>
      <c r="JX14" s="73"/>
      <c r="JY14" s="73"/>
      <c r="JZ14" s="73"/>
      <c r="KA14" s="73"/>
      <c r="KB14" s="73"/>
      <c r="KC14" s="73"/>
      <c r="KD14" s="73"/>
      <c r="KE14" s="73"/>
      <c r="KF14" s="73"/>
      <c r="KG14" s="73"/>
      <c r="KH14" s="73"/>
      <c r="KI14" s="73"/>
      <c r="KJ14" s="73"/>
      <c r="KK14" s="73"/>
      <c r="KL14" s="73"/>
      <c r="KM14" s="73"/>
      <c r="KN14" s="73"/>
      <c r="KO14" s="73"/>
      <c r="KP14" s="73"/>
      <c r="KQ14" s="73"/>
      <c r="KR14" s="73"/>
      <c r="KS14" s="73"/>
      <c r="KT14" s="73"/>
      <c r="KU14" s="73"/>
      <c r="KV14" s="73"/>
      <c r="KW14" s="73"/>
      <c r="KX14" s="73"/>
      <c r="KY14" s="73"/>
      <c r="KZ14" s="73"/>
      <c r="LA14" s="73"/>
      <c r="LB14" s="73"/>
      <c r="LC14" s="73"/>
      <c r="LD14" s="73"/>
      <c r="LE14" s="73"/>
      <c r="LF14" s="73"/>
      <c r="LG14" s="73"/>
      <c r="LH14" s="73"/>
      <c r="LI14" s="73"/>
      <c r="LJ14" s="73"/>
      <c r="LK14" s="73"/>
      <c r="LL14" s="73"/>
      <c r="LM14" s="73"/>
      <c r="LN14" s="73"/>
      <c r="LO14" s="73"/>
      <c r="LP14" s="73"/>
      <c r="LQ14" s="73"/>
      <c r="LR14" s="73"/>
      <c r="LS14" s="73"/>
      <c r="LT14" s="73"/>
      <c r="LU14" s="73"/>
      <c r="LV14" s="73"/>
      <c r="LW14" s="73"/>
      <c r="LX14" s="73"/>
      <c r="LY14" s="73"/>
      <c r="LZ14" s="73"/>
      <c r="MA14" s="73"/>
      <c r="MB14" s="73"/>
      <c r="MC14" s="73"/>
      <c r="MD14" s="73"/>
      <c r="ME14" s="73"/>
      <c r="MF14" s="73"/>
      <c r="MG14" s="73"/>
      <c r="MH14" s="73"/>
      <c r="MI14" s="73"/>
      <c r="MJ14" s="73"/>
      <c r="MK14" s="73"/>
      <c r="ML14" s="73"/>
      <c r="MM14" s="73"/>
      <c r="MN14" s="73"/>
      <c r="MO14" s="73"/>
      <c r="MP14" s="73"/>
      <c r="MQ14" s="73"/>
      <c r="MR14" s="73"/>
      <c r="MS14" s="73"/>
      <c r="MT14" s="73"/>
      <c r="MU14" s="73"/>
      <c r="MV14" s="73"/>
      <c r="MW14" s="73"/>
      <c r="MX14" s="73"/>
      <c r="MY14" s="73"/>
      <c r="MZ14" s="73"/>
      <c r="NA14" s="73"/>
      <c r="NB14" s="73"/>
    </row>
    <row r="15" spans="1:366">
      <c r="A15" s="262"/>
      <c r="B15" s="67" t="s">
        <v>7</v>
      </c>
      <c r="C15" s="69"/>
      <c r="D15" s="69"/>
      <c r="E15" s="69"/>
      <c r="F15" s="69"/>
      <c r="G15" s="69"/>
      <c r="H15" s="69"/>
      <c r="I15" s="69"/>
      <c r="J15" s="69"/>
      <c r="K15" s="73"/>
      <c r="L15" s="73"/>
      <c r="M15" s="73"/>
      <c r="N15" s="73"/>
      <c r="O15" s="73"/>
      <c r="P15" s="73"/>
      <c r="Q15" s="73"/>
      <c r="R15" s="73"/>
      <c r="S15" s="73"/>
      <c r="T15" s="73"/>
      <c r="U15" s="73"/>
      <c r="V15" s="73"/>
      <c r="W15" s="73"/>
      <c r="X15" s="73"/>
      <c r="Y15" s="73"/>
      <c r="Z15" s="73"/>
      <c r="AA15" s="73"/>
      <c r="AB15" s="73"/>
      <c r="AC15" s="73"/>
      <c r="AD15" s="73"/>
      <c r="AE15" s="73"/>
      <c r="AF15" s="73"/>
      <c r="AG15" s="73"/>
      <c r="AH15" s="73"/>
      <c r="AI15" s="73"/>
      <c r="AJ15" s="73"/>
      <c r="AK15" s="73"/>
      <c r="AL15" s="73"/>
      <c r="AM15" s="73"/>
      <c r="AN15" s="73"/>
      <c r="AO15" s="73"/>
      <c r="AP15" s="73"/>
      <c r="AQ15" s="73"/>
      <c r="AR15" s="73"/>
      <c r="AS15" s="73"/>
      <c r="AT15" s="73"/>
      <c r="AU15" s="73"/>
      <c r="AV15" s="73"/>
      <c r="AW15" s="73"/>
      <c r="AX15" s="73"/>
      <c r="AY15" s="73"/>
      <c r="AZ15" s="73"/>
      <c r="BA15" s="73"/>
      <c r="BB15" s="73"/>
      <c r="BC15" s="73"/>
      <c r="BD15" s="73"/>
      <c r="BE15" s="73"/>
      <c r="BF15" s="73"/>
      <c r="BG15" s="73"/>
      <c r="BH15" s="73"/>
      <c r="BI15" s="73"/>
      <c r="BJ15" s="73"/>
      <c r="BK15" s="73"/>
      <c r="BL15" s="73"/>
      <c r="BM15" s="73"/>
      <c r="BN15" s="73"/>
      <c r="BO15" s="73"/>
      <c r="BP15" s="73"/>
      <c r="BQ15" s="73"/>
      <c r="BR15" s="73"/>
      <c r="BS15" s="73"/>
      <c r="BT15" s="73"/>
      <c r="BU15" s="73"/>
      <c r="BV15" s="73"/>
      <c r="BW15" s="73"/>
      <c r="BX15" s="73"/>
      <c r="BY15" s="73"/>
      <c r="BZ15" s="73"/>
      <c r="CA15" s="73"/>
      <c r="CB15" s="73"/>
      <c r="CC15" s="73"/>
      <c r="CD15" s="73"/>
      <c r="CE15" s="73"/>
      <c r="CF15" s="73"/>
      <c r="CG15" s="73"/>
      <c r="CH15" s="73"/>
      <c r="CI15" s="73"/>
      <c r="CJ15" s="73"/>
      <c r="CK15" s="73"/>
      <c r="CL15" s="73"/>
      <c r="CM15" s="73"/>
      <c r="CN15" s="73"/>
      <c r="CO15" s="73"/>
      <c r="CP15" s="73"/>
      <c r="CQ15" s="73"/>
      <c r="CR15" s="73"/>
      <c r="CS15" s="73"/>
      <c r="CT15" s="73"/>
      <c r="CU15" s="73"/>
      <c r="CV15" s="73"/>
      <c r="CW15" s="73"/>
      <c r="CX15" s="73"/>
      <c r="CY15" s="73"/>
      <c r="CZ15" s="73"/>
      <c r="DA15" s="73"/>
      <c r="DB15" s="73"/>
      <c r="DC15" s="73"/>
      <c r="DD15" s="73"/>
      <c r="DE15" s="73"/>
      <c r="DF15" s="73"/>
      <c r="DG15" s="73"/>
      <c r="DH15" s="73"/>
      <c r="DI15" s="73"/>
      <c r="DJ15" s="73"/>
      <c r="DK15" s="73"/>
      <c r="DL15" s="73"/>
      <c r="DM15" s="73"/>
      <c r="DN15" s="73"/>
      <c r="DO15" s="73"/>
      <c r="DP15" s="73"/>
      <c r="DQ15" s="73"/>
      <c r="DR15" s="73"/>
      <c r="DS15" s="73"/>
      <c r="DT15" s="73"/>
      <c r="DU15" s="73"/>
      <c r="DV15" s="73"/>
      <c r="DW15" s="73"/>
      <c r="DX15" s="73"/>
      <c r="DY15" s="73"/>
      <c r="DZ15" s="73"/>
      <c r="EA15" s="73"/>
      <c r="EB15" s="73"/>
      <c r="EC15" s="73"/>
      <c r="ED15" s="73"/>
      <c r="EE15" s="73"/>
      <c r="EF15" s="73"/>
      <c r="EG15" s="73"/>
      <c r="EH15" s="73"/>
      <c r="EI15" s="73"/>
      <c r="EJ15" s="73"/>
      <c r="EK15" s="73"/>
      <c r="EL15" s="73"/>
      <c r="EM15" s="73"/>
      <c r="EN15" s="73"/>
      <c r="EO15" s="73"/>
      <c r="EP15" s="73"/>
      <c r="EQ15" s="73"/>
      <c r="ER15" s="73"/>
      <c r="ES15" s="73"/>
      <c r="ET15" s="73"/>
      <c r="EU15" s="73"/>
      <c r="EV15" s="73"/>
      <c r="EW15" s="73"/>
      <c r="EX15" s="73"/>
      <c r="EY15" s="73"/>
      <c r="EZ15" s="73"/>
      <c r="FA15" s="73"/>
      <c r="FB15" s="73"/>
      <c r="FC15" s="73"/>
      <c r="FD15" s="73"/>
      <c r="FE15" s="73"/>
      <c r="FF15" s="73"/>
      <c r="FG15" s="73"/>
      <c r="FH15" s="73"/>
      <c r="FI15" s="73"/>
      <c r="FJ15" s="73"/>
      <c r="FK15" s="73"/>
      <c r="FL15" s="73"/>
      <c r="FM15" s="73"/>
      <c r="FN15" s="73"/>
      <c r="FO15" s="73"/>
      <c r="FP15" s="73"/>
      <c r="FQ15" s="73"/>
      <c r="FR15" s="73"/>
      <c r="FS15" s="73"/>
      <c r="FT15" s="73"/>
      <c r="FU15" s="73"/>
      <c r="FV15" s="73"/>
      <c r="FW15" s="73"/>
      <c r="FX15" s="73"/>
      <c r="FY15" s="73"/>
      <c r="FZ15" s="73"/>
      <c r="GA15" s="73"/>
      <c r="GB15" s="73"/>
      <c r="GC15" s="73"/>
      <c r="GD15" s="73"/>
      <c r="GE15" s="73"/>
      <c r="GF15" s="73"/>
      <c r="GG15" s="73"/>
      <c r="GH15" s="73"/>
      <c r="GI15" s="73"/>
      <c r="GJ15" s="73"/>
      <c r="GK15" s="73"/>
      <c r="GL15" s="73"/>
      <c r="GM15" s="73"/>
      <c r="GN15" s="73"/>
      <c r="GO15" s="73"/>
      <c r="GP15" s="73"/>
      <c r="GQ15" s="73"/>
      <c r="GR15" s="73"/>
      <c r="GS15" s="73"/>
      <c r="GT15" s="73"/>
      <c r="GU15" s="73"/>
      <c r="GV15" s="73"/>
      <c r="GW15" s="73"/>
      <c r="GX15" s="73"/>
      <c r="GY15" s="73"/>
      <c r="GZ15" s="73"/>
      <c r="HA15" s="73"/>
      <c r="HB15" s="73"/>
      <c r="HC15" s="73"/>
      <c r="HD15" s="73"/>
      <c r="HE15" s="73"/>
      <c r="HF15" s="73"/>
      <c r="HG15" s="73"/>
      <c r="HH15" s="73"/>
      <c r="HI15" s="73"/>
      <c r="HJ15" s="73"/>
      <c r="HK15" s="73"/>
      <c r="HL15" s="73"/>
      <c r="HM15" s="73"/>
      <c r="HN15" s="73"/>
      <c r="HO15" s="73"/>
      <c r="HP15" s="73"/>
      <c r="HQ15" s="73"/>
      <c r="HR15" s="73"/>
      <c r="HS15" s="73"/>
      <c r="HT15" s="73"/>
      <c r="HU15" s="73"/>
      <c r="HV15" s="73"/>
      <c r="HW15" s="73"/>
      <c r="HX15" s="73"/>
      <c r="HY15" s="73"/>
      <c r="HZ15" s="73"/>
      <c r="IA15" s="73"/>
      <c r="IB15" s="73"/>
      <c r="IC15" s="73"/>
      <c r="ID15" s="73"/>
      <c r="IE15" s="73"/>
      <c r="IF15" s="73"/>
      <c r="IG15" s="73"/>
      <c r="IH15" s="73"/>
      <c r="II15" s="73"/>
      <c r="IJ15" s="73"/>
      <c r="IK15" s="73"/>
      <c r="IL15" s="73"/>
      <c r="IM15" s="73"/>
      <c r="IN15" s="73"/>
      <c r="IO15" s="73"/>
      <c r="IP15" s="73"/>
      <c r="IQ15" s="73"/>
      <c r="IR15" s="73"/>
      <c r="IS15" s="73"/>
      <c r="IT15" s="73"/>
      <c r="IU15" s="73"/>
      <c r="IV15" s="73"/>
      <c r="IW15" s="73"/>
      <c r="IX15" s="73"/>
      <c r="IY15" s="73"/>
      <c r="IZ15" s="73"/>
      <c r="JA15" s="73"/>
      <c r="JB15" s="73"/>
      <c r="JC15" s="73"/>
      <c r="JD15" s="73"/>
      <c r="JE15" s="73"/>
      <c r="JF15" s="73"/>
      <c r="JG15" s="73"/>
      <c r="JH15" s="73"/>
      <c r="JI15" s="73"/>
      <c r="JJ15" s="73"/>
      <c r="JK15" s="73"/>
      <c r="JL15" s="73"/>
      <c r="JM15" s="73"/>
      <c r="JN15" s="73"/>
      <c r="JO15" s="73"/>
      <c r="JP15" s="73"/>
      <c r="JQ15" s="73"/>
      <c r="JR15" s="73"/>
      <c r="JS15" s="73"/>
      <c r="JT15" s="73"/>
      <c r="JU15" s="73"/>
      <c r="JV15" s="73"/>
      <c r="JW15" s="73"/>
      <c r="JX15" s="73"/>
      <c r="JY15" s="73"/>
      <c r="JZ15" s="73"/>
      <c r="KA15" s="73"/>
      <c r="KB15" s="73"/>
      <c r="KC15" s="73"/>
      <c r="KD15" s="73"/>
      <c r="KE15" s="73"/>
      <c r="KF15" s="73"/>
      <c r="KG15" s="73"/>
      <c r="KH15" s="73"/>
      <c r="KI15" s="73"/>
      <c r="KJ15" s="73"/>
      <c r="KK15" s="73"/>
      <c r="KL15" s="73"/>
      <c r="KM15" s="73"/>
      <c r="KN15" s="73"/>
      <c r="KO15" s="73"/>
      <c r="KP15" s="73"/>
      <c r="KQ15" s="73"/>
      <c r="KR15" s="73"/>
      <c r="KS15" s="73"/>
      <c r="KT15" s="73"/>
      <c r="KU15" s="73"/>
      <c r="KV15" s="73"/>
      <c r="KW15" s="73"/>
      <c r="KX15" s="73"/>
      <c r="KY15" s="73"/>
      <c r="KZ15" s="73"/>
      <c r="LA15" s="73"/>
      <c r="LB15" s="73"/>
      <c r="LC15" s="73"/>
      <c r="LD15" s="73"/>
      <c r="LE15" s="73"/>
      <c r="LF15" s="73"/>
      <c r="LG15" s="73"/>
      <c r="LH15" s="73"/>
      <c r="LI15" s="73"/>
      <c r="LJ15" s="73"/>
      <c r="LK15" s="73"/>
      <c r="LL15" s="73"/>
      <c r="LM15" s="73"/>
      <c r="LN15" s="73"/>
      <c r="LO15" s="73"/>
      <c r="LP15" s="73"/>
      <c r="LQ15" s="73"/>
      <c r="LR15" s="73"/>
      <c r="LS15" s="73"/>
      <c r="LT15" s="73"/>
      <c r="LU15" s="73"/>
      <c r="LV15" s="73"/>
      <c r="LW15" s="73"/>
      <c r="LX15" s="73"/>
      <c r="LY15" s="73"/>
      <c r="LZ15" s="73"/>
      <c r="MA15" s="73"/>
      <c r="MB15" s="73"/>
      <c r="MC15" s="73"/>
      <c r="MD15" s="73"/>
      <c r="ME15" s="73"/>
      <c r="MF15" s="73"/>
      <c r="MG15" s="73"/>
      <c r="MH15" s="73"/>
      <c r="MI15" s="73"/>
      <c r="MJ15" s="73"/>
      <c r="MK15" s="73"/>
      <c r="ML15" s="73"/>
      <c r="MM15" s="73"/>
      <c r="MN15" s="73"/>
      <c r="MO15" s="73"/>
      <c r="MP15" s="73"/>
      <c r="MQ15" s="73"/>
      <c r="MR15" s="73"/>
      <c r="MS15" s="73"/>
      <c r="MT15" s="73"/>
      <c r="MU15" s="73"/>
      <c r="MV15" s="73"/>
      <c r="MW15" s="73"/>
      <c r="MX15" s="73"/>
      <c r="MY15" s="73"/>
      <c r="MZ15" s="73"/>
      <c r="NA15" s="73"/>
      <c r="NB15" s="73"/>
    </row>
    <row r="16" spans="1:366">
      <c r="A16" s="262"/>
      <c r="B16" s="67" t="s">
        <v>8</v>
      </c>
      <c r="C16" s="69"/>
      <c r="D16" s="69"/>
      <c r="E16" s="69"/>
      <c r="F16" s="69"/>
      <c r="G16" s="69"/>
      <c r="H16" s="69"/>
      <c r="I16" s="69"/>
      <c r="J16" s="69"/>
      <c r="K16" s="73"/>
      <c r="L16" s="73"/>
      <c r="M16" s="73"/>
      <c r="N16" s="73"/>
      <c r="O16" s="73"/>
      <c r="P16" s="73"/>
      <c r="Q16" s="73"/>
      <c r="R16" s="73"/>
      <c r="S16" s="73"/>
      <c r="T16" s="73"/>
      <c r="U16" s="73"/>
      <c r="V16" s="73"/>
      <c r="W16" s="73"/>
      <c r="X16" s="73"/>
      <c r="Y16" s="73"/>
      <c r="Z16" s="73"/>
      <c r="AA16" s="73"/>
      <c r="AB16" s="73"/>
      <c r="AC16" s="73"/>
      <c r="AD16" s="73"/>
      <c r="AE16" s="73"/>
      <c r="AF16" s="73"/>
      <c r="AG16" s="73"/>
      <c r="AH16" s="73"/>
      <c r="AI16" s="73"/>
      <c r="AJ16" s="73"/>
      <c r="AK16" s="73"/>
      <c r="AL16" s="73"/>
      <c r="AM16" s="73"/>
      <c r="AN16" s="73"/>
      <c r="AO16" s="73"/>
      <c r="AP16" s="73"/>
      <c r="AQ16" s="73"/>
      <c r="AR16" s="73"/>
      <c r="AS16" s="73"/>
      <c r="AT16" s="73"/>
      <c r="AU16" s="73"/>
      <c r="AV16" s="73"/>
      <c r="AW16" s="73"/>
      <c r="AX16" s="73"/>
      <c r="AY16" s="73"/>
      <c r="AZ16" s="73"/>
      <c r="BA16" s="73"/>
      <c r="BB16" s="73"/>
      <c r="BC16" s="73"/>
      <c r="BD16" s="73"/>
      <c r="BE16" s="73"/>
      <c r="BF16" s="73"/>
      <c r="BG16" s="73"/>
      <c r="BH16" s="73"/>
      <c r="BI16" s="73"/>
      <c r="BJ16" s="73"/>
      <c r="BK16" s="73"/>
      <c r="BL16" s="73"/>
      <c r="BM16" s="73"/>
      <c r="BN16" s="73"/>
      <c r="BO16" s="73"/>
      <c r="BP16" s="73"/>
      <c r="BQ16" s="73"/>
      <c r="BR16" s="73"/>
      <c r="BS16" s="73"/>
      <c r="BT16" s="73"/>
      <c r="BU16" s="73"/>
      <c r="BV16" s="73"/>
      <c r="BW16" s="73"/>
      <c r="BX16" s="73"/>
      <c r="BY16" s="73"/>
      <c r="BZ16" s="73"/>
      <c r="CA16" s="73"/>
      <c r="CB16" s="73"/>
      <c r="CC16" s="73"/>
      <c r="CD16" s="73"/>
      <c r="CE16" s="73"/>
      <c r="CF16" s="73"/>
      <c r="CG16" s="73"/>
      <c r="CH16" s="73"/>
      <c r="CI16" s="73"/>
      <c r="CJ16" s="73"/>
      <c r="CK16" s="73"/>
      <c r="CL16" s="73"/>
      <c r="CM16" s="73"/>
      <c r="CN16" s="73"/>
      <c r="CO16" s="73"/>
      <c r="CP16" s="73"/>
      <c r="CQ16" s="73"/>
      <c r="CR16" s="73"/>
      <c r="CS16" s="73"/>
      <c r="CT16" s="73"/>
      <c r="CU16" s="73"/>
      <c r="CV16" s="73"/>
      <c r="CW16" s="73"/>
      <c r="CX16" s="73"/>
      <c r="CY16" s="73"/>
      <c r="CZ16" s="73"/>
      <c r="DA16" s="73"/>
      <c r="DB16" s="73"/>
      <c r="DC16" s="73"/>
      <c r="DD16" s="73"/>
      <c r="DE16" s="73"/>
      <c r="DF16" s="73"/>
      <c r="DG16" s="73"/>
      <c r="DH16" s="73"/>
      <c r="DI16" s="73"/>
      <c r="DJ16" s="73"/>
      <c r="DK16" s="73"/>
      <c r="DL16" s="73"/>
      <c r="DM16" s="73"/>
      <c r="DN16" s="73"/>
      <c r="DO16" s="73"/>
      <c r="DP16" s="73"/>
      <c r="DQ16" s="73"/>
      <c r="DR16" s="73"/>
      <c r="DS16" s="73"/>
      <c r="DT16" s="73"/>
      <c r="DU16" s="73"/>
      <c r="DV16" s="73"/>
      <c r="DW16" s="73"/>
      <c r="DX16" s="73"/>
      <c r="DY16" s="73"/>
      <c r="DZ16" s="73"/>
      <c r="EA16" s="73"/>
      <c r="EB16" s="73"/>
      <c r="EC16" s="73"/>
      <c r="ED16" s="73"/>
      <c r="EE16" s="73"/>
      <c r="EF16" s="73"/>
      <c r="EG16" s="73"/>
      <c r="EH16" s="73"/>
      <c r="EI16" s="73"/>
      <c r="EJ16" s="73"/>
      <c r="EK16" s="73"/>
      <c r="EL16" s="73"/>
      <c r="EM16" s="73"/>
      <c r="EN16" s="73"/>
      <c r="EO16" s="73"/>
      <c r="EP16" s="73"/>
      <c r="EQ16" s="73"/>
      <c r="ER16" s="73"/>
      <c r="ES16" s="73"/>
      <c r="ET16" s="73"/>
      <c r="EU16" s="73"/>
      <c r="EV16" s="73"/>
      <c r="EW16" s="73"/>
      <c r="EX16" s="73"/>
      <c r="EY16" s="73"/>
      <c r="EZ16" s="73"/>
      <c r="FA16" s="73"/>
      <c r="FB16" s="73"/>
      <c r="FC16" s="73"/>
      <c r="FD16" s="73"/>
      <c r="FE16" s="73"/>
      <c r="FF16" s="73"/>
      <c r="FG16" s="73"/>
      <c r="FH16" s="73"/>
      <c r="FI16" s="73"/>
      <c r="FJ16" s="73"/>
      <c r="FK16" s="73"/>
      <c r="FL16" s="73"/>
      <c r="FM16" s="73"/>
      <c r="FN16" s="73"/>
      <c r="FO16" s="73"/>
      <c r="FP16" s="73"/>
      <c r="FQ16" s="73"/>
      <c r="FR16" s="73"/>
      <c r="FS16" s="73"/>
      <c r="FT16" s="73"/>
      <c r="FU16" s="73"/>
      <c r="FV16" s="73"/>
      <c r="FW16" s="73"/>
      <c r="FX16" s="73"/>
      <c r="FY16" s="73"/>
      <c r="FZ16" s="73"/>
      <c r="GA16" s="73"/>
      <c r="GB16" s="73"/>
      <c r="GC16" s="73"/>
      <c r="GD16" s="73"/>
      <c r="GE16" s="73"/>
      <c r="GF16" s="73"/>
      <c r="GG16" s="73"/>
      <c r="GH16" s="73"/>
      <c r="GI16" s="73"/>
      <c r="GJ16" s="73"/>
      <c r="GK16" s="73"/>
      <c r="GL16" s="73"/>
      <c r="GM16" s="73"/>
      <c r="GN16" s="73"/>
      <c r="GO16" s="73"/>
      <c r="GP16" s="73"/>
      <c r="GQ16" s="73"/>
      <c r="GR16" s="73"/>
      <c r="GS16" s="73"/>
      <c r="GT16" s="73"/>
      <c r="GU16" s="73"/>
      <c r="GV16" s="73"/>
      <c r="GW16" s="73"/>
      <c r="GX16" s="73"/>
      <c r="GY16" s="73"/>
      <c r="GZ16" s="73"/>
      <c r="HA16" s="73"/>
      <c r="HB16" s="73"/>
      <c r="HC16" s="73"/>
      <c r="HD16" s="73"/>
      <c r="HE16" s="73"/>
      <c r="HF16" s="73"/>
      <c r="HG16" s="73"/>
      <c r="HH16" s="73"/>
      <c r="HI16" s="73"/>
      <c r="HJ16" s="73"/>
      <c r="HK16" s="73"/>
      <c r="HL16" s="73"/>
      <c r="HM16" s="73"/>
      <c r="HN16" s="73"/>
      <c r="HO16" s="73"/>
      <c r="HP16" s="73"/>
      <c r="HQ16" s="73"/>
      <c r="HR16" s="73"/>
      <c r="HS16" s="73"/>
      <c r="HT16" s="73"/>
      <c r="HU16" s="73"/>
      <c r="HV16" s="73"/>
      <c r="HW16" s="73"/>
      <c r="HX16" s="73"/>
      <c r="HY16" s="73"/>
      <c r="HZ16" s="73"/>
      <c r="IA16" s="73"/>
      <c r="IB16" s="73"/>
      <c r="IC16" s="73"/>
      <c r="ID16" s="73"/>
      <c r="IE16" s="73"/>
      <c r="IF16" s="73"/>
      <c r="IG16" s="73"/>
      <c r="IH16" s="73"/>
      <c r="II16" s="73"/>
      <c r="IJ16" s="73"/>
      <c r="IK16" s="73"/>
      <c r="IL16" s="73"/>
      <c r="IM16" s="73"/>
      <c r="IN16" s="73"/>
      <c r="IO16" s="73"/>
      <c r="IP16" s="73"/>
      <c r="IQ16" s="73"/>
      <c r="IR16" s="73"/>
      <c r="IS16" s="73"/>
      <c r="IT16" s="73"/>
      <c r="IU16" s="73"/>
      <c r="IV16" s="73"/>
      <c r="IW16" s="73"/>
      <c r="IX16" s="73"/>
      <c r="IY16" s="73"/>
      <c r="IZ16" s="73"/>
      <c r="JA16" s="73"/>
      <c r="JB16" s="73"/>
      <c r="JC16" s="73"/>
      <c r="JD16" s="73"/>
      <c r="JE16" s="73"/>
      <c r="JF16" s="73"/>
      <c r="JG16" s="73"/>
      <c r="JH16" s="73"/>
      <c r="JI16" s="73"/>
      <c r="JJ16" s="73"/>
      <c r="JK16" s="73"/>
      <c r="JL16" s="73"/>
      <c r="JM16" s="73"/>
      <c r="JN16" s="73"/>
      <c r="JO16" s="73"/>
      <c r="JP16" s="73"/>
      <c r="JQ16" s="73"/>
      <c r="JR16" s="73"/>
      <c r="JS16" s="73"/>
      <c r="JT16" s="73"/>
      <c r="JU16" s="73"/>
      <c r="JV16" s="73"/>
      <c r="JW16" s="73"/>
      <c r="JX16" s="73"/>
      <c r="JY16" s="73"/>
      <c r="JZ16" s="73"/>
      <c r="KA16" s="73"/>
      <c r="KB16" s="73"/>
      <c r="KC16" s="73"/>
      <c r="KD16" s="73"/>
      <c r="KE16" s="73"/>
      <c r="KF16" s="73"/>
      <c r="KG16" s="73"/>
      <c r="KH16" s="73"/>
      <c r="KI16" s="73"/>
      <c r="KJ16" s="73"/>
      <c r="KK16" s="73"/>
      <c r="KL16" s="73"/>
      <c r="KM16" s="73"/>
      <c r="KN16" s="73"/>
      <c r="KO16" s="73"/>
      <c r="KP16" s="73"/>
      <c r="KQ16" s="73"/>
      <c r="KR16" s="73"/>
      <c r="KS16" s="73"/>
      <c r="KT16" s="73"/>
      <c r="KU16" s="73"/>
      <c r="KV16" s="73"/>
      <c r="KW16" s="73"/>
      <c r="KX16" s="73"/>
      <c r="KY16" s="73"/>
      <c r="KZ16" s="73"/>
      <c r="LA16" s="73"/>
      <c r="LB16" s="73"/>
      <c r="LC16" s="73"/>
      <c r="LD16" s="73"/>
      <c r="LE16" s="73"/>
      <c r="LF16" s="73"/>
      <c r="LG16" s="73"/>
      <c r="LH16" s="73"/>
      <c r="LI16" s="73"/>
      <c r="LJ16" s="73"/>
      <c r="LK16" s="73"/>
      <c r="LL16" s="73"/>
      <c r="LM16" s="73"/>
      <c r="LN16" s="73"/>
      <c r="LO16" s="73"/>
      <c r="LP16" s="73"/>
      <c r="LQ16" s="73"/>
      <c r="LR16" s="73"/>
      <c r="LS16" s="73"/>
      <c r="LT16" s="73"/>
      <c r="LU16" s="73"/>
      <c r="LV16" s="73"/>
      <c r="LW16" s="73"/>
      <c r="LX16" s="73"/>
      <c r="LY16" s="73"/>
      <c r="LZ16" s="73"/>
      <c r="MA16" s="73"/>
      <c r="MB16" s="73"/>
      <c r="MC16" s="73"/>
      <c r="MD16" s="73"/>
      <c r="ME16" s="73"/>
      <c r="MF16" s="73"/>
      <c r="MG16" s="73"/>
      <c r="MH16" s="73"/>
      <c r="MI16" s="73"/>
      <c r="MJ16" s="73"/>
      <c r="MK16" s="73"/>
      <c r="ML16" s="73"/>
      <c r="MM16" s="73"/>
      <c r="MN16" s="73"/>
      <c r="MO16" s="73"/>
      <c r="MP16" s="73"/>
      <c r="MQ16" s="73"/>
      <c r="MR16" s="73"/>
      <c r="MS16" s="73"/>
      <c r="MT16" s="73"/>
      <c r="MU16" s="73"/>
      <c r="MV16" s="73"/>
      <c r="MW16" s="73"/>
      <c r="MX16" s="73"/>
      <c r="MY16" s="73"/>
      <c r="MZ16" s="73"/>
      <c r="NA16" s="73"/>
      <c r="NB16" s="73"/>
    </row>
    <row r="17" spans="1:366">
      <c r="AU17" s="72"/>
      <c r="AV17" s="72"/>
      <c r="AW17" s="72"/>
      <c r="AX17" s="72"/>
      <c r="AY17" s="72"/>
      <c r="AZ17" s="72"/>
      <c r="BA17" s="72"/>
      <c r="BB17" s="72"/>
      <c r="BC17" s="72"/>
      <c r="BD17" s="72"/>
      <c r="BE17" s="72"/>
      <c r="BF17" s="72"/>
      <c r="BG17" s="72"/>
      <c r="BH17" s="72"/>
      <c r="BI17" s="72"/>
      <c r="BJ17" s="72"/>
      <c r="BK17" s="72"/>
      <c r="BL17" s="72"/>
      <c r="BM17" s="72"/>
      <c r="BN17" s="72"/>
      <c r="BO17" s="72"/>
      <c r="BP17" s="72"/>
      <c r="BQ17" s="72"/>
      <c r="BR17" s="72"/>
      <c r="BS17" s="72"/>
      <c r="BT17" s="72"/>
      <c r="BU17" s="72"/>
      <c r="BV17" s="72"/>
      <c r="BW17" s="72"/>
      <c r="BX17" s="72"/>
      <c r="BY17" s="72"/>
      <c r="BZ17" s="72"/>
      <c r="CA17" s="72"/>
      <c r="CB17" s="72"/>
      <c r="CC17" s="72"/>
      <c r="CD17" s="72"/>
      <c r="CE17" s="72"/>
      <c r="CF17" s="72"/>
      <c r="CG17" s="72"/>
      <c r="CH17" s="72"/>
      <c r="CI17" s="72"/>
      <c r="CJ17" s="72"/>
      <c r="CK17" s="72"/>
      <c r="CL17" s="72"/>
      <c r="CM17" s="72"/>
      <c r="CN17" s="72"/>
      <c r="CO17" s="72"/>
      <c r="CP17" s="72"/>
      <c r="CQ17" s="72"/>
      <c r="CR17" s="72"/>
      <c r="CS17" s="72"/>
      <c r="CT17" s="72"/>
      <c r="CU17" s="72"/>
      <c r="CV17" s="72"/>
      <c r="CW17" s="72"/>
      <c r="CX17" s="72"/>
      <c r="CY17" s="72"/>
      <c r="CZ17" s="72"/>
      <c r="DA17" s="72"/>
      <c r="DB17" s="72"/>
      <c r="DC17" s="72"/>
      <c r="DD17" s="72"/>
      <c r="DE17" s="72"/>
      <c r="DF17" s="72"/>
      <c r="DG17" s="72"/>
      <c r="DH17" s="72"/>
      <c r="DI17" s="72"/>
      <c r="DJ17" s="72"/>
      <c r="DK17" s="72"/>
      <c r="DL17" s="72"/>
      <c r="DM17" s="72"/>
      <c r="DN17" s="72"/>
      <c r="DO17" s="72"/>
      <c r="DP17" s="72"/>
      <c r="DQ17" s="72"/>
      <c r="DR17" s="72"/>
      <c r="DS17" s="72"/>
      <c r="DT17" s="72"/>
      <c r="DU17" s="72"/>
      <c r="DV17" s="72"/>
      <c r="DW17" s="72"/>
      <c r="DX17" s="72"/>
      <c r="DY17" s="72"/>
      <c r="DZ17" s="72"/>
      <c r="EA17" s="72"/>
      <c r="EB17" s="72"/>
      <c r="EC17" s="72"/>
      <c r="ED17" s="72"/>
      <c r="EE17" s="72"/>
      <c r="EF17" s="72"/>
      <c r="EG17" s="72"/>
      <c r="EH17" s="72"/>
      <c r="EI17" s="72"/>
      <c r="EJ17" s="72"/>
      <c r="EK17" s="72"/>
      <c r="EL17" s="72"/>
      <c r="EM17" s="72"/>
      <c r="EN17" s="72"/>
      <c r="EO17" s="72"/>
      <c r="EP17" s="72"/>
      <c r="EQ17" s="72"/>
      <c r="ER17" s="72"/>
      <c r="ES17" s="72"/>
      <c r="ET17" s="72"/>
      <c r="EU17" s="72"/>
      <c r="EV17" s="72"/>
      <c r="EW17" s="72"/>
      <c r="EX17" s="72"/>
      <c r="EY17" s="72"/>
      <c r="EZ17" s="72"/>
      <c r="FA17" s="72"/>
      <c r="FB17" s="72"/>
      <c r="FC17" s="72"/>
      <c r="FD17" s="72"/>
      <c r="FE17" s="72"/>
      <c r="FF17" s="72"/>
      <c r="FG17" s="72"/>
      <c r="FH17" s="72"/>
      <c r="FI17" s="72"/>
      <c r="FJ17" s="72"/>
      <c r="FK17" s="72"/>
      <c r="FL17" s="72"/>
      <c r="FM17" s="72"/>
      <c r="FN17" s="72"/>
      <c r="FO17" s="72"/>
      <c r="FP17" s="72"/>
      <c r="FQ17" s="72"/>
      <c r="FR17" s="72"/>
      <c r="FS17" s="72"/>
      <c r="FT17" s="72"/>
      <c r="FU17" s="72"/>
      <c r="FV17" s="72"/>
      <c r="FW17" s="72"/>
      <c r="FX17" s="72"/>
      <c r="FY17" s="72"/>
      <c r="FZ17" s="72"/>
      <c r="GA17" s="72"/>
      <c r="GB17" s="72"/>
      <c r="GC17" s="72"/>
      <c r="GD17" s="72"/>
      <c r="GE17" s="72"/>
      <c r="GF17" s="72"/>
      <c r="GG17" s="72"/>
      <c r="GH17" s="72"/>
      <c r="GI17" s="72"/>
      <c r="GJ17" s="72"/>
      <c r="GK17" s="72"/>
      <c r="GL17" s="72"/>
      <c r="GM17" s="72"/>
      <c r="GN17" s="72"/>
      <c r="GO17" s="72"/>
      <c r="GP17" s="72"/>
      <c r="GQ17" s="72"/>
      <c r="GR17" s="72"/>
      <c r="GS17" s="72"/>
      <c r="GT17" s="72"/>
      <c r="GU17" s="72"/>
      <c r="GV17" s="72"/>
      <c r="GW17" s="72"/>
      <c r="GX17" s="72"/>
      <c r="GY17" s="72"/>
      <c r="GZ17" s="72"/>
      <c r="HA17" s="72"/>
      <c r="HB17" s="72"/>
      <c r="HC17" s="72"/>
      <c r="HD17" s="72"/>
      <c r="HE17" s="72"/>
      <c r="HF17" s="72"/>
      <c r="HG17" s="72"/>
      <c r="HH17" s="72"/>
      <c r="HI17" s="72"/>
      <c r="HJ17" s="72"/>
      <c r="HK17" s="72"/>
      <c r="HL17" s="72"/>
      <c r="HM17" s="72"/>
      <c r="HN17" s="72"/>
      <c r="HO17" s="72"/>
      <c r="HP17" s="72"/>
      <c r="HQ17" s="72"/>
      <c r="HR17" s="72"/>
      <c r="HS17" s="72"/>
      <c r="HT17" s="72"/>
      <c r="HU17" s="72"/>
      <c r="HV17" s="72"/>
      <c r="HW17" s="72"/>
      <c r="HX17" s="72"/>
      <c r="HY17" s="72"/>
      <c r="HZ17" s="72"/>
      <c r="IA17" s="72"/>
      <c r="IB17" s="72"/>
      <c r="IC17" s="72"/>
      <c r="ID17" s="72"/>
      <c r="IE17" s="72"/>
      <c r="IF17" s="72"/>
      <c r="IG17" s="72"/>
      <c r="IH17" s="72"/>
      <c r="II17" s="72"/>
      <c r="IJ17" s="72"/>
      <c r="IK17" s="72"/>
      <c r="IL17" s="72"/>
      <c r="IM17" s="72"/>
      <c r="IN17" s="72"/>
      <c r="IO17" s="72"/>
      <c r="IP17" s="72"/>
      <c r="IQ17" s="72"/>
      <c r="IR17" s="72"/>
      <c r="IS17" s="72"/>
      <c r="IT17" s="72"/>
      <c r="IU17" s="72"/>
      <c r="IV17" s="72"/>
      <c r="IW17" s="72"/>
      <c r="IX17" s="72"/>
      <c r="IY17" s="72"/>
      <c r="IZ17" s="72"/>
      <c r="JA17" s="72"/>
      <c r="JB17" s="72"/>
      <c r="JC17" s="72"/>
      <c r="JD17" s="72"/>
      <c r="JE17" s="72"/>
      <c r="JF17" s="72"/>
      <c r="JG17" s="72"/>
      <c r="JH17" s="72"/>
      <c r="JI17" s="72"/>
      <c r="JJ17" s="72"/>
      <c r="JK17" s="72"/>
      <c r="JL17" s="72"/>
      <c r="JM17" s="72"/>
      <c r="JN17" s="72"/>
      <c r="JO17" s="72"/>
      <c r="JP17" s="72"/>
      <c r="JQ17" s="72"/>
      <c r="JR17" s="72"/>
      <c r="JS17" s="72"/>
      <c r="JT17" s="72"/>
      <c r="JU17" s="72"/>
      <c r="JV17" s="72"/>
      <c r="JW17" s="72"/>
      <c r="JX17" s="72"/>
      <c r="JY17" s="72"/>
      <c r="JZ17" s="72"/>
      <c r="KA17" s="72"/>
      <c r="KB17" s="72"/>
      <c r="KC17" s="72"/>
      <c r="KD17" s="72"/>
      <c r="KE17" s="72"/>
      <c r="KF17" s="72"/>
      <c r="KG17" s="72"/>
      <c r="KH17" s="72"/>
      <c r="KI17" s="72"/>
      <c r="KJ17" s="72"/>
      <c r="KK17" s="72"/>
      <c r="KL17" s="72"/>
      <c r="KM17" s="72"/>
      <c r="KN17" s="72"/>
      <c r="KO17" s="72"/>
      <c r="KP17" s="72"/>
      <c r="KQ17" s="72"/>
      <c r="KR17" s="72"/>
      <c r="KS17" s="72"/>
      <c r="KT17" s="72"/>
      <c r="KU17" s="72"/>
      <c r="KV17" s="72"/>
      <c r="KW17" s="72"/>
      <c r="KX17" s="72"/>
      <c r="KY17" s="72"/>
      <c r="KZ17" s="72"/>
      <c r="LA17" s="72"/>
      <c r="LB17" s="72"/>
      <c r="LC17" s="72"/>
      <c r="LD17" s="72"/>
      <c r="LE17" s="72"/>
      <c r="LF17" s="72"/>
      <c r="LG17" s="72"/>
      <c r="LH17" s="72"/>
      <c r="LI17" s="72"/>
      <c r="LJ17" s="72"/>
      <c r="LK17" s="72"/>
      <c r="LL17" s="72"/>
      <c r="LM17" s="72"/>
      <c r="LN17" s="72"/>
      <c r="LO17" s="72"/>
      <c r="LP17" s="72"/>
      <c r="LQ17" s="72"/>
      <c r="LR17" s="72"/>
      <c r="LS17" s="72"/>
      <c r="LT17" s="72"/>
      <c r="LU17" s="72"/>
      <c r="LV17" s="72"/>
      <c r="LW17" s="72"/>
      <c r="LX17" s="72"/>
      <c r="LY17" s="72"/>
      <c r="LZ17" s="72"/>
      <c r="MA17" s="72"/>
      <c r="MB17" s="72"/>
      <c r="MC17" s="72"/>
      <c r="MD17" s="72"/>
      <c r="ME17" s="72"/>
      <c r="MF17" s="72"/>
      <c r="MG17" s="72"/>
      <c r="MH17" s="72"/>
      <c r="MI17" s="72"/>
      <c r="MJ17" s="72"/>
      <c r="MK17" s="72"/>
      <c r="ML17" s="72"/>
      <c r="MM17" s="72"/>
      <c r="MN17" s="72"/>
      <c r="MO17" s="72"/>
      <c r="MP17" s="72"/>
      <c r="MQ17" s="72"/>
      <c r="MR17" s="72"/>
      <c r="MS17" s="72"/>
      <c r="MT17" s="72"/>
      <c r="MU17" s="72"/>
      <c r="MV17" s="72"/>
      <c r="MW17" s="72"/>
      <c r="MX17" s="72"/>
      <c r="MY17" s="72"/>
      <c r="MZ17" s="72"/>
      <c r="NA17" s="72"/>
      <c r="NB17" s="72"/>
    </row>
    <row r="18" spans="1:366">
      <c r="A18" s="261" t="str">
        <f>Calendario!A86</f>
        <v>Técnico Tático</v>
      </c>
      <c r="B18" s="67" t="s">
        <v>4</v>
      </c>
      <c r="C18" s="69"/>
      <c r="D18" s="69"/>
      <c r="E18" s="69"/>
      <c r="F18" s="69"/>
      <c r="G18" s="69"/>
      <c r="H18" s="69"/>
      <c r="I18" s="69"/>
      <c r="J18" s="69"/>
      <c r="K18" s="73"/>
      <c r="L18" s="73"/>
      <c r="M18" s="73"/>
      <c r="N18" s="73"/>
      <c r="O18" s="73"/>
      <c r="P18" s="73"/>
      <c r="Q18" s="73"/>
      <c r="R18" s="73"/>
      <c r="S18" s="73"/>
      <c r="T18" s="73"/>
      <c r="U18" s="73"/>
      <c r="V18" s="73"/>
      <c r="W18" s="73"/>
      <c r="X18" s="73"/>
      <c r="Y18" s="73"/>
      <c r="Z18" s="73"/>
      <c r="AA18" s="73"/>
      <c r="AB18" s="73"/>
      <c r="AC18" s="73"/>
      <c r="AD18" s="73"/>
      <c r="AE18" s="73"/>
      <c r="AF18" s="73"/>
      <c r="AG18" s="73"/>
      <c r="AH18" s="73"/>
      <c r="AI18" s="73"/>
      <c r="AJ18" s="73"/>
      <c r="AK18" s="73"/>
      <c r="AL18" s="73"/>
      <c r="AM18" s="73"/>
      <c r="AN18" s="73"/>
      <c r="AO18" s="73"/>
      <c r="AP18" s="73"/>
      <c r="AQ18" s="73"/>
      <c r="AR18" s="73"/>
      <c r="AS18" s="73"/>
      <c r="AT18" s="73"/>
      <c r="AU18" s="73"/>
      <c r="AV18" s="73"/>
      <c r="AW18" s="73"/>
      <c r="AX18" s="73"/>
      <c r="AY18" s="73"/>
      <c r="AZ18" s="73"/>
      <c r="BA18" s="73"/>
      <c r="BB18" s="73"/>
      <c r="BC18" s="73"/>
      <c r="BD18" s="73"/>
      <c r="BE18" s="73"/>
      <c r="BF18" s="73"/>
      <c r="BG18" s="73"/>
      <c r="BH18" s="73"/>
      <c r="BI18" s="73"/>
      <c r="BJ18" s="73"/>
      <c r="BK18" s="73"/>
      <c r="BL18" s="73"/>
      <c r="BM18" s="73"/>
      <c r="BN18" s="73"/>
      <c r="BO18" s="73"/>
      <c r="BP18" s="73"/>
      <c r="BQ18" s="73"/>
      <c r="BR18" s="73"/>
      <c r="BS18" s="73"/>
      <c r="BT18" s="73"/>
      <c r="BU18" s="73"/>
      <c r="BV18" s="73"/>
      <c r="BW18" s="73"/>
      <c r="BX18" s="73"/>
      <c r="BY18" s="73"/>
      <c r="BZ18" s="73"/>
      <c r="CA18" s="73"/>
      <c r="CB18" s="73"/>
      <c r="CC18" s="73"/>
      <c r="CD18" s="73"/>
      <c r="CE18" s="73"/>
      <c r="CF18" s="73"/>
      <c r="CG18" s="73"/>
      <c r="CH18" s="73"/>
      <c r="CI18" s="73"/>
      <c r="CJ18" s="73"/>
      <c r="CK18" s="73"/>
      <c r="CL18" s="73"/>
      <c r="CM18" s="73"/>
      <c r="CN18" s="73"/>
      <c r="CO18" s="73"/>
      <c r="CP18" s="73"/>
      <c r="CQ18" s="73"/>
      <c r="CR18" s="73"/>
      <c r="CS18" s="73"/>
      <c r="CT18" s="73"/>
      <c r="CU18" s="73"/>
      <c r="CV18" s="73"/>
      <c r="CW18" s="73"/>
      <c r="CX18" s="73"/>
      <c r="CY18" s="73"/>
      <c r="CZ18" s="73"/>
      <c r="DA18" s="73"/>
      <c r="DB18" s="73"/>
      <c r="DC18" s="73"/>
      <c r="DD18" s="73"/>
      <c r="DE18" s="73"/>
      <c r="DF18" s="73"/>
      <c r="DG18" s="73"/>
      <c r="DH18" s="73"/>
      <c r="DI18" s="73"/>
      <c r="DJ18" s="73"/>
      <c r="DK18" s="73"/>
      <c r="DL18" s="73"/>
      <c r="DM18" s="73"/>
      <c r="DN18" s="73"/>
      <c r="DO18" s="73"/>
      <c r="DP18" s="73"/>
      <c r="DQ18" s="73"/>
      <c r="DR18" s="73"/>
      <c r="DS18" s="73"/>
      <c r="DT18" s="73"/>
      <c r="DU18" s="73"/>
      <c r="DV18" s="73"/>
      <c r="DW18" s="73"/>
      <c r="DX18" s="73"/>
      <c r="DY18" s="73"/>
      <c r="DZ18" s="73"/>
      <c r="EA18" s="73"/>
      <c r="EB18" s="73"/>
      <c r="EC18" s="73"/>
      <c r="ED18" s="73"/>
      <c r="EE18" s="73"/>
      <c r="EF18" s="73"/>
      <c r="EG18" s="73"/>
      <c r="EH18" s="73"/>
      <c r="EI18" s="73"/>
      <c r="EJ18" s="73"/>
      <c r="EK18" s="73"/>
      <c r="EL18" s="73"/>
      <c r="EM18" s="73"/>
      <c r="EN18" s="73"/>
      <c r="EO18" s="73"/>
      <c r="EP18" s="73"/>
      <c r="EQ18" s="73"/>
      <c r="ER18" s="73"/>
      <c r="ES18" s="73"/>
      <c r="ET18" s="73"/>
      <c r="EU18" s="73"/>
      <c r="EV18" s="73"/>
      <c r="EW18" s="73"/>
      <c r="EX18" s="73"/>
      <c r="EY18" s="73"/>
      <c r="EZ18" s="73"/>
      <c r="FA18" s="73"/>
      <c r="FB18" s="73"/>
      <c r="FC18" s="73"/>
      <c r="FD18" s="73"/>
      <c r="FE18" s="73"/>
      <c r="FF18" s="73"/>
      <c r="FG18" s="73"/>
      <c r="FH18" s="73"/>
      <c r="FI18" s="73"/>
      <c r="FJ18" s="73"/>
      <c r="FK18" s="73"/>
      <c r="FL18" s="73"/>
      <c r="FM18" s="73"/>
      <c r="FN18" s="73"/>
      <c r="FO18" s="73"/>
      <c r="FP18" s="73"/>
      <c r="FQ18" s="73"/>
      <c r="FR18" s="73"/>
      <c r="FS18" s="73"/>
      <c r="FT18" s="73"/>
      <c r="FU18" s="73"/>
      <c r="FV18" s="73"/>
      <c r="FW18" s="73"/>
      <c r="FX18" s="73"/>
      <c r="FY18" s="73"/>
      <c r="FZ18" s="73"/>
      <c r="GA18" s="73"/>
      <c r="GB18" s="73"/>
      <c r="GC18" s="73"/>
      <c r="GD18" s="73"/>
      <c r="GE18" s="73"/>
      <c r="GF18" s="73"/>
      <c r="GG18" s="73"/>
      <c r="GH18" s="73"/>
      <c r="GI18" s="73"/>
      <c r="GJ18" s="73"/>
      <c r="GK18" s="73"/>
      <c r="GL18" s="73"/>
      <c r="GM18" s="73"/>
      <c r="GN18" s="73"/>
      <c r="GO18" s="73"/>
      <c r="GP18" s="73"/>
      <c r="GQ18" s="73"/>
      <c r="GR18" s="73"/>
      <c r="GS18" s="73"/>
      <c r="GT18" s="73"/>
      <c r="GU18" s="73"/>
      <c r="GV18" s="73"/>
      <c r="GW18" s="73"/>
      <c r="GX18" s="73"/>
      <c r="GY18" s="73"/>
      <c r="GZ18" s="73"/>
      <c r="HA18" s="73"/>
      <c r="HB18" s="73"/>
      <c r="HC18" s="73"/>
      <c r="HD18" s="73"/>
      <c r="HE18" s="73"/>
      <c r="HF18" s="73"/>
      <c r="HG18" s="73"/>
      <c r="HH18" s="73"/>
      <c r="HI18" s="73"/>
      <c r="HJ18" s="73"/>
      <c r="HK18" s="73"/>
      <c r="HL18" s="73"/>
      <c r="HM18" s="73"/>
      <c r="HN18" s="73"/>
      <c r="HO18" s="73"/>
      <c r="HP18" s="73"/>
      <c r="HQ18" s="73"/>
      <c r="HR18" s="73"/>
      <c r="HS18" s="73"/>
      <c r="HT18" s="73"/>
      <c r="HU18" s="73"/>
      <c r="HV18" s="73"/>
      <c r="HW18" s="73"/>
      <c r="HX18" s="73"/>
      <c r="HY18" s="73"/>
      <c r="HZ18" s="73"/>
      <c r="IA18" s="73"/>
      <c r="IB18" s="73"/>
      <c r="IC18" s="73"/>
      <c r="ID18" s="73"/>
      <c r="IE18" s="73"/>
      <c r="IF18" s="73"/>
      <c r="IG18" s="73"/>
      <c r="IH18" s="73"/>
      <c r="II18" s="73"/>
      <c r="IJ18" s="73"/>
      <c r="IK18" s="73"/>
      <c r="IL18" s="73"/>
      <c r="IM18" s="73"/>
      <c r="IN18" s="73"/>
      <c r="IO18" s="73"/>
      <c r="IP18" s="73"/>
      <c r="IQ18" s="73"/>
      <c r="IR18" s="73"/>
      <c r="IS18" s="73"/>
      <c r="IT18" s="73"/>
      <c r="IU18" s="73"/>
      <c r="IV18" s="73"/>
      <c r="IW18" s="73"/>
      <c r="IX18" s="73"/>
      <c r="IY18" s="73"/>
      <c r="IZ18" s="73"/>
      <c r="JA18" s="73"/>
      <c r="JB18" s="73"/>
      <c r="JC18" s="73"/>
      <c r="JD18" s="73"/>
      <c r="JE18" s="73"/>
      <c r="JF18" s="73"/>
      <c r="JG18" s="73"/>
      <c r="JH18" s="73"/>
      <c r="JI18" s="73"/>
      <c r="JJ18" s="73"/>
      <c r="JK18" s="73"/>
      <c r="JL18" s="73"/>
      <c r="JM18" s="73"/>
      <c r="JN18" s="73"/>
      <c r="JO18" s="73"/>
      <c r="JP18" s="73"/>
      <c r="JQ18" s="73"/>
      <c r="JR18" s="73"/>
      <c r="JS18" s="73"/>
      <c r="JT18" s="73"/>
      <c r="JU18" s="73"/>
      <c r="JV18" s="73"/>
      <c r="JW18" s="73"/>
      <c r="JX18" s="73"/>
      <c r="JY18" s="73"/>
      <c r="JZ18" s="73"/>
      <c r="KA18" s="73"/>
      <c r="KB18" s="73"/>
      <c r="KC18" s="73"/>
      <c r="KD18" s="73"/>
      <c r="KE18" s="73"/>
      <c r="KF18" s="73"/>
      <c r="KG18" s="73"/>
      <c r="KH18" s="73"/>
      <c r="KI18" s="73"/>
      <c r="KJ18" s="73"/>
      <c r="KK18" s="73"/>
      <c r="KL18" s="73"/>
      <c r="KM18" s="73"/>
      <c r="KN18" s="73"/>
      <c r="KO18" s="73"/>
      <c r="KP18" s="73"/>
      <c r="KQ18" s="73"/>
      <c r="KR18" s="73"/>
      <c r="KS18" s="73"/>
      <c r="KT18" s="73"/>
      <c r="KU18" s="73"/>
      <c r="KV18" s="73"/>
      <c r="KW18" s="73"/>
      <c r="KX18" s="73"/>
      <c r="KY18" s="73"/>
      <c r="KZ18" s="73"/>
      <c r="LA18" s="73"/>
      <c r="LB18" s="73"/>
      <c r="LC18" s="73"/>
      <c r="LD18" s="73"/>
      <c r="LE18" s="73"/>
      <c r="LF18" s="73"/>
      <c r="LG18" s="73"/>
      <c r="LH18" s="73"/>
      <c r="LI18" s="73"/>
      <c r="LJ18" s="73"/>
      <c r="LK18" s="73"/>
      <c r="LL18" s="73"/>
      <c r="LM18" s="73"/>
      <c r="LN18" s="73"/>
      <c r="LO18" s="73"/>
      <c r="LP18" s="73"/>
      <c r="LQ18" s="73"/>
      <c r="LR18" s="73"/>
      <c r="LS18" s="73"/>
      <c r="LT18" s="73"/>
      <c r="LU18" s="73"/>
      <c r="LV18" s="73"/>
      <c r="LW18" s="73"/>
      <c r="LX18" s="73"/>
      <c r="LY18" s="73"/>
      <c r="LZ18" s="73"/>
      <c r="MA18" s="73"/>
      <c r="MB18" s="73"/>
      <c r="MC18" s="73"/>
      <c r="MD18" s="73"/>
      <c r="ME18" s="73"/>
      <c r="MF18" s="73"/>
      <c r="MG18" s="73"/>
      <c r="MH18" s="73"/>
      <c r="MI18" s="73"/>
      <c r="MJ18" s="73"/>
      <c r="MK18" s="73"/>
      <c r="ML18" s="73"/>
      <c r="MM18" s="73"/>
      <c r="MN18" s="73"/>
      <c r="MO18" s="73"/>
      <c r="MP18" s="73"/>
      <c r="MQ18" s="73"/>
      <c r="MR18" s="73"/>
      <c r="MS18" s="73"/>
      <c r="MT18" s="73"/>
      <c r="MU18" s="73"/>
      <c r="MV18" s="73"/>
      <c r="MW18" s="73"/>
      <c r="MX18" s="73"/>
      <c r="MY18" s="73"/>
      <c r="MZ18" s="73"/>
      <c r="NA18" s="73"/>
      <c r="NB18" s="73"/>
    </row>
    <row r="19" spans="1:366">
      <c r="A19" s="262"/>
      <c r="B19" s="67" t="s">
        <v>5</v>
      </c>
      <c r="C19" s="69"/>
      <c r="D19" s="69"/>
      <c r="E19" s="69"/>
      <c r="F19" s="69"/>
      <c r="G19" s="69"/>
      <c r="H19" s="69"/>
      <c r="I19" s="69"/>
      <c r="J19" s="69"/>
      <c r="K19" s="73"/>
      <c r="L19" s="73"/>
      <c r="M19" s="73"/>
      <c r="N19" s="73"/>
      <c r="O19" s="73"/>
      <c r="P19" s="73"/>
      <c r="Q19" s="73"/>
      <c r="R19" s="73"/>
      <c r="S19" s="73"/>
      <c r="T19" s="73"/>
      <c r="U19" s="73"/>
      <c r="V19" s="73"/>
      <c r="W19" s="73"/>
      <c r="X19" s="73"/>
      <c r="Y19" s="73"/>
      <c r="Z19" s="73"/>
      <c r="AA19" s="73"/>
      <c r="AB19" s="73"/>
      <c r="AC19" s="73"/>
      <c r="AD19" s="73"/>
      <c r="AE19" s="73"/>
      <c r="AF19" s="73"/>
      <c r="AG19" s="73"/>
      <c r="AH19" s="73"/>
      <c r="AI19" s="73"/>
      <c r="AJ19" s="73"/>
      <c r="AK19" s="73"/>
      <c r="AL19" s="73"/>
      <c r="AM19" s="73"/>
      <c r="AN19" s="73"/>
      <c r="AO19" s="73"/>
      <c r="AP19" s="73"/>
      <c r="AQ19" s="73"/>
      <c r="AR19" s="73"/>
      <c r="AS19" s="73"/>
      <c r="AT19" s="73"/>
      <c r="AU19" s="73"/>
      <c r="AV19" s="73"/>
      <c r="AW19" s="73"/>
      <c r="AX19" s="73"/>
      <c r="AY19" s="73"/>
      <c r="AZ19" s="73"/>
      <c r="BA19" s="73"/>
      <c r="BB19" s="73"/>
      <c r="BC19" s="73"/>
      <c r="BD19" s="73"/>
      <c r="BE19" s="73"/>
      <c r="BF19" s="73"/>
      <c r="BG19" s="73"/>
      <c r="BH19" s="73"/>
      <c r="BI19" s="73"/>
      <c r="BJ19" s="73"/>
      <c r="BK19" s="73"/>
      <c r="BL19" s="73"/>
      <c r="BM19" s="73"/>
      <c r="BN19" s="73"/>
      <c r="BO19" s="73"/>
      <c r="BP19" s="73"/>
      <c r="BQ19" s="73"/>
      <c r="BR19" s="73"/>
      <c r="BS19" s="73"/>
      <c r="BT19" s="73"/>
      <c r="BU19" s="73"/>
      <c r="BV19" s="73"/>
      <c r="BW19" s="73"/>
      <c r="BX19" s="73"/>
      <c r="BY19" s="73"/>
      <c r="BZ19" s="73"/>
      <c r="CA19" s="73"/>
      <c r="CB19" s="73"/>
      <c r="CC19" s="73"/>
      <c r="CD19" s="73"/>
      <c r="CE19" s="73"/>
      <c r="CF19" s="73"/>
      <c r="CG19" s="73"/>
      <c r="CH19" s="73"/>
      <c r="CI19" s="73"/>
      <c r="CJ19" s="73"/>
      <c r="CK19" s="73"/>
      <c r="CL19" s="73"/>
      <c r="CM19" s="73"/>
      <c r="CN19" s="73"/>
      <c r="CO19" s="73"/>
      <c r="CP19" s="73"/>
      <c r="CQ19" s="73"/>
      <c r="CR19" s="73"/>
      <c r="CS19" s="73"/>
      <c r="CT19" s="73"/>
      <c r="CU19" s="73"/>
      <c r="CV19" s="73"/>
      <c r="CW19" s="73"/>
      <c r="CX19" s="73"/>
      <c r="CY19" s="73"/>
      <c r="CZ19" s="73"/>
      <c r="DA19" s="73"/>
      <c r="DB19" s="73"/>
      <c r="DC19" s="73"/>
      <c r="DD19" s="73"/>
      <c r="DE19" s="73"/>
      <c r="DF19" s="73"/>
      <c r="DG19" s="73"/>
      <c r="DH19" s="73"/>
      <c r="DI19" s="73"/>
      <c r="DJ19" s="73"/>
      <c r="DK19" s="73"/>
      <c r="DL19" s="73"/>
      <c r="DM19" s="73"/>
      <c r="DN19" s="73"/>
      <c r="DO19" s="73"/>
      <c r="DP19" s="73"/>
      <c r="DQ19" s="73"/>
      <c r="DR19" s="73"/>
      <c r="DS19" s="73"/>
      <c r="DT19" s="73"/>
      <c r="DU19" s="73"/>
      <c r="DV19" s="73"/>
      <c r="DW19" s="73"/>
      <c r="DX19" s="73"/>
      <c r="DY19" s="73"/>
      <c r="DZ19" s="73"/>
      <c r="EA19" s="73"/>
      <c r="EB19" s="73"/>
      <c r="EC19" s="73"/>
      <c r="ED19" s="73"/>
      <c r="EE19" s="73"/>
      <c r="EF19" s="73"/>
      <c r="EG19" s="73"/>
      <c r="EH19" s="73"/>
      <c r="EI19" s="73"/>
      <c r="EJ19" s="73"/>
      <c r="EK19" s="73"/>
      <c r="EL19" s="73"/>
      <c r="EM19" s="73"/>
      <c r="EN19" s="73"/>
      <c r="EO19" s="73"/>
      <c r="EP19" s="73"/>
      <c r="EQ19" s="73"/>
      <c r="ER19" s="73"/>
      <c r="ES19" s="73"/>
      <c r="ET19" s="73"/>
      <c r="EU19" s="73"/>
      <c r="EV19" s="73"/>
      <c r="EW19" s="73"/>
      <c r="EX19" s="73"/>
      <c r="EY19" s="73"/>
      <c r="EZ19" s="73"/>
      <c r="FA19" s="73"/>
      <c r="FB19" s="73"/>
      <c r="FC19" s="73"/>
      <c r="FD19" s="73"/>
      <c r="FE19" s="73"/>
      <c r="FF19" s="73"/>
      <c r="FG19" s="73"/>
      <c r="FH19" s="73"/>
      <c r="FI19" s="73"/>
      <c r="FJ19" s="73"/>
      <c r="FK19" s="73"/>
      <c r="FL19" s="73"/>
      <c r="FM19" s="73"/>
      <c r="FN19" s="73"/>
      <c r="FO19" s="73"/>
      <c r="FP19" s="73"/>
      <c r="FQ19" s="73"/>
      <c r="FR19" s="73"/>
      <c r="FS19" s="73"/>
      <c r="FT19" s="73"/>
      <c r="FU19" s="73"/>
      <c r="FV19" s="73"/>
      <c r="FW19" s="73"/>
      <c r="FX19" s="73"/>
      <c r="FY19" s="73"/>
      <c r="FZ19" s="73"/>
      <c r="GA19" s="73"/>
      <c r="GB19" s="73"/>
      <c r="GC19" s="73"/>
      <c r="GD19" s="73"/>
      <c r="GE19" s="73"/>
      <c r="GF19" s="73"/>
      <c r="GG19" s="73"/>
      <c r="GH19" s="73"/>
      <c r="GI19" s="73"/>
      <c r="GJ19" s="73"/>
      <c r="GK19" s="73"/>
      <c r="GL19" s="73"/>
      <c r="GM19" s="73"/>
      <c r="GN19" s="73"/>
      <c r="GO19" s="73"/>
      <c r="GP19" s="73"/>
      <c r="GQ19" s="73"/>
      <c r="GR19" s="73"/>
      <c r="GS19" s="73"/>
      <c r="GT19" s="73"/>
      <c r="GU19" s="73"/>
      <c r="GV19" s="73"/>
      <c r="GW19" s="73"/>
      <c r="GX19" s="73"/>
      <c r="GY19" s="73"/>
      <c r="GZ19" s="73"/>
      <c r="HA19" s="73"/>
      <c r="HB19" s="73"/>
      <c r="HC19" s="73"/>
      <c r="HD19" s="73"/>
      <c r="HE19" s="73"/>
      <c r="HF19" s="73"/>
      <c r="HG19" s="73"/>
      <c r="HH19" s="73"/>
      <c r="HI19" s="73"/>
      <c r="HJ19" s="73"/>
      <c r="HK19" s="73"/>
      <c r="HL19" s="73"/>
      <c r="HM19" s="73"/>
      <c r="HN19" s="73"/>
      <c r="HO19" s="73"/>
      <c r="HP19" s="73"/>
      <c r="HQ19" s="73"/>
      <c r="HR19" s="73"/>
      <c r="HS19" s="73"/>
      <c r="HT19" s="73"/>
      <c r="HU19" s="73"/>
      <c r="HV19" s="73"/>
      <c r="HW19" s="73"/>
      <c r="HX19" s="73"/>
      <c r="HY19" s="73"/>
      <c r="HZ19" s="73"/>
      <c r="IA19" s="73"/>
      <c r="IB19" s="73"/>
      <c r="IC19" s="73"/>
      <c r="ID19" s="73"/>
      <c r="IE19" s="73"/>
      <c r="IF19" s="73"/>
      <c r="IG19" s="73"/>
      <c r="IH19" s="73"/>
      <c r="II19" s="73"/>
      <c r="IJ19" s="73"/>
      <c r="IK19" s="73"/>
      <c r="IL19" s="73"/>
      <c r="IM19" s="73"/>
      <c r="IN19" s="73"/>
      <c r="IO19" s="73"/>
      <c r="IP19" s="73"/>
      <c r="IQ19" s="73"/>
      <c r="IR19" s="73"/>
      <c r="IS19" s="73"/>
      <c r="IT19" s="73"/>
      <c r="IU19" s="73"/>
      <c r="IV19" s="73"/>
      <c r="IW19" s="73"/>
      <c r="IX19" s="73"/>
      <c r="IY19" s="73"/>
      <c r="IZ19" s="73"/>
      <c r="JA19" s="73"/>
      <c r="JB19" s="73"/>
      <c r="JC19" s="73"/>
      <c r="JD19" s="73"/>
      <c r="JE19" s="73"/>
      <c r="JF19" s="73"/>
      <c r="JG19" s="73"/>
      <c r="JH19" s="73"/>
      <c r="JI19" s="73"/>
      <c r="JJ19" s="73"/>
      <c r="JK19" s="73"/>
      <c r="JL19" s="73"/>
      <c r="JM19" s="73"/>
      <c r="JN19" s="73"/>
      <c r="JO19" s="73"/>
      <c r="JP19" s="73"/>
      <c r="JQ19" s="73"/>
      <c r="JR19" s="73"/>
      <c r="JS19" s="73"/>
      <c r="JT19" s="73"/>
      <c r="JU19" s="73"/>
      <c r="JV19" s="73"/>
      <c r="JW19" s="73"/>
      <c r="JX19" s="73"/>
      <c r="JY19" s="73"/>
      <c r="JZ19" s="73"/>
      <c r="KA19" s="73"/>
      <c r="KB19" s="73"/>
      <c r="KC19" s="73"/>
      <c r="KD19" s="73"/>
      <c r="KE19" s="73"/>
      <c r="KF19" s="73"/>
      <c r="KG19" s="73"/>
      <c r="KH19" s="73"/>
      <c r="KI19" s="73"/>
      <c r="KJ19" s="73"/>
      <c r="KK19" s="73"/>
      <c r="KL19" s="73"/>
      <c r="KM19" s="73"/>
      <c r="KN19" s="73"/>
      <c r="KO19" s="73"/>
      <c r="KP19" s="73"/>
      <c r="KQ19" s="73"/>
      <c r="KR19" s="73"/>
      <c r="KS19" s="73"/>
      <c r="KT19" s="73"/>
      <c r="KU19" s="73"/>
      <c r="KV19" s="73"/>
      <c r="KW19" s="73"/>
      <c r="KX19" s="73"/>
      <c r="KY19" s="73"/>
      <c r="KZ19" s="73"/>
      <c r="LA19" s="73"/>
      <c r="LB19" s="73"/>
      <c r="LC19" s="73"/>
      <c r="LD19" s="73"/>
      <c r="LE19" s="73"/>
      <c r="LF19" s="73"/>
      <c r="LG19" s="73"/>
      <c r="LH19" s="73"/>
      <c r="LI19" s="73"/>
      <c r="LJ19" s="73"/>
      <c r="LK19" s="73"/>
      <c r="LL19" s="73"/>
      <c r="LM19" s="73"/>
      <c r="LN19" s="73"/>
      <c r="LO19" s="73"/>
      <c r="LP19" s="73"/>
      <c r="LQ19" s="73"/>
      <c r="LR19" s="73"/>
      <c r="LS19" s="73"/>
      <c r="LT19" s="73"/>
      <c r="LU19" s="73"/>
      <c r="LV19" s="73"/>
      <c r="LW19" s="73"/>
      <c r="LX19" s="73"/>
      <c r="LY19" s="73"/>
      <c r="LZ19" s="73"/>
      <c r="MA19" s="73"/>
      <c r="MB19" s="73"/>
      <c r="MC19" s="73"/>
      <c r="MD19" s="73"/>
      <c r="ME19" s="73"/>
      <c r="MF19" s="73"/>
      <c r="MG19" s="73"/>
      <c r="MH19" s="73"/>
      <c r="MI19" s="73"/>
      <c r="MJ19" s="73"/>
      <c r="MK19" s="73"/>
      <c r="ML19" s="73"/>
      <c r="MM19" s="73"/>
      <c r="MN19" s="73"/>
      <c r="MO19" s="73"/>
      <c r="MP19" s="73"/>
      <c r="MQ19" s="73"/>
      <c r="MR19" s="73"/>
      <c r="MS19" s="73"/>
      <c r="MT19" s="73"/>
      <c r="MU19" s="73"/>
      <c r="MV19" s="73"/>
      <c r="MW19" s="73"/>
      <c r="MX19" s="73"/>
      <c r="MY19" s="73"/>
      <c r="MZ19" s="73"/>
      <c r="NA19" s="73"/>
      <c r="NB19" s="73"/>
    </row>
    <row r="20" spans="1:366">
      <c r="A20" s="262"/>
      <c r="B20" s="67" t="s">
        <v>6</v>
      </c>
      <c r="C20" s="69"/>
      <c r="D20" s="69"/>
      <c r="E20" s="69"/>
      <c r="F20" s="69"/>
      <c r="G20" s="69"/>
      <c r="H20" s="69"/>
      <c r="I20" s="69"/>
      <c r="J20" s="69"/>
      <c r="K20" s="73"/>
      <c r="L20" s="73"/>
      <c r="M20" s="73"/>
      <c r="N20" s="73"/>
      <c r="O20" s="73"/>
      <c r="P20" s="73"/>
      <c r="Q20" s="73"/>
      <c r="R20" s="73"/>
      <c r="S20" s="73"/>
      <c r="T20" s="73"/>
      <c r="U20" s="73"/>
      <c r="V20" s="73"/>
      <c r="W20" s="73"/>
      <c r="X20" s="73"/>
      <c r="Y20" s="73"/>
      <c r="Z20" s="73"/>
      <c r="AA20" s="73"/>
      <c r="AB20" s="73"/>
      <c r="AC20" s="73"/>
      <c r="AD20" s="73"/>
      <c r="AE20" s="73"/>
      <c r="AF20" s="73"/>
      <c r="AG20" s="73"/>
      <c r="AH20" s="73"/>
      <c r="AI20" s="73"/>
      <c r="AJ20" s="73"/>
      <c r="AK20" s="73"/>
      <c r="AL20" s="73"/>
      <c r="AM20" s="73"/>
      <c r="AN20" s="73"/>
      <c r="AO20" s="73"/>
      <c r="AP20" s="73"/>
      <c r="AQ20" s="73"/>
      <c r="AR20" s="73"/>
      <c r="AS20" s="73"/>
      <c r="AT20" s="73"/>
      <c r="AU20" s="73"/>
      <c r="AV20" s="73"/>
      <c r="AW20" s="73"/>
      <c r="AX20" s="73"/>
      <c r="AY20" s="73"/>
      <c r="AZ20" s="73"/>
      <c r="BA20" s="73"/>
      <c r="BB20" s="73"/>
      <c r="BC20" s="73"/>
      <c r="BD20" s="73"/>
      <c r="BE20" s="73"/>
      <c r="BF20" s="73"/>
      <c r="BG20" s="73"/>
      <c r="BH20" s="73"/>
      <c r="BI20" s="73"/>
      <c r="BJ20" s="73"/>
      <c r="BK20" s="73"/>
      <c r="BL20" s="73"/>
      <c r="BM20" s="73"/>
      <c r="BN20" s="73"/>
      <c r="BO20" s="73"/>
      <c r="BP20" s="73"/>
      <c r="BQ20" s="73"/>
      <c r="BR20" s="73"/>
      <c r="BS20" s="73"/>
      <c r="BT20" s="73"/>
      <c r="BU20" s="73"/>
      <c r="BV20" s="73"/>
      <c r="BW20" s="73"/>
      <c r="BX20" s="73"/>
      <c r="BY20" s="73"/>
      <c r="BZ20" s="73"/>
      <c r="CA20" s="73"/>
      <c r="CB20" s="73"/>
      <c r="CC20" s="73"/>
      <c r="CD20" s="73"/>
      <c r="CE20" s="73"/>
      <c r="CF20" s="73"/>
      <c r="CG20" s="73"/>
      <c r="CH20" s="73"/>
      <c r="CI20" s="73"/>
      <c r="CJ20" s="73"/>
      <c r="CK20" s="73"/>
      <c r="CL20" s="73"/>
      <c r="CM20" s="73"/>
      <c r="CN20" s="73"/>
      <c r="CO20" s="73"/>
      <c r="CP20" s="73"/>
      <c r="CQ20" s="73"/>
      <c r="CR20" s="73"/>
      <c r="CS20" s="73"/>
      <c r="CT20" s="73"/>
      <c r="CU20" s="73"/>
      <c r="CV20" s="73"/>
      <c r="CW20" s="73"/>
      <c r="CX20" s="73"/>
      <c r="CY20" s="73"/>
      <c r="CZ20" s="73"/>
      <c r="DA20" s="73"/>
      <c r="DB20" s="73"/>
      <c r="DC20" s="73"/>
      <c r="DD20" s="73"/>
      <c r="DE20" s="73"/>
      <c r="DF20" s="73"/>
      <c r="DG20" s="73"/>
      <c r="DH20" s="73"/>
      <c r="DI20" s="73"/>
      <c r="DJ20" s="73"/>
      <c r="DK20" s="73"/>
      <c r="DL20" s="73"/>
      <c r="DM20" s="73"/>
      <c r="DN20" s="73"/>
      <c r="DO20" s="73"/>
      <c r="DP20" s="73"/>
      <c r="DQ20" s="73"/>
      <c r="DR20" s="73"/>
      <c r="DS20" s="73"/>
      <c r="DT20" s="73"/>
      <c r="DU20" s="73"/>
      <c r="DV20" s="73"/>
      <c r="DW20" s="73"/>
      <c r="DX20" s="73"/>
      <c r="DY20" s="73"/>
      <c r="DZ20" s="73"/>
      <c r="EA20" s="73"/>
      <c r="EB20" s="73"/>
      <c r="EC20" s="73"/>
      <c r="ED20" s="73"/>
      <c r="EE20" s="73"/>
      <c r="EF20" s="73"/>
      <c r="EG20" s="73"/>
      <c r="EH20" s="73"/>
      <c r="EI20" s="73"/>
      <c r="EJ20" s="73"/>
      <c r="EK20" s="73"/>
      <c r="EL20" s="73"/>
      <c r="EM20" s="73"/>
      <c r="EN20" s="73"/>
      <c r="EO20" s="73"/>
      <c r="EP20" s="73"/>
      <c r="EQ20" s="73"/>
      <c r="ER20" s="73"/>
      <c r="ES20" s="73"/>
      <c r="ET20" s="73"/>
      <c r="EU20" s="73"/>
      <c r="EV20" s="73"/>
      <c r="EW20" s="73"/>
      <c r="EX20" s="73"/>
      <c r="EY20" s="73"/>
      <c r="EZ20" s="73"/>
      <c r="FA20" s="73"/>
      <c r="FB20" s="73"/>
      <c r="FC20" s="73"/>
      <c r="FD20" s="73"/>
      <c r="FE20" s="73"/>
      <c r="FF20" s="73"/>
      <c r="FG20" s="73"/>
      <c r="FH20" s="73"/>
      <c r="FI20" s="73"/>
      <c r="FJ20" s="73"/>
      <c r="FK20" s="73"/>
      <c r="FL20" s="73"/>
      <c r="FM20" s="73"/>
      <c r="FN20" s="73"/>
      <c r="FO20" s="73"/>
      <c r="FP20" s="73"/>
      <c r="FQ20" s="73"/>
      <c r="FR20" s="73"/>
      <c r="FS20" s="73"/>
      <c r="FT20" s="73"/>
      <c r="FU20" s="73"/>
      <c r="FV20" s="73"/>
      <c r="FW20" s="73"/>
      <c r="FX20" s="73"/>
      <c r="FY20" s="73"/>
      <c r="FZ20" s="73"/>
      <c r="GA20" s="73"/>
      <c r="GB20" s="73"/>
      <c r="GC20" s="73"/>
      <c r="GD20" s="73"/>
      <c r="GE20" s="73"/>
      <c r="GF20" s="73"/>
      <c r="GG20" s="73"/>
      <c r="GH20" s="73"/>
      <c r="GI20" s="73"/>
      <c r="GJ20" s="73"/>
      <c r="GK20" s="73"/>
      <c r="GL20" s="73"/>
      <c r="GM20" s="73"/>
      <c r="GN20" s="73"/>
      <c r="GO20" s="73"/>
      <c r="GP20" s="73"/>
      <c r="GQ20" s="73"/>
      <c r="GR20" s="73"/>
      <c r="GS20" s="73"/>
      <c r="GT20" s="73"/>
      <c r="GU20" s="73"/>
      <c r="GV20" s="73"/>
      <c r="GW20" s="73"/>
      <c r="GX20" s="73"/>
      <c r="GY20" s="73"/>
      <c r="GZ20" s="73"/>
      <c r="HA20" s="73"/>
      <c r="HB20" s="73"/>
      <c r="HC20" s="73"/>
      <c r="HD20" s="73"/>
      <c r="HE20" s="73"/>
      <c r="HF20" s="73"/>
      <c r="HG20" s="73"/>
      <c r="HH20" s="73"/>
      <c r="HI20" s="73"/>
      <c r="HJ20" s="73"/>
      <c r="HK20" s="73"/>
      <c r="HL20" s="73"/>
      <c r="HM20" s="73"/>
      <c r="HN20" s="73"/>
      <c r="HO20" s="73"/>
      <c r="HP20" s="73"/>
      <c r="HQ20" s="73"/>
      <c r="HR20" s="73"/>
      <c r="HS20" s="73"/>
      <c r="HT20" s="73"/>
      <c r="HU20" s="73"/>
      <c r="HV20" s="73"/>
      <c r="HW20" s="73"/>
      <c r="HX20" s="73"/>
      <c r="HY20" s="73"/>
      <c r="HZ20" s="73"/>
      <c r="IA20" s="73"/>
      <c r="IB20" s="73"/>
      <c r="IC20" s="73"/>
      <c r="ID20" s="73"/>
      <c r="IE20" s="73"/>
      <c r="IF20" s="73"/>
      <c r="IG20" s="73"/>
      <c r="IH20" s="73"/>
      <c r="II20" s="73"/>
      <c r="IJ20" s="73"/>
      <c r="IK20" s="73"/>
      <c r="IL20" s="73"/>
      <c r="IM20" s="73"/>
      <c r="IN20" s="73"/>
      <c r="IO20" s="73"/>
      <c r="IP20" s="73"/>
      <c r="IQ20" s="73"/>
      <c r="IR20" s="73"/>
      <c r="IS20" s="73"/>
      <c r="IT20" s="73"/>
      <c r="IU20" s="73"/>
      <c r="IV20" s="73"/>
      <c r="IW20" s="73"/>
      <c r="IX20" s="73"/>
      <c r="IY20" s="73"/>
      <c r="IZ20" s="73"/>
      <c r="JA20" s="73"/>
      <c r="JB20" s="73"/>
      <c r="JC20" s="73"/>
      <c r="JD20" s="73"/>
      <c r="JE20" s="73"/>
      <c r="JF20" s="73"/>
      <c r="JG20" s="73"/>
      <c r="JH20" s="73"/>
      <c r="JI20" s="73"/>
      <c r="JJ20" s="73"/>
      <c r="JK20" s="73"/>
      <c r="JL20" s="73"/>
      <c r="JM20" s="73"/>
      <c r="JN20" s="73"/>
      <c r="JO20" s="73"/>
      <c r="JP20" s="73"/>
      <c r="JQ20" s="73"/>
      <c r="JR20" s="73"/>
      <c r="JS20" s="73"/>
      <c r="JT20" s="73"/>
      <c r="JU20" s="73"/>
      <c r="JV20" s="73"/>
      <c r="JW20" s="73"/>
      <c r="JX20" s="73"/>
      <c r="JY20" s="73"/>
      <c r="JZ20" s="73"/>
      <c r="KA20" s="73"/>
      <c r="KB20" s="73"/>
      <c r="KC20" s="73"/>
      <c r="KD20" s="73"/>
      <c r="KE20" s="73"/>
      <c r="KF20" s="73"/>
      <c r="KG20" s="73"/>
      <c r="KH20" s="73"/>
      <c r="KI20" s="73"/>
      <c r="KJ20" s="73"/>
      <c r="KK20" s="73"/>
      <c r="KL20" s="73"/>
      <c r="KM20" s="73"/>
      <c r="KN20" s="73"/>
      <c r="KO20" s="73"/>
      <c r="KP20" s="73"/>
      <c r="KQ20" s="73"/>
      <c r="KR20" s="73"/>
      <c r="KS20" s="73"/>
      <c r="KT20" s="73"/>
      <c r="KU20" s="73"/>
      <c r="KV20" s="73"/>
      <c r="KW20" s="73"/>
      <c r="KX20" s="73"/>
      <c r="KY20" s="73"/>
      <c r="KZ20" s="73"/>
      <c r="LA20" s="73"/>
      <c r="LB20" s="73"/>
      <c r="LC20" s="73"/>
      <c r="LD20" s="73"/>
      <c r="LE20" s="73"/>
      <c r="LF20" s="73"/>
      <c r="LG20" s="73"/>
      <c r="LH20" s="73"/>
      <c r="LI20" s="73"/>
      <c r="LJ20" s="73"/>
      <c r="LK20" s="73"/>
      <c r="LL20" s="73"/>
      <c r="LM20" s="73"/>
      <c r="LN20" s="73"/>
      <c r="LO20" s="73"/>
      <c r="LP20" s="73"/>
      <c r="LQ20" s="73"/>
      <c r="LR20" s="73"/>
      <c r="LS20" s="73"/>
      <c r="LT20" s="73"/>
      <c r="LU20" s="73"/>
      <c r="LV20" s="73"/>
      <c r="LW20" s="73"/>
      <c r="LX20" s="73"/>
      <c r="LY20" s="73"/>
      <c r="LZ20" s="73"/>
      <c r="MA20" s="73"/>
      <c r="MB20" s="73"/>
      <c r="MC20" s="73"/>
      <c r="MD20" s="73"/>
      <c r="ME20" s="73"/>
      <c r="MF20" s="73"/>
      <c r="MG20" s="73"/>
      <c r="MH20" s="73"/>
      <c r="MI20" s="73"/>
      <c r="MJ20" s="73"/>
      <c r="MK20" s="73"/>
      <c r="ML20" s="73"/>
      <c r="MM20" s="73"/>
      <c r="MN20" s="73"/>
      <c r="MO20" s="73"/>
      <c r="MP20" s="73"/>
      <c r="MQ20" s="73"/>
      <c r="MR20" s="73"/>
      <c r="MS20" s="73"/>
      <c r="MT20" s="73"/>
      <c r="MU20" s="73"/>
      <c r="MV20" s="73"/>
      <c r="MW20" s="73"/>
      <c r="MX20" s="73"/>
      <c r="MY20" s="73"/>
      <c r="MZ20" s="73"/>
      <c r="NA20" s="73"/>
      <c r="NB20" s="73"/>
    </row>
    <row r="21" spans="1:366">
      <c r="A21" s="262"/>
      <c r="B21" s="67" t="s">
        <v>7</v>
      </c>
      <c r="C21" s="69"/>
      <c r="D21" s="69"/>
      <c r="E21" s="69"/>
      <c r="F21" s="69"/>
      <c r="G21" s="69"/>
      <c r="H21" s="69"/>
      <c r="I21" s="69"/>
      <c r="J21" s="69"/>
      <c r="K21" s="73"/>
      <c r="L21" s="73"/>
      <c r="M21" s="73"/>
      <c r="N21" s="73"/>
      <c r="O21" s="73"/>
      <c r="P21" s="73"/>
      <c r="Q21" s="73"/>
      <c r="R21" s="73"/>
      <c r="S21" s="73"/>
      <c r="T21" s="73"/>
      <c r="U21" s="73"/>
      <c r="V21" s="73"/>
      <c r="W21" s="73"/>
      <c r="X21" s="73"/>
      <c r="Y21" s="73"/>
      <c r="Z21" s="73"/>
      <c r="AA21" s="73"/>
      <c r="AB21" s="73"/>
      <c r="AC21" s="73"/>
      <c r="AD21" s="73"/>
      <c r="AE21" s="73"/>
      <c r="AF21" s="73"/>
      <c r="AG21" s="73"/>
      <c r="AH21" s="73"/>
      <c r="AI21" s="73"/>
      <c r="AJ21" s="73"/>
      <c r="AK21" s="73"/>
      <c r="AL21" s="73"/>
      <c r="AM21" s="73"/>
      <c r="AN21" s="73"/>
      <c r="AO21" s="73"/>
      <c r="AP21" s="73"/>
      <c r="AQ21" s="73"/>
      <c r="AR21" s="73"/>
      <c r="AS21" s="73"/>
      <c r="AT21" s="73"/>
      <c r="AU21" s="73"/>
      <c r="AV21" s="73"/>
      <c r="AW21" s="73"/>
      <c r="AX21" s="73"/>
      <c r="AY21" s="73"/>
      <c r="AZ21" s="73"/>
      <c r="BA21" s="73"/>
      <c r="BB21" s="73"/>
      <c r="BC21" s="73"/>
      <c r="BD21" s="73"/>
      <c r="BE21" s="73"/>
      <c r="BF21" s="73"/>
      <c r="BG21" s="73"/>
      <c r="BH21" s="73"/>
      <c r="BI21" s="73"/>
      <c r="BJ21" s="73"/>
      <c r="BK21" s="73"/>
      <c r="BL21" s="73"/>
      <c r="BM21" s="73"/>
      <c r="BN21" s="73"/>
      <c r="BO21" s="73"/>
      <c r="BP21" s="73"/>
      <c r="BQ21" s="73"/>
      <c r="BR21" s="73"/>
      <c r="BS21" s="73"/>
      <c r="BT21" s="73"/>
      <c r="BU21" s="73"/>
      <c r="BV21" s="73"/>
      <c r="BW21" s="73"/>
      <c r="BX21" s="73"/>
      <c r="BY21" s="73"/>
      <c r="BZ21" s="73"/>
      <c r="CA21" s="73"/>
      <c r="CB21" s="73"/>
      <c r="CC21" s="73"/>
      <c r="CD21" s="73"/>
      <c r="CE21" s="73"/>
      <c r="CF21" s="73"/>
      <c r="CG21" s="73"/>
      <c r="CH21" s="73"/>
      <c r="CI21" s="73"/>
      <c r="CJ21" s="73"/>
      <c r="CK21" s="73"/>
      <c r="CL21" s="73"/>
      <c r="CM21" s="73"/>
      <c r="CN21" s="73"/>
      <c r="CO21" s="73"/>
      <c r="CP21" s="73"/>
      <c r="CQ21" s="73"/>
      <c r="CR21" s="73"/>
      <c r="CS21" s="73"/>
      <c r="CT21" s="73"/>
      <c r="CU21" s="73"/>
      <c r="CV21" s="73"/>
      <c r="CW21" s="73"/>
      <c r="CX21" s="73"/>
      <c r="CY21" s="73"/>
      <c r="CZ21" s="73"/>
      <c r="DA21" s="73"/>
      <c r="DB21" s="73"/>
      <c r="DC21" s="73"/>
      <c r="DD21" s="73"/>
      <c r="DE21" s="73"/>
      <c r="DF21" s="73"/>
      <c r="DG21" s="73"/>
      <c r="DH21" s="73"/>
      <c r="DI21" s="73"/>
      <c r="DJ21" s="73"/>
      <c r="DK21" s="73"/>
      <c r="DL21" s="73"/>
      <c r="DM21" s="73"/>
      <c r="DN21" s="73"/>
      <c r="DO21" s="73"/>
      <c r="DP21" s="73"/>
      <c r="DQ21" s="73"/>
      <c r="DR21" s="73"/>
      <c r="DS21" s="73"/>
      <c r="DT21" s="73"/>
      <c r="DU21" s="73"/>
      <c r="DV21" s="73"/>
      <c r="DW21" s="73"/>
      <c r="DX21" s="73"/>
      <c r="DY21" s="73"/>
      <c r="DZ21" s="73"/>
      <c r="EA21" s="73"/>
      <c r="EB21" s="73"/>
      <c r="EC21" s="73"/>
      <c r="ED21" s="73"/>
      <c r="EE21" s="73"/>
      <c r="EF21" s="73"/>
      <c r="EG21" s="73"/>
      <c r="EH21" s="73"/>
      <c r="EI21" s="73"/>
      <c r="EJ21" s="73"/>
      <c r="EK21" s="73"/>
      <c r="EL21" s="73"/>
      <c r="EM21" s="73"/>
      <c r="EN21" s="73"/>
      <c r="EO21" s="73"/>
      <c r="EP21" s="73"/>
      <c r="EQ21" s="73"/>
      <c r="ER21" s="73"/>
      <c r="ES21" s="73"/>
      <c r="ET21" s="73"/>
      <c r="EU21" s="73"/>
      <c r="EV21" s="73"/>
      <c r="EW21" s="73"/>
      <c r="EX21" s="73"/>
      <c r="EY21" s="73"/>
      <c r="EZ21" s="73"/>
      <c r="FA21" s="73"/>
      <c r="FB21" s="73"/>
      <c r="FC21" s="73"/>
      <c r="FD21" s="73"/>
      <c r="FE21" s="73"/>
      <c r="FF21" s="73"/>
      <c r="FG21" s="73"/>
      <c r="FH21" s="73"/>
      <c r="FI21" s="73"/>
      <c r="FJ21" s="73"/>
      <c r="FK21" s="73"/>
      <c r="FL21" s="73"/>
      <c r="FM21" s="73"/>
      <c r="FN21" s="73"/>
      <c r="FO21" s="73"/>
      <c r="FP21" s="73"/>
      <c r="FQ21" s="73"/>
      <c r="FR21" s="73"/>
      <c r="FS21" s="73"/>
      <c r="FT21" s="73"/>
      <c r="FU21" s="73"/>
      <c r="FV21" s="73"/>
      <c r="FW21" s="73"/>
      <c r="FX21" s="73"/>
      <c r="FY21" s="73"/>
      <c r="FZ21" s="73"/>
      <c r="GA21" s="73"/>
      <c r="GB21" s="73"/>
      <c r="GC21" s="73"/>
      <c r="GD21" s="73"/>
      <c r="GE21" s="73"/>
      <c r="GF21" s="73"/>
      <c r="GG21" s="73"/>
      <c r="GH21" s="73"/>
      <c r="GI21" s="73"/>
      <c r="GJ21" s="73"/>
      <c r="GK21" s="73"/>
      <c r="GL21" s="73"/>
      <c r="GM21" s="73"/>
      <c r="GN21" s="73"/>
      <c r="GO21" s="73"/>
      <c r="GP21" s="73"/>
      <c r="GQ21" s="73"/>
      <c r="GR21" s="73"/>
      <c r="GS21" s="73"/>
      <c r="GT21" s="73"/>
      <c r="GU21" s="73"/>
      <c r="GV21" s="73"/>
      <c r="GW21" s="73"/>
      <c r="GX21" s="73"/>
      <c r="GY21" s="73"/>
      <c r="GZ21" s="73"/>
      <c r="HA21" s="73"/>
      <c r="HB21" s="73"/>
      <c r="HC21" s="73"/>
      <c r="HD21" s="73"/>
      <c r="HE21" s="73"/>
      <c r="HF21" s="73"/>
      <c r="HG21" s="73"/>
      <c r="HH21" s="73"/>
      <c r="HI21" s="73"/>
      <c r="HJ21" s="73"/>
      <c r="HK21" s="73"/>
      <c r="HL21" s="73"/>
      <c r="HM21" s="73"/>
      <c r="HN21" s="73"/>
      <c r="HO21" s="73"/>
      <c r="HP21" s="73"/>
      <c r="HQ21" s="73"/>
      <c r="HR21" s="73"/>
      <c r="HS21" s="73"/>
      <c r="HT21" s="73"/>
      <c r="HU21" s="73"/>
      <c r="HV21" s="73"/>
      <c r="HW21" s="73"/>
      <c r="HX21" s="73"/>
      <c r="HY21" s="73"/>
      <c r="HZ21" s="73"/>
      <c r="IA21" s="73"/>
      <c r="IB21" s="73"/>
      <c r="IC21" s="73"/>
      <c r="ID21" s="73"/>
      <c r="IE21" s="73"/>
      <c r="IF21" s="73"/>
      <c r="IG21" s="73"/>
      <c r="IH21" s="73"/>
      <c r="II21" s="73"/>
      <c r="IJ21" s="73"/>
      <c r="IK21" s="73"/>
      <c r="IL21" s="73"/>
      <c r="IM21" s="73"/>
      <c r="IN21" s="73"/>
      <c r="IO21" s="73"/>
      <c r="IP21" s="73"/>
      <c r="IQ21" s="73"/>
      <c r="IR21" s="73"/>
      <c r="IS21" s="73"/>
      <c r="IT21" s="73"/>
      <c r="IU21" s="73"/>
      <c r="IV21" s="73"/>
      <c r="IW21" s="73"/>
      <c r="IX21" s="73"/>
      <c r="IY21" s="73"/>
      <c r="IZ21" s="73"/>
      <c r="JA21" s="73"/>
      <c r="JB21" s="73"/>
      <c r="JC21" s="73"/>
      <c r="JD21" s="73"/>
      <c r="JE21" s="73"/>
      <c r="JF21" s="73"/>
      <c r="JG21" s="73"/>
      <c r="JH21" s="73"/>
      <c r="JI21" s="73"/>
      <c r="JJ21" s="73"/>
      <c r="JK21" s="73"/>
      <c r="JL21" s="73"/>
      <c r="JM21" s="73"/>
      <c r="JN21" s="73"/>
      <c r="JO21" s="73"/>
      <c r="JP21" s="73"/>
      <c r="JQ21" s="73"/>
      <c r="JR21" s="73"/>
      <c r="JS21" s="73"/>
      <c r="JT21" s="73"/>
      <c r="JU21" s="73"/>
      <c r="JV21" s="73"/>
      <c r="JW21" s="73"/>
      <c r="JX21" s="73"/>
      <c r="JY21" s="73"/>
      <c r="JZ21" s="73"/>
      <c r="KA21" s="73"/>
      <c r="KB21" s="73"/>
      <c r="KC21" s="73"/>
      <c r="KD21" s="73"/>
      <c r="KE21" s="73"/>
      <c r="KF21" s="73"/>
      <c r="KG21" s="73"/>
      <c r="KH21" s="73"/>
      <c r="KI21" s="73"/>
      <c r="KJ21" s="73"/>
      <c r="KK21" s="73"/>
      <c r="KL21" s="73"/>
      <c r="KM21" s="73"/>
      <c r="KN21" s="73"/>
      <c r="KO21" s="73"/>
      <c r="KP21" s="73"/>
      <c r="KQ21" s="73"/>
      <c r="KR21" s="73"/>
      <c r="KS21" s="73"/>
      <c r="KT21" s="73"/>
      <c r="KU21" s="73"/>
      <c r="KV21" s="73"/>
      <c r="KW21" s="73"/>
      <c r="KX21" s="73"/>
      <c r="KY21" s="73"/>
      <c r="KZ21" s="73"/>
      <c r="LA21" s="73"/>
      <c r="LB21" s="73"/>
      <c r="LC21" s="73"/>
      <c r="LD21" s="73"/>
      <c r="LE21" s="73"/>
      <c r="LF21" s="73"/>
      <c r="LG21" s="73"/>
      <c r="LH21" s="73"/>
      <c r="LI21" s="73"/>
      <c r="LJ21" s="73"/>
      <c r="LK21" s="73"/>
      <c r="LL21" s="73"/>
      <c r="LM21" s="73"/>
      <c r="LN21" s="73"/>
      <c r="LO21" s="73"/>
      <c r="LP21" s="73"/>
      <c r="LQ21" s="73"/>
      <c r="LR21" s="73"/>
      <c r="LS21" s="73"/>
      <c r="LT21" s="73"/>
      <c r="LU21" s="73"/>
      <c r="LV21" s="73"/>
      <c r="LW21" s="73"/>
      <c r="LX21" s="73"/>
      <c r="LY21" s="73"/>
      <c r="LZ21" s="73"/>
      <c r="MA21" s="73"/>
      <c r="MB21" s="73"/>
      <c r="MC21" s="73"/>
      <c r="MD21" s="73"/>
      <c r="ME21" s="73"/>
      <c r="MF21" s="73"/>
      <c r="MG21" s="73"/>
      <c r="MH21" s="73"/>
      <c r="MI21" s="73"/>
      <c r="MJ21" s="73"/>
      <c r="MK21" s="73"/>
      <c r="ML21" s="73"/>
      <c r="MM21" s="73"/>
      <c r="MN21" s="73"/>
      <c r="MO21" s="73"/>
      <c r="MP21" s="73"/>
      <c r="MQ21" s="73"/>
      <c r="MR21" s="73"/>
      <c r="MS21" s="73"/>
      <c r="MT21" s="73"/>
      <c r="MU21" s="73"/>
      <c r="MV21" s="73"/>
      <c r="MW21" s="73"/>
      <c r="MX21" s="73"/>
      <c r="MY21" s="73"/>
      <c r="MZ21" s="73"/>
      <c r="NA21" s="73"/>
      <c r="NB21" s="73"/>
    </row>
    <row r="22" spans="1:366">
      <c r="A22" s="262"/>
      <c r="B22" s="67" t="s">
        <v>8</v>
      </c>
      <c r="C22" s="69"/>
      <c r="D22" s="69"/>
      <c r="E22" s="69"/>
      <c r="F22" s="69"/>
      <c r="G22" s="69"/>
      <c r="H22" s="69"/>
      <c r="I22" s="69"/>
      <c r="J22" s="69"/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/>
      <c r="W22" s="73"/>
      <c r="X22" s="73"/>
      <c r="Y22" s="73"/>
      <c r="Z22" s="73"/>
      <c r="AA22" s="73"/>
      <c r="AB22" s="73"/>
      <c r="AC22" s="73"/>
      <c r="AD22" s="73"/>
      <c r="AE22" s="73"/>
      <c r="AF22" s="73"/>
      <c r="AG22" s="73"/>
      <c r="AH22" s="73"/>
      <c r="AI22" s="73"/>
      <c r="AJ22" s="73"/>
      <c r="AK22" s="73"/>
      <c r="AL22" s="73"/>
      <c r="AM22" s="73"/>
      <c r="AN22" s="73"/>
      <c r="AO22" s="73"/>
      <c r="AP22" s="73"/>
      <c r="AQ22" s="73"/>
      <c r="AR22" s="73"/>
      <c r="AS22" s="73"/>
      <c r="AT22" s="73"/>
      <c r="AU22" s="73"/>
      <c r="AV22" s="73"/>
      <c r="AW22" s="73"/>
      <c r="AX22" s="73"/>
      <c r="AY22" s="73"/>
      <c r="AZ22" s="73"/>
      <c r="BA22" s="73"/>
      <c r="BB22" s="73"/>
      <c r="BC22" s="73"/>
      <c r="BD22" s="73"/>
      <c r="BE22" s="73"/>
      <c r="BF22" s="73"/>
      <c r="BG22" s="73"/>
      <c r="BH22" s="73"/>
      <c r="BI22" s="73"/>
      <c r="BJ22" s="73"/>
      <c r="BK22" s="73"/>
      <c r="BL22" s="73"/>
      <c r="BM22" s="73"/>
      <c r="BN22" s="73"/>
      <c r="BO22" s="73"/>
      <c r="BP22" s="73"/>
      <c r="BQ22" s="73"/>
      <c r="BR22" s="73"/>
      <c r="BS22" s="73"/>
      <c r="BT22" s="73"/>
      <c r="BU22" s="73"/>
      <c r="BV22" s="73"/>
      <c r="BW22" s="73"/>
      <c r="BX22" s="73"/>
      <c r="BY22" s="73"/>
      <c r="BZ22" s="73"/>
      <c r="CA22" s="73"/>
      <c r="CB22" s="73"/>
      <c r="CC22" s="73"/>
      <c r="CD22" s="73"/>
      <c r="CE22" s="73"/>
      <c r="CF22" s="73"/>
      <c r="CG22" s="73"/>
      <c r="CH22" s="73"/>
      <c r="CI22" s="73"/>
      <c r="CJ22" s="73"/>
      <c r="CK22" s="73"/>
      <c r="CL22" s="73"/>
      <c r="CM22" s="73"/>
      <c r="CN22" s="73"/>
      <c r="CO22" s="73"/>
      <c r="CP22" s="73"/>
      <c r="CQ22" s="73"/>
      <c r="CR22" s="73"/>
      <c r="CS22" s="73"/>
      <c r="CT22" s="73"/>
      <c r="CU22" s="73"/>
      <c r="CV22" s="73"/>
      <c r="CW22" s="73"/>
      <c r="CX22" s="73"/>
      <c r="CY22" s="73"/>
      <c r="CZ22" s="73"/>
      <c r="DA22" s="73"/>
      <c r="DB22" s="73"/>
      <c r="DC22" s="73"/>
      <c r="DD22" s="73"/>
      <c r="DE22" s="73"/>
      <c r="DF22" s="73"/>
      <c r="DG22" s="73"/>
      <c r="DH22" s="73"/>
      <c r="DI22" s="73"/>
      <c r="DJ22" s="73"/>
      <c r="DK22" s="73"/>
      <c r="DL22" s="73"/>
      <c r="DM22" s="73"/>
      <c r="DN22" s="73"/>
      <c r="DO22" s="73"/>
      <c r="DP22" s="73"/>
      <c r="DQ22" s="73"/>
      <c r="DR22" s="73"/>
      <c r="DS22" s="73"/>
      <c r="DT22" s="73"/>
      <c r="DU22" s="73"/>
      <c r="DV22" s="73"/>
      <c r="DW22" s="73"/>
      <c r="DX22" s="73"/>
      <c r="DY22" s="73"/>
      <c r="DZ22" s="73"/>
      <c r="EA22" s="73"/>
      <c r="EB22" s="73"/>
      <c r="EC22" s="73"/>
      <c r="ED22" s="73"/>
      <c r="EE22" s="73"/>
      <c r="EF22" s="73"/>
      <c r="EG22" s="73"/>
      <c r="EH22" s="73"/>
      <c r="EI22" s="73"/>
      <c r="EJ22" s="73"/>
      <c r="EK22" s="73"/>
      <c r="EL22" s="73"/>
      <c r="EM22" s="73"/>
      <c r="EN22" s="73"/>
      <c r="EO22" s="73"/>
      <c r="EP22" s="73"/>
      <c r="EQ22" s="73"/>
      <c r="ER22" s="73"/>
      <c r="ES22" s="73"/>
      <c r="ET22" s="73"/>
      <c r="EU22" s="73"/>
      <c r="EV22" s="73"/>
      <c r="EW22" s="73"/>
      <c r="EX22" s="73"/>
      <c r="EY22" s="73"/>
      <c r="EZ22" s="73"/>
      <c r="FA22" s="73"/>
      <c r="FB22" s="73"/>
      <c r="FC22" s="73"/>
      <c r="FD22" s="73"/>
      <c r="FE22" s="73"/>
      <c r="FF22" s="73"/>
      <c r="FG22" s="73"/>
      <c r="FH22" s="73"/>
      <c r="FI22" s="73"/>
      <c r="FJ22" s="73"/>
      <c r="FK22" s="73"/>
      <c r="FL22" s="73"/>
      <c r="FM22" s="73"/>
      <c r="FN22" s="73"/>
      <c r="FO22" s="73"/>
      <c r="FP22" s="73"/>
      <c r="FQ22" s="73"/>
      <c r="FR22" s="73"/>
      <c r="FS22" s="73"/>
      <c r="FT22" s="73"/>
      <c r="FU22" s="73"/>
      <c r="FV22" s="73"/>
      <c r="FW22" s="73"/>
      <c r="FX22" s="73"/>
      <c r="FY22" s="73"/>
      <c r="FZ22" s="73"/>
      <c r="GA22" s="73"/>
      <c r="GB22" s="73"/>
      <c r="GC22" s="73"/>
      <c r="GD22" s="73"/>
      <c r="GE22" s="73"/>
      <c r="GF22" s="73"/>
      <c r="GG22" s="73"/>
      <c r="GH22" s="73"/>
      <c r="GI22" s="73"/>
      <c r="GJ22" s="73"/>
      <c r="GK22" s="73"/>
      <c r="GL22" s="73"/>
      <c r="GM22" s="73"/>
      <c r="GN22" s="73"/>
      <c r="GO22" s="73"/>
      <c r="GP22" s="73"/>
      <c r="GQ22" s="73"/>
      <c r="GR22" s="73"/>
      <c r="GS22" s="73"/>
      <c r="GT22" s="73"/>
      <c r="GU22" s="73"/>
      <c r="GV22" s="73"/>
      <c r="GW22" s="73"/>
      <c r="GX22" s="73"/>
      <c r="GY22" s="73"/>
      <c r="GZ22" s="73"/>
      <c r="HA22" s="73"/>
      <c r="HB22" s="73"/>
      <c r="HC22" s="73"/>
      <c r="HD22" s="73"/>
      <c r="HE22" s="73"/>
      <c r="HF22" s="73"/>
      <c r="HG22" s="73"/>
      <c r="HH22" s="73"/>
      <c r="HI22" s="73"/>
      <c r="HJ22" s="73"/>
      <c r="HK22" s="73"/>
      <c r="HL22" s="73"/>
      <c r="HM22" s="73"/>
      <c r="HN22" s="73"/>
      <c r="HO22" s="73"/>
      <c r="HP22" s="73"/>
      <c r="HQ22" s="73"/>
      <c r="HR22" s="73"/>
      <c r="HS22" s="73"/>
      <c r="HT22" s="73"/>
      <c r="HU22" s="73"/>
      <c r="HV22" s="73"/>
      <c r="HW22" s="73"/>
      <c r="HX22" s="73"/>
      <c r="HY22" s="73"/>
      <c r="HZ22" s="73"/>
      <c r="IA22" s="73"/>
      <c r="IB22" s="73"/>
      <c r="IC22" s="73"/>
      <c r="ID22" s="73"/>
      <c r="IE22" s="73"/>
      <c r="IF22" s="73"/>
      <c r="IG22" s="73"/>
      <c r="IH22" s="73"/>
      <c r="II22" s="73"/>
      <c r="IJ22" s="73"/>
      <c r="IK22" s="73"/>
      <c r="IL22" s="73"/>
      <c r="IM22" s="73"/>
      <c r="IN22" s="73"/>
      <c r="IO22" s="73"/>
      <c r="IP22" s="73"/>
      <c r="IQ22" s="73"/>
      <c r="IR22" s="73"/>
      <c r="IS22" s="73"/>
      <c r="IT22" s="73"/>
      <c r="IU22" s="73"/>
      <c r="IV22" s="73"/>
      <c r="IW22" s="73"/>
      <c r="IX22" s="73"/>
      <c r="IY22" s="73"/>
      <c r="IZ22" s="73"/>
      <c r="JA22" s="73"/>
      <c r="JB22" s="73"/>
      <c r="JC22" s="73"/>
      <c r="JD22" s="73"/>
      <c r="JE22" s="73"/>
      <c r="JF22" s="73"/>
      <c r="JG22" s="73"/>
      <c r="JH22" s="73"/>
      <c r="JI22" s="73"/>
      <c r="JJ22" s="73"/>
      <c r="JK22" s="73"/>
      <c r="JL22" s="73"/>
      <c r="JM22" s="73"/>
      <c r="JN22" s="73"/>
      <c r="JO22" s="73"/>
      <c r="JP22" s="73"/>
      <c r="JQ22" s="73"/>
      <c r="JR22" s="73"/>
      <c r="JS22" s="73"/>
      <c r="JT22" s="73"/>
      <c r="JU22" s="73"/>
      <c r="JV22" s="73"/>
      <c r="JW22" s="73"/>
      <c r="JX22" s="73"/>
      <c r="JY22" s="73"/>
      <c r="JZ22" s="73"/>
      <c r="KA22" s="73"/>
      <c r="KB22" s="73"/>
      <c r="KC22" s="73"/>
      <c r="KD22" s="73"/>
      <c r="KE22" s="73"/>
      <c r="KF22" s="73"/>
      <c r="KG22" s="73"/>
      <c r="KH22" s="73"/>
      <c r="KI22" s="73"/>
      <c r="KJ22" s="73"/>
      <c r="KK22" s="73"/>
      <c r="KL22" s="73"/>
      <c r="KM22" s="73"/>
      <c r="KN22" s="73"/>
      <c r="KO22" s="73"/>
      <c r="KP22" s="73"/>
      <c r="KQ22" s="73"/>
      <c r="KR22" s="73"/>
      <c r="KS22" s="73"/>
      <c r="KT22" s="73"/>
      <c r="KU22" s="73"/>
      <c r="KV22" s="73"/>
      <c r="KW22" s="73"/>
      <c r="KX22" s="73"/>
      <c r="KY22" s="73"/>
      <c r="KZ22" s="73"/>
      <c r="LA22" s="73"/>
      <c r="LB22" s="73"/>
      <c r="LC22" s="73"/>
      <c r="LD22" s="73"/>
      <c r="LE22" s="73"/>
      <c r="LF22" s="73"/>
      <c r="LG22" s="73"/>
      <c r="LH22" s="73"/>
      <c r="LI22" s="73"/>
      <c r="LJ22" s="73"/>
      <c r="LK22" s="73"/>
      <c r="LL22" s="73"/>
      <c r="LM22" s="73"/>
      <c r="LN22" s="73"/>
      <c r="LO22" s="73"/>
      <c r="LP22" s="73"/>
      <c r="LQ22" s="73"/>
      <c r="LR22" s="73"/>
      <c r="LS22" s="73"/>
      <c r="LT22" s="73"/>
      <c r="LU22" s="73"/>
      <c r="LV22" s="73"/>
      <c r="LW22" s="73"/>
      <c r="LX22" s="73"/>
      <c r="LY22" s="73"/>
      <c r="LZ22" s="73"/>
      <c r="MA22" s="73"/>
      <c r="MB22" s="73"/>
      <c r="MC22" s="73"/>
      <c r="MD22" s="73"/>
      <c r="ME22" s="73"/>
      <c r="MF22" s="73"/>
      <c r="MG22" s="73"/>
      <c r="MH22" s="73"/>
      <c r="MI22" s="73"/>
      <c r="MJ22" s="73"/>
      <c r="MK22" s="73"/>
      <c r="ML22" s="73"/>
      <c r="MM22" s="73"/>
      <c r="MN22" s="73"/>
      <c r="MO22" s="73"/>
      <c r="MP22" s="73"/>
      <c r="MQ22" s="73"/>
      <c r="MR22" s="73"/>
      <c r="MS22" s="73"/>
      <c r="MT22" s="73"/>
      <c r="MU22" s="73"/>
      <c r="MV22" s="73"/>
      <c r="MW22" s="73"/>
      <c r="MX22" s="73"/>
      <c r="MY22" s="73"/>
      <c r="MZ22" s="73"/>
      <c r="NA22" s="73"/>
      <c r="NB22" s="73"/>
    </row>
    <row r="23" spans="1:366">
      <c r="AU23" s="72"/>
      <c r="AV23" s="72"/>
      <c r="AW23" s="72"/>
      <c r="AX23" s="72"/>
      <c r="AY23" s="72"/>
      <c r="AZ23" s="72"/>
      <c r="BA23" s="72"/>
      <c r="BB23" s="72"/>
      <c r="BC23" s="72"/>
      <c r="BD23" s="72"/>
      <c r="BE23" s="72"/>
      <c r="BF23" s="72"/>
      <c r="BG23" s="72"/>
      <c r="BH23" s="72"/>
      <c r="BI23" s="72"/>
      <c r="BJ23" s="72"/>
      <c r="BK23" s="72"/>
      <c r="BL23" s="72"/>
      <c r="BM23" s="72"/>
      <c r="BN23" s="72"/>
      <c r="BO23" s="72"/>
      <c r="BP23" s="72"/>
      <c r="BQ23" s="72"/>
      <c r="BR23" s="72"/>
      <c r="BS23" s="72"/>
      <c r="BT23" s="72"/>
      <c r="BU23" s="72"/>
      <c r="BV23" s="72"/>
      <c r="BW23" s="72"/>
      <c r="BX23" s="72"/>
      <c r="BY23" s="72"/>
      <c r="BZ23" s="72"/>
      <c r="CA23" s="72"/>
      <c r="CB23" s="72"/>
      <c r="CC23" s="72"/>
      <c r="CD23" s="72"/>
      <c r="CE23" s="72"/>
      <c r="CF23" s="72"/>
      <c r="CG23" s="72"/>
      <c r="CH23" s="72"/>
      <c r="CI23" s="72"/>
      <c r="CJ23" s="72"/>
      <c r="CK23" s="72"/>
      <c r="CL23" s="72"/>
      <c r="CM23" s="72"/>
      <c r="CN23" s="72"/>
      <c r="CO23" s="72"/>
      <c r="CP23" s="72"/>
      <c r="CQ23" s="72"/>
      <c r="CR23" s="72"/>
      <c r="CS23" s="72"/>
      <c r="CT23" s="72"/>
      <c r="CU23" s="72"/>
      <c r="CV23" s="72"/>
      <c r="CW23" s="72"/>
      <c r="CX23" s="72"/>
      <c r="CY23" s="72"/>
      <c r="CZ23" s="72"/>
      <c r="DA23" s="72"/>
      <c r="DB23" s="72"/>
      <c r="DC23" s="72"/>
      <c r="DD23" s="72"/>
      <c r="DE23" s="72"/>
      <c r="DF23" s="72"/>
      <c r="DG23" s="72"/>
      <c r="DH23" s="72"/>
      <c r="DI23" s="72"/>
      <c r="DJ23" s="72"/>
      <c r="DK23" s="72"/>
      <c r="DL23" s="72"/>
      <c r="DM23" s="72"/>
      <c r="DN23" s="72"/>
      <c r="DO23" s="72"/>
      <c r="DP23" s="72"/>
      <c r="DQ23" s="72"/>
      <c r="DR23" s="72"/>
      <c r="DS23" s="72"/>
      <c r="DT23" s="72"/>
      <c r="DU23" s="72"/>
      <c r="DV23" s="72"/>
      <c r="DW23" s="72"/>
      <c r="DX23" s="72"/>
      <c r="DY23" s="72"/>
      <c r="DZ23" s="72"/>
      <c r="EA23" s="72"/>
      <c r="EB23" s="72"/>
      <c r="EC23" s="72"/>
      <c r="ED23" s="72"/>
      <c r="EE23" s="72"/>
      <c r="EF23" s="72"/>
      <c r="EG23" s="72"/>
      <c r="EH23" s="72"/>
      <c r="EI23" s="72"/>
      <c r="EJ23" s="72"/>
      <c r="EK23" s="72"/>
      <c r="EL23" s="72"/>
      <c r="EM23" s="72"/>
      <c r="EN23" s="72"/>
      <c r="EO23" s="72"/>
      <c r="EP23" s="72"/>
      <c r="EQ23" s="72"/>
      <c r="ER23" s="72"/>
      <c r="ES23" s="72"/>
      <c r="ET23" s="72"/>
      <c r="EU23" s="72"/>
      <c r="EV23" s="72"/>
      <c r="EW23" s="72"/>
      <c r="EX23" s="72"/>
      <c r="EY23" s="72"/>
      <c r="EZ23" s="72"/>
      <c r="FA23" s="72"/>
      <c r="FB23" s="72"/>
      <c r="FC23" s="72"/>
      <c r="FD23" s="72"/>
      <c r="FE23" s="72"/>
      <c r="FF23" s="72"/>
      <c r="FG23" s="72"/>
      <c r="FH23" s="72"/>
      <c r="FI23" s="72"/>
      <c r="FJ23" s="72"/>
      <c r="FK23" s="72"/>
      <c r="FL23" s="72"/>
      <c r="FM23" s="72"/>
      <c r="FN23" s="72"/>
      <c r="FO23" s="72"/>
      <c r="FP23" s="72"/>
      <c r="FQ23" s="72"/>
      <c r="FR23" s="72"/>
      <c r="FS23" s="72"/>
      <c r="FT23" s="72"/>
      <c r="FU23" s="72"/>
      <c r="FV23" s="72"/>
      <c r="FW23" s="72"/>
      <c r="FX23" s="72"/>
      <c r="FY23" s="72"/>
      <c r="FZ23" s="72"/>
      <c r="GA23" s="72"/>
      <c r="GB23" s="72"/>
      <c r="GC23" s="72"/>
      <c r="GD23" s="72"/>
      <c r="GE23" s="72"/>
      <c r="GF23" s="72"/>
      <c r="GG23" s="72"/>
      <c r="GH23" s="72"/>
      <c r="GI23" s="72"/>
      <c r="GJ23" s="72"/>
      <c r="GK23" s="72"/>
      <c r="GL23" s="72"/>
      <c r="GM23" s="72"/>
      <c r="GN23" s="72"/>
      <c r="GO23" s="72"/>
      <c r="GP23" s="72"/>
      <c r="GQ23" s="72"/>
      <c r="GR23" s="72"/>
      <c r="GS23" s="72"/>
      <c r="GT23" s="72"/>
      <c r="GU23" s="72"/>
      <c r="GV23" s="72"/>
      <c r="GW23" s="72"/>
      <c r="GX23" s="72"/>
      <c r="GY23" s="72"/>
      <c r="GZ23" s="72"/>
      <c r="HA23" s="72"/>
      <c r="HB23" s="72"/>
      <c r="HC23" s="72"/>
      <c r="HD23" s="72"/>
      <c r="HE23" s="72"/>
      <c r="HF23" s="72"/>
      <c r="HG23" s="72"/>
      <c r="HH23" s="72"/>
      <c r="HI23" s="72"/>
      <c r="HJ23" s="72"/>
      <c r="HK23" s="72"/>
      <c r="HL23" s="72"/>
      <c r="HM23" s="72"/>
      <c r="HN23" s="72"/>
      <c r="HO23" s="72"/>
      <c r="HP23" s="72"/>
      <c r="HQ23" s="72"/>
      <c r="HR23" s="72"/>
      <c r="HS23" s="72"/>
      <c r="HT23" s="72"/>
      <c r="HU23" s="72"/>
      <c r="HV23" s="72"/>
      <c r="HW23" s="72"/>
      <c r="HX23" s="72"/>
      <c r="HY23" s="72"/>
      <c r="HZ23" s="72"/>
      <c r="IA23" s="72"/>
      <c r="IB23" s="72"/>
      <c r="IC23" s="72"/>
      <c r="ID23" s="72"/>
      <c r="IE23" s="72"/>
      <c r="IF23" s="72"/>
      <c r="IG23" s="72"/>
      <c r="IH23" s="72"/>
      <c r="II23" s="72"/>
      <c r="IJ23" s="72"/>
      <c r="IK23" s="72"/>
      <c r="IL23" s="72"/>
      <c r="IM23" s="72"/>
      <c r="IN23" s="72"/>
      <c r="IO23" s="72"/>
      <c r="IP23" s="72"/>
      <c r="IQ23" s="72"/>
      <c r="IR23" s="72"/>
      <c r="IS23" s="72"/>
      <c r="IT23" s="72"/>
      <c r="IU23" s="72"/>
      <c r="IV23" s="72"/>
      <c r="IW23" s="72"/>
      <c r="IX23" s="72"/>
      <c r="IY23" s="72"/>
      <c r="IZ23" s="72"/>
      <c r="JA23" s="72"/>
      <c r="JB23" s="72"/>
      <c r="JC23" s="72"/>
      <c r="JD23" s="72"/>
      <c r="JE23" s="72"/>
      <c r="JF23" s="72"/>
      <c r="JG23" s="72"/>
      <c r="JH23" s="72"/>
      <c r="JI23" s="72"/>
      <c r="JJ23" s="72"/>
      <c r="JK23" s="72"/>
      <c r="JL23" s="72"/>
      <c r="JM23" s="72"/>
      <c r="JN23" s="72"/>
      <c r="JO23" s="72"/>
      <c r="JP23" s="72"/>
      <c r="JQ23" s="72"/>
      <c r="JR23" s="72"/>
      <c r="JS23" s="72"/>
      <c r="JT23" s="72"/>
      <c r="JU23" s="72"/>
      <c r="JV23" s="72"/>
      <c r="JW23" s="72"/>
      <c r="JX23" s="72"/>
      <c r="JY23" s="72"/>
      <c r="JZ23" s="72"/>
      <c r="KA23" s="72"/>
      <c r="KB23" s="72"/>
      <c r="KC23" s="72"/>
      <c r="KD23" s="72"/>
      <c r="KE23" s="72"/>
      <c r="KF23" s="72"/>
      <c r="KG23" s="72"/>
      <c r="KH23" s="72"/>
      <c r="KI23" s="72"/>
      <c r="KJ23" s="72"/>
      <c r="KK23" s="72"/>
      <c r="KL23" s="72"/>
      <c r="KM23" s="72"/>
      <c r="KN23" s="72"/>
      <c r="KO23" s="72"/>
      <c r="KP23" s="72"/>
      <c r="KQ23" s="72"/>
      <c r="KR23" s="72"/>
      <c r="KS23" s="72"/>
      <c r="KT23" s="72"/>
      <c r="KU23" s="72"/>
      <c r="KV23" s="72"/>
      <c r="KW23" s="72"/>
      <c r="KX23" s="72"/>
      <c r="KY23" s="72"/>
      <c r="KZ23" s="72"/>
      <c r="LA23" s="72"/>
      <c r="LB23" s="72"/>
      <c r="LC23" s="72"/>
      <c r="LD23" s="72"/>
      <c r="LE23" s="72"/>
      <c r="LF23" s="72"/>
      <c r="LG23" s="72"/>
      <c r="LH23" s="72"/>
      <c r="LI23" s="72"/>
      <c r="LJ23" s="72"/>
      <c r="LK23" s="72"/>
      <c r="LL23" s="72"/>
      <c r="LM23" s="72"/>
      <c r="LN23" s="72"/>
      <c r="LO23" s="72"/>
      <c r="LP23" s="72"/>
      <c r="LQ23" s="72"/>
      <c r="LR23" s="72"/>
      <c r="LS23" s="72"/>
      <c r="LT23" s="72"/>
      <c r="LU23" s="72"/>
      <c r="LV23" s="72"/>
      <c r="LW23" s="72"/>
      <c r="LX23" s="72"/>
      <c r="LY23" s="72"/>
      <c r="LZ23" s="72"/>
      <c r="MA23" s="72"/>
      <c r="MB23" s="72"/>
      <c r="MC23" s="72"/>
      <c r="MD23" s="72"/>
      <c r="ME23" s="72"/>
      <c r="MF23" s="72"/>
      <c r="MG23" s="72"/>
      <c r="MH23" s="72"/>
      <c r="MI23" s="72"/>
      <c r="MJ23" s="72"/>
      <c r="MK23" s="72"/>
      <c r="ML23" s="72"/>
      <c r="MM23" s="72"/>
      <c r="MN23" s="72"/>
      <c r="MO23" s="72"/>
      <c r="MP23" s="72"/>
      <c r="MQ23" s="72"/>
      <c r="MR23" s="72"/>
      <c r="MS23" s="72"/>
      <c r="MT23" s="72"/>
      <c r="MU23" s="72"/>
      <c r="MV23" s="72"/>
      <c r="MW23" s="72"/>
      <c r="MX23" s="72"/>
      <c r="MY23" s="72"/>
      <c r="MZ23" s="72"/>
      <c r="NA23" s="72"/>
      <c r="NB23" s="72"/>
    </row>
    <row r="24" spans="1:366">
      <c r="AU24" s="72"/>
      <c r="AV24" s="72"/>
      <c r="AW24" s="72"/>
      <c r="AX24" s="72"/>
      <c r="AY24" s="72"/>
      <c r="AZ24" s="72"/>
      <c r="BA24" s="72"/>
      <c r="BB24" s="72"/>
      <c r="BC24" s="72"/>
      <c r="BD24" s="72"/>
      <c r="BE24" s="72"/>
      <c r="BF24" s="72"/>
      <c r="BG24" s="72"/>
      <c r="BH24" s="72"/>
      <c r="BI24" s="72"/>
      <c r="BJ24" s="72"/>
      <c r="BK24" s="72"/>
      <c r="BL24" s="72"/>
      <c r="BM24" s="72"/>
      <c r="BN24" s="72"/>
      <c r="BO24" s="72"/>
      <c r="BP24" s="72"/>
      <c r="BQ24" s="72"/>
      <c r="BR24" s="72"/>
      <c r="BS24" s="72"/>
      <c r="BT24" s="72"/>
      <c r="BU24" s="72"/>
      <c r="BV24" s="72"/>
      <c r="BW24" s="72"/>
      <c r="BX24" s="72"/>
      <c r="BY24" s="72"/>
      <c r="BZ24" s="72"/>
      <c r="CA24" s="72"/>
      <c r="CB24" s="72"/>
      <c r="CC24" s="72"/>
      <c r="CD24" s="72"/>
      <c r="CE24" s="72"/>
      <c r="CF24" s="72"/>
      <c r="CG24" s="72"/>
      <c r="CH24" s="72"/>
      <c r="CI24" s="72"/>
      <c r="CJ24" s="72"/>
      <c r="CK24" s="72"/>
      <c r="CL24" s="72"/>
      <c r="CM24" s="72"/>
      <c r="CN24" s="72"/>
      <c r="CO24" s="72"/>
      <c r="CP24" s="72"/>
      <c r="CQ24" s="72"/>
      <c r="CR24" s="72"/>
      <c r="CS24" s="72"/>
      <c r="CT24" s="72"/>
      <c r="CU24" s="72"/>
      <c r="CV24" s="72"/>
      <c r="CW24" s="72"/>
      <c r="CX24" s="72"/>
      <c r="CY24" s="72"/>
      <c r="CZ24" s="72"/>
      <c r="DA24" s="72"/>
      <c r="DB24" s="72"/>
      <c r="DC24" s="72"/>
      <c r="DD24" s="72"/>
      <c r="DE24" s="72"/>
      <c r="DF24" s="72"/>
      <c r="DG24" s="72"/>
      <c r="DH24" s="72"/>
      <c r="DI24" s="72"/>
      <c r="DJ24" s="72"/>
      <c r="DK24" s="72"/>
      <c r="DL24" s="72"/>
      <c r="DM24" s="72"/>
      <c r="DN24" s="72"/>
      <c r="DO24" s="72"/>
      <c r="DP24" s="72"/>
      <c r="DQ24" s="72"/>
      <c r="DR24" s="72"/>
      <c r="DS24" s="72"/>
      <c r="DT24" s="72"/>
      <c r="DU24" s="72"/>
      <c r="DV24" s="72"/>
      <c r="DW24" s="72"/>
      <c r="DX24" s="72"/>
      <c r="DY24" s="72"/>
      <c r="DZ24" s="72"/>
      <c r="EA24" s="72"/>
      <c r="EB24" s="72"/>
      <c r="EC24" s="72"/>
      <c r="ED24" s="72"/>
      <c r="EE24" s="72"/>
      <c r="EF24" s="72"/>
      <c r="EG24" s="72"/>
      <c r="EH24" s="72"/>
      <c r="EI24" s="72"/>
      <c r="EJ24" s="72"/>
      <c r="EK24" s="72"/>
      <c r="EL24" s="72"/>
      <c r="EM24" s="72"/>
      <c r="EN24" s="72"/>
      <c r="EO24" s="72"/>
      <c r="EP24" s="72"/>
      <c r="EQ24" s="72"/>
      <c r="ER24" s="72"/>
      <c r="ES24" s="72"/>
      <c r="ET24" s="72"/>
      <c r="EU24" s="72"/>
      <c r="EV24" s="72"/>
      <c r="EW24" s="72"/>
      <c r="EX24" s="72"/>
      <c r="EY24" s="72"/>
      <c r="EZ24" s="72"/>
      <c r="FA24" s="72"/>
      <c r="FB24" s="72"/>
      <c r="FC24" s="72"/>
      <c r="FD24" s="72"/>
      <c r="FE24" s="72"/>
      <c r="FF24" s="72"/>
      <c r="FG24" s="72"/>
      <c r="FH24" s="72"/>
      <c r="FI24" s="72"/>
      <c r="FJ24" s="72"/>
      <c r="FK24" s="72"/>
      <c r="FL24" s="72"/>
      <c r="FM24" s="72"/>
      <c r="FN24" s="72"/>
      <c r="FO24" s="72"/>
      <c r="FP24" s="72"/>
      <c r="FQ24" s="72"/>
      <c r="FR24" s="72"/>
      <c r="FS24" s="72"/>
      <c r="FT24" s="72"/>
      <c r="FU24" s="72"/>
      <c r="FV24" s="72"/>
      <c r="FW24" s="72"/>
      <c r="FX24" s="72"/>
      <c r="FY24" s="72"/>
      <c r="FZ24" s="72"/>
      <c r="GA24" s="72"/>
      <c r="GB24" s="72"/>
      <c r="GC24" s="72"/>
      <c r="GD24" s="72"/>
      <c r="GE24" s="72"/>
      <c r="GF24" s="72"/>
      <c r="GG24" s="72"/>
      <c r="GH24" s="72"/>
      <c r="GI24" s="72"/>
      <c r="GJ24" s="72"/>
      <c r="GK24" s="72"/>
      <c r="GL24" s="72"/>
      <c r="GM24" s="72"/>
      <c r="GN24" s="72"/>
      <c r="GO24" s="72"/>
      <c r="GP24" s="72"/>
      <c r="GQ24" s="72"/>
      <c r="GR24" s="72"/>
      <c r="GS24" s="72"/>
      <c r="GT24" s="72"/>
      <c r="GU24" s="72"/>
      <c r="GV24" s="72"/>
      <c r="GW24" s="72"/>
      <c r="GX24" s="72"/>
      <c r="GY24" s="72"/>
      <c r="GZ24" s="72"/>
      <c r="HA24" s="72"/>
      <c r="HB24" s="72"/>
      <c r="HC24" s="72"/>
      <c r="HD24" s="72"/>
      <c r="HE24" s="72"/>
      <c r="HF24" s="72"/>
      <c r="HG24" s="72"/>
      <c r="HH24" s="72"/>
      <c r="HI24" s="72"/>
      <c r="HJ24" s="72"/>
      <c r="HK24" s="72"/>
      <c r="HL24" s="72"/>
      <c r="HM24" s="72"/>
      <c r="HN24" s="72"/>
      <c r="HO24" s="72"/>
      <c r="HP24" s="72"/>
      <c r="HQ24" s="72"/>
      <c r="HR24" s="72"/>
      <c r="HS24" s="72"/>
      <c r="HT24" s="72"/>
      <c r="HU24" s="72"/>
      <c r="HV24" s="72"/>
      <c r="HW24" s="72"/>
      <c r="HX24" s="72"/>
      <c r="HY24" s="72"/>
      <c r="HZ24" s="72"/>
      <c r="IA24" s="72"/>
      <c r="IB24" s="72"/>
      <c r="IC24" s="72"/>
      <c r="ID24" s="72"/>
      <c r="IE24" s="72"/>
      <c r="IF24" s="72"/>
      <c r="IG24" s="72"/>
      <c r="IH24" s="72"/>
      <c r="II24" s="72"/>
      <c r="IJ24" s="72"/>
      <c r="IK24" s="72"/>
      <c r="IL24" s="72"/>
      <c r="IM24" s="72"/>
      <c r="IN24" s="72"/>
      <c r="IO24" s="72"/>
      <c r="IP24" s="72"/>
      <c r="IQ24" s="72"/>
      <c r="IR24" s="72"/>
      <c r="IS24" s="72"/>
      <c r="IT24" s="72"/>
      <c r="IU24" s="72"/>
      <c r="IV24" s="72"/>
      <c r="IW24" s="72"/>
      <c r="IX24" s="72"/>
      <c r="IY24" s="72"/>
      <c r="IZ24" s="72"/>
      <c r="JA24" s="72"/>
      <c r="JB24" s="72"/>
      <c r="JC24" s="72"/>
      <c r="JD24" s="72"/>
      <c r="JE24" s="72"/>
      <c r="JF24" s="72"/>
      <c r="JG24" s="72"/>
      <c r="JH24" s="72"/>
      <c r="JI24" s="72"/>
      <c r="JJ24" s="72"/>
      <c r="JK24" s="72"/>
      <c r="JL24" s="72"/>
      <c r="JM24" s="72"/>
      <c r="JN24" s="72"/>
      <c r="JO24" s="72"/>
      <c r="JP24" s="72"/>
      <c r="JQ24" s="72"/>
      <c r="JR24" s="72"/>
      <c r="JS24" s="72"/>
      <c r="JT24" s="72"/>
      <c r="JU24" s="72"/>
      <c r="JV24" s="72"/>
      <c r="JW24" s="72"/>
      <c r="JX24" s="72"/>
      <c r="JY24" s="72"/>
      <c r="JZ24" s="72"/>
      <c r="KA24" s="72"/>
      <c r="KB24" s="72"/>
      <c r="KC24" s="72"/>
      <c r="KD24" s="72"/>
      <c r="KE24" s="72"/>
      <c r="KF24" s="72"/>
      <c r="KG24" s="72"/>
      <c r="KH24" s="72"/>
      <c r="KI24" s="72"/>
      <c r="KJ24" s="72"/>
      <c r="KK24" s="72"/>
      <c r="KL24" s="72"/>
      <c r="KM24" s="72"/>
      <c r="KN24" s="72"/>
      <c r="KO24" s="72"/>
      <c r="KP24" s="72"/>
      <c r="KQ24" s="72"/>
      <c r="KR24" s="72"/>
      <c r="KS24" s="72"/>
      <c r="KT24" s="72"/>
      <c r="KU24" s="72"/>
      <c r="KV24" s="72"/>
      <c r="KW24" s="72"/>
      <c r="KX24" s="72"/>
      <c r="KY24" s="72"/>
      <c r="KZ24" s="72"/>
      <c r="LA24" s="72"/>
      <c r="LB24" s="72"/>
      <c r="LC24" s="72"/>
      <c r="LD24" s="72"/>
      <c r="LE24" s="72"/>
      <c r="LF24" s="72"/>
      <c r="LG24" s="72"/>
      <c r="LH24" s="72"/>
      <c r="LI24" s="72"/>
      <c r="LJ24" s="72"/>
      <c r="LK24" s="72"/>
      <c r="LL24" s="72"/>
      <c r="LM24" s="72"/>
      <c r="LN24" s="72"/>
      <c r="LO24" s="72"/>
      <c r="LP24" s="72"/>
      <c r="LQ24" s="72"/>
      <c r="LR24" s="72"/>
      <c r="LS24" s="72"/>
      <c r="LT24" s="72"/>
      <c r="LU24" s="72"/>
      <c r="LV24" s="72"/>
      <c r="LW24" s="72"/>
      <c r="LX24" s="72"/>
      <c r="LY24" s="72"/>
      <c r="LZ24" s="72"/>
      <c r="MA24" s="72"/>
      <c r="MB24" s="72"/>
      <c r="MC24" s="72"/>
      <c r="MD24" s="72"/>
      <c r="ME24" s="72"/>
      <c r="MF24" s="72"/>
      <c r="MG24" s="72"/>
      <c r="MH24" s="72"/>
      <c r="MI24" s="72"/>
      <c r="MJ24" s="72"/>
      <c r="MK24" s="72"/>
      <c r="ML24" s="72"/>
      <c r="MM24" s="72"/>
      <c r="MN24" s="72"/>
      <c r="MO24" s="72"/>
      <c r="MP24" s="72"/>
      <c r="MQ24" s="72"/>
      <c r="MR24" s="72"/>
      <c r="MS24" s="72"/>
      <c r="MT24" s="72"/>
      <c r="MU24" s="72"/>
      <c r="MV24" s="72"/>
      <c r="MW24" s="72"/>
      <c r="MX24" s="72"/>
      <c r="MY24" s="72"/>
      <c r="MZ24" s="72"/>
      <c r="NA24" s="72"/>
      <c r="NB24" s="72"/>
    </row>
    <row r="25" spans="1:366">
      <c r="A25" s="263" t="s">
        <v>14</v>
      </c>
      <c r="B25" s="75" t="s">
        <v>15</v>
      </c>
      <c r="C25" s="76"/>
      <c r="D25" s="76"/>
      <c r="E25" s="76"/>
      <c r="F25" s="76"/>
      <c r="G25" s="76"/>
      <c r="H25" s="76"/>
      <c r="I25" s="76"/>
      <c r="J25" s="76"/>
      <c r="K25" s="76"/>
      <c r="L25" s="76"/>
      <c r="M25" s="76"/>
      <c r="N25" s="76"/>
      <c r="O25" s="76"/>
      <c r="P25" s="76"/>
      <c r="Q25" s="76"/>
      <c r="R25" s="76"/>
      <c r="S25" s="76"/>
      <c r="T25" s="76"/>
      <c r="U25" s="76"/>
      <c r="V25" s="76"/>
      <c r="W25" s="76"/>
      <c r="X25" s="76"/>
      <c r="Y25" s="76"/>
      <c r="Z25" s="76"/>
      <c r="AA25" s="76"/>
      <c r="AB25" s="76"/>
      <c r="AC25" s="76"/>
      <c r="AD25" s="76"/>
      <c r="AE25" s="76"/>
      <c r="AF25" s="76"/>
      <c r="AG25" s="76"/>
      <c r="AH25" s="76"/>
      <c r="AI25" s="76"/>
      <c r="AJ25" s="76"/>
      <c r="AK25" s="76"/>
      <c r="AL25" s="76"/>
      <c r="AM25" s="76"/>
      <c r="AN25" s="76"/>
      <c r="AO25" s="76"/>
      <c r="AP25" s="76"/>
      <c r="AQ25" s="76"/>
      <c r="AR25" s="76"/>
      <c r="AS25" s="76"/>
      <c r="AT25" s="76"/>
      <c r="AU25" s="76"/>
      <c r="AV25" s="76"/>
      <c r="AW25" s="76"/>
      <c r="AX25" s="76"/>
      <c r="AY25" s="76"/>
      <c r="AZ25" s="76"/>
      <c r="BA25" s="76"/>
      <c r="BB25" s="76"/>
      <c r="BC25" s="76"/>
      <c r="BD25" s="76"/>
      <c r="BE25" s="76"/>
      <c r="BF25" s="76"/>
      <c r="BG25" s="76"/>
      <c r="BH25" s="76"/>
      <c r="BI25" s="76"/>
      <c r="BJ25" s="76"/>
      <c r="BK25" s="76"/>
      <c r="BL25" s="76"/>
      <c r="BM25" s="76"/>
      <c r="BN25" s="76"/>
      <c r="BO25" s="76"/>
      <c r="BP25" s="76"/>
      <c r="BQ25" s="76"/>
      <c r="BR25" s="76"/>
      <c r="BS25" s="76"/>
      <c r="BT25" s="76"/>
      <c r="BU25" s="76"/>
      <c r="BV25" s="76"/>
      <c r="BW25" s="76"/>
      <c r="BX25" s="76"/>
      <c r="BY25" s="76"/>
      <c r="BZ25" s="76"/>
      <c r="CA25" s="76"/>
      <c r="CB25" s="76"/>
      <c r="CC25" s="76"/>
      <c r="CD25" s="76"/>
      <c r="CE25" s="76"/>
      <c r="CF25" s="76"/>
      <c r="CG25" s="76"/>
      <c r="CH25" s="76"/>
      <c r="CI25" s="76"/>
      <c r="CJ25" s="76"/>
      <c r="CK25" s="76"/>
      <c r="CL25" s="76"/>
      <c r="CM25" s="76"/>
      <c r="CN25" s="76"/>
      <c r="CO25" s="76"/>
      <c r="CP25" s="76"/>
      <c r="CQ25" s="76"/>
      <c r="CR25" s="76"/>
      <c r="CS25" s="76"/>
      <c r="CT25" s="76"/>
      <c r="CU25" s="76"/>
      <c r="CV25" s="76"/>
      <c r="CW25" s="76"/>
      <c r="CX25" s="76"/>
      <c r="CY25" s="76"/>
      <c r="CZ25" s="76"/>
      <c r="DA25" s="76"/>
      <c r="DB25" s="76"/>
      <c r="DC25" s="76"/>
      <c r="DD25" s="76"/>
      <c r="DE25" s="76"/>
      <c r="DF25" s="76"/>
      <c r="DG25" s="76"/>
      <c r="DH25" s="76"/>
      <c r="DI25" s="76"/>
      <c r="DJ25" s="76"/>
      <c r="DK25" s="76"/>
      <c r="DL25" s="76"/>
      <c r="DM25" s="76"/>
      <c r="DN25" s="76"/>
      <c r="DO25" s="76"/>
      <c r="DP25" s="76"/>
      <c r="DQ25" s="76"/>
      <c r="DR25" s="76"/>
      <c r="DS25" s="76"/>
      <c r="DT25" s="76"/>
      <c r="DU25" s="76"/>
      <c r="DV25" s="76"/>
      <c r="DW25" s="76"/>
      <c r="DX25" s="76"/>
      <c r="DY25" s="76"/>
      <c r="DZ25" s="76"/>
      <c r="EA25" s="76"/>
      <c r="EB25" s="76"/>
      <c r="EC25" s="76"/>
      <c r="ED25" s="76"/>
      <c r="EE25" s="76"/>
      <c r="EF25" s="76"/>
      <c r="EG25" s="76"/>
      <c r="EH25" s="76"/>
      <c r="EI25" s="76"/>
      <c r="EJ25" s="76"/>
      <c r="EK25" s="76"/>
      <c r="EL25" s="76"/>
      <c r="EM25" s="76"/>
      <c r="EN25" s="76"/>
      <c r="EO25" s="76"/>
      <c r="EP25" s="76"/>
      <c r="EQ25" s="76"/>
      <c r="ER25" s="76"/>
      <c r="ES25" s="76"/>
      <c r="ET25" s="76"/>
      <c r="EU25" s="76"/>
      <c r="EV25" s="76"/>
      <c r="EW25" s="76"/>
      <c r="EX25" s="76"/>
      <c r="EY25" s="76"/>
      <c r="EZ25" s="76"/>
      <c r="FA25" s="76"/>
      <c r="FB25" s="76"/>
      <c r="FC25" s="76"/>
      <c r="FD25" s="76"/>
      <c r="FE25" s="76"/>
      <c r="FF25" s="76"/>
      <c r="FG25" s="76"/>
      <c r="FH25" s="76"/>
      <c r="FI25" s="76"/>
      <c r="FJ25" s="76"/>
      <c r="FK25" s="76"/>
      <c r="FL25" s="76"/>
      <c r="FM25" s="76"/>
      <c r="FN25" s="76"/>
      <c r="FO25" s="76"/>
      <c r="FP25" s="76"/>
      <c r="FQ25" s="76"/>
      <c r="FR25" s="76"/>
      <c r="FS25" s="76"/>
      <c r="FT25" s="76"/>
      <c r="FU25" s="76"/>
      <c r="FV25" s="76"/>
      <c r="FW25" s="76"/>
      <c r="FX25" s="76"/>
      <c r="FY25" s="76"/>
      <c r="FZ25" s="76"/>
      <c r="GA25" s="76"/>
      <c r="GB25" s="76"/>
      <c r="GC25" s="76"/>
      <c r="GD25" s="76"/>
      <c r="GE25" s="76"/>
      <c r="GF25" s="76"/>
      <c r="GG25" s="76"/>
      <c r="GH25" s="76"/>
      <c r="GI25" s="76"/>
      <c r="GJ25" s="76"/>
      <c r="GK25" s="76"/>
      <c r="GL25" s="76"/>
      <c r="GM25" s="76"/>
      <c r="GN25" s="76"/>
      <c r="GO25" s="76"/>
      <c r="GP25" s="76"/>
      <c r="GQ25" s="76"/>
      <c r="GR25" s="76"/>
      <c r="GS25" s="76"/>
      <c r="GT25" s="76"/>
      <c r="GU25" s="76"/>
      <c r="GV25" s="76"/>
      <c r="GW25" s="76"/>
      <c r="GX25" s="76"/>
      <c r="GY25" s="76"/>
      <c r="GZ25" s="76"/>
      <c r="HA25" s="76"/>
      <c r="HB25" s="76"/>
      <c r="HC25" s="76"/>
      <c r="HD25" s="76"/>
      <c r="HE25" s="76"/>
      <c r="HF25" s="76"/>
      <c r="HG25" s="76"/>
      <c r="HH25" s="76"/>
      <c r="HI25" s="76"/>
      <c r="HJ25" s="76"/>
      <c r="HK25" s="76"/>
      <c r="HL25" s="76"/>
      <c r="HM25" s="76"/>
      <c r="HN25" s="76"/>
      <c r="HO25" s="76"/>
      <c r="HP25" s="76"/>
      <c r="HQ25" s="76"/>
      <c r="HR25" s="76"/>
      <c r="HS25" s="76"/>
      <c r="HT25" s="76"/>
      <c r="HU25" s="76"/>
      <c r="HV25" s="76"/>
      <c r="HW25" s="76"/>
      <c r="HX25" s="76"/>
      <c r="HY25" s="76"/>
      <c r="HZ25" s="76"/>
      <c r="IA25" s="76"/>
      <c r="IB25" s="76"/>
      <c r="IC25" s="76"/>
      <c r="ID25" s="76"/>
      <c r="IE25" s="76"/>
      <c r="IF25" s="76"/>
      <c r="IG25" s="76"/>
      <c r="IH25" s="76"/>
      <c r="II25" s="76"/>
      <c r="IJ25" s="76"/>
      <c r="IK25" s="76"/>
      <c r="IL25" s="76"/>
      <c r="IM25" s="76"/>
      <c r="IN25" s="76"/>
      <c r="IO25" s="76"/>
      <c r="IP25" s="76"/>
      <c r="IQ25" s="76"/>
      <c r="IR25" s="76"/>
      <c r="IS25" s="76"/>
      <c r="IT25" s="76"/>
      <c r="IU25" s="76"/>
      <c r="IV25" s="76"/>
      <c r="IW25" s="76"/>
      <c r="IX25" s="76"/>
      <c r="IY25" s="76"/>
      <c r="IZ25" s="76"/>
      <c r="JA25" s="76"/>
      <c r="JB25" s="76"/>
      <c r="JC25" s="76"/>
      <c r="JD25" s="76"/>
      <c r="JE25" s="76"/>
      <c r="JF25" s="76"/>
      <c r="JG25" s="76"/>
      <c r="JH25" s="76"/>
      <c r="JI25" s="76"/>
      <c r="JJ25" s="76"/>
      <c r="JK25" s="76"/>
      <c r="JL25" s="76"/>
      <c r="JM25" s="76"/>
      <c r="JN25" s="76"/>
      <c r="JO25" s="76"/>
      <c r="JP25" s="76"/>
      <c r="JQ25" s="76"/>
      <c r="JR25" s="76"/>
      <c r="JS25" s="76"/>
      <c r="JT25" s="76"/>
      <c r="JU25" s="76"/>
      <c r="JV25" s="76"/>
      <c r="JW25" s="76"/>
      <c r="JX25" s="76"/>
      <c r="JY25" s="76"/>
      <c r="JZ25" s="76"/>
      <c r="KA25" s="76"/>
      <c r="KB25" s="76"/>
      <c r="KC25" s="76"/>
      <c r="KD25" s="76"/>
      <c r="KE25" s="76"/>
      <c r="KF25" s="76"/>
      <c r="KG25" s="76"/>
      <c r="KH25" s="76"/>
      <c r="KI25" s="76"/>
      <c r="KJ25" s="76"/>
      <c r="KK25" s="76"/>
      <c r="KL25" s="76"/>
      <c r="KM25" s="76"/>
      <c r="KN25" s="76"/>
      <c r="KO25" s="76"/>
      <c r="KP25" s="76"/>
      <c r="KQ25" s="76"/>
      <c r="KR25" s="76"/>
      <c r="KS25" s="76"/>
      <c r="KT25" s="76"/>
      <c r="KU25" s="76"/>
      <c r="KV25" s="76"/>
      <c r="KW25" s="76"/>
      <c r="KX25" s="76"/>
      <c r="KY25" s="76"/>
      <c r="KZ25" s="76"/>
      <c r="LA25" s="76"/>
      <c r="LB25" s="76"/>
      <c r="LC25" s="76"/>
      <c r="LD25" s="76"/>
      <c r="LE25" s="76"/>
      <c r="LF25" s="76"/>
      <c r="LG25" s="76"/>
      <c r="LH25" s="76"/>
      <c r="LI25" s="76"/>
      <c r="LJ25" s="76"/>
      <c r="LK25" s="76"/>
      <c r="LL25" s="76"/>
      <c r="LM25" s="76"/>
      <c r="LN25" s="76"/>
      <c r="LO25" s="76"/>
      <c r="LP25" s="76"/>
      <c r="LQ25" s="76"/>
      <c r="LR25" s="76"/>
      <c r="LS25" s="76"/>
      <c r="LT25" s="76"/>
      <c r="LU25" s="76"/>
      <c r="LV25" s="76"/>
      <c r="LW25" s="76"/>
      <c r="LX25" s="76"/>
      <c r="LY25" s="76"/>
      <c r="LZ25" s="76"/>
      <c r="MA25" s="76"/>
      <c r="MB25" s="76"/>
      <c r="MC25" s="76"/>
      <c r="MD25" s="76"/>
      <c r="ME25" s="76"/>
      <c r="MF25" s="76"/>
      <c r="MG25" s="76"/>
      <c r="MH25" s="76"/>
      <c r="MI25" s="76"/>
      <c r="MJ25" s="76"/>
      <c r="MK25" s="76"/>
      <c r="ML25" s="76"/>
      <c r="MM25" s="76"/>
      <c r="MN25" s="76"/>
      <c r="MO25" s="76"/>
      <c r="MP25" s="76"/>
      <c r="MQ25" s="76"/>
      <c r="MR25" s="76"/>
      <c r="MS25" s="76"/>
      <c r="MT25" s="76"/>
      <c r="MU25" s="76"/>
      <c r="MV25" s="76"/>
      <c r="MW25" s="76"/>
      <c r="MX25" s="76"/>
      <c r="MY25" s="76"/>
      <c r="MZ25" s="76"/>
      <c r="NA25" s="76"/>
      <c r="NB25" s="76"/>
    </row>
    <row r="26" spans="1:366">
      <c r="A26" s="264"/>
      <c r="B26" s="75" t="s">
        <v>16</v>
      </c>
      <c r="C26" s="76"/>
      <c r="D26" s="76"/>
      <c r="E26" s="76"/>
      <c r="F26" s="76"/>
      <c r="G26" s="76"/>
      <c r="H26" s="76"/>
      <c r="I26" s="76"/>
      <c r="J26" s="76"/>
      <c r="K26" s="76"/>
      <c r="L26" s="76"/>
      <c r="M26" s="76"/>
      <c r="N26" s="76"/>
      <c r="O26" s="76"/>
      <c r="P26" s="76"/>
      <c r="Q26" s="76"/>
      <c r="R26" s="76"/>
      <c r="S26" s="76"/>
      <c r="T26" s="76"/>
      <c r="U26" s="76"/>
      <c r="V26" s="76"/>
      <c r="W26" s="76"/>
      <c r="X26" s="76"/>
      <c r="Y26" s="76"/>
      <c r="Z26" s="76"/>
      <c r="AA26" s="76"/>
      <c r="AB26" s="76"/>
      <c r="AC26" s="76"/>
      <c r="AD26" s="76"/>
      <c r="AE26" s="76"/>
      <c r="AF26" s="76"/>
      <c r="AG26" s="76"/>
      <c r="AH26" s="76"/>
      <c r="AI26" s="76"/>
      <c r="AJ26" s="76"/>
      <c r="AK26" s="76"/>
      <c r="AL26" s="76"/>
      <c r="AM26" s="76"/>
      <c r="AN26" s="76"/>
      <c r="AO26" s="76"/>
      <c r="AP26" s="76"/>
      <c r="AQ26" s="76"/>
      <c r="AR26" s="76"/>
      <c r="AS26" s="76"/>
      <c r="AT26" s="76"/>
      <c r="AU26" s="76"/>
      <c r="AV26" s="76"/>
      <c r="AW26" s="76"/>
      <c r="AX26" s="76"/>
      <c r="AY26" s="76"/>
      <c r="AZ26" s="76"/>
      <c r="BA26" s="76"/>
      <c r="BB26" s="76"/>
      <c r="BC26" s="76"/>
      <c r="BD26" s="76"/>
      <c r="BE26" s="76"/>
      <c r="BF26" s="76"/>
      <c r="BG26" s="76"/>
      <c r="BH26" s="76"/>
      <c r="BI26" s="76"/>
      <c r="BJ26" s="76"/>
      <c r="BK26" s="76"/>
      <c r="BL26" s="76"/>
      <c r="BM26" s="76"/>
      <c r="BN26" s="76"/>
      <c r="BO26" s="76"/>
      <c r="BP26" s="76"/>
      <c r="BQ26" s="76"/>
      <c r="BR26" s="76"/>
      <c r="BS26" s="76"/>
      <c r="BT26" s="76"/>
      <c r="BU26" s="76"/>
      <c r="BV26" s="76"/>
      <c r="BW26" s="76"/>
      <c r="BX26" s="76"/>
      <c r="BY26" s="76"/>
      <c r="BZ26" s="76"/>
      <c r="CA26" s="76"/>
      <c r="CB26" s="76"/>
      <c r="CC26" s="76"/>
      <c r="CD26" s="76"/>
      <c r="CE26" s="76"/>
      <c r="CF26" s="76"/>
      <c r="CG26" s="76"/>
      <c r="CH26" s="76"/>
      <c r="CI26" s="76"/>
      <c r="CJ26" s="76"/>
      <c r="CK26" s="76"/>
      <c r="CL26" s="76"/>
      <c r="CM26" s="76"/>
      <c r="CN26" s="76"/>
      <c r="CO26" s="76"/>
      <c r="CP26" s="76"/>
      <c r="CQ26" s="76"/>
      <c r="CR26" s="76"/>
      <c r="CS26" s="76"/>
      <c r="CT26" s="76"/>
      <c r="CU26" s="76"/>
      <c r="CV26" s="76"/>
      <c r="CW26" s="76"/>
      <c r="CX26" s="76"/>
      <c r="CY26" s="76"/>
      <c r="CZ26" s="76"/>
      <c r="DA26" s="76"/>
      <c r="DB26" s="76"/>
      <c r="DC26" s="76"/>
      <c r="DD26" s="76"/>
      <c r="DE26" s="76"/>
      <c r="DF26" s="76"/>
      <c r="DG26" s="76"/>
      <c r="DH26" s="76"/>
      <c r="DI26" s="76"/>
      <c r="DJ26" s="76"/>
      <c r="DK26" s="76"/>
      <c r="DL26" s="76"/>
      <c r="DM26" s="76"/>
      <c r="DN26" s="76"/>
      <c r="DO26" s="76"/>
      <c r="DP26" s="76"/>
      <c r="DQ26" s="76"/>
      <c r="DR26" s="76"/>
      <c r="DS26" s="76"/>
      <c r="DT26" s="76"/>
      <c r="DU26" s="76"/>
      <c r="DV26" s="76"/>
      <c r="DW26" s="76"/>
      <c r="DX26" s="76"/>
      <c r="DY26" s="76"/>
      <c r="DZ26" s="76"/>
      <c r="EA26" s="76"/>
      <c r="EB26" s="76"/>
      <c r="EC26" s="76"/>
      <c r="ED26" s="76"/>
      <c r="EE26" s="76"/>
      <c r="EF26" s="76"/>
      <c r="EG26" s="76"/>
      <c r="EH26" s="76"/>
      <c r="EI26" s="76"/>
      <c r="EJ26" s="76"/>
      <c r="EK26" s="76"/>
      <c r="EL26" s="76"/>
      <c r="EM26" s="76"/>
      <c r="EN26" s="76"/>
      <c r="EO26" s="76"/>
      <c r="EP26" s="76"/>
      <c r="EQ26" s="76"/>
      <c r="ER26" s="76"/>
      <c r="ES26" s="76"/>
      <c r="ET26" s="76"/>
      <c r="EU26" s="76"/>
      <c r="EV26" s="76"/>
      <c r="EW26" s="76"/>
      <c r="EX26" s="76"/>
      <c r="EY26" s="76"/>
      <c r="EZ26" s="76"/>
      <c r="FA26" s="76"/>
      <c r="FB26" s="76"/>
      <c r="FC26" s="76"/>
      <c r="FD26" s="76"/>
      <c r="FE26" s="76"/>
      <c r="FF26" s="76"/>
      <c r="FG26" s="76"/>
      <c r="FH26" s="76"/>
      <c r="FI26" s="76"/>
      <c r="FJ26" s="76"/>
      <c r="FK26" s="76"/>
      <c r="FL26" s="76"/>
      <c r="FM26" s="76"/>
      <c r="FN26" s="76"/>
      <c r="FO26" s="76"/>
      <c r="FP26" s="76"/>
      <c r="FQ26" s="76"/>
      <c r="FR26" s="76"/>
      <c r="FS26" s="76"/>
      <c r="FT26" s="76"/>
      <c r="FU26" s="76"/>
      <c r="FV26" s="76"/>
      <c r="FW26" s="76"/>
      <c r="FX26" s="76"/>
      <c r="FY26" s="76"/>
      <c r="FZ26" s="76"/>
      <c r="GA26" s="76"/>
      <c r="GB26" s="76"/>
      <c r="GC26" s="76"/>
      <c r="GD26" s="76"/>
      <c r="GE26" s="76"/>
      <c r="GF26" s="76"/>
      <c r="GG26" s="76"/>
      <c r="GH26" s="76"/>
      <c r="GI26" s="76"/>
      <c r="GJ26" s="76"/>
      <c r="GK26" s="76"/>
      <c r="GL26" s="76"/>
      <c r="GM26" s="76"/>
      <c r="GN26" s="76"/>
      <c r="GO26" s="76"/>
      <c r="GP26" s="76"/>
      <c r="GQ26" s="76"/>
      <c r="GR26" s="76"/>
      <c r="GS26" s="76"/>
      <c r="GT26" s="76"/>
      <c r="GU26" s="76"/>
      <c r="GV26" s="76"/>
      <c r="GW26" s="76"/>
      <c r="GX26" s="76"/>
      <c r="GY26" s="76"/>
      <c r="GZ26" s="76"/>
      <c r="HA26" s="76"/>
      <c r="HB26" s="76"/>
      <c r="HC26" s="76"/>
      <c r="HD26" s="76"/>
      <c r="HE26" s="76"/>
      <c r="HF26" s="76"/>
      <c r="HG26" s="76"/>
      <c r="HH26" s="76"/>
      <c r="HI26" s="76"/>
      <c r="HJ26" s="76"/>
      <c r="HK26" s="76"/>
      <c r="HL26" s="76"/>
      <c r="HM26" s="76"/>
      <c r="HN26" s="76"/>
      <c r="HO26" s="76"/>
      <c r="HP26" s="76"/>
      <c r="HQ26" s="76"/>
      <c r="HR26" s="76"/>
      <c r="HS26" s="76"/>
      <c r="HT26" s="76"/>
      <c r="HU26" s="76"/>
      <c r="HV26" s="76"/>
      <c r="HW26" s="76"/>
      <c r="HX26" s="76"/>
      <c r="HY26" s="76"/>
      <c r="HZ26" s="76"/>
      <c r="IA26" s="76"/>
      <c r="IB26" s="76"/>
      <c r="IC26" s="76"/>
      <c r="ID26" s="76"/>
      <c r="IE26" s="76"/>
      <c r="IF26" s="76"/>
      <c r="IG26" s="76"/>
      <c r="IH26" s="76"/>
      <c r="II26" s="76"/>
      <c r="IJ26" s="76"/>
      <c r="IK26" s="76"/>
      <c r="IL26" s="76"/>
      <c r="IM26" s="76"/>
      <c r="IN26" s="76"/>
      <c r="IO26" s="76"/>
      <c r="IP26" s="76"/>
      <c r="IQ26" s="76"/>
      <c r="IR26" s="76"/>
      <c r="IS26" s="76"/>
      <c r="IT26" s="76"/>
      <c r="IU26" s="76"/>
      <c r="IV26" s="76"/>
      <c r="IW26" s="76"/>
      <c r="IX26" s="76"/>
      <c r="IY26" s="76"/>
      <c r="IZ26" s="76"/>
      <c r="JA26" s="76"/>
      <c r="JB26" s="76"/>
      <c r="JC26" s="76"/>
      <c r="JD26" s="76"/>
      <c r="JE26" s="76"/>
      <c r="JF26" s="76"/>
      <c r="JG26" s="76"/>
      <c r="JH26" s="76"/>
      <c r="JI26" s="76"/>
      <c r="JJ26" s="76"/>
      <c r="JK26" s="76"/>
      <c r="JL26" s="76"/>
      <c r="JM26" s="76"/>
      <c r="JN26" s="76"/>
      <c r="JO26" s="76"/>
      <c r="JP26" s="76"/>
      <c r="JQ26" s="76"/>
      <c r="JR26" s="76"/>
      <c r="JS26" s="76"/>
      <c r="JT26" s="76"/>
      <c r="JU26" s="76"/>
      <c r="JV26" s="76"/>
      <c r="JW26" s="76"/>
      <c r="JX26" s="76"/>
      <c r="JY26" s="76"/>
      <c r="JZ26" s="76"/>
      <c r="KA26" s="76"/>
      <c r="KB26" s="76"/>
      <c r="KC26" s="76"/>
      <c r="KD26" s="76"/>
      <c r="KE26" s="76"/>
      <c r="KF26" s="76"/>
      <c r="KG26" s="76"/>
      <c r="KH26" s="76"/>
      <c r="KI26" s="76"/>
      <c r="KJ26" s="76"/>
      <c r="KK26" s="76"/>
      <c r="KL26" s="76"/>
      <c r="KM26" s="76"/>
      <c r="KN26" s="76"/>
      <c r="KO26" s="76"/>
      <c r="KP26" s="76"/>
      <c r="KQ26" s="76"/>
      <c r="KR26" s="76"/>
      <c r="KS26" s="76"/>
      <c r="KT26" s="76"/>
      <c r="KU26" s="76"/>
      <c r="KV26" s="76"/>
      <c r="KW26" s="76"/>
      <c r="KX26" s="76"/>
      <c r="KY26" s="76"/>
      <c r="KZ26" s="76"/>
      <c r="LA26" s="76"/>
      <c r="LB26" s="76"/>
      <c r="LC26" s="76"/>
      <c r="LD26" s="76"/>
      <c r="LE26" s="76"/>
      <c r="LF26" s="76"/>
      <c r="LG26" s="76"/>
      <c r="LH26" s="76"/>
      <c r="LI26" s="76"/>
      <c r="LJ26" s="76"/>
      <c r="LK26" s="76"/>
      <c r="LL26" s="76"/>
      <c r="LM26" s="76"/>
      <c r="LN26" s="76"/>
      <c r="LO26" s="76"/>
      <c r="LP26" s="76"/>
      <c r="LQ26" s="76"/>
      <c r="LR26" s="76"/>
      <c r="LS26" s="76"/>
      <c r="LT26" s="76"/>
      <c r="LU26" s="76"/>
      <c r="LV26" s="76"/>
      <c r="LW26" s="76"/>
      <c r="LX26" s="76"/>
      <c r="LY26" s="76"/>
      <c r="LZ26" s="76"/>
      <c r="MA26" s="76"/>
      <c r="MB26" s="76"/>
      <c r="MC26" s="76"/>
      <c r="MD26" s="76"/>
      <c r="ME26" s="76"/>
      <c r="MF26" s="76"/>
      <c r="MG26" s="76"/>
      <c r="MH26" s="76"/>
      <c r="MI26" s="76"/>
      <c r="MJ26" s="76"/>
      <c r="MK26" s="76"/>
      <c r="ML26" s="76"/>
      <c r="MM26" s="76"/>
      <c r="MN26" s="76"/>
      <c r="MO26" s="76"/>
      <c r="MP26" s="76"/>
      <c r="MQ26" s="76"/>
      <c r="MR26" s="76"/>
      <c r="MS26" s="76"/>
      <c r="MT26" s="76"/>
      <c r="MU26" s="76"/>
      <c r="MV26" s="76"/>
      <c r="MW26" s="76"/>
      <c r="MX26" s="76"/>
      <c r="MY26" s="76"/>
      <c r="MZ26" s="76"/>
      <c r="NA26" s="76"/>
      <c r="NB26" s="76"/>
    </row>
    <row r="27" spans="1:366">
      <c r="A27" s="264"/>
      <c r="B27" s="75" t="s">
        <v>17</v>
      </c>
      <c r="C27" s="76"/>
      <c r="D27" s="76"/>
      <c r="E27" s="76"/>
      <c r="F27" s="76"/>
      <c r="G27" s="76"/>
      <c r="H27" s="76"/>
      <c r="I27" s="76"/>
      <c r="J27" s="76"/>
      <c r="K27" s="76"/>
      <c r="L27" s="76"/>
      <c r="M27" s="76"/>
      <c r="N27" s="76"/>
      <c r="O27" s="76"/>
      <c r="P27" s="76"/>
      <c r="Q27" s="76"/>
      <c r="R27" s="76"/>
      <c r="S27" s="76"/>
      <c r="T27" s="76"/>
      <c r="U27" s="76"/>
      <c r="V27" s="76"/>
      <c r="W27" s="76"/>
      <c r="X27" s="76"/>
      <c r="Y27" s="76"/>
      <c r="Z27" s="76"/>
      <c r="AA27" s="76"/>
      <c r="AB27" s="76"/>
      <c r="AC27" s="76"/>
      <c r="AD27" s="76"/>
      <c r="AE27" s="76"/>
      <c r="AF27" s="76"/>
      <c r="AG27" s="76"/>
      <c r="AH27" s="76"/>
      <c r="AI27" s="76"/>
      <c r="AJ27" s="76"/>
      <c r="AK27" s="76"/>
      <c r="AL27" s="76"/>
      <c r="AM27" s="76"/>
      <c r="AN27" s="76"/>
      <c r="AO27" s="76"/>
      <c r="AP27" s="76"/>
      <c r="AQ27" s="76"/>
      <c r="AR27" s="76"/>
      <c r="AS27" s="76"/>
      <c r="AT27" s="76"/>
      <c r="AU27" s="76"/>
      <c r="AV27" s="76"/>
      <c r="AW27" s="76"/>
      <c r="AX27" s="76"/>
      <c r="AY27" s="76"/>
      <c r="AZ27" s="76"/>
      <c r="BA27" s="76"/>
      <c r="BB27" s="76"/>
      <c r="BC27" s="76"/>
      <c r="BD27" s="76"/>
      <c r="BE27" s="76"/>
      <c r="BF27" s="76"/>
      <c r="BG27" s="76"/>
      <c r="BH27" s="76"/>
      <c r="BI27" s="76"/>
      <c r="BJ27" s="76"/>
      <c r="BK27" s="76"/>
      <c r="BL27" s="76"/>
      <c r="BM27" s="76"/>
      <c r="BN27" s="76"/>
      <c r="BO27" s="76"/>
      <c r="BP27" s="76"/>
      <c r="BQ27" s="76"/>
      <c r="BR27" s="76"/>
      <c r="BS27" s="76"/>
      <c r="BT27" s="76"/>
      <c r="BU27" s="76"/>
      <c r="BV27" s="76"/>
      <c r="BW27" s="76"/>
      <c r="BX27" s="76"/>
      <c r="BY27" s="76"/>
      <c r="BZ27" s="76"/>
      <c r="CA27" s="76"/>
      <c r="CB27" s="76"/>
      <c r="CC27" s="76"/>
      <c r="CD27" s="76"/>
      <c r="CE27" s="76"/>
      <c r="CF27" s="76"/>
      <c r="CG27" s="76"/>
      <c r="CH27" s="76"/>
      <c r="CI27" s="76"/>
      <c r="CJ27" s="76"/>
      <c r="CK27" s="76"/>
      <c r="CL27" s="76"/>
      <c r="CM27" s="76"/>
      <c r="CN27" s="76"/>
      <c r="CO27" s="76"/>
      <c r="CP27" s="76"/>
      <c r="CQ27" s="76"/>
      <c r="CR27" s="76"/>
      <c r="CS27" s="76"/>
      <c r="CT27" s="76"/>
      <c r="CU27" s="76"/>
      <c r="CV27" s="76"/>
      <c r="CW27" s="76"/>
      <c r="CX27" s="76"/>
      <c r="CY27" s="76"/>
      <c r="CZ27" s="76"/>
      <c r="DA27" s="76"/>
      <c r="DB27" s="76"/>
      <c r="DC27" s="76"/>
      <c r="DD27" s="76"/>
      <c r="DE27" s="76"/>
      <c r="DF27" s="76"/>
      <c r="DG27" s="76"/>
      <c r="DH27" s="76"/>
      <c r="DI27" s="76"/>
      <c r="DJ27" s="76"/>
      <c r="DK27" s="76"/>
      <c r="DL27" s="76"/>
      <c r="DM27" s="76"/>
      <c r="DN27" s="76"/>
      <c r="DO27" s="76"/>
      <c r="DP27" s="76"/>
      <c r="DQ27" s="76"/>
      <c r="DR27" s="76"/>
      <c r="DS27" s="76"/>
      <c r="DT27" s="76"/>
      <c r="DU27" s="76"/>
      <c r="DV27" s="76"/>
      <c r="DW27" s="76"/>
      <c r="DX27" s="76"/>
      <c r="DY27" s="76"/>
      <c r="DZ27" s="76"/>
      <c r="EA27" s="76"/>
      <c r="EB27" s="76"/>
      <c r="EC27" s="76"/>
      <c r="ED27" s="76"/>
      <c r="EE27" s="76"/>
      <c r="EF27" s="76"/>
      <c r="EG27" s="76"/>
      <c r="EH27" s="76"/>
      <c r="EI27" s="76"/>
      <c r="EJ27" s="76"/>
      <c r="EK27" s="76"/>
      <c r="EL27" s="76"/>
      <c r="EM27" s="76"/>
      <c r="EN27" s="76"/>
      <c r="EO27" s="76"/>
      <c r="EP27" s="76"/>
      <c r="EQ27" s="76"/>
      <c r="ER27" s="76"/>
      <c r="ES27" s="76"/>
      <c r="ET27" s="76"/>
      <c r="EU27" s="76"/>
      <c r="EV27" s="76"/>
      <c r="EW27" s="76"/>
      <c r="EX27" s="76"/>
      <c r="EY27" s="76"/>
      <c r="EZ27" s="76"/>
      <c r="FA27" s="76"/>
      <c r="FB27" s="76"/>
      <c r="FC27" s="76"/>
      <c r="FD27" s="76"/>
      <c r="FE27" s="76"/>
      <c r="FF27" s="76"/>
      <c r="FG27" s="76"/>
      <c r="FH27" s="76"/>
      <c r="FI27" s="76"/>
      <c r="FJ27" s="76"/>
      <c r="FK27" s="76"/>
      <c r="FL27" s="76"/>
      <c r="FM27" s="76"/>
      <c r="FN27" s="76"/>
      <c r="FO27" s="76"/>
      <c r="FP27" s="76"/>
      <c r="FQ27" s="76"/>
      <c r="FR27" s="76"/>
      <c r="FS27" s="76"/>
      <c r="FT27" s="76"/>
      <c r="FU27" s="76"/>
      <c r="FV27" s="76"/>
      <c r="FW27" s="76"/>
      <c r="FX27" s="76"/>
      <c r="FY27" s="76"/>
      <c r="FZ27" s="76"/>
      <c r="GA27" s="76"/>
      <c r="GB27" s="76"/>
      <c r="GC27" s="76"/>
      <c r="GD27" s="76"/>
      <c r="GE27" s="76"/>
      <c r="GF27" s="76"/>
      <c r="GG27" s="76"/>
      <c r="GH27" s="76"/>
      <c r="GI27" s="76"/>
      <c r="GJ27" s="76"/>
      <c r="GK27" s="76"/>
      <c r="GL27" s="76"/>
      <c r="GM27" s="76"/>
      <c r="GN27" s="76"/>
      <c r="GO27" s="76"/>
      <c r="GP27" s="76"/>
      <c r="GQ27" s="76"/>
      <c r="GR27" s="76"/>
      <c r="GS27" s="76"/>
      <c r="GT27" s="76"/>
      <c r="GU27" s="76"/>
      <c r="GV27" s="76"/>
      <c r="GW27" s="76"/>
      <c r="GX27" s="76"/>
      <c r="GY27" s="76"/>
      <c r="GZ27" s="76"/>
      <c r="HA27" s="76"/>
      <c r="HB27" s="76"/>
      <c r="HC27" s="76"/>
      <c r="HD27" s="76"/>
      <c r="HE27" s="76"/>
      <c r="HF27" s="76"/>
      <c r="HG27" s="76"/>
      <c r="HH27" s="76"/>
      <c r="HI27" s="76"/>
      <c r="HJ27" s="76"/>
      <c r="HK27" s="76"/>
      <c r="HL27" s="76"/>
      <c r="HM27" s="76"/>
      <c r="HN27" s="76"/>
      <c r="HO27" s="76"/>
      <c r="HP27" s="76"/>
      <c r="HQ27" s="76"/>
      <c r="HR27" s="76"/>
      <c r="HS27" s="76"/>
      <c r="HT27" s="76"/>
      <c r="HU27" s="76"/>
      <c r="HV27" s="76"/>
      <c r="HW27" s="76"/>
      <c r="HX27" s="76"/>
      <c r="HY27" s="76"/>
      <c r="HZ27" s="76"/>
      <c r="IA27" s="76"/>
      <c r="IB27" s="76"/>
      <c r="IC27" s="76"/>
      <c r="ID27" s="76"/>
      <c r="IE27" s="76"/>
      <c r="IF27" s="76"/>
      <c r="IG27" s="76"/>
      <c r="IH27" s="76"/>
      <c r="II27" s="76"/>
      <c r="IJ27" s="76"/>
      <c r="IK27" s="76"/>
      <c r="IL27" s="76"/>
      <c r="IM27" s="76"/>
      <c r="IN27" s="76"/>
      <c r="IO27" s="76"/>
      <c r="IP27" s="76"/>
      <c r="IQ27" s="76"/>
      <c r="IR27" s="76"/>
      <c r="IS27" s="76"/>
      <c r="IT27" s="76"/>
      <c r="IU27" s="76"/>
      <c r="IV27" s="76"/>
      <c r="IW27" s="76"/>
      <c r="IX27" s="76"/>
      <c r="IY27" s="76"/>
      <c r="IZ27" s="76"/>
      <c r="JA27" s="76"/>
      <c r="JB27" s="76"/>
      <c r="JC27" s="76"/>
      <c r="JD27" s="76"/>
      <c r="JE27" s="76"/>
      <c r="JF27" s="76"/>
      <c r="JG27" s="76"/>
      <c r="JH27" s="76"/>
      <c r="JI27" s="76"/>
      <c r="JJ27" s="76"/>
      <c r="JK27" s="76"/>
      <c r="JL27" s="76"/>
      <c r="JM27" s="76"/>
      <c r="JN27" s="76"/>
      <c r="JO27" s="76"/>
      <c r="JP27" s="76"/>
      <c r="JQ27" s="76"/>
      <c r="JR27" s="76"/>
      <c r="JS27" s="76"/>
      <c r="JT27" s="76"/>
      <c r="JU27" s="76"/>
      <c r="JV27" s="76"/>
      <c r="JW27" s="76"/>
      <c r="JX27" s="76"/>
      <c r="JY27" s="76"/>
      <c r="JZ27" s="76"/>
      <c r="KA27" s="76"/>
      <c r="KB27" s="76"/>
      <c r="KC27" s="76"/>
      <c r="KD27" s="76"/>
      <c r="KE27" s="76"/>
      <c r="KF27" s="76"/>
      <c r="KG27" s="76"/>
      <c r="KH27" s="76"/>
      <c r="KI27" s="76"/>
      <c r="KJ27" s="76"/>
      <c r="KK27" s="76"/>
      <c r="KL27" s="76"/>
      <c r="KM27" s="76"/>
      <c r="KN27" s="76"/>
      <c r="KO27" s="76"/>
      <c r="KP27" s="76"/>
      <c r="KQ27" s="76"/>
      <c r="KR27" s="76"/>
      <c r="KS27" s="76"/>
      <c r="KT27" s="76"/>
      <c r="KU27" s="76"/>
      <c r="KV27" s="76"/>
      <c r="KW27" s="76"/>
      <c r="KX27" s="76"/>
      <c r="KY27" s="76"/>
      <c r="KZ27" s="76"/>
      <c r="LA27" s="76"/>
      <c r="LB27" s="76"/>
      <c r="LC27" s="76"/>
      <c r="LD27" s="76"/>
      <c r="LE27" s="76"/>
      <c r="LF27" s="76"/>
      <c r="LG27" s="76"/>
      <c r="LH27" s="76"/>
      <c r="LI27" s="76"/>
      <c r="LJ27" s="76"/>
      <c r="LK27" s="76"/>
      <c r="LL27" s="76"/>
      <c r="LM27" s="76"/>
      <c r="LN27" s="76"/>
      <c r="LO27" s="76"/>
      <c r="LP27" s="76"/>
      <c r="LQ27" s="76"/>
      <c r="LR27" s="76"/>
      <c r="LS27" s="76"/>
      <c r="LT27" s="76"/>
      <c r="LU27" s="76"/>
      <c r="LV27" s="76"/>
      <c r="LW27" s="76"/>
      <c r="LX27" s="76"/>
      <c r="LY27" s="76"/>
      <c r="LZ27" s="76"/>
      <c r="MA27" s="76"/>
      <c r="MB27" s="76"/>
      <c r="MC27" s="76"/>
      <c r="MD27" s="76"/>
      <c r="ME27" s="76"/>
      <c r="MF27" s="76"/>
      <c r="MG27" s="76"/>
      <c r="MH27" s="76"/>
      <c r="MI27" s="76"/>
      <c r="MJ27" s="76"/>
      <c r="MK27" s="76"/>
      <c r="ML27" s="76"/>
      <c r="MM27" s="76"/>
      <c r="MN27" s="76"/>
      <c r="MO27" s="76"/>
      <c r="MP27" s="76"/>
      <c r="MQ27" s="76"/>
      <c r="MR27" s="76"/>
      <c r="MS27" s="76"/>
      <c r="MT27" s="76"/>
      <c r="MU27" s="76"/>
      <c r="MV27" s="76"/>
      <c r="MW27" s="76"/>
      <c r="MX27" s="76"/>
      <c r="MY27" s="76"/>
      <c r="MZ27" s="76"/>
      <c r="NA27" s="76"/>
      <c r="NB27" s="76"/>
    </row>
    <row r="28" spans="1:366">
      <c r="A28" s="264"/>
      <c r="B28" s="75" t="s">
        <v>18</v>
      </c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6"/>
      <c r="N28" s="76"/>
      <c r="O28" s="76"/>
      <c r="P28" s="76"/>
      <c r="Q28" s="76"/>
      <c r="R28" s="76"/>
      <c r="S28" s="76"/>
      <c r="T28" s="76"/>
      <c r="U28" s="76"/>
      <c r="V28" s="76"/>
      <c r="W28" s="76"/>
      <c r="X28" s="76"/>
      <c r="Y28" s="76"/>
      <c r="Z28" s="76"/>
      <c r="AA28" s="76"/>
      <c r="AB28" s="76"/>
      <c r="AC28" s="76"/>
      <c r="AD28" s="76"/>
      <c r="AE28" s="76"/>
      <c r="AF28" s="76"/>
      <c r="AG28" s="76"/>
      <c r="AH28" s="76"/>
      <c r="AI28" s="76"/>
      <c r="AJ28" s="76"/>
      <c r="AK28" s="76"/>
      <c r="AL28" s="76"/>
      <c r="AM28" s="76"/>
      <c r="AN28" s="76"/>
      <c r="AO28" s="76"/>
      <c r="AP28" s="76"/>
      <c r="AQ28" s="76"/>
      <c r="AR28" s="76"/>
      <c r="AS28" s="76"/>
      <c r="AT28" s="76"/>
      <c r="AU28" s="76"/>
      <c r="AV28" s="76"/>
      <c r="AW28" s="76"/>
      <c r="AX28" s="76"/>
      <c r="AY28" s="76"/>
      <c r="AZ28" s="76"/>
      <c r="BA28" s="76"/>
      <c r="BB28" s="76"/>
      <c r="BC28" s="76"/>
      <c r="BD28" s="76"/>
      <c r="BE28" s="76"/>
      <c r="BF28" s="76"/>
      <c r="BG28" s="76"/>
      <c r="BH28" s="76"/>
      <c r="BI28" s="76"/>
      <c r="BJ28" s="76"/>
      <c r="BK28" s="76"/>
      <c r="BL28" s="76"/>
      <c r="BM28" s="76"/>
      <c r="BN28" s="76"/>
      <c r="BO28" s="76"/>
      <c r="BP28" s="76"/>
      <c r="BQ28" s="76"/>
      <c r="BR28" s="76"/>
      <c r="BS28" s="76"/>
      <c r="BT28" s="76"/>
      <c r="BU28" s="76"/>
      <c r="BV28" s="76"/>
      <c r="BW28" s="76"/>
      <c r="BX28" s="76"/>
      <c r="BY28" s="76"/>
      <c r="BZ28" s="76"/>
      <c r="CA28" s="76"/>
      <c r="CB28" s="76"/>
      <c r="CC28" s="76"/>
      <c r="CD28" s="76"/>
      <c r="CE28" s="76"/>
      <c r="CF28" s="76"/>
      <c r="CG28" s="76"/>
      <c r="CH28" s="76"/>
      <c r="CI28" s="76"/>
      <c r="CJ28" s="76"/>
      <c r="CK28" s="76"/>
      <c r="CL28" s="76"/>
      <c r="CM28" s="76"/>
      <c r="CN28" s="76"/>
      <c r="CO28" s="76"/>
      <c r="CP28" s="76"/>
      <c r="CQ28" s="76"/>
      <c r="CR28" s="76"/>
      <c r="CS28" s="76"/>
      <c r="CT28" s="76"/>
      <c r="CU28" s="76"/>
      <c r="CV28" s="76"/>
      <c r="CW28" s="76"/>
      <c r="CX28" s="76"/>
      <c r="CY28" s="76"/>
      <c r="CZ28" s="76"/>
      <c r="DA28" s="76"/>
      <c r="DB28" s="76"/>
      <c r="DC28" s="76"/>
      <c r="DD28" s="76"/>
      <c r="DE28" s="76"/>
      <c r="DF28" s="76"/>
      <c r="DG28" s="76"/>
      <c r="DH28" s="76"/>
      <c r="DI28" s="76"/>
      <c r="DJ28" s="76"/>
      <c r="DK28" s="76"/>
      <c r="DL28" s="76"/>
      <c r="DM28" s="76"/>
      <c r="DN28" s="76"/>
      <c r="DO28" s="76"/>
      <c r="DP28" s="76"/>
      <c r="DQ28" s="76"/>
      <c r="DR28" s="76"/>
      <c r="DS28" s="76"/>
      <c r="DT28" s="76"/>
      <c r="DU28" s="76"/>
      <c r="DV28" s="76"/>
      <c r="DW28" s="76"/>
      <c r="DX28" s="76"/>
      <c r="DY28" s="76"/>
      <c r="DZ28" s="76"/>
      <c r="EA28" s="76"/>
      <c r="EB28" s="76"/>
      <c r="EC28" s="76"/>
      <c r="ED28" s="76"/>
      <c r="EE28" s="76"/>
      <c r="EF28" s="76"/>
      <c r="EG28" s="76"/>
      <c r="EH28" s="76"/>
      <c r="EI28" s="76"/>
      <c r="EJ28" s="76"/>
      <c r="EK28" s="76"/>
      <c r="EL28" s="76"/>
      <c r="EM28" s="76"/>
      <c r="EN28" s="76"/>
      <c r="EO28" s="76"/>
      <c r="EP28" s="76"/>
      <c r="EQ28" s="76"/>
      <c r="ER28" s="76"/>
      <c r="ES28" s="76"/>
      <c r="ET28" s="76"/>
      <c r="EU28" s="76"/>
      <c r="EV28" s="76"/>
      <c r="EW28" s="76"/>
      <c r="EX28" s="76"/>
      <c r="EY28" s="76"/>
      <c r="EZ28" s="76"/>
      <c r="FA28" s="76"/>
      <c r="FB28" s="76"/>
      <c r="FC28" s="76"/>
      <c r="FD28" s="76"/>
      <c r="FE28" s="76"/>
      <c r="FF28" s="76"/>
      <c r="FG28" s="76"/>
      <c r="FH28" s="76"/>
      <c r="FI28" s="76"/>
      <c r="FJ28" s="76"/>
      <c r="FK28" s="76"/>
      <c r="FL28" s="76"/>
      <c r="FM28" s="76"/>
      <c r="FN28" s="76"/>
      <c r="FO28" s="76"/>
      <c r="FP28" s="76"/>
      <c r="FQ28" s="76"/>
      <c r="FR28" s="76"/>
      <c r="FS28" s="76"/>
      <c r="FT28" s="76"/>
      <c r="FU28" s="76"/>
      <c r="FV28" s="76"/>
      <c r="FW28" s="76"/>
      <c r="FX28" s="76"/>
      <c r="FY28" s="76"/>
      <c r="FZ28" s="76"/>
      <c r="GA28" s="76"/>
      <c r="GB28" s="76"/>
      <c r="GC28" s="76"/>
      <c r="GD28" s="76"/>
      <c r="GE28" s="76"/>
      <c r="GF28" s="76"/>
      <c r="GG28" s="76"/>
      <c r="GH28" s="76"/>
      <c r="GI28" s="76"/>
      <c r="GJ28" s="76"/>
      <c r="GK28" s="76"/>
      <c r="GL28" s="76"/>
      <c r="GM28" s="76"/>
      <c r="GN28" s="76"/>
      <c r="GO28" s="76"/>
      <c r="GP28" s="76"/>
      <c r="GQ28" s="76"/>
      <c r="GR28" s="76"/>
      <c r="GS28" s="76"/>
      <c r="GT28" s="76"/>
      <c r="GU28" s="76"/>
      <c r="GV28" s="76"/>
      <c r="GW28" s="76"/>
      <c r="GX28" s="76"/>
      <c r="GY28" s="76"/>
      <c r="GZ28" s="76"/>
      <c r="HA28" s="76"/>
      <c r="HB28" s="76"/>
      <c r="HC28" s="76"/>
      <c r="HD28" s="76"/>
      <c r="HE28" s="76"/>
      <c r="HF28" s="76"/>
      <c r="HG28" s="76"/>
      <c r="HH28" s="76"/>
      <c r="HI28" s="76"/>
      <c r="HJ28" s="76"/>
      <c r="HK28" s="76"/>
      <c r="HL28" s="76"/>
      <c r="HM28" s="76"/>
      <c r="HN28" s="76"/>
      <c r="HO28" s="76"/>
      <c r="HP28" s="76"/>
      <c r="HQ28" s="76"/>
      <c r="HR28" s="76"/>
      <c r="HS28" s="76"/>
      <c r="HT28" s="76"/>
      <c r="HU28" s="76"/>
      <c r="HV28" s="76"/>
      <c r="HW28" s="76"/>
      <c r="HX28" s="76"/>
      <c r="HY28" s="76"/>
      <c r="HZ28" s="76"/>
      <c r="IA28" s="76"/>
      <c r="IB28" s="76"/>
      <c r="IC28" s="76"/>
      <c r="ID28" s="76"/>
      <c r="IE28" s="76"/>
      <c r="IF28" s="76"/>
      <c r="IG28" s="76"/>
      <c r="IH28" s="76"/>
      <c r="II28" s="76"/>
      <c r="IJ28" s="76"/>
      <c r="IK28" s="76"/>
      <c r="IL28" s="76"/>
      <c r="IM28" s="76"/>
      <c r="IN28" s="76"/>
      <c r="IO28" s="76"/>
      <c r="IP28" s="76"/>
      <c r="IQ28" s="76"/>
      <c r="IR28" s="76"/>
      <c r="IS28" s="76"/>
      <c r="IT28" s="76"/>
      <c r="IU28" s="76"/>
      <c r="IV28" s="76"/>
      <c r="IW28" s="76"/>
      <c r="IX28" s="76"/>
      <c r="IY28" s="76"/>
      <c r="IZ28" s="76"/>
      <c r="JA28" s="76"/>
      <c r="JB28" s="76"/>
      <c r="JC28" s="76"/>
      <c r="JD28" s="76"/>
      <c r="JE28" s="76"/>
      <c r="JF28" s="76"/>
      <c r="JG28" s="76"/>
      <c r="JH28" s="76"/>
      <c r="JI28" s="76"/>
      <c r="JJ28" s="76"/>
      <c r="JK28" s="76"/>
      <c r="JL28" s="76"/>
      <c r="JM28" s="76"/>
      <c r="JN28" s="76"/>
      <c r="JO28" s="76"/>
      <c r="JP28" s="76"/>
      <c r="JQ28" s="76"/>
      <c r="JR28" s="76"/>
      <c r="JS28" s="76"/>
      <c r="JT28" s="76"/>
      <c r="JU28" s="76"/>
      <c r="JV28" s="76"/>
      <c r="JW28" s="76"/>
      <c r="JX28" s="76"/>
      <c r="JY28" s="76"/>
      <c r="JZ28" s="76"/>
      <c r="KA28" s="76"/>
      <c r="KB28" s="76"/>
      <c r="KC28" s="76"/>
      <c r="KD28" s="76"/>
      <c r="KE28" s="76"/>
      <c r="KF28" s="76"/>
      <c r="KG28" s="76"/>
      <c r="KH28" s="76"/>
      <c r="KI28" s="76"/>
      <c r="KJ28" s="76"/>
      <c r="KK28" s="76"/>
      <c r="KL28" s="76"/>
      <c r="KM28" s="76"/>
      <c r="KN28" s="76"/>
      <c r="KO28" s="76"/>
      <c r="KP28" s="76"/>
      <c r="KQ28" s="76"/>
      <c r="KR28" s="76"/>
      <c r="KS28" s="76"/>
      <c r="KT28" s="76"/>
      <c r="KU28" s="76"/>
      <c r="KV28" s="76"/>
      <c r="KW28" s="76"/>
      <c r="KX28" s="76"/>
      <c r="KY28" s="76"/>
      <c r="KZ28" s="76"/>
      <c r="LA28" s="76"/>
      <c r="LB28" s="76"/>
      <c r="LC28" s="76"/>
      <c r="LD28" s="76"/>
      <c r="LE28" s="76"/>
      <c r="LF28" s="76"/>
      <c r="LG28" s="76"/>
      <c r="LH28" s="76"/>
      <c r="LI28" s="76"/>
      <c r="LJ28" s="76"/>
      <c r="LK28" s="76"/>
      <c r="LL28" s="76"/>
      <c r="LM28" s="76"/>
      <c r="LN28" s="76"/>
      <c r="LO28" s="76"/>
      <c r="LP28" s="76"/>
      <c r="LQ28" s="76"/>
      <c r="LR28" s="76"/>
      <c r="LS28" s="76"/>
      <c r="LT28" s="76"/>
      <c r="LU28" s="76"/>
      <c r="LV28" s="76"/>
      <c r="LW28" s="76"/>
      <c r="LX28" s="76"/>
      <c r="LY28" s="76"/>
      <c r="LZ28" s="76"/>
      <c r="MA28" s="76"/>
      <c r="MB28" s="76"/>
      <c r="MC28" s="76"/>
      <c r="MD28" s="76"/>
      <c r="ME28" s="76"/>
      <c r="MF28" s="76"/>
      <c r="MG28" s="76"/>
      <c r="MH28" s="76"/>
      <c r="MI28" s="76"/>
      <c r="MJ28" s="76"/>
      <c r="MK28" s="76"/>
      <c r="ML28" s="76"/>
      <c r="MM28" s="76"/>
      <c r="MN28" s="76"/>
      <c r="MO28" s="76"/>
      <c r="MP28" s="76"/>
      <c r="MQ28" s="76"/>
      <c r="MR28" s="76"/>
      <c r="MS28" s="76"/>
      <c r="MT28" s="76"/>
      <c r="MU28" s="76"/>
      <c r="MV28" s="76"/>
      <c r="MW28" s="76"/>
      <c r="MX28" s="76"/>
      <c r="MY28" s="76"/>
      <c r="MZ28" s="76"/>
      <c r="NA28" s="76"/>
      <c r="NB28" s="76"/>
    </row>
    <row r="29" spans="1:366">
      <c r="A29" s="264"/>
      <c r="B29" s="75" t="s">
        <v>19</v>
      </c>
      <c r="C29" s="76"/>
      <c r="D29" s="76"/>
      <c r="E29" s="76"/>
      <c r="F29" s="76"/>
      <c r="G29" s="76"/>
      <c r="H29" s="76"/>
      <c r="I29" s="76"/>
      <c r="J29" s="76"/>
      <c r="K29" s="76"/>
      <c r="L29" s="76"/>
      <c r="M29" s="76"/>
      <c r="N29" s="76"/>
      <c r="O29" s="76"/>
      <c r="P29" s="76"/>
      <c r="Q29" s="76"/>
      <c r="R29" s="76"/>
      <c r="S29" s="76"/>
      <c r="T29" s="76"/>
      <c r="U29" s="76"/>
      <c r="V29" s="76"/>
      <c r="W29" s="76"/>
      <c r="X29" s="76"/>
      <c r="Y29" s="76"/>
      <c r="Z29" s="76"/>
      <c r="AA29" s="76"/>
      <c r="AB29" s="76"/>
      <c r="AC29" s="76"/>
      <c r="AD29" s="76"/>
      <c r="AE29" s="76"/>
      <c r="AF29" s="76"/>
      <c r="AG29" s="76"/>
      <c r="AH29" s="76"/>
      <c r="AI29" s="76"/>
      <c r="AJ29" s="76"/>
      <c r="AK29" s="76"/>
      <c r="AL29" s="76"/>
      <c r="AM29" s="76"/>
      <c r="AN29" s="76"/>
      <c r="AO29" s="76"/>
      <c r="AP29" s="76"/>
      <c r="AQ29" s="76"/>
      <c r="AR29" s="76"/>
      <c r="AS29" s="76"/>
      <c r="AT29" s="76"/>
      <c r="AU29" s="76"/>
      <c r="AV29" s="76"/>
      <c r="AW29" s="76"/>
      <c r="AX29" s="76"/>
      <c r="AY29" s="76"/>
      <c r="AZ29" s="76"/>
      <c r="BA29" s="76"/>
      <c r="BB29" s="76"/>
      <c r="BC29" s="76"/>
      <c r="BD29" s="76"/>
      <c r="BE29" s="76"/>
      <c r="BF29" s="76"/>
      <c r="BG29" s="76"/>
      <c r="BH29" s="76"/>
      <c r="BI29" s="76"/>
      <c r="BJ29" s="76"/>
      <c r="BK29" s="76"/>
      <c r="BL29" s="76"/>
      <c r="BM29" s="76"/>
      <c r="BN29" s="76"/>
      <c r="BO29" s="76"/>
      <c r="BP29" s="76"/>
      <c r="BQ29" s="76"/>
      <c r="BR29" s="76"/>
      <c r="BS29" s="76"/>
      <c r="BT29" s="76"/>
      <c r="BU29" s="76"/>
      <c r="BV29" s="76"/>
      <c r="BW29" s="76"/>
      <c r="BX29" s="76"/>
      <c r="BY29" s="76"/>
      <c r="BZ29" s="76"/>
      <c r="CA29" s="76"/>
      <c r="CB29" s="76"/>
      <c r="CC29" s="76"/>
      <c r="CD29" s="76"/>
      <c r="CE29" s="76"/>
      <c r="CF29" s="76"/>
      <c r="CG29" s="76"/>
      <c r="CH29" s="76"/>
      <c r="CI29" s="76"/>
      <c r="CJ29" s="76"/>
      <c r="CK29" s="76"/>
      <c r="CL29" s="76"/>
      <c r="CM29" s="76"/>
      <c r="CN29" s="76"/>
      <c r="CO29" s="76"/>
      <c r="CP29" s="76"/>
      <c r="CQ29" s="76"/>
      <c r="CR29" s="76"/>
      <c r="CS29" s="76"/>
      <c r="CT29" s="76"/>
      <c r="CU29" s="76"/>
      <c r="CV29" s="76"/>
      <c r="CW29" s="76"/>
      <c r="CX29" s="76"/>
      <c r="CY29" s="76"/>
      <c r="CZ29" s="76"/>
      <c r="DA29" s="76"/>
      <c r="DB29" s="76"/>
      <c r="DC29" s="76"/>
      <c r="DD29" s="76"/>
      <c r="DE29" s="76"/>
      <c r="DF29" s="76"/>
      <c r="DG29" s="76"/>
      <c r="DH29" s="76"/>
      <c r="DI29" s="76"/>
      <c r="DJ29" s="76"/>
      <c r="DK29" s="76"/>
      <c r="DL29" s="76"/>
      <c r="DM29" s="76"/>
      <c r="DN29" s="76"/>
      <c r="DO29" s="76"/>
      <c r="DP29" s="76"/>
      <c r="DQ29" s="76"/>
      <c r="DR29" s="76"/>
      <c r="DS29" s="76"/>
      <c r="DT29" s="76"/>
      <c r="DU29" s="76"/>
      <c r="DV29" s="76"/>
      <c r="DW29" s="76"/>
      <c r="DX29" s="76"/>
      <c r="DY29" s="76"/>
      <c r="DZ29" s="76"/>
      <c r="EA29" s="76"/>
      <c r="EB29" s="76"/>
      <c r="EC29" s="76"/>
      <c r="ED29" s="76"/>
      <c r="EE29" s="76"/>
      <c r="EF29" s="76"/>
      <c r="EG29" s="76"/>
      <c r="EH29" s="76"/>
      <c r="EI29" s="76"/>
      <c r="EJ29" s="76"/>
      <c r="EK29" s="76"/>
      <c r="EL29" s="76"/>
      <c r="EM29" s="76"/>
      <c r="EN29" s="76"/>
      <c r="EO29" s="76"/>
      <c r="EP29" s="76"/>
      <c r="EQ29" s="76"/>
      <c r="ER29" s="76"/>
      <c r="ES29" s="76"/>
      <c r="ET29" s="76"/>
      <c r="EU29" s="76"/>
      <c r="EV29" s="76"/>
      <c r="EW29" s="76"/>
      <c r="EX29" s="76"/>
      <c r="EY29" s="76"/>
      <c r="EZ29" s="76"/>
      <c r="FA29" s="76"/>
      <c r="FB29" s="76"/>
      <c r="FC29" s="76"/>
      <c r="FD29" s="76"/>
      <c r="FE29" s="76"/>
      <c r="FF29" s="76"/>
      <c r="FG29" s="76"/>
      <c r="FH29" s="76"/>
      <c r="FI29" s="76"/>
      <c r="FJ29" s="76"/>
      <c r="FK29" s="76"/>
      <c r="FL29" s="76"/>
      <c r="FM29" s="76"/>
      <c r="FN29" s="76"/>
      <c r="FO29" s="76"/>
      <c r="FP29" s="76"/>
      <c r="FQ29" s="76"/>
      <c r="FR29" s="76"/>
      <c r="FS29" s="76"/>
      <c r="FT29" s="76"/>
      <c r="FU29" s="76"/>
      <c r="FV29" s="76"/>
      <c r="FW29" s="76"/>
      <c r="FX29" s="76"/>
      <c r="FY29" s="76"/>
      <c r="FZ29" s="76"/>
      <c r="GA29" s="76"/>
      <c r="GB29" s="76"/>
      <c r="GC29" s="76"/>
      <c r="GD29" s="76"/>
      <c r="GE29" s="76"/>
      <c r="GF29" s="76"/>
      <c r="GG29" s="76"/>
      <c r="GH29" s="76"/>
      <c r="GI29" s="76"/>
      <c r="GJ29" s="76"/>
      <c r="GK29" s="76"/>
      <c r="GL29" s="76"/>
      <c r="GM29" s="76"/>
      <c r="GN29" s="76"/>
      <c r="GO29" s="76"/>
      <c r="GP29" s="76"/>
      <c r="GQ29" s="76"/>
      <c r="GR29" s="76"/>
      <c r="GS29" s="76"/>
      <c r="GT29" s="76"/>
      <c r="GU29" s="76"/>
      <c r="GV29" s="76"/>
      <c r="GW29" s="76"/>
      <c r="GX29" s="76"/>
      <c r="GY29" s="76"/>
      <c r="GZ29" s="76"/>
      <c r="HA29" s="76"/>
      <c r="HB29" s="76"/>
      <c r="HC29" s="76"/>
      <c r="HD29" s="76"/>
      <c r="HE29" s="76"/>
      <c r="HF29" s="76"/>
      <c r="HG29" s="76"/>
      <c r="HH29" s="76"/>
      <c r="HI29" s="76"/>
      <c r="HJ29" s="76"/>
      <c r="HK29" s="76"/>
      <c r="HL29" s="76"/>
      <c r="HM29" s="76"/>
      <c r="HN29" s="76"/>
      <c r="HO29" s="76"/>
      <c r="HP29" s="76"/>
      <c r="HQ29" s="76"/>
      <c r="HR29" s="76"/>
      <c r="HS29" s="76"/>
      <c r="HT29" s="76"/>
      <c r="HU29" s="76"/>
      <c r="HV29" s="76"/>
      <c r="HW29" s="76"/>
      <c r="HX29" s="76"/>
      <c r="HY29" s="76"/>
      <c r="HZ29" s="76"/>
      <c r="IA29" s="76"/>
      <c r="IB29" s="76"/>
      <c r="IC29" s="76"/>
      <c r="ID29" s="76"/>
      <c r="IE29" s="76"/>
      <c r="IF29" s="76"/>
      <c r="IG29" s="76"/>
      <c r="IH29" s="76"/>
      <c r="II29" s="76"/>
      <c r="IJ29" s="76"/>
      <c r="IK29" s="76"/>
      <c r="IL29" s="76"/>
      <c r="IM29" s="76"/>
      <c r="IN29" s="76"/>
      <c r="IO29" s="76"/>
      <c r="IP29" s="76"/>
      <c r="IQ29" s="76"/>
      <c r="IR29" s="76"/>
      <c r="IS29" s="76"/>
      <c r="IT29" s="76"/>
      <c r="IU29" s="76"/>
      <c r="IV29" s="76"/>
      <c r="IW29" s="76"/>
      <c r="IX29" s="76"/>
      <c r="IY29" s="76"/>
      <c r="IZ29" s="76"/>
      <c r="JA29" s="76"/>
      <c r="JB29" s="76"/>
      <c r="JC29" s="76"/>
      <c r="JD29" s="76"/>
      <c r="JE29" s="76"/>
      <c r="JF29" s="76"/>
      <c r="JG29" s="76"/>
      <c r="JH29" s="76"/>
      <c r="JI29" s="76"/>
      <c r="JJ29" s="76"/>
      <c r="JK29" s="76"/>
      <c r="JL29" s="76"/>
      <c r="JM29" s="76"/>
      <c r="JN29" s="76"/>
      <c r="JO29" s="76"/>
      <c r="JP29" s="76"/>
      <c r="JQ29" s="76"/>
      <c r="JR29" s="76"/>
      <c r="JS29" s="76"/>
      <c r="JT29" s="76"/>
      <c r="JU29" s="76"/>
      <c r="JV29" s="76"/>
      <c r="JW29" s="76"/>
      <c r="JX29" s="76"/>
      <c r="JY29" s="76"/>
      <c r="JZ29" s="76"/>
      <c r="KA29" s="76"/>
      <c r="KB29" s="76"/>
      <c r="KC29" s="76"/>
      <c r="KD29" s="76"/>
      <c r="KE29" s="76"/>
      <c r="KF29" s="76"/>
      <c r="KG29" s="76"/>
      <c r="KH29" s="76"/>
      <c r="KI29" s="76"/>
      <c r="KJ29" s="76"/>
      <c r="KK29" s="76"/>
      <c r="KL29" s="76"/>
      <c r="KM29" s="76"/>
      <c r="KN29" s="76"/>
      <c r="KO29" s="76"/>
      <c r="KP29" s="76"/>
      <c r="KQ29" s="76"/>
      <c r="KR29" s="76"/>
      <c r="KS29" s="76"/>
      <c r="KT29" s="76"/>
      <c r="KU29" s="76"/>
      <c r="KV29" s="76"/>
      <c r="KW29" s="76"/>
      <c r="KX29" s="76"/>
      <c r="KY29" s="76"/>
      <c r="KZ29" s="76"/>
      <c r="LA29" s="76"/>
      <c r="LB29" s="76"/>
      <c r="LC29" s="76"/>
      <c r="LD29" s="76"/>
      <c r="LE29" s="76"/>
      <c r="LF29" s="76"/>
      <c r="LG29" s="76"/>
      <c r="LH29" s="76"/>
      <c r="LI29" s="76"/>
      <c r="LJ29" s="76"/>
      <c r="LK29" s="76"/>
      <c r="LL29" s="76"/>
      <c r="LM29" s="76"/>
      <c r="LN29" s="76"/>
      <c r="LO29" s="76"/>
      <c r="LP29" s="76"/>
      <c r="LQ29" s="76"/>
      <c r="LR29" s="76"/>
      <c r="LS29" s="76"/>
      <c r="LT29" s="76"/>
      <c r="LU29" s="76"/>
      <c r="LV29" s="76"/>
      <c r="LW29" s="76"/>
      <c r="LX29" s="76"/>
      <c r="LY29" s="76"/>
      <c r="LZ29" s="76"/>
      <c r="MA29" s="76"/>
      <c r="MB29" s="76"/>
      <c r="MC29" s="76"/>
      <c r="MD29" s="76"/>
      <c r="ME29" s="76"/>
      <c r="MF29" s="76"/>
      <c r="MG29" s="76"/>
      <c r="MH29" s="76"/>
      <c r="MI29" s="76"/>
      <c r="MJ29" s="76"/>
      <c r="MK29" s="76"/>
      <c r="ML29" s="76"/>
      <c r="MM29" s="76"/>
      <c r="MN29" s="76"/>
      <c r="MO29" s="76"/>
      <c r="MP29" s="76"/>
      <c r="MQ29" s="76"/>
      <c r="MR29" s="76"/>
      <c r="MS29" s="76"/>
      <c r="MT29" s="76"/>
      <c r="MU29" s="76"/>
      <c r="MV29" s="76"/>
      <c r="MW29" s="76"/>
      <c r="MX29" s="76"/>
      <c r="MY29" s="76"/>
      <c r="MZ29" s="76"/>
      <c r="NA29" s="76"/>
      <c r="NB29" s="76"/>
    </row>
    <row r="30" spans="1:366">
      <c r="A30" s="264"/>
      <c r="B30" s="75" t="s">
        <v>20</v>
      </c>
      <c r="C30" s="76"/>
      <c r="D30" s="76"/>
      <c r="E30" s="76"/>
      <c r="F30" s="76"/>
      <c r="G30" s="76"/>
      <c r="H30" s="76"/>
      <c r="I30" s="76"/>
      <c r="J30" s="76"/>
      <c r="K30" s="76"/>
      <c r="L30" s="76"/>
      <c r="M30" s="76"/>
      <c r="N30" s="76"/>
      <c r="O30" s="76"/>
      <c r="P30" s="76"/>
      <c r="Q30" s="76"/>
      <c r="R30" s="76"/>
      <c r="S30" s="76"/>
      <c r="T30" s="76"/>
      <c r="U30" s="76"/>
      <c r="V30" s="76"/>
      <c r="W30" s="76"/>
      <c r="X30" s="76"/>
      <c r="Y30" s="76"/>
      <c r="Z30" s="76"/>
      <c r="AA30" s="76"/>
      <c r="AB30" s="76"/>
      <c r="AC30" s="76"/>
      <c r="AD30" s="76"/>
      <c r="AE30" s="76"/>
      <c r="AF30" s="76"/>
      <c r="AG30" s="76"/>
      <c r="AH30" s="76"/>
      <c r="AI30" s="76"/>
      <c r="AJ30" s="76"/>
      <c r="AK30" s="76"/>
      <c r="AL30" s="76"/>
      <c r="AM30" s="76"/>
      <c r="AN30" s="76"/>
      <c r="AO30" s="76"/>
      <c r="AP30" s="76"/>
      <c r="AQ30" s="76"/>
      <c r="AR30" s="76"/>
      <c r="AS30" s="76"/>
      <c r="AT30" s="76"/>
      <c r="AU30" s="76"/>
      <c r="AV30" s="76"/>
      <c r="AW30" s="76"/>
      <c r="AX30" s="76"/>
      <c r="AY30" s="76"/>
      <c r="AZ30" s="76"/>
      <c r="BA30" s="76"/>
      <c r="BB30" s="76"/>
      <c r="BC30" s="76"/>
      <c r="BD30" s="76"/>
      <c r="BE30" s="76"/>
      <c r="BF30" s="76"/>
      <c r="BG30" s="76"/>
      <c r="BH30" s="76"/>
      <c r="BI30" s="76"/>
      <c r="BJ30" s="76"/>
      <c r="BK30" s="76"/>
      <c r="BL30" s="76"/>
      <c r="BM30" s="76"/>
      <c r="BN30" s="76"/>
      <c r="BO30" s="76"/>
      <c r="BP30" s="76"/>
      <c r="BQ30" s="76"/>
      <c r="BR30" s="76"/>
      <c r="BS30" s="76"/>
      <c r="BT30" s="76"/>
      <c r="BU30" s="76"/>
      <c r="BV30" s="76"/>
      <c r="BW30" s="76"/>
      <c r="BX30" s="76"/>
      <c r="BY30" s="76"/>
      <c r="BZ30" s="76"/>
      <c r="CA30" s="76"/>
      <c r="CB30" s="76"/>
      <c r="CC30" s="76"/>
      <c r="CD30" s="76"/>
      <c r="CE30" s="76"/>
      <c r="CF30" s="76"/>
      <c r="CG30" s="76"/>
      <c r="CH30" s="76"/>
      <c r="CI30" s="76"/>
      <c r="CJ30" s="76"/>
      <c r="CK30" s="76"/>
      <c r="CL30" s="76"/>
      <c r="CM30" s="76"/>
      <c r="CN30" s="76"/>
      <c r="CO30" s="76"/>
      <c r="CP30" s="76"/>
      <c r="CQ30" s="76"/>
      <c r="CR30" s="76"/>
      <c r="CS30" s="76"/>
      <c r="CT30" s="76"/>
      <c r="CU30" s="76"/>
      <c r="CV30" s="76"/>
      <c r="CW30" s="76"/>
      <c r="CX30" s="76"/>
      <c r="CY30" s="76"/>
      <c r="CZ30" s="76"/>
      <c r="DA30" s="76"/>
      <c r="DB30" s="76"/>
      <c r="DC30" s="76"/>
      <c r="DD30" s="76"/>
      <c r="DE30" s="76"/>
      <c r="DF30" s="76"/>
      <c r="DG30" s="76"/>
      <c r="DH30" s="76"/>
      <c r="DI30" s="76"/>
      <c r="DJ30" s="76"/>
      <c r="DK30" s="76"/>
      <c r="DL30" s="76"/>
      <c r="DM30" s="76"/>
      <c r="DN30" s="76"/>
      <c r="DO30" s="76"/>
      <c r="DP30" s="76"/>
      <c r="DQ30" s="76"/>
      <c r="DR30" s="76"/>
      <c r="DS30" s="76"/>
      <c r="DT30" s="76"/>
      <c r="DU30" s="76"/>
      <c r="DV30" s="76"/>
      <c r="DW30" s="76"/>
      <c r="DX30" s="76"/>
      <c r="DY30" s="76"/>
      <c r="DZ30" s="76"/>
      <c r="EA30" s="76"/>
      <c r="EB30" s="76"/>
      <c r="EC30" s="76"/>
      <c r="ED30" s="76"/>
      <c r="EE30" s="76"/>
      <c r="EF30" s="76"/>
      <c r="EG30" s="76"/>
      <c r="EH30" s="76"/>
      <c r="EI30" s="76"/>
      <c r="EJ30" s="76"/>
      <c r="EK30" s="76"/>
      <c r="EL30" s="76"/>
      <c r="EM30" s="76"/>
      <c r="EN30" s="76"/>
      <c r="EO30" s="76"/>
      <c r="EP30" s="76"/>
      <c r="EQ30" s="76"/>
      <c r="ER30" s="76"/>
      <c r="ES30" s="76"/>
      <c r="ET30" s="76"/>
      <c r="EU30" s="76"/>
      <c r="EV30" s="76"/>
      <c r="EW30" s="76"/>
      <c r="EX30" s="76"/>
      <c r="EY30" s="76"/>
      <c r="EZ30" s="76"/>
      <c r="FA30" s="76"/>
      <c r="FB30" s="76"/>
      <c r="FC30" s="76"/>
      <c r="FD30" s="76"/>
      <c r="FE30" s="76"/>
      <c r="FF30" s="76"/>
      <c r="FG30" s="76"/>
      <c r="FH30" s="76"/>
      <c r="FI30" s="76"/>
      <c r="FJ30" s="76"/>
      <c r="FK30" s="76"/>
      <c r="FL30" s="76"/>
      <c r="FM30" s="76"/>
      <c r="FN30" s="76"/>
      <c r="FO30" s="76"/>
      <c r="FP30" s="76"/>
      <c r="FQ30" s="76"/>
      <c r="FR30" s="76"/>
      <c r="FS30" s="76"/>
      <c r="FT30" s="76"/>
      <c r="FU30" s="76"/>
      <c r="FV30" s="76"/>
      <c r="FW30" s="76"/>
      <c r="FX30" s="76"/>
      <c r="FY30" s="76"/>
      <c r="FZ30" s="76"/>
      <c r="GA30" s="76"/>
      <c r="GB30" s="76"/>
      <c r="GC30" s="76"/>
      <c r="GD30" s="76"/>
      <c r="GE30" s="76"/>
      <c r="GF30" s="76"/>
      <c r="GG30" s="76"/>
      <c r="GH30" s="76"/>
      <c r="GI30" s="76"/>
      <c r="GJ30" s="76"/>
      <c r="GK30" s="76"/>
      <c r="GL30" s="76"/>
      <c r="GM30" s="76"/>
      <c r="GN30" s="76"/>
      <c r="GO30" s="76"/>
      <c r="GP30" s="76"/>
      <c r="GQ30" s="76"/>
      <c r="GR30" s="76"/>
      <c r="GS30" s="76"/>
      <c r="GT30" s="76"/>
      <c r="GU30" s="76"/>
      <c r="GV30" s="76"/>
      <c r="GW30" s="76"/>
      <c r="GX30" s="76"/>
      <c r="GY30" s="76"/>
      <c r="GZ30" s="76"/>
      <c r="HA30" s="76"/>
      <c r="HB30" s="76"/>
      <c r="HC30" s="76"/>
      <c r="HD30" s="76"/>
      <c r="HE30" s="76"/>
      <c r="HF30" s="76"/>
      <c r="HG30" s="76"/>
      <c r="HH30" s="76"/>
      <c r="HI30" s="76"/>
      <c r="HJ30" s="76"/>
      <c r="HK30" s="76"/>
      <c r="HL30" s="76"/>
      <c r="HM30" s="76"/>
      <c r="HN30" s="76"/>
      <c r="HO30" s="76"/>
      <c r="HP30" s="76"/>
      <c r="HQ30" s="76"/>
      <c r="HR30" s="76"/>
      <c r="HS30" s="76"/>
      <c r="HT30" s="76"/>
      <c r="HU30" s="76"/>
      <c r="HV30" s="76"/>
      <c r="HW30" s="76"/>
      <c r="HX30" s="76"/>
      <c r="HY30" s="76"/>
      <c r="HZ30" s="76"/>
      <c r="IA30" s="76"/>
      <c r="IB30" s="76"/>
      <c r="IC30" s="76"/>
      <c r="ID30" s="76"/>
      <c r="IE30" s="76"/>
      <c r="IF30" s="76"/>
      <c r="IG30" s="76"/>
      <c r="IH30" s="76"/>
      <c r="II30" s="76"/>
      <c r="IJ30" s="76"/>
      <c r="IK30" s="76"/>
      <c r="IL30" s="76"/>
      <c r="IM30" s="76"/>
      <c r="IN30" s="76"/>
      <c r="IO30" s="76"/>
      <c r="IP30" s="76"/>
      <c r="IQ30" s="76"/>
      <c r="IR30" s="76"/>
      <c r="IS30" s="76"/>
      <c r="IT30" s="76"/>
      <c r="IU30" s="76"/>
      <c r="IV30" s="76"/>
      <c r="IW30" s="76"/>
      <c r="IX30" s="76"/>
      <c r="IY30" s="76"/>
      <c r="IZ30" s="76"/>
      <c r="JA30" s="76"/>
      <c r="JB30" s="76"/>
      <c r="JC30" s="76"/>
      <c r="JD30" s="76"/>
      <c r="JE30" s="76"/>
      <c r="JF30" s="76"/>
      <c r="JG30" s="76"/>
      <c r="JH30" s="76"/>
      <c r="JI30" s="76"/>
      <c r="JJ30" s="76"/>
      <c r="JK30" s="76"/>
      <c r="JL30" s="76"/>
      <c r="JM30" s="76"/>
      <c r="JN30" s="76"/>
      <c r="JO30" s="76"/>
      <c r="JP30" s="76"/>
      <c r="JQ30" s="76"/>
      <c r="JR30" s="76"/>
      <c r="JS30" s="76"/>
      <c r="JT30" s="76"/>
      <c r="JU30" s="76"/>
      <c r="JV30" s="76"/>
      <c r="JW30" s="76"/>
      <c r="JX30" s="76"/>
      <c r="JY30" s="76"/>
      <c r="JZ30" s="76"/>
      <c r="KA30" s="76"/>
      <c r="KB30" s="76"/>
      <c r="KC30" s="76"/>
      <c r="KD30" s="76"/>
      <c r="KE30" s="76"/>
      <c r="KF30" s="76"/>
      <c r="KG30" s="76"/>
      <c r="KH30" s="76"/>
      <c r="KI30" s="76"/>
      <c r="KJ30" s="76"/>
      <c r="KK30" s="76"/>
      <c r="KL30" s="76"/>
      <c r="KM30" s="76"/>
      <c r="KN30" s="76"/>
      <c r="KO30" s="76"/>
      <c r="KP30" s="76"/>
      <c r="KQ30" s="76"/>
      <c r="KR30" s="76"/>
      <c r="KS30" s="76"/>
      <c r="KT30" s="76"/>
      <c r="KU30" s="76"/>
      <c r="KV30" s="76"/>
      <c r="KW30" s="76"/>
      <c r="KX30" s="76"/>
      <c r="KY30" s="76"/>
      <c r="KZ30" s="76"/>
      <c r="LA30" s="76"/>
      <c r="LB30" s="76"/>
      <c r="LC30" s="76"/>
      <c r="LD30" s="76"/>
      <c r="LE30" s="76"/>
      <c r="LF30" s="76"/>
      <c r="LG30" s="76"/>
      <c r="LH30" s="76"/>
      <c r="LI30" s="76"/>
      <c r="LJ30" s="76"/>
      <c r="LK30" s="76"/>
      <c r="LL30" s="76"/>
      <c r="LM30" s="76"/>
      <c r="LN30" s="76"/>
      <c r="LO30" s="76"/>
      <c r="LP30" s="76"/>
      <c r="LQ30" s="76"/>
      <c r="LR30" s="76"/>
      <c r="LS30" s="76"/>
      <c r="LT30" s="76"/>
      <c r="LU30" s="76"/>
      <c r="LV30" s="76"/>
      <c r="LW30" s="76"/>
      <c r="LX30" s="76"/>
      <c r="LY30" s="76"/>
      <c r="LZ30" s="76"/>
      <c r="MA30" s="76"/>
      <c r="MB30" s="76"/>
      <c r="MC30" s="76"/>
      <c r="MD30" s="76"/>
      <c r="ME30" s="76"/>
      <c r="MF30" s="76"/>
      <c r="MG30" s="76"/>
      <c r="MH30" s="76"/>
      <c r="MI30" s="76"/>
      <c r="MJ30" s="76"/>
      <c r="MK30" s="76"/>
      <c r="ML30" s="76"/>
      <c r="MM30" s="76"/>
      <c r="MN30" s="76"/>
      <c r="MO30" s="76"/>
      <c r="MP30" s="76"/>
      <c r="MQ30" s="76"/>
      <c r="MR30" s="76"/>
      <c r="MS30" s="76"/>
      <c r="MT30" s="76"/>
      <c r="MU30" s="76"/>
      <c r="MV30" s="76"/>
      <c r="MW30" s="76"/>
      <c r="MX30" s="76"/>
      <c r="MY30" s="76"/>
      <c r="MZ30" s="76"/>
      <c r="NA30" s="76"/>
      <c r="NB30" s="76"/>
    </row>
    <row r="31" spans="1:366">
      <c r="A31" s="264"/>
      <c r="B31" s="75" t="s">
        <v>21</v>
      </c>
      <c r="C31" s="76"/>
      <c r="D31" s="76"/>
      <c r="E31" s="76"/>
      <c r="F31" s="76"/>
      <c r="G31" s="76"/>
      <c r="H31" s="76"/>
      <c r="I31" s="76"/>
      <c r="J31" s="76"/>
      <c r="K31" s="76"/>
      <c r="L31" s="76"/>
      <c r="M31" s="76"/>
      <c r="N31" s="76"/>
      <c r="O31" s="76"/>
      <c r="P31" s="76"/>
      <c r="Q31" s="76"/>
      <c r="R31" s="76"/>
      <c r="S31" s="76"/>
      <c r="T31" s="76"/>
      <c r="U31" s="76"/>
      <c r="V31" s="76"/>
      <c r="W31" s="76"/>
      <c r="X31" s="76"/>
      <c r="Y31" s="76"/>
      <c r="Z31" s="76"/>
      <c r="AA31" s="76"/>
      <c r="AB31" s="76"/>
      <c r="AC31" s="76"/>
      <c r="AD31" s="76"/>
      <c r="AE31" s="76"/>
      <c r="AF31" s="76"/>
      <c r="AG31" s="76"/>
      <c r="AH31" s="76"/>
      <c r="AI31" s="76"/>
      <c r="AJ31" s="76"/>
      <c r="AK31" s="76"/>
      <c r="AL31" s="76"/>
      <c r="AM31" s="76"/>
      <c r="AN31" s="76"/>
      <c r="AO31" s="76"/>
      <c r="AP31" s="76"/>
      <c r="AQ31" s="76"/>
      <c r="AR31" s="76"/>
      <c r="AS31" s="76"/>
      <c r="AT31" s="76"/>
      <c r="AU31" s="76"/>
      <c r="AV31" s="76"/>
      <c r="AW31" s="76"/>
      <c r="AX31" s="76"/>
      <c r="AY31" s="76"/>
      <c r="AZ31" s="76"/>
      <c r="BA31" s="76"/>
      <c r="BB31" s="76"/>
      <c r="BC31" s="76"/>
      <c r="BD31" s="76"/>
      <c r="BE31" s="76"/>
      <c r="BF31" s="76"/>
      <c r="BG31" s="76"/>
      <c r="BH31" s="76"/>
      <c r="BI31" s="76"/>
      <c r="BJ31" s="76"/>
      <c r="BK31" s="76"/>
      <c r="BL31" s="76"/>
      <c r="BM31" s="76"/>
      <c r="BN31" s="76"/>
      <c r="BO31" s="76"/>
      <c r="BP31" s="76"/>
      <c r="BQ31" s="76"/>
      <c r="BR31" s="76"/>
      <c r="BS31" s="76"/>
      <c r="BT31" s="76"/>
      <c r="BU31" s="76"/>
      <c r="BV31" s="76"/>
      <c r="BW31" s="76"/>
      <c r="BX31" s="76"/>
      <c r="BY31" s="76"/>
      <c r="BZ31" s="76"/>
      <c r="CA31" s="76"/>
      <c r="CB31" s="76"/>
      <c r="CC31" s="76"/>
      <c r="CD31" s="76"/>
      <c r="CE31" s="76"/>
      <c r="CF31" s="76"/>
      <c r="CG31" s="76"/>
      <c r="CH31" s="76"/>
      <c r="CI31" s="76"/>
      <c r="CJ31" s="76"/>
      <c r="CK31" s="76"/>
      <c r="CL31" s="76"/>
      <c r="CM31" s="76"/>
      <c r="CN31" s="76"/>
      <c r="CO31" s="76"/>
      <c r="CP31" s="76"/>
      <c r="CQ31" s="76"/>
      <c r="CR31" s="76"/>
      <c r="CS31" s="76"/>
      <c r="CT31" s="76"/>
      <c r="CU31" s="76"/>
      <c r="CV31" s="76"/>
      <c r="CW31" s="76"/>
      <c r="CX31" s="76"/>
      <c r="CY31" s="76"/>
      <c r="CZ31" s="76"/>
      <c r="DA31" s="76"/>
      <c r="DB31" s="76"/>
      <c r="DC31" s="76"/>
      <c r="DD31" s="76"/>
      <c r="DE31" s="76"/>
      <c r="DF31" s="76"/>
      <c r="DG31" s="76"/>
      <c r="DH31" s="76"/>
      <c r="DI31" s="76"/>
      <c r="DJ31" s="76"/>
      <c r="DK31" s="76"/>
      <c r="DL31" s="76"/>
      <c r="DM31" s="76"/>
      <c r="DN31" s="76"/>
      <c r="DO31" s="76"/>
      <c r="DP31" s="76"/>
      <c r="DQ31" s="76"/>
      <c r="DR31" s="76"/>
      <c r="DS31" s="76"/>
      <c r="DT31" s="76"/>
      <c r="DU31" s="76"/>
      <c r="DV31" s="76"/>
      <c r="DW31" s="76"/>
      <c r="DX31" s="76"/>
      <c r="DY31" s="76"/>
      <c r="DZ31" s="76"/>
      <c r="EA31" s="76"/>
      <c r="EB31" s="76"/>
      <c r="EC31" s="76"/>
      <c r="ED31" s="76"/>
      <c r="EE31" s="76"/>
      <c r="EF31" s="76"/>
      <c r="EG31" s="76"/>
      <c r="EH31" s="76"/>
      <c r="EI31" s="76"/>
      <c r="EJ31" s="76"/>
      <c r="EK31" s="76"/>
      <c r="EL31" s="76"/>
      <c r="EM31" s="76"/>
      <c r="EN31" s="76"/>
      <c r="EO31" s="76"/>
      <c r="EP31" s="76"/>
      <c r="EQ31" s="76"/>
      <c r="ER31" s="76"/>
      <c r="ES31" s="76"/>
      <c r="ET31" s="76"/>
      <c r="EU31" s="76"/>
      <c r="EV31" s="76"/>
      <c r="EW31" s="76"/>
      <c r="EX31" s="76"/>
      <c r="EY31" s="76"/>
      <c r="EZ31" s="76"/>
      <c r="FA31" s="76"/>
      <c r="FB31" s="76"/>
      <c r="FC31" s="76"/>
      <c r="FD31" s="76"/>
      <c r="FE31" s="76"/>
      <c r="FF31" s="76"/>
      <c r="FG31" s="76"/>
      <c r="FH31" s="76"/>
      <c r="FI31" s="76"/>
      <c r="FJ31" s="76"/>
      <c r="FK31" s="76"/>
      <c r="FL31" s="76"/>
      <c r="FM31" s="76"/>
      <c r="FN31" s="76"/>
      <c r="FO31" s="76"/>
      <c r="FP31" s="76"/>
      <c r="FQ31" s="76"/>
      <c r="FR31" s="76"/>
      <c r="FS31" s="76"/>
      <c r="FT31" s="76"/>
      <c r="FU31" s="76"/>
      <c r="FV31" s="76"/>
      <c r="FW31" s="76"/>
      <c r="FX31" s="76"/>
      <c r="FY31" s="76"/>
      <c r="FZ31" s="76"/>
      <c r="GA31" s="76"/>
      <c r="GB31" s="76"/>
      <c r="GC31" s="76"/>
      <c r="GD31" s="76"/>
      <c r="GE31" s="76"/>
      <c r="GF31" s="76"/>
      <c r="GG31" s="76"/>
      <c r="GH31" s="76"/>
      <c r="GI31" s="76"/>
      <c r="GJ31" s="76"/>
      <c r="GK31" s="76"/>
      <c r="GL31" s="76"/>
      <c r="GM31" s="76"/>
      <c r="GN31" s="76"/>
      <c r="GO31" s="76"/>
      <c r="GP31" s="76"/>
      <c r="GQ31" s="76"/>
      <c r="GR31" s="76"/>
      <c r="GS31" s="76"/>
      <c r="GT31" s="76"/>
      <c r="GU31" s="76"/>
      <c r="GV31" s="76"/>
      <c r="GW31" s="76"/>
      <c r="GX31" s="76"/>
      <c r="GY31" s="76"/>
      <c r="GZ31" s="76"/>
      <c r="HA31" s="76"/>
      <c r="HB31" s="76"/>
      <c r="HC31" s="76"/>
      <c r="HD31" s="76"/>
      <c r="HE31" s="76"/>
      <c r="HF31" s="76"/>
      <c r="HG31" s="76"/>
      <c r="HH31" s="76"/>
      <c r="HI31" s="76"/>
      <c r="HJ31" s="76"/>
      <c r="HK31" s="76"/>
      <c r="HL31" s="76"/>
      <c r="HM31" s="76"/>
      <c r="HN31" s="76"/>
      <c r="HO31" s="76"/>
      <c r="HP31" s="76"/>
      <c r="HQ31" s="76"/>
      <c r="HR31" s="76"/>
      <c r="HS31" s="76"/>
      <c r="HT31" s="76"/>
      <c r="HU31" s="76"/>
      <c r="HV31" s="76"/>
      <c r="HW31" s="76"/>
      <c r="HX31" s="76"/>
      <c r="HY31" s="76"/>
      <c r="HZ31" s="76"/>
      <c r="IA31" s="76"/>
      <c r="IB31" s="76"/>
      <c r="IC31" s="76"/>
      <c r="ID31" s="76"/>
      <c r="IE31" s="76"/>
      <c r="IF31" s="76"/>
      <c r="IG31" s="76"/>
      <c r="IH31" s="76"/>
      <c r="II31" s="76"/>
      <c r="IJ31" s="76"/>
      <c r="IK31" s="76"/>
      <c r="IL31" s="76"/>
      <c r="IM31" s="76"/>
      <c r="IN31" s="76"/>
      <c r="IO31" s="76"/>
      <c r="IP31" s="76"/>
      <c r="IQ31" s="76"/>
      <c r="IR31" s="76"/>
      <c r="IS31" s="76"/>
      <c r="IT31" s="76"/>
      <c r="IU31" s="76"/>
      <c r="IV31" s="76"/>
      <c r="IW31" s="76"/>
      <c r="IX31" s="76"/>
      <c r="IY31" s="76"/>
      <c r="IZ31" s="76"/>
      <c r="JA31" s="76"/>
      <c r="JB31" s="76"/>
      <c r="JC31" s="76"/>
      <c r="JD31" s="76"/>
      <c r="JE31" s="76"/>
      <c r="JF31" s="76"/>
      <c r="JG31" s="76"/>
      <c r="JH31" s="76"/>
      <c r="JI31" s="76"/>
      <c r="JJ31" s="76"/>
      <c r="JK31" s="76"/>
      <c r="JL31" s="76"/>
      <c r="JM31" s="76"/>
      <c r="JN31" s="76"/>
      <c r="JO31" s="76"/>
      <c r="JP31" s="76"/>
      <c r="JQ31" s="76"/>
      <c r="JR31" s="76"/>
      <c r="JS31" s="76"/>
      <c r="JT31" s="76"/>
      <c r="JU31" s="76"/>
      <c r="JV31" s="76"/>
      <c r="JW31" s="76"/>
      <c r="JX31" s="76"/>
      <c r="JY31" s="76"/>
      <c r="JZ31" s="76"/>
      <c r="KA31" s="76"/>
      <c r="KB31" s="76"/>
      <c r="KC31" s="76"/>
      <c r="KD31" s="76"/>
      <c r="KE31" s="76"/>
      <c r="KF31" s="76"/>
      <c r="KG31" s="76"/>
      <c r="KH31" s="76"/>
      <c r="KI31" s="76"/>
      <c r="KJ31" s="76"/>
      <c r="KK31" s="76"/>
      <c r="KL31" s="76"/>
      <c r="KM31" s="76"/>
      <c r="KN31" s="76"/>
      <c r="KO31" s="76"/>
      <c r="KP31" s="76"/>
      <c r="KQ31" s="76"/>
      <c r="KR31" s="76"/>
      <c r="KS31" s="76"/>
      <c r="KT31" s="76"/>
      <c r="KU31" s="76"/>
      <c r="KV31" s="76"/>
      <c r="KW31" s="76"/>
      <c r="KX31" s="76"/>
      <c r="KY31" s="76"/>
      <c r="KZ31" s="76"/>
      <c r="LA31" s="76"/>
      <c r="LB31" s="76"/>
      <c r="LC31" s="76"/>
      <c r="LD31" s="76"/>
      <c r="LE31" s="76"/>
      <c r="LF31" s="76"/>
      <c r="LG31" s="76"/>
      <c r="LH31" s="76"/>
      <c r="LI31" s="76"/>
      <c r="LJ31" s="76"/>
      <c r="LK31" s="76"/>
      <c r="LL31" s="76"/>
      <c r="LM31" s="76"/>
      <c r="LN31" s="76"/>
      <c r="LO31" s="76"/>
      <c r="LP31" s="76"/>
      <c r="LQ31" s="76"/>
      <c r="LR31" s="76"/>
      <c r="LS31" s="76"/>
      <c r="LT31" s="76"/>
      <c r="LU31" s="76"/>
      <c r="LV31" s="76"/>
      <c r="LW31" s="76"/>
      <c r="LX31" s="76"/>
      <c r="LY31" s="76"/>
      <c r="LZ31" s="76"/>
      <c r="MA31" s="76"/>
      <c r="MB31" s="76"/>
      <c r="MC31" s="76"/>
      <c r="MD31" s="76"/>
      <c r="ME31" s="76"/>
      <c r="MF31" s="76"/>
      <c r="MG31" s="76"/>
      <c r="MH31" s="76"/>
      <c r="MI31" s="76"/>
      <c r="MJ31" s="76"/>
      <c r="MK31" s="76"/>
      <c r="ML31" s="76"/>
      <c r="MM31" s="76"/>
      <c r="MN31" s="76"/>
      <c r="MO31" s="76"/>
      <c r="MP31" s="76"/>
      <c r="MQ31" s="76"/>
      <c r="MR31" s="76"/>
      <c r="MS31" s="76"/>
      <c r="MT31" s="76"/>
      <c r="MU31" s="76"/>
      <c r="MV31" s="76"/>
      <c r="MW31" s="76"/>
      <c r="MX31" s="76"/>
      <c r="MY31" s="76"/>
      <c r="MZ31" s="76"/>
      <c r="NA31" s="76"/>
      <c r="NB31" s="76"/>
    </row>
    <row r="32" spans="1:366">
      <c r="A32" s="264"/>
      <c r="B32" s="75" t="s">
        <v>22</v>
      </c>
      <c r="C32" s="76"/>
      <c r="D32" s="76"/>
      <c r="E32" s="76"/>
      <c r="F32" s="76"/>
      <c r="G32" s="76"/>
      <c r="H32" s="76"/>
      <c r="I32" s="76"/>
      <c r="J32" s="76"/>
      <c r="K32" s="76"/>
      <c r="L32" s="76"/>
      <c r="M32" s="76"/>
      <c r="N32" s="76"/>
      <c r="O32" s="76"/>
      <c r="P32" s="76"/>
      <c r="Q32" s="76"/>
      <c r="R32" s="76"/>
      <c r="S32" s="76"/>
      <c r="T32" s="76"/>
      <c r="U32" s="76"/>
      <c r="V32" s="76"/>
      <c r="W32" s="76"/>
      <c r="X32" s="76"/>
      <c r="Y32" s="76"/>
      <c r="Z32" s="76"/>
      <c r="AA32" s="76"/>
      <c r="AB32" s="76"/>
      <c r="AC32" s="76"/>
      <c r="AD32" s="76"/>
      <c r="AE32" s="76"/>
      <c r="AF32" s="76"/>
      <c r="AG32" s="76"/>
      <c r="AH32" s="76"/>
      <c r="AI32" s="76"/>
      <c r="AJ32" s="76"/>
      <c r="AK32" s="76"/>
      <c r="AL32" s="76"/>
      <c r="AM32" s="76"/>
      <c r="AN32" s="76"/>
      <c r="AO32" s="76"/>
      <c r="AP32" s="76"/>
      <c r="AQ32" s="76"/>
      <c r="AR32" s="76"/>
      <c r="AS32" s="76"/>
      <c r="AT32" s="76"/>
      <c r="AU32" s="76"/>
      <c r="AV32" s="76"/>
      <c r="AW32" s="76"/>
      <c r="AX32" s="76"/>
      <c r="AY32" s="76"/>
      <c r="AZ32" s="76"/>
      <c r="BA32" s="76"/>
      <c r="BB32" s="76"/>
      <c r="BC32" s="76"/>
      <c r="BD32" s="76"/>
      <c r="BE32" s="76"/>
      <c r="BF32" s="76"/>
      <c r="BG32" s="76"/>
      <c r="BH32" s="76"/>
      <c r="BI32" s="76"/>
      <c r="BJ32" s="76"/>
      <c r="BK32" s="76"/>
      <c r="BL32" s="76"/>
      <c r="BM32" s="76"/>
      <c r="BN32" s="76"/>
      <c r="BO32" s="76"/>
      <c r="BP32" s="76"/>
      <c r="BQ32" s="76"/>
      <c r="BR32" s="76"/>
      <c r="BS32" s="76"/>
      <c r="BT32" s="76"/>
      <c r="BU32" s="76"/>
      <c r="BV32" s="76"/>
      <c r="BW32" s="76"/>
      <c r="BX32" s="76"/>
      <c r="BY32" s="76"/>
      <c r="BZ32" s="76"/>
      <c r="CA32" s="76"/>
      <c r="CB32" s="76"/>
      <c r="CC32" s="76"/>
      <c r="CD32" s="76"/>
      <c r="CE32" s="76"/>
      <c r="CF32" s="76"/>
      <c r="CG32" s="76"/>
      <c r="CH32" s="76"/>
      <c r="CI32" s="76"/>
      <c r="CJ32" s="76"/>
      <c r="CK32" s="76"/>
      <c r="CL32" s="76"/>
      <c r="CM32" s="76"/>
      <c r="CN32" s="76"/>
      <c r="CO32" s="76"/>
      <c r="CP32" s="76"/>
      <c r="CQ32" s="76"/>
      <c r="CR32" s="76"/>
      <c r="CS32" s="76"/>
      <c r="CT32" s="76"/>
      <c r="CU32" s="76"/>
      <c r="CV32" s="76"/>
      <c r="CW32" s="76"/>
      <c r="CX32" s="76"/>
      <c r="CY32" s="76"/>
      <c r="CZ32" s="76"/>
      <c r="DA32" s="76"/>
      <c r="DB32" s="76"/>
      <c r="DC32" s="76"/>
      <c r="DD32" s="76"/>
      <c r="DE32" s="76"/>
      <c r="DF32" s="76"/>
      <c r="DG32" s="76"/>
      <c r="DH32" s="76"/>
      <c r="DI32" s="76"/>
      <c r="DJ32" s="76"/>
      <c r="DK32" s="76"/>
      <c r="DL32" s="76"/>
      <c r="DM32" s="76"/>
      <c r="DN32" s="76"/>
      <c r="DO32" s="76"/>
      <c r="DP32" s="76"/>
      <c r="DQ32" s="76"/>
      <c r="DR32" s="76"/>
      <c r="DS32" s="76"/>
      <c r="DT32" s="76"/>
      <c r="DU32" s="76"/>
      <c r="DV32" s="76"/>
      <c r="DW32" s="76"/>
      <c r="DX32" s="76"/>
      <c r="DY32" s="76"/>
      <c r="DZ32" s="76"/>
      <c r="EA32" s="76"/>
      <c r="EB32" s="76"/>
      <c r="EC32" s="76"/>
      <c r="ED32" s="76"/>
      <c r="EE32" s="76"/>
      <c r="EF32" s="76"/>
      <c r="EG32" s="76"/>
      <c r="EH32" s="76"/>
      <c r="EI32" s="76"/>
      <c r="EJ32" s="76"/>
      <c r="EK32" s="76"/>
      <c r="EL32" s="76"/>
      <c r="EM32" s="76"/>
      <c r="EN32" s="76"/>
      <c r="EO32" s="76"/>
      <c r="EP32" s="76"/>
      <c r="EQ32" s="76"/>
      <c r="ER32" s="76"/>
      <c r="ES32" s="76"/>
      <c r="ET32" s="76"/>
      <c r="EU32" s="76"/>
      <c r="EV32" s="76"/>
      <c r="EW32" s="76"/>
      <c r="EX32" s="76"/>
      <c r="EY32" s="76"/>
      <c r="EZ32" s="76"/>
      <c r="FA32" s="76"/>
      <c r="FB32" s="76"/>
      <c r="FC32" s="76"/>
      <c r="FD32" s="76"/>
      <c r="FE32" s="76"/>
      <c r="FF32" s="76"/>
      <c r="FG32" s="76"/>
      <c r="FH32" s="76"/>
      <c r="FI32" s="76"/>
      <c r="FJ32" s="76"/>
      <c r="FK32" s="76"/>
      <c r="FL32" s="76"/>
      <c r="FM32" s="76"/>
      <c r="FN32" s="76"/>
      <c r="FO32" s="76"/>
      <c r="FP32" s="76"/>
      <c r="FQ32" s="76"/>
      <c r="FR32" s="76"/>
      <c r="FS32" s="76"/>
      <c r="FT32" s="76"/>
      <c r="FU32" s="76"/>
      <c r="FV32" s="76"/>
      <c r="FW32" s="76"/>
      <c r="FX32" s="76"/>
      <c r="FY32" s="76"/>
      <c r="FZ32" s="76"/>
      <c r="GA32" s="76"/>
      <c r="GB32" s="76"/>
      <c r="GC32" s="76"/>
      <c r="GD32" s="76"/>
      <c r="GE32" s="76"/>
      <c r="GF32" s="76"/>
      <c r="GG32" s="76"/>
      <c r="GH32" s="76"/>
      <c r="GI32" s="76"/>
      <c r="GJ32" s="76"/>
      <c r="GK32" s="76"/>
      <c r="GL32" s="76"/>
      <c r="GM32" s="76"/>
      <c r="GN32" s="76"/>
      <c r="GO32" s="76"/>
      <c r="GP32" s="76"/>
      <c r="GQ32" s="76"/>
      <c r="GR32" s="76"/>
      <c r="GS32" s="76"/>
      <c r="GT32" s="76"/>
      <c r="GU32" s="76"/>
      <c r="GV32" s="76"/>
      <c r="GW32" s="76"/>
      <c r="GX32" s="76"/>
      <c r="GY32" s="76"/>
      <c r="GZ32" s="76"/>
      <c r="HA32" s="76"/>
      <c r="HB32" s="76"/>
      <c r="HC32" s="76"/>
      <c r="HD32" s="76"/>
      <c r="HE32" s="76"/>
      <c r="HF32" s="76"/>
      <c r="HG32" s="76"/>
      <c r="HH32" s="76"/>
      <c r="HI32" s="76"/>
      <c r="HJ32" s="76"/>
      <c r="HK32" s="76"/>
      <c r="HL32" s="76"/>
      <c r="HM32" s="76"/>
      <c r="HN32" s="76"/>
      <c r="HO32" s="76"/>
      <c r="HP32" s="76"/>
      <c r="HQ32" s="76"/>
      <c r="HR32" s="76"/>
      <c r="HS32" s="76"/>
      <c r="HT32" s="76"/>
      <c r="HU32" s="76"/>
      <c r="HV32" s="76"/>
      <c r="HW32" s="76"/>
      <c r="HX32" s="76"/>
      <c r="HY32" s="76"/>
      <c r="HZ32" s="76"/>
      <c r="IA32" s="76"/>
      <c r="IB32" s="76"/>
      <c r="IC32" s="76"/>
      <c r="ID32" s="76"/>
      <c r="IE32" s="76"/>
      <c r="IF32" s="76"/>
      <c r="IG32" s="76"/>
      <c r="IH32" s="76"/>
      <c r="II32" s="76"/>
      <c r="IJ32" s="76"/>
      <c r="IK32" s="76"/>
      <c r="IL32" s="76"/>
      <c r="IM32" s="76"/>
      <c r="IN32" s="76"/>
      <c r="IO32" s="76"/>
      <c r="IP32" s="76"/>
      <c r="IQ32" s="76"/>
      <c r="IR32" s="76"/>
      <c r="IS32" s="76"/>
      <c r="IT32" s="76"/>
      <c r="IU32" s="76"/>
      <c r="IV32" s="76"/>
      <c r="IW32" s="76"/>
      <c r="IX32" s="76"/>
      <c r="IY32" s="76"/>
      <c r="IZ32" s="76"/>
      <c r="JA32" s="76"/>
      <c r="JB32" s="76"/>
      <c r="JC32" s="76"/>
      <c r="JD32" s="76"/>
      <c r="JE32" s="76"/>
      <c r="JF32" s="76"/>
      <c r="JG32" s="76"/>
      <c r="JH32" s="76"/>
      <c r="JI32" s="76"/>
      <c r="JJ32" s="76"/>
      <c r="JK32" s="76"/>
      <c r="JL32" s="76"/>
      <c r="JM32" s="76"/>
      <c r="JN32" s="76"/>
      <c r="JO32" s="76"/>
      <c r="JP32" s="76"/>
      <c r="JQ32" s="76"/>
      <c r="JR32" s="76"/>
      <c r="JS32" s="76"/>
      <c r="JT32" s="76"/>
      <c r="JU32" s="76"/>
      <c r="JV32" s="76"/>
      <c r="JW32" s="76"/>
      <c r="JX32" s="76"/>
      <c r="JY32" s="76"/>
      <c r="JZ32" s="76"/>
      <c r="KA32" s="76"/>
      <c r="KB32" s="76"/>
      <c r="KC32" s="76"/>
      <c r="KD32" s="76"/>
      <c r="KE32" s="76"/>
      <c r="KF32" s="76"/>
      <c r="KG32" s="76"/>
      <c r="KH32" s="76"/>
      <c r="KI32" s="76"/>
      <c r="KJ32" s="76"/>
      <c r="KK32" s="76"/>
      <c r="KL32" s="76"/>
      <c r="KM32" s="76"/>
      <c r="KN32" s="76"/>
      <c r="KO32" s="76"/>
      <c r="KP32" s="76"/>
      <c r="KQ32" s="76"/>
      <c r="KR32" s="76"/>
      <c r="KS32" s="76"/>
      <c r="KT32" s="76"/>
      <c r="KU32" s="76"/>
      <c r="KV32" s="76"/>
      <c r="KW32" s="76"/>
      <c r="KX32" s="76"/>
      <c r="KY32" s="76"/>
      <c r="KZ32" s="76"/>
      <c r="LA32" s="76"/>
      <c r="LB32" s="76"/>
      <c r="LC32" s="76"/>
      <c r="LD32" s="76"/>
      <c r="LE32" s="76"/>
      <c r="LF32" s="76"/>
      <c r="LG32" s="76"/>
      <c r="LH32" s="76"/>
      <c r="LI32" s="76"/>
      <c r="LJ32" s="76"/>
      <c r="LK32" s="76"/>
      <c r="LL32" s="76"/>
      <c r="LM32" s="76"/>
      <c r="LN32" s="76"/>
      <c r="LO32" s="76"/>
      <c r="LP32" s="76"/>
      <c r="LQ32" s="76"/>
      <c r="LR32" s="76"/>
      <c r="LS32" s="76"/>
      <c r="LT32" s="76"/>
      <c r="LU32" s="76"/>
      <c r="LV32" s="76"/>
      <c r="LW32" s="76"/>
      <c r="LX32" s="76"/>
      <c r="LY32" s="76"/>
      <c r="LZ32" s="76"/>
      <c r="MA32" s="76"/>
      <c r="MB32" s="76"/>
      <c r="MC32" s="76"/>
      <c r="MD32" s="76"/>
      <c r="ME32" s="76"/>
      <c r="MF32" s="76"/>
      <c r="MG32" s="76"/>
      <c r="MH32" s="76"/>
      <c r="MI32" s="76"/>
      <c r="MJ32" s="76"/>
      <c r="MK32" s="76"/>
      <c r="ML32" s="76"/>
      <c r="MM32" s="76"/>
      <c r="MN32" s="76"/>
      <c r="MO32" s="76"/>
      <c r="MP32" s="76"/>
      <c r="MQ32" s="76"/>
      <c r="MR32" s="76"/>
      <c r="MS32" s="76"/>
      <c r="MT32" s="76"/>
      <c r="MU32" s="76"/>
      <c r="MV32" s="76"/>
      <c r="MW32" s="76"/>
      <c r="MX32" s="76"/>
      <c r="MY32" s="76"/>
      <c r="MZ32" s="76"/>
      <c r="NA32" s="76"/>
      <c r="NB32" s="76"/>
    </row>
    <row r="33" spans="1:366">
      <c r="A33" s="264"/>
      <c r="B33" s="75" t="s">
        <v>23</v>
      </c>
      <c r="C33" s="76"/>
      <c r="D33" s="76"/>
      <c r="E33" s="76"/>
      <c r="F33" s="76"/>
      <c r="G33" s="76"/>
      <c r="H33" s="76"/>
      <c r="I33" s="76"/>
      <c r="J33" s="76"/>
      <c r="K33" s="76"/>
      <c r="L33" s="76"/>
      <c r="M33" s="76"/>
      <c r="N33" s="76"/>
      <c r="O33" s="76"/>
      <c r="P33" s="76"/>
      <c r="Q33" s="76"/>
      <c r="R33" s="76"/>
      <c r="S33" s="76"/>
      <c r="T33" s="76"/>
      <c r="U33" s="76"/>
      <c r="V33" s="76"/>
      <c r="W33" s="76"/>
      <c r="X33" s="76"/>
      <c r="Y33" s="76"/>
      <c r="Z33" s="76"/>
      <c r="AA33" s="76"/>
      <c r="AB33" s="76"/>
      <c r="AC33" s="76"/>
      <c r="AD33" s="76"/>
      <c r="AE33" s="76"/>
      <c r="AF33" s="76"/>
      <c r="AG33" s="76"/>
      <c r="AH33" s="76"/>
      <c r="AI33" s="76"/>
      <c r="AJ33" s="76"/>
      <c r="AK33" s="76"/>
      <c r="AL33" s="76"/>
      <c r="AM33" s="76"/>
      <c r="AN33" s="76"/>
      <c r="AO33" s="76"/>
      <c r="AP33" s="76"/>
      <c r="AQ33" s="76"/>
      <c r="AR33" s="76"/>
      <c r="AS33" s="76"/>
      <c r="AT33" s="76"/>
      <c r="AU33" s="76"/>
      <c r="AV33" s="76"/>
      <c r="AW33" s="76"/>
      <c r="AX33" s="76"/>
      <c r="AY33" s="76"/>
      <c r="AZ33" s="76"/>
      <c r="BA33" s="76"/>
      <c r="BB33" s="76"/>
      <c r="BC33" s="76"/>
      <c r="BD33" s="76"/>
      <c r="BE33" s="76"/>
      <c r="BF33" s="76"/>
      <c r="BG33" s="76"/>
      <c r="BH33" s="76"/>
      <c r="BI33" s="76"/>
      <c r="BJ33" s="76"/>
      <c r="BK33" s="76"/>
      <c r="BL33" s="76"/>
      <c r="BM33" s="76"/>
      <c r="BN33" s="76"/>
      <c r="BO33" s="76"/>
      <c r="BP33" s="76"/>
      <c r="BQ33" s="76"/>
      <c r="BR33" s="76"/>
      <c r="BS33" s="76"/>
      <c r="BT33" s="76"/>
      <c r="BU33" s="76"/>
      <c r="BV33" s="76"/>
      <c r="BW33" s="76"/>
      <c r="BX33" s="76"/>
      <c r="BY33" s="76"/>
      <c r="BZ33" s="76"/>
      <c r="CA33" s="76"/>
      <c r="CB33" s="76"/>
      <c r="CC33" s="76"/>
      <c r="CD33" s="76"/>
      <c r="CE33" s="76"/>
      <c r="CF33" s="76"/>
      <c r="CG33" s="76"/>
      <c r="CH33" s="76"/>
      <c r="CI33" s="76"/>
      <c r="CJ33" s="76"/>
      <c r="CK33" s="76"/>
      <c r="CL33" s="76"/>
      <c r="CM33" s="76"/>
      <c r="CN33" s="76"/>
      <c r="CO33" s="76"/>
      <c r="CP33" s="76"/>
      <c r="CQ33" s="76"/>
      <c r="CR33" s="76"/>
      <c r="CS33" s="76"/>
      <c r="CT33" s="76"/>
      <c r="CU33" s="76"/>
      <c r="CV33" s="76"/>
      <c r="CW33" s="76"/>
      <c r="CX33" s="76"/>
      <c r="CY33" s="76"/>
      <c r="CZ33" s="76"/>
      <c r="DA33" s="76"/>
      <c r="DB33" s="76"/>
      <c r="DC33" s="76"/>
      <c r="DD33" s="76"/>
      <c r="DE33" s="76"/>
      <c r="DF33" s="76"/>
      <c r="DG33" s="76"/>
      <c r="DH33" s="76"/>
      <c r="DI33" s="76"/>
      <c r="DJ33" s="76"/>
      <c r="DK33" s="76"/>
      <c r="DL33" s="76"/>
      <c r="DM33" s="76"/>
      <c r="DN33" s="76"/>
      <c r="DO33" s="76"/>
      <c r="DP33" s="76"/>
      <c r="DQ33" s="76"/>
      <c r="DR33" s="76"/>
      <c r="DS33" s="76"/>
      <c r="DT33" s="76"/>
      <c r="DU33" s="76"/>
      <c r="DV33" s="76"/>
      <c r="DW33" s="76"/>
      <c r="DX33" s="76"/>
      <c r="DY33" s="76"/>
      <c r="DZ33" s="76"/>
      <c r="EA33" s="76"/>
      <c r="EB33" s="76"/>
      <c r="EC33" s="76"/>
      <c r="ED33" s="76"/>
      <c r="EE33" s="76"/>
      <c r="EF33" s="76"/>
      <c r="EG33" s="76"/>
      <c r="EH33" s="76"/>
      <c r="EI33" s="76"/>
      <c r="EJ33" s="76"/>
      <c r="EK33" s="76"/>
      <c r="EL33" s="76"/>
      <c r="EM33" s="76"/>
      <c r="EN33" s="76"/>
      <c r="EO33" s="76"/>
      <c r="EP33" s="76"/>
      <c r="EQ33" s="76"/>
      <c r="ER33" s="76"/>
      <c r="ES33" s="76"/>
      <c r="ET33" s="76"/>
      <c r="EU33" s="76"/>
      <c r="EV33" s="76"/>
      <c r="EW33" s="76"/>
      <c r="EX33" s="76"/>
      <c r="EY33" s="76"/>
      <c r="EZ33" s="76"/>
      <c r="FA33" s="76"/>
      <c r="FB33" s="76"/>
      <c r="FC33" s="76"/>
      <c r="FD33" s="76"/>
      <c r="FE33" s="76"/>
      <c r="FF33" s="76"/>
      <c r="FG33" s="76"/>
      <c r="FH33" s="76"/>
      <c r="FI33" s="76"/>
      <c r="FJ33" s="76"/>
      <c r="FK33" s="76"/>
      <c r="FL33" s="76"/>
      <c r="FM33" s="76"/>
      <c r="FN33" s="76"/>
      <c r="FO33" s="76"/>
      <c r="FP33" s="76"/>
      <c r="FQ33" s="76"/>
      <c r="FR33" s="76"/>
      <c r="FS33" s="76"/>
      <c r="FT33" s="76"/>
      <c r="FU33" s="76"/>
      <c r="FV33" s="76"/>
      <c r="FW33" s="76"/>
      <c r="FX33" s="76"/>
      <c r="FY33" s="76"/>
      <c r="FZ33" s="76"/>
      <c r="GA33" s="76"/>
      <c r="GB33" s="76"/>
      <c r="GC33" s="76"/>
      <c r="GD33" s="76"/>
      <c r="GE33" s="76"/>
      <c r="GF33" s="76"/>
      <c r="GG33" s="76"/>
      <c r="GH33" s="76"/>
      <c r="GI33" s="76"/>
      <c r="GJ33" s="76"/>
      <c r="GK33" s="76"/>
      <c r="GL33" s="76"/>
      <c r="GM33" s="76"/>
      <c r="GN33" s="76"/>
      <c r="GO33" s="76"/>
      <c r="GP33" s="76"/>
      <c r="GQ33" s="76"/>
      <c r="GR33" s="76"/>
      <c r="GS33" s="76"/>
      <c r="GT33" s="76"/>
      <c r="GU33" s="76"/>
      <c r="GV33" s="76"/>
      <c r="GW33" s="76"/>
      <c r="GX33" s="76"/>
      <c r="GY33" s="76"/>
      <c r="GZ33" s="76"/>
      <c r="HA33" s="76"/>
      <c r="HB33" s="76"/>
      <c r="HC33" s="76"/>
      <c r="HD33" s="76"/>
      <c r="HE33" s="76"/>
      <c r="HF33" s="76"/>
      <c r="HG33" s="76"/>
      <c r="HH33" s="76"/>
      <c r="HI33" s="76"/>
      <c r="HJ33" s="76"/>
      <c r="HK33" s="76"/>
      <c r="HL33" s="76"/>
      <c r="HM33" s="76"/>
      <c r="HN33" s="76"/>
      <c r="HO33" s="76"/>
      <c r="HP33" s="76"/>
      <c r="HQ33" s="76"/>
      <c r="HR33" s="76"/>
      <c r="HS33" s="76"/>
      <c r="HT33" s="76"/>
      <c r="HU33" s="76"/>
      <c r="HV33" s="76"/>
      <c r="HW33" s="76"/>
      <c r="HX33" s="76"/>
      <c r="HY33" s="76"/>
      <c r="HZ33" s="76"/>
      <c r="IA33" s="76"/>
      <c r="IB33" s="76"/>
      <c r="IC33" s="76"/>
      <c r="ID33" s="76"/>
      <c r="IE33" s="76"/>
      <c r="IF33" s="76"/>
      <c r="IG33" s="76"/>
      <c r="IH33" s="76"/>
      <c r="II33" s="76"/>
      <c r="IJ33" s="76"/>
      <c r="IK33" s="76"/>
      <c r="IL33" s="76"/>
      <c r="IM33" s="76"/>
      <c r="IN33" s="76"/>
      <c r="IO33" s="76"/>
      <c r="IP33" s="76"/>
      <c r="IQ33" s="76"/>
      <c r="IR33" s="76"/>
      <c r="IS33" s="76"/>
      <c r="IT33" s="76"/>
      <c r="IU33" s="76"/>
      <c r="IV33" s="76"/>
      <c r="IW33" s="76"/>
      <c r="IX33" s="76"/>
      <c r="IY33" s="76"/>
      <c r="IZ33" s="76"/>
      <c r="JA33" s="76"/>
      <c r="JB33" s="76"/>
      <c r="JC33" s="76"/>
      <c r="JD33" s="76"/>
      <c r="JE33" s="76"/>
      <c r="JF33" s="76"/>
      <c r="JG33" s="76"/>
      <c r="JH33" s="76"/>
      <c r="JI33" s="76"/>
      <c r="JJ33" s="76"/>
      <c r="JK33" s="76"/>
      <c r="JL33" s="76"/>
      <c r="JM33" s="76"/>
      <c r="JN33" s="76"/>
      <c r="JO33" s="76"/>
      <c r="JP33" s="76"/>
      <c r="JQ33" s="76"/>
      <c r="JR33" s="76"/>
      <c r="JS33" s="76"/>
      <c r="JT33" s="76"/>
      <c r="JU33" s="76"/>
      <c r="JV33" s="76"/>
      <c r="JW33" s="76"/>
      <c r="JX33" s="76"/>
      <c r="JY33" s="76"/>
      <c r="JZ33" s="76"/>
      <c r="KA33" s="76"/>
      <c r="KB33" s="76"/>
      <c r="KC33" s="76"/>
      <c r="KD33" s="76"/>
      <c r="KE33" s="76"/>
      <c r="KF33" s="76"/>
      <c r="KG33" s="76"/>
      <c r="KH33" s="76"/>
      <c r="KI33" s="76"/>
      <c r="KJ33" s="76"/>
      <c r="KK33" s="76"/>
      <c r="KL33" s="76"/>
      <c r="KM33" s="76"/>
      <c r="KN33" s="76"/>
      <c r="KO33" s="76"/>
      <c r="KP33" s="76"/>
      <c r="KQ33" s="76"/>
      <c r="KR33" s="76"/>
      <c r="KS33" s="76"/>
      <c r="KT33" s="76"/>
      <c r="KU33" s="76"/>
      <c r="KV33" s="76"/>
      <c r="KW33" s="76"/>
      <c r="KX33" s="76"/>
      <c r="KY33" s="76"/>
      <c r="KZ33" s="76"/>
      <c r="LA33" s="76"/>
      <c r="LB33" s="76"/>
      <c r="LC33" s="76"/>
      <c r="LD33" s="76"/>
      <c r="LE33" s="76"/>
      <c r="LF33" s="76"/>
      <c r="LG33" s="76"/>
      <c r="LH33" s="76"/>
      <c r="LI33" s="76"/>
      <c r="LJ33" s="76"/>
      <c r="LK33" s="76"/>
      <c r="LL33" s="76"/>
      <c r="LM33" s="76"/>
      <c r="LN33" s="76"/>
      <c r="LO33" s="76"/>
      <c r="LP33" s="76"/>
      <c r="LQ33" s="76"/>
      <c r="LR33" s="76"/>
      <c r="LS33" s="76"/>
      <c r="LT33" s="76"/>
      <c r="LU33" s="76"/>
      <c r="LV33" s="76"/>
      <c r="LW33" s="76"/>
      <c r="LX33" s="76"/>
      <c r="LY33" s="76"/>
      <c r="LZ33" s="76"/>
      <c r="MA33" s="76"/>
      <c r="MB33" s="76"/>
      <c r="MC33" s="76"/>
      <c r="MD33" s="76"/>
      <c r="ME33" s="76"/>
      <c r="MF33" s="76"/>
      <c r="MG33" s="76"/>
      <c r="MH33" s="76"/>
      <c r="MI33" s="76"/>
      <c r="MJ33" s="76"/>
      <c r="MK33" s="76"/>
      <c r="ML33" s="76"/>
      <c r="MM33" s="76"/>
      <c r="MN33" s="76"/>
      <c r="MO33" s="76"/>
      <c r="MP33" s="76"/>
      <c r="MQ33" s="76"/>
      <c r="MR33" s="76"/>
      <c r="MS33" s="76"/>
      <c r="MT33" s="76"/>
      <c r="MU33" s="76"/>
      <c r="MV33" s="76"/>
      <c r="MW33" s="76"/>
      <c r="MX33" s="76"/>
      <c r="MY33" s="76"/>
      <c r="MZ33" s="76"/>
      <c r="NA33" s="76"/>
      <c r="NB33" s="76"/>
    </row>
    <row r="34" spans="1:366">
      <c r="A34" s="264"/>
      <c r="B34" s="75" t="s">
        <v>24</v>
      </c>
      <c r="C34" s="76"/>
      <c r="D34" s="76"/>
      <c r="E34" s="76"/>
      <c r="F34" s="76"/>
      <c r="G34" s="76"/>
      <c r="H34" s="76"/>
      <c r="I34" s="76"/>
      <c r="J34" s="76"/>
      <c r="K34" s="76"/>
      <c r="L34" s="76"/>
      <c r="M34" s="76"/>
      <c r="N34" s="76"/>
      <c r="O34" s="76"/>
      <c r="P34" s="76"/>
      <c r="Q34" s="76"/>
      <c r="R34" s="76"/>
      <c r="S34" s="76"/>
      <c r="T34" s="76"/>
      <c r="U34" s="76"/>
      <c r="V34" s="76"/>
      <c r="W34" s="76"/>
      <c r="X34" s="76"/>
      <c r="Y34" s="76"/>
      <c r="Z34" s="76"/>
      <c r="AA34" s="76"/>
      <c r="AB34" s="76"/>
      <c r="AC34" s="76"/>
      <c r="AD34" s="76"/>
      <c r="AE34" s="76"/>
      <c r="AF34" s="76"/>
      <c r="AG34" s="76"/>
      <c r="AH34" s="76"/>
      <c r="AI34" s="76"/>
      <c r="AJ34" s="76"/>
      <c r="AK34" s="76"/>
      <c r="AL34" s="76"/>
      <c r="AM34" s="76"/>
      <c r="AN34" s="76"/>
      <c r="AO34" s="76"/>
      <c r="AP34" s="76"/>
      <c r="AQ34" s="76"/>
      <c r="AR34" s="76"/>
      <c r="AS34" s="76"/>
      <c r="AT34" s="76"/>
      <c r="AU34" s="76"/>
      <c r="AV34" s="76"/>
      <c r="AW34" s="76"/>
      <c r="AX34" s="76"/>
      <c r="AY34" s="76"/>
      <c r="AZ34" s="76"/>
      <c r="BA34" s="76"/>
      <c r="BB34" s="76"/>
      <c r="BC34" s="76"/>
      <c r="BD34" s="76"/>
      <c r="BE34" s="76"/>
      <c r="BF34" s="76"/>
      <c r="BG34" s="76"/>
      <c r="BH34" s="76"/>
      <c r="BI34" s="76"/>
      <c r="BJ34" s="76"/>
      <c r="BK34" s="76"/>
      <c r="BL34" s="76"/>
      <c r="BM34" s="76"/>
      <c r="BN34" s="76"/>
      <c r="BO34" s="76"/>
      <c r="BP34" s="76"/>
      <c r="BQ34" s="76"/>
      <c r="BR34" s="76"/>
      <c r="BS34" s="76"/>
      <c r="BT34" s="76"/>
      <c r="BU34" s="76"/>
      <c r="BV34" s="76"/>
      <c r="BW34" s="76"/>
      <c r="BX34" s="76"/>
      <c r="BY34" s="76"/>
      <c r="BZ34" s="76"/>
      <c r="CA34" s="76"/>
      <c r="CB34" s="76"/>
      <c r="CC34" s="76"/>
      <c r="CD34" s="76"/>
      <c r="CE34" s="76"/>
      <c r="CF34" s="76"/>
      <c r="CG34" s="76"/>
      <c r="CH34" s="76"/>
      <c r="CI34" s="76"/>
      <c r="CJ34" s="76"/>
      <c r="CK34" s="76"/>
      <c r="CL34" s="76"/>
      <c r="CM34" s="76"/>
      <c r="CN34" s="76"/>
      <c r="CO34" s="76"/>
      <c r="CP34" s="76"/>
      <c r="CQ34" s="76"/>
      <c r="CR34" s="76"/>
      <c r="CS34" s="76"/>
      <c r="CT34" s="76"/>
      <c r="CU34" s="76"/>
      <c r="CV34" s="76"/>
      <c r="CW34" s="76"/>
      <c r="CX34" s="76"/>
      <c r="CY34" s="76"/>
      <c r="CZ34" s="76"/>
      <c r="DA34" s="76"/>
      <c r="DB34" s="76"/>
      <c r="DC34" s="76"/>
      <c r="DD34" s="76"/>
      <c r="DE34" s="76"/>
      <c r="DF34" s="76"/>
      <c r="DG34" s="76"/>
      <c r="DH34" s="76"/>
      <c r="DI34" s="76"/>
      <c r="DJ34" s="76"/>
      <c r="DK34" s="76"/>
      <c r="DL34" s="76"/>
      <c r="DM34" s="76"/>
      <c r="DN34" s="76"/>
      <c r="DO34" s="76"/>
      <c r="DP34" s="76"/>
      <c r="DQ34" s="76"/>
      <c r="DR34" s="76"/>
      <c r="DS34" s="76"/>
      <c r="DT34" s="76"/>
      <c r="DU34" s="76"/>
      <c r="DV34" s="76"/>
      <c r="DW34" s="76"/>
      <c r="DX34" s="76"/>
      <c r="DY34" s="76"/>
      <c r="DZ34" s="76"/>
      <c r="EA34" s="76"/>
      <c r="EB34" s="76"/>
      <c r="EC34" s="76"/>
      <c r="ED34" s="76"/>
      <c r="EE34" s="76"/>
      <c r="EF34" s="76"/>
      <c r="EG34" s="76"/>
      <c r="EH34" s="76"/>
      <c r="EI34" s="76"/>
      <c r="EJ34" s="76"/>
      <c r="EK34" s="76"/>
      <c r="EL34" s="76"/>
      <c r="EM34" s="76"/>
      <c r="EN34" s="76"/>
      <c r="EO34" s="76"/>
      <c r="EP34" s="76"/>
      <c r="EQ34" s="76"/>
      <c r="ER34" s="76"/>
      <c r="ES34" s="76"/>
      <c r="ET34" s="76"/>
      <c r="EU34" s="76"/>
      <c r="EV34" s="76"/>
      <c r="EW34" s="76"/>
      <c r="EX34" s="76"/>
      <c r="EY34" s="76"/>
      <c r="EZ34" s="76"/>
      <c r="FA34" s="76"/>
      <c r="FB34" s="76"/>
      <c r="FC34" s="76"/>
      <c r="FD34" s="76"/>
      <c r="FE34" s="76"/>
      <c r="FF34" s="76"/>
      <c r="FG34" s="76"/>
      <c r="FH34" s="76"/>
      <c r="FI34" s="76"/>
      <c r="FJ34" s="76"/>
      <c r="FK34" s="76"/>
      <c r="FL34" s="76"/>
      <c r="FM34" s="76"/>
      <c r="FN34" s="76"/>
      <c r="FO34" s="76"/>
      <c r="FP34" s="76"/>
      <c r="FQ34" s="76"/>
      <c r="FR34" s="76"/>
      <c r="FS34" s="76"/>
      <c r="FT34" s="76"/>
      <c r="FU34" s="76"/>
      <c r="FV34" s="76"/>
      <c r="FW34" s="76"/>
      <c r="FX34" s="76"/>
      <c r="FY34" s="76"/>
      <c r="FZ34" s="76"/>
      <c r="GA34" s="76"/>
      <c r="GB34" s="76"/>
      <c r="GC34" s="76"/>
      <c r="GD34" s="76"/>
      <c r="GE34" s="76"/>
      <c r="GF34" s="76"/>
      <c r="GG34" s="76"/>
      <c r="GH34" s="76"/>
      <c r="GI34" s="76"/>
      <c r="GJ34" s="76"/>
      <c r="GK34" s="76"/>
      <c r="GL34" s="76"/>
      <c r="GM34" s="76"/>
      <c r="GN34" s="76"/>
      <c r="GO34" s="76"/>
      <c r="GP34" s="76"/>
      <c r="GQ34" s="76"/>
      <c r="GR34" s="76"/>
      <c r="GS34" s="76"/>
      <c r="GT34" s="76"/>
      <c r="GU34" s="76"/>
      <c r="GV34" s="76"/>
      <c r="GW34" s="76"/>
      <c r="GX34" s="76"/>
      <c r="GY34" s="76"/>
      <c r="GZ34" s="76"/>
      <c r="HA34" s="76"/>
      <c r="HB34" s="76"/>
      <c r="HC34" s="76"/>
      <c r="HD34" s="76"/>
      <c r="HE34" s="76"/>
      <c r="HF34" s="76"/>
      <c r="HG34" s="76"/>
      <c r="HH34" s="76"/>
      <c r="HI34" s="76"/>
      <c r="HJ34" s="76"/>
      <c r="HK34" s="76"/>
      <c r="HL34" s="76"/>
      <c r="HM34" s="76"/>
      <c r="HN34" s="76"/>
      <c r="HO34" s="76"/>
      <c r="HP34" s="76"/>
      <c r="HQ34" s="76"/>
      <c r="HR34" s="76"/>
      <c r="HS34" s="76"/>
      <c r="HT34" s="76"/>
      <c r="HU34" s="76"/>
      <c r="HV34" s="76"/>
      <c r="HW34" s="76"/>
      <c r="HX34" s="76"/>
      <c r="HY34" s="76"/>
      <c r="HZ34" s="76"/>
      <c r="IA34" s="76"/>
      <c r="IB34" s="76"/>
      <c r="IC34" s="76"/>
      <c r="ID34" s="76"/>
      <c r="IE34" s="76"/>
      <c r="IF34" s="76"/>
      <c r="IG34" s="76"/>
      <c r="IH34" s="76"/>
      <c r="II34" s="76"/>
      <c r="IJ34" s="76"/>
      <c r="IK34" s="76"/>
      <c r="IL34" s="76"/>
      <c r="IM34" s="76"/>
      <c r="IN34" s="76"/>
      <c r="IO34" s="76"/>
      <c r="IP34" s="76"/>
      <c r="IQ34" s="76"/>
      <c r="IR34" s="76"/>
      <c r="IS34" s="76"/>
      <c r="IT34" s="76"/>
      <c r="IU34" s="76"/>
      <c r="IV34" s="76"/>
      <c r="IW34" s="76"/>
      <c r="IX34" s="76"/>
      <c r="IY34" s="76"/>
      <c r="IZ34" s="76"/>
      <c r="JA34" s="76"/>
      <c r="JB34" s="76"/>
      <c r="JC34" s="76"/>
      <c r="JD34" s="76"/>
      <c r="JE34" s="76"/>
      <c r="JF34" s="76"/>
      <c r="JG34" s="76"/>
      <c r="JH34" s="76"/>
      <c r="JI34" s="76"/>
      <c r="JJ34" s="76"/>
      <c r="JK34" s="76"/>
      <c r="JL34" s="76"/>
      <c r="JM34" s="76"/>
      <c r="JN34" s="76"/>
      <c r="JO34" s="76"/>
      <c r="JP34" s="76"/>
      <c r="JQ34" s="76"/>
      <c r="JR34" s="76"/>
      <c r="JS34" s="76"/>
      <c r="JT34" s="76"/>
      <c r="JU34" s="76"/>
      <c r="JV34" s="76"/>
      <c r="JW34" s="76"/>
      <c r="JX34" s="76"/>
      <c r="JY34" s="76"/>
      <c r="JZ34" s="76"/>
      <c r="KA34" s="76"/>
      <c r="KB34" s="76"/>
      <c r="KC34" s="76"/>
      <c r="KD34" s="76"/>
      <c r="KE34" s="76"/>
      <c r="KF34" s="76"/>
      <c r="KG34" s="76"/>
      <c r="KH34" s="76"/>
      <c r="KI34" s="76"/>
      <c r="KJ34" s="76"/>
      <c r="KK34" s="76"/>
      <c r="KL34" s="76"/>
      <c r="KM34" s="76"/>
      <c r="KN34" s="76"/>
      <c r="KO34" s="76"/>
      <c r="KP34" s="76"/>
      <c r="KQ34" s="76"/>
      <c r="KR34" s="76"/>
      <c r="KS34" s="76"/>
      <c r="KT34" s="76"/>
      <c r="KU34" s="76"/>
      <c r="KV34" s="76"/>
      <c r="KW34" s="76"/>
      <c r="KX34" s="76"/>
      <c r="KY34" s="76"/>
      <c r="KZ34" s="76"/>
      <c r="LA34" s="76"/>
      <c r="LB34" s="76"/>
      <c r="LC34" s="76"/>
      <c r="LD34" s="76"/>
      <c r="LE34" s="76"/>
      <c r="LF34" s="76"/>
      <c r="LG34" s="76"/>
      <c r="LH34" s="76"/>
      <c r="LI34" s="76"/>
      <c r="LJ34" s="76"/>
      <c r="LK34" s="76"/>
      <c r="LL34" s="76"/>
      <c r="LM34" s="76"/>
      <c r="LN34" s="76"/>
      <c r="LO34" s="76"/>
      <c r="LP34" s="76"/>
      <c r="LQ34" s="76"/>
      <c r="LR34" s="76"/>
      <c r="LS34" s="76"/>
      <c r="LT34" s="76"/>
      <c r="LU34" s="76"/>
      <c r="LV34" s="76"/>
      <c r="LW34" s="76"/>
      <c r="LX34" s="76"/>
      <c r="LY34" s="76"/>
      <c r="LZ34" s="76"/>
      <c r="MA34" s="76"/>
      <c r="MB34" s="76"/>
      <c r="MC34" s="76"/>
      <c r="MD34" s="76"/>
      <c r="ME34" s="76"/>
      <c r="MF34" s="76"/>
      <c r="MG34" s="76"/>
      <c r="MH34" s="76"/>
      <c r="MI34" s="76"/>
      <c r="MJ34" s="76"/>
      <c r="MK34" s="76"/>
      <c r="ML34" s="76"/>
      <c r="MM34" s="76"/>
      <c r="MN34" s="76"/>
      <c r="MO34" s="76"/>
      <c r="MP34" s="76"/>
      <c r="MQ34" s="76"/>
      <c r="MR34" s="76"/>
      <c r="MS34" s="76"/>
      <c r="MT34" s="76"/>
      <c r="MU34" s="76"/>
      <c r="MV34" s="76"/>
      <c r="MW34" s="76"/>
      <c r="MX34" s="76"/>
      <c r="MY34" s="76"/>
      <c r="MZ34" s="76"/>
      <c r="NA34" s="76"/>
      <c r="NB34" s="76"/>
    </row>
    <row r="35" spans="1:366">
      <c r="A35" s="264"/>
      <c r="B35" s="75" t="s">
        <v>25</v>
      </c>
      <c r="C35" s="76"/>
      <c r="D35" s="76"/>
      <c r="E35" s="76"/>
      <c r="F35" s="76"/>
      <c r="G35" s="76"/>
      <c r="H35" s="76"/>
      <c r="I35" s="76"/>
      <c r="J35" s="76"/>
      <c r="K35" s="76"/>
      <c r="L35" s="76"/>
      <c r="M35" s="76"/>
      <c r="N35" s="76"/>
      <c r="O35" s="76"/>
      <c r="P35" s="76"/>
      <c r="Q35" s="76"/>
      <c r="R35" s="76"/>
      <c r="S35" s="76"/>
      <c r="T35" s="76"/>
      <c r="U35" s="76"/>
      <c r="V35" s="76"/>
      <c r="W35" s="76"/>
      <c r="X35" s="76"/>
      <c r="Y35" s="76"/>
      <c r="Z35" s="76"/>
      <c r="AA35" s="76"/>
      <c r="AB35" s="76"/>
      <c r="AC35" s="76"/>
      <c r="AD35" s="76"/>
      <c r="AE35" s="76"/>
      <c r="AF35" s="76"/>
      <c r="AG35" s="76"/>
      <c r="AH35" s="76"/>
      <c r="AI35" s="76"/>
      <c r="AJ35" s="76"/>
      <c r="AK35" s="76"/>
      <c r="AL35" s="76"/>
      <c r="AM35" s="76"/>
      <c r="AN35" s="76"/>
      <c r="AO35" s="76"/>
      <c r="AP35" s="76"/>
      <c r="AQ35" s="76"/>
      <c r="AR35" s="76"/>
      <c r="AS35" s="76"/>
      <c r="AT35" s="76"/>
      <c r="AU35" s="76"/>
      <c r="AV35" s="76"/>
      <c r="AW35" s="76"/>
      <c r="AX35" s="76"/>
      <c r="AY35" s="76"/>
      <c r="AZ35" s="76"/>
      <c r="BA35" s="76"/>
      <c r="BB35" s="76"/>
      <c r="BC35" s="76"/>
      <c r="BD35" s="76"/>
      <c r="BE35" s="76"/>
      <c r="BF35" s="76"/>
      <c r="BG35" s="76"/>
      <c r="BH35" s="76"/>
      <c r="BI35" s="76"/>
      <c r="BJ35" s="76"/>
      <c r="BK35" s="76"/>
      <c r="BL35" s="76"/>
      <c r="BM35" s="76"/>
      <c r="BN35" s="76"/>
      <c r="BO35" s="76"/>
      <c r="BP35" s="76"/>
      <c r="BQ35" s="76"/>
      <c r="BR35" s="76"/>
      <c r="BS35" s="76"/>
      <c r="BT35" s="76"/>
      <c r="BU35" s="76"/>
      <c r="BV35" s="76"/>
      <c r="BW35" s="76"/>
      <c r="BX35" s="76"/>
      <c r="BY35" s="76"/>
      <c r="BZ35" s="76"/>
      <c r="CA35" s="76"/>
      <c r="CB35" s="76"/>
      <c r="CC35" s="76"/>
      <c r="CD35" s="76"/>
      <c r="CE35" s="76"/>
      <c r="CF35" s="76"/>
      <c r="CG35" s="76"/>
      <c r="CH35" s="76"/>
      <c r="CI35" s="76"/>
      <c r="CJ35" s="76"/>
      <c r="CK35" s="76"/>
      <c r="CL35" s="76"/>
      <c r="CM35" s="76"/>
      <c r="CN35" s="76"/>
      <c r="CO35" s="76"/>
      <c r="CP35" s="76"/>
      <c r="CQ35" s="76"/>
      <c r="CR35" s="76"/>
      <c r="CS35" s="76"/>
      <c r="CT35" s="76"/>
      <c r="CU35" s="76"/>
      <c r="CV35" s="76"/>
      <c r="CW35" s="76"/>
      <c r="CX35" s="76"/>
      <c r="CY35" s="76"/>
      <c r="CZ35" s="76"/>
      <c r="DA35" s="76"/>
      <c r="DB35" s="76"/>
      <c r="DC35" s="76"/>
      <c r="DD35" s="76"/>
      <c r="DE35" s="76"/>
      <c r="DF35" s="76"/>
      <c r="DG35" s="76"/>
      <c r="DH35" s="76"/>
      <c r="DI35" s="76"/>
      <c r="DJ35" s="76"/>
      <c r="DK35" s="76"/>
      <c r="DL35" s="76"/>
      <c r="DM35" s="76"/>
      <c r="DN35" s="76"/>
      <c r="DO35" s="76"/>
      <c r="DP35" s="76"/>
      <c r="DQ35" s="76"/>
      <c r="DR35" s="76"/>
      <c r="DS35" s="76"/>
      <c r="DT35" s="76"/>
      <c r="DU35" s="76"/>
      <c r="DV35" s="76"/>
      <c r="DW35" s="76"/>
      <c r="DX35" s="76"/>
      <c r="DY35" s="76"/>
      <c r="DZ35" s="76"/>
      <c r="EA35" s="76"/>
      <c r="EB35" s="76"/>
      <c r="EC35" s="76"/>
      <c r="ED35" s="76"/>
      <c r="EE35" s="76"/>
      <c r="EF35" s="76"/>
      <c r="EG35" s="76"/>
      <c r="EH35" s="76"/>
      <c r="EI35" s="76"/>
      <c r="EJ35" s="76"/>
      <c r="EK35" s="76"/>
      <c r="EL35" s="76"/>
      <c r="EM35" s="76"/>
      <c r="EN35" s="76"/>
      <c r="EO35" s="76"/>
      <c r="EP35" s="76"/>
      <c r="EQ35" s="76"/>
      <c r="ER35" s="76"/>
      <c r="ES35" s="76"/>
      <c r="ET35" s="76"/>
      <c r="EU35" s="76"/>
      <c r="EV35" s="76"/>
      <c r="EW35" s="76"/>
      <c r="EX35" s="76"/>
      <c r="EY35" s="76"/>
      <c r="EZ35" s="76"/>
      <c r="FA35" s="76"/>
      <c r="FB35" s="76"/>
      <c r="FC35" s="76"/>
      <c r="FD35" s="76"/>
      <c r="FE35" s="76"/>
      <c r="FF35" s="76"/>
      <c r="FG35" s="76"/>
      <c r="FH35" s="76"/>
      <c r="FI35" s="76"/>
      <c r="FJ35" s="76"/>
      <c r="FK35" s="76"/>
      <c r="FL35" s="76"/>
      <c r="FM35" s="76"/>
      <c r="FN35" s="76"/>
      <c r="FO35" s="76"/>
      <c r="FP35" s="76"/>
      <c r="FQ35" s="76"/>
      <c r="FR35" s="76"/>
      <c r="FS35" s="76"/>
      <c r="FT35" s="76"/>
      <c r="FU35" s="76"/>
      <c r="FV35" s="76"/>
      <c r="FW35" s="76"/>
      <c r="FX35" s="76"/>
      <c r="FY35" s="76"/>
      <c r="FZ35" s="76"/>
      <c r="GA35" s="76"/>
      <c r="GB35" s="76"/>
      <c r="GC35" s="76"/>
      <c r="GD35" s="76"/>
      <c r="GE35" s="76"/>
      <c r="GF35" s="76"/>
      <c r="GG35" s="76"/>
      <c r="GH35" s="76"/>
      <c r="GI35" s="76"/>
      <c r="GJ35" s="76"/>
      <c r="GK35" s="76"/>
      <c r="GL35" s="76"/>
      <c r="GM35" s="76"/>
      <c r="GN35" s="76"/>
      <c r="GO35" s="76"/>
      <c r="GP35" s="76"/>
      <c r="GQ35" s="76"/>
      <c r="GR35" s="76"/>
      <c r="GS35" s="76"/>
      <c r="GT35" s="76"/>
      <c r="GU35" s="76"/>
      <c r="GV35" s="76"/>
      <c r="GW35" s="76"/>
      <c r="GX35" s="76"/>
      <c r="GY35" s="76"/>
      <c r="GZ35" s="76"/>
      <c r="HA35" s="76"/>
      <c r="HB35" s="76"/>
      <c r="HC35" s="76"/>
      <c r="HD35" s="76"/>
      <c r="HE35" s="76"/>
      <c r="HF35" s="76"/>
      <c r="HG35" s="76"/>
      <c r="HH35" s="76"/>
      <c r="HI35" s="76"/>
      <c r="HJ35" s="76"/>
      <c r="HK35" s="76"/>
      <c r="HL35" s="76"/>
      <c r="HM35" s="76"/>
      <c r="HN35" s="76"/>
      <c r="HO35" s="76"/>
      <c r="HP35" s="76"/>
      <c r="HQ35" s="76"/>
      <c r="HR35" s="76"/>
      <c r="HS35" s="76"/>
      <c r="HT35" s="76"/>
      <c r="HU35" s="76"/>
      <c r="HV35" s="76"/>
      <c r="HW35" s="76"/>
      <c r="HX35" s="76"/>
      <c r="HY35" s="76"/>
      <c r="HZ35" s="76"/>
      <c r="IA35" s="76"/>
      <c r="IB35" s="76"/>
      <c r="IC35" s="76"/>
      <c r="ID35" s="76"/>
      <c r="IE35" s="76"/>
      <c r="IF35" s="76"/>
      <c r="IG35" s="76"/>
      <c r="IH35" s="76"/>
      <c r="II35" s="76"/>
      <c r="IJ35" s="76"/>
      <c r="IK35" s="76"/>
      <c r="IL35" s="76"/>
      <c r="IM35" s="76"/>
      <c r="IN35" s="76"/>
      <c r="IO35" s="76"/>
      <c r="IP35" s="76"/>
      <c r="IQ35" s="76"/>
      <c r="IR35" s="76"/>
      <c r="IS35" s="76"/>
      <c r="IT35" s="76"/>
      <c r="IU35" s="76"/>
      <c r="IV35" s="76"/>
      <c r="IW35" s="76"/>
      <c r="IX35" s="76"/>
      <c r="IY35" s="76"/>
      <c r="IZ35" s="76"/>
      <c r="JA35" s="76"/>
      <c r="JB35" s="76"/>
      <c r="JC35" s="76"/>
      <c r="JD35" s="76"/>
      <c r="JE35" s="76"/>
      <c r="JF35" s="76"/>
      <c r="JG35" s="76"/>
      <c r="JH35" s="76"/>
      <c r="JI35" s="76"/>
      <c r="JJ35" s="76"/>
      <c r="JK35" s="76"/>
      <c r="JL35" s="76"/>
      <c r="JM35" s="76"/>
      <c r="JN35" s="76"/>
      <c r="JO35" s="76"/>
      <c r="JP35" s="76"/>
      <c r="JQ35" s="76"/>
      <c r="JR35" s="76"/>
      <c r="JS35" s="76"/>
      <c r="JT35" s="76"/>
      <c r="JU35" s="76"/>
      <c r="JV35" s="76"/>
      <c r="JW35" s="76"/>
      <c r="JX35" s="76"/>
      <c r="JY35" s="76"/>
      <c r="JZ35" s="76"/>
      <c r="KA35" s="76"/>
      <c r="KB35" s="76"/>
      <c r="KC35" s="76"/>
      <c r="KD35" s="76"/>
      <c r="KE35" s="76"/>
      <c r="KF35" s="76"/>
      <c r="KG35" s="76"/>
      <c r="KH35" s="76"/>
      <c r="KI35" s="76"/>
      <c r="KJ35" s="76"/>
      <c r="KK35" s="76"/>
      <c r="KL35" s="76"/>
      <c r="KM35" s="76"/>
      <c r="KN35" s="76"/>
      <c r="KO35" s="76"/>
      <c r="KP35" s="76"/>
      <c r="KQ35" s="76"/>
      <c r="KR35" s="76"/>
      <c r="KS35" s="76"/>
      <c r="KT35" s="76"/>
      <c r="KU35" s="76"/>
      <c r="KV35" s="76"/>
      <c r="KW35" s="76"/>
      <c r="KX35" s="76"/>
      <c r="KY35" s="76"/>
      <c r="KZ35" s="76"/>
      <c r="LA35" s="76"/>
      <c r="LB35" s="76"/>
      <c r="LC35" s="76"/>
      <c r="LD35" s="76"/>
      <c r="LE35" s="76"/>
      <c r="LF35" s="76"/>
      <c r="LG35" s="76"/>
      <c r="LH35" s="76"/>
      <c r="LI35" s="76"/>
      <c r="LJ35" s="76"/>
      <c r="LK35" s="76"/>
      <c r="LL35" s="76"/>
      <c r="LM35" s="76"/>
      <c r="LN35" s="76"/>
      <c r="LO35" s="76"/>
      <c r="LP35" s="76"/>
      <c r="LQ35" s="76"/>
      <c r="LR35" s="76"/>
      <c r="LS35" s="76"/>
      <c r="LT35" s="76"/>
      <c r="LU35" s="76"/>
      <c r="LV35" s="76"/>
      <c r="LW35" s="76"/>
      <c r="LX35" s="76"/>
      <c r="LY35" s="76"/>
      <c r="LZ35" s="76"/>
      <c r="MA35" s="76"/>
      <c r="MB35" s="76"/>
      <c r="MC35" s="76"/>
      <c r="MD35" s="76"/>
      <c r="ME35" s="76"/>
      <c r="MF35" s="76"/>
      <c r="MG35" s="76"/>
      <c r="MH35" s="76"/>
      <c r="MI35" s="76"/>
      <c r="MJ35" s="76"/>
      <c r="MK35" s="76"/>
      <c r="ML35" s="76"/>
      <c r="MM35" s="76"/>
      <c r="MN35" s="76"/>
      <c r="MO35" s="76"/>
      <c r="MP35" s="76"/>
      <c r="MQ35" s="76"/>
      <c r="MR35" s="76"/>
      <c r="MS35" s="76"/>
      <c r="MT35" s="76"/>
      <c r="MU35" s="76"/>
      <c r="MV35" s="76"/>
      <c r="MW35" s="76"/>
      <c r="MX35" s="76"/>
      <c r="MY35" s="76"/>
      <c r="MZ35" s="76"/>
      <c r="NA35" s="76"/>
      <c r="NB35" s="76"/>
    </row>
    <row r="36" spans="1:366">
      <c r="A36" s="264"/>
      <c r="B36" s="75" t="s">
        <v>26</v>
      </c>
      <c r="C36" s="76"/>
      <c r="D36" s="76"/>
      <c r="E36" s="76"/>
      <c r="F36" s="76"/>
      <c r="G36" s="76"/>
      <c r="H36" s="76"/>
      <c r="I36" s="76"/>
      <c r="J36" s="76"/>
      <c r="K36" s="76"/>
      <c r="L36" s="76"/>
      <c r="M36" s="76"/>
      <c r="N36" s="76"/>
      <c r="O36" s="76"/>
      <c r="P36" s="76"/>
      <c r="Q36" s="76"/>
      <c r="R36" s="76"/>
      <c r="S36" s="76"/>
      <c r="T36" s="76"/>
      <c r="U36" s="76"/>
      <c r="V36" s="76"/>
      <c r="W36" s="76"/>
      <c r="X36" s="76"/>
      <c r="Y36" s="76"/>
      <c r="Z36" s="76"/>
      <c r="AA36" s="76"/>
      <c r="AB36" s="76"/>
      <c r="AC36" s="76"/>
      <c r="AD36" s="76"/>
      <c r="AE36" s="76"/>
      <c r="AF36" s="76"/>
      <c r="AG36" s="76"/>
      <c r="AH36" s="76"/>
      <c r="AI36" s="76"/>
      <c r="AJ36" s="76"/>
      <c r="AK36" s="76"/>
      <c r="AL36" s="76"/>
      <c r="AM36" s="76"/>
      <c r="AN36" s="76"/>
      <c r="AO36" s="76"/>
      <c r="AP36" s="76"/>
      <c r="AQ36" s="76"/>
      <c r="AR36" s="76"/>
      <c r="AS36" s="76"/>
      <c r="AT36" s="76"/>
      <c r="AU36" s="76"/>
      <c r="AV36" s="76"/>
      <c r="AW36" s="76"/>
      <c r="AX36" s="76"/>
      <c r="AY36" s="76"/>
      <c r="AZ36" s="76"/>
      <c r="BA36" s="76"/>
      <c r="BB36" s="76"/>
      <c r="BC36" s="76"/>
      <c r="BD36" s="76"/>
      <c r="BE36" s="76"/>
      <c r="BF36" s="76"/>
      <c r="BG36" s="76"/>
      <c r="BH36" s="76"/>
      <c r="BI36" s="76"/>
      <c r="BJ36" s="76"/>
      <c r="BK36" s="76"/>
      <c r="BL36" s="76"/>
      <c r="BM36" s="76"/>
      <c r="BN36" s="76"/>
      <c r="BO36" s="76"/>
      <c r="BP36" s="76"/>
      <c r="BQ36" s="76"/>
      <c r="BR36" s="76"/>
      <c r="BS36" s="76"/>
      <c r="BT36" s="76"/>
      <c r="BU36" s="76"/>
      <c r="BV36" s="76"/>
      <c r="BW36" s="76"/>
      <c r="BX36" s="76"/>
      <c r="BY36" s="76"/>
      <c r="BZ36" s="76"/>
      <c r="CA36" s="76"/>
      <c r="CB36" s="76"/>
      <c r="CC36" s="76"/>
      <c r="CD36" s="76"/>
      <c r="CE36" s="76"/>
      <c r="CF36" s="76"/>
      <c r="CG36" s="76"/>
      <c r="CH36" s="76"/>
      <c r="CI36" s="76"/>
      <c r="CJ36" s="76"/>
      <c r="CK36" s="76"/>
      <c r="CL36" s="76"/>
      <c r="CM36" s="76"/>
      <c r="CN36" s="76"/>
      <c r="CO36" s="76"/>
      <c r="CP36" s="76"/>
      <c r="CQ36" s="76"/>
      <c r="CR36" s="76"/>
      <c r="CS36" s="76"/>
      <c r="CT36" s="76"/>
      <c r="CU36" s="76"/>
      <c r="CV36" s="76"/>
      <c r="CW36" s="76"/>
      <c r="CX36" s="76"/>
      <c r="CY36" s="76"/>
      <c r="CZ36" s="76"/>
      <c r="DA36" s="76"/>
      <c r="DB36" s="76"/>
      <c r="DC36" s="76"/>
      <c r="DD36" s="76"/>
      <c r="DE36" s="76"/>
      <c r="DF36" s="76"/>
      <c r="DG36" s="76"/>
      <c r="DH36" s="76"/>
      <c r="DI36" s="76"/>
      <c r="DJ36" s="76"/>
      <c r="DK36" s="76"/>
      <c r="DL36" s="76"/>
      <c r="DM36" s="76"/>
      <c r="DN36" s="76"/>
      <c r="DO36" s="76"/>
      <c r="DP36" s="76"/>
      <c r="DQ36" s="76"/>
      <c r="DR36" s="76"/>
      <c r="DS36" s="76"/>
      <c r="DT36" s="76"/>
      <c r="DU36" s="76"/>
      <c r="DV36" s="76"/>
      <c r="DW36" s="76"/>
      <c r="DX36" s="76"/>
      <c r="DY36" s="76"/>
      <c r="DZ36" s="76"/>
      <c r="EA36" s="76"/>
      <c r="EB36" s="76"/>
      <c r="EC36" s="76"/>
      <c r="ED36" s="76"/>
      <c r="EE36" s="76"/>
      <c r="EF36" s="76"/>
      <c r="EG36" s="76"/>
      <c r="EH36" s="76"/>
      <c r="EI36" s="76"/>
      <c r="EJ36" s="76"/>
      <c r="EK36" s="76"/>
      <c r="EL36" s="76"/>
      <c r="EM36" s="76"/>
      <c r="EN36" s="76"/>
      <c r="EO36" s="76"/>
      <c r="EP36" s="76"/>
      <c r="EQ36" s="76"/>
      <c r="ER36" s="76"/>
      <c r="ES36" s="76"/>
      <c r="ET36" s="76"/>
      <c r="EU36" s="76"/>
      <c r="EV36" s="76"/>
      <c r="EW36" s="76"/>
      <c r="EX36" s="76"/>
      <c r="EY36" s="76"/>
      <c r="EZ36" s="76"/>
      <c r="FA36" s="76"/>
      <c r="FB36" s="76"/>
      <c r="FC36" s="76"/>
      <c r="FD36" s="76"/>
      <c r="FE36" s="76"/>
      <c r="FF36" s="76"/>
      <c r="FG36" s="76"/>
      <c r="FH36" s="76"/>
      <c r="FI36" s="76"/>
      <c r="FJ36" s="76"/>
      <c r="FK36" s="76"/>
      <c r="FL36" s="76"/>
      <c r="FM36" s="76"/>
      <c r="FN36" s="76"/>
      <c r="FO36" s="76"/>
      <c r="FP36" s="76"/>
      <c r="FQ36" s="76"/>
      <c r="FR36" s="76"/>
      <c r="FS36" s="76"/>
      <c r="FT36" s="76"/>
      <c r="FU36" s="76"/>
      <c r="FV36" s="76"/>
      <c r="FW36" s="76"/>
      <c r="FX36" s="76"/>
      <c r="FY36" s="76"/>
      <c r="FZ36" s="76"/>
      <c r="GA36" s="76"/>
      <c r="GB36" s="76"/>
      <c r="GC36" s="76"/>
      <c r="GD36" s="76"/>
      <c r="GE36" s="76"/>
      <c r="GF36" s="76"/>
      <c r="GG36" s="76"/>
      <c r="GH36" s="76"/>
      <c r="GI36" s="76"/>
      <c r="GJ36" s="76"/>
      <c r="GK36" s="76"/>
      <c r="GL36" s="76"/>
      <c r="GM36" s="76"/>
      <c r="GN36" s="76"/>
      <c r="GO36" s="76"/>
      <c r="GP36" s="76"/>
      <c r="GQ36" s="76"/>
      <c r="GR36" s="76"/>
      <c r="GS36" s="76"/>
      <c r="GT36" s="76"/>
      <c r="GU36" s="76"/>
      <c r="GV36" s="76"/>
      <c r="GW36" s="76"/>
      <c r="GX36" s="76"/>
      <c r="GY36" s="76"/>
      <c r="GZ36" s="76"/>
      <c r="HA36" s="76"/>
      <c r="HB36" s="76"/>
      <c r="HC36" s="76"/>
      <c r="HD36" s="76"/>
      <c r="HE36" s="76"/>
      <c r="HF36" s="76"/>
      <c r="HG36" s="76"/>
      <c r="HH36" s="76"/>
      <c r="HI36" s="76"/>
      <c r="HJ36" s="76"/>
      <c r="HK36" s="76"/>
      <c r="HL36" s="76"/>
      <c r="HM36" s="76"/>
      <c r="HN36" s="76"/>
      <c r="HO36" s="76"/>
      <c r="HP36" s="76"/>
      <c r="HQ36" s="76"/>
      <c r="HR36" s="76"/>
      <c r="HS36" s="76"/>
      <c r="HT36" s="76"/>
      <c r="HU36" s="76"/>
      <c r="HV36" s="76"/>
      <c r="HW36" s="76"/>
      <c r="HX36" s="76"/>
      <c r="HY36" s="76"/>
      <c r="HZ36" s="76"/>
      <c r="IA36" s="76"/>
      <c r="IB36" s="76"/>
      <c r="IC36" s="76"/>
      <c r="ID36" s="76"/>
      <c r="IE36" s="76"/>
      <c r="IF36" s="76"/>
      <c r="IG36" s="76"/>
      <c r="IH36" s="76"/>
      <c r="II36" s="76"/>
      <c r="IJ36" s="76"/>
      <c r="IK36" s="76"/>
      <c r="IL36" s="76"/>
      <c r="IM36" s="76"/>
      <c r="IN36" s="76"/>
      <c r="IO36" s="76"/>
      <c r="IP36" s="76"/>
      <c r="IQ36" s="76"/>
      <c r="IR36" s="76"/>
      <c r="IS36" s="76"/>
      <c r="IT36" s="76"/>
      <c r="IU36" s="76"/>
      <c r="IV36" s="76"/>
      <c r="IW36" s="76"/>
      <c r="IX36" s="76"/>
      <c r="IY36" s="76"/>
      <c r="IZ36" s="76"/>
      <c r="JA36" s="76"/>
      <c r="JB36" s="76"/>
      <c r="JC36" s="76"/>
      <c r="JD36" s="76"/>
      <c r="JE36" s="76"/>
      <c r="JF36" s="76"/>
      <c r="JG36" s="76"/>
      <c r="JH36" s="76"/>
      <c r="JI36" s="76"/>
      <c r="JJ36" s="76"/>
      <c r="JK36" s="76"/>
      <c r="JL36" s="76"/>
      <c r="JM36" s="76"/>
      <c r="JN36" s="76"/>
      <c r="JO36" s="76"/>
      <c r="JP36" s="76"/>
      <c r="JQ36" s="76"/>
      <c r="JR36" s="76"/>
      <c r="JS36" s="76"/>
      <c r="JT36" s="76"/>
      <c r="JU36" s="76"/>
      <c r="JV36" s="76"/>
      <c r="JW36" s="76"/>
      <c r="JX36" s="76"/>
      <c r="JY36" s="76"/>
      <c r="JZ36" s="76"/>
      <c r="KA36" s="76"/>
      <c r="KB36" s="76"/>
      <c r="KC36" s="76"/>
      <c r="KD36" s="76"/>
      <c r="KE36" s="76"/>
      <c r="KF36" s="76"/>
      <c r="KG36" s="76"/>
      <c r="KH36" s="76"/>
      <c r="KI36" s="76"/>
      <c r="KJ36" s="76"/>
      <c r="KK36" s="76"/>
      <c r="KL36" s="76"/>
      <c r="KM36" s="76"/>
      <c r="KN36" s="76"/>
      <c r="KO36" s="76"/>
      <c r="KP36" s="76"/>
      <c r="KQ36" s="76"/>
      <c r="KR36" s="76"/>
      <c r="KS36" s="76"/>
      <c r="KT36" s="76"/>
      <c r="KU36" s="76"/>
      <c r="KV36" s="76"/>
      <c r="KW36" s="76"/>
      <c r="KX36" s="76"/>
      <c r="KY36" s="76"/>
      <c r="KZ36" s="76"/>
      <c r="LA36" s="76"/>
      <c r="LB36" s="76"/>
      <c r="LC36" s="76"/>
      <c r="LD36" s="76"/>
      <c r="LE36" s="76"/>
      <c r="LF36" s="76"/>
      <c r="LG36" s="76"/>
      <c r="LH36" s="76"/>
      <c r="LI36" s="76"/>
      <c r="LJ36" s="76"/>
      <c r="LK36" s="76"/>
      <c r="LL36" s="76"/>
      <c r="LM36" s="76"/>
      <c r="LN36" s="76"/>
      <c r="LO36" s="76"/>
      <c r="LP36" s="76"/>
      <c r="LQ36" s="76"/>
      <c r="LR36" s="76"/>
      <c r="LS36" s="76"/>
      <c r="LT36" s="76"/>
      <c r="LU36" s="76"/>
      <c r="LV36" s="76"/>
      <c r="LW36" s="76"/>
      <c r="LX36" s="76"/>
      <c r="LY36" s="76"/>
      <c r="LZ36" s="76"/>
      <c r="MA36" s="76"/>
      <c r="MB36" s="76"/>
      <c r="MC36" s="76"/>
      <c r="MD36" s="76"/>
      <c r="ME36" s="76"/>
      <c r="MF36" s="76"/>
      <c r="MG36" s="76"/>
      <c r="MH36" s="76"/>
      <c r="MI36" s="76"/>
      <c r="MJ36" s="76"/>
      <c r="MK36" s="76"/>
      <c r="ML36" s="76"/>
      <c r="MM36" s="76"/>
      <c r="MN36" s="76"/>
      <c r="MO36" s="76"/>
      <c r="MP36" s="76"/>
      <c r="MQ36" s="76"/>
      <c r="MR36" s="76"/>
      <c r="MS36" s="76"/>
      <c r="MT36" s="76"/>
      <c r="MU36" s="76"/>
      <c r="MV36" s="76"/>
      <c r="MW36" s="76"/>
      <c r="MX36" s="76"/>
      <c r="MY36" s="76"/>
      <c r="MZ36" s="76"/>
      <c r="NA36" s="76"/>
      <c r="NB36" s="76"/>
    </row>
    <row r="37" spans="1:366">
      <c r="A37" s="264"/>
      <c r="B37" s="75" t="s">
        <v>27</v>
      </c>
      <c r="C37" s="76"/>
      <c r="D37" s="76"/>
      <c r="E37" s="76"/>
      <c r="F37" s="76"/>
      <c r="G37" s="76"/>
      <c r="H37" s="76"/>
      <c r="I37" s="76"/>
      <c r="J37" s="76"/>
      <c r="K37" s="76"/>
      <c r="L37" s="76"/>
      <c r="M37" s="76"/>
      <c r="N37" s="76"/>
      <c r="O37" s="76"/>
      <c r="P37" s="76"/>
      <c r="Q37" s="76"/>
      <c r="R37" s="76"/>
      <c r="S37" s="76"/>
      <c r="T37" s="76"/>
      <c r="U37" s="76"/>
      <c r="V37" s="76"/>
      <c r="W37" s="76"/>
      <c r="X37" s="76"/>
      <c r="Y37" s="76"/>
      <c r="Z37" s="76"/>
      <c r="AA37" s="76"/>
      <c r="AB37" s="76"/>
      <c r="AC37" s="76"/>
      <c r="AD37" s="76"/>
      <c r="AE37" s="76"/>
      <c r="AF37" s="76"/>
      <c r="AG37" s="76"/>
      <c r="AH37" s="76"/>
      <c r="AI37" s="76"/>
      <c r="AJ37" s="76"/>
      <c r="AK37" s="76"/>
      <c r="AL37" s="76"/>
      <c r="AM37" s="76"/>
      <c r="AN37" s="76"/>
      <c r="AO37" s="76"/>
      <c r="AP37" s="76"/>
      <c r="AQ37" s="76"/>
      <c r="AR37" s="76"/>
      <c r="AS37" s="76"/>
      <c r="AT37" s="76"/>
      <c r="AU37" s="76"/>
      <c r="AV37" s="76"/>
      <c r="AW37" s="76"/>
      <c r="AX37" s="76"/>
      <c r="AY37" s="76"/>
      <c r="AZ37" s="76"/>
      <c r="BA37" s="76"/>
      <c r="BB37" s="76"/>
      <c r="BC37" s="76"/>
      <c r="BD37" s="76"/>
      <c r="BE37" s="76"/>
      <c r="BF37" s="76"/>
      <c r="BG37" s="76"/>
      <c r="BH37" s="76"/>
      <c r="BI37" s="76"/>
      <c r="BJ37" s="76"/>
      <c r="BK37" s="76"/>
      <c r="BL37" s="76"/>
      <c r="BM37" s="76"/>
      <c r="BN37" s="76"/>
      <c r="BO37" s="76"/>
      <c r="BP37" s="76"/>
      <c r="BQ37" s="76"/>
      <c r="BR37" s="76"/>
      <c r="BS37" s="76"/>
      <c r="BT37" s="76"/>
      <c r="BU37" s="76"/>
      <c r="BV37" s="76"/>
      <c r="BW37" s="76"/>
      <c r="BX37" s="76"/>
      <c r="BY37" s="76"/>
      <c r="BZ37" s="76"/>
      <c r="CA37" s="76"/>
      <c r="CB37" s="76"/>
      <c r="CC37" s="76"/>
      <c r="CD37" s="76"/>
      <c r="CE37" s="76"/>
      <c r="CF37" s="76"/>
      <c r="CG37" s="76"/>
      <c r="CH37" s="76"/>
      <c r="CI37" s="76"/>
      <c r="CJ37" s="76"/>
      <c r="CK37" s="76"/>
      <c r="CL37" s="76"/>
      <c r="CM37" s="76"/>
      <c r="CN37" s="76"/>
      <c r="CO37" s="76"/>
      <c r="CP37" s="76"/>
      <c r="CQ37" s="76"/>
      <c r="CR37" s="76"/>
      <c r="CS37" s="76"/>
      <c r="CT37" s="76"/>
      <c r="CU37" s="76"/>
      <c r="CV37" s="76"/>
      <c r="CW37" s="76"/>
      <c r="CX37" s="76"/>
      <c r="CY37" s="76"/>
      <c r="CZ37" s="76"/>
      <c r="DA37" s="76"/>
      <c r="DB37" s="76"/>
      <c r="DC37" s="76"/>
      <c r="DD37" s="76"/>
      <c r="DE37" s="76"/>
      <c r="DF37" s="76"/>
      <c r="DG37" s="76"/>
      <c r="DH37" s="76"/>
      <c r="DI37" s="76"/>
      <c r="DJ37" s="76"/>
      <c r="DK37" s="76"/>
      <c r="DL37" s="76"/>
      <c r="DM37" s="76"/>
      <c r="DN37" s="76"/>
      <c r="DO37" s="76"/>
      <c r="DP37" s="76"/>
      <c r="DQ37" s="76"/>
      <c r="DR37" s="76"/>
      <c r="DS37" s="76"/>
      <c r="DT37" s="76"/>
      <c r="DU37" s="76"/>
      <c r="DV37" s="76"/>
      <c r="DW37" s="76"/>
      <c r="DX37" s="76"/>
      <c r="DY37" s="76"/>
      <c r="DZ37" s="76"/>
      <c r="EA37" s="76"/>
      <c r="EB37" s="76"/>
      <c r="EC37" s="76"/>
      <c r="ED37" s="76"/>
      <c r="EE37" s="76"/>
      <c r="EF37" s="76"/>
      <c r="EG37" s="76"/>
      <c r="EH37" s="76"/>
      <c r="EI37" s="76"/>
      <c r="EJ37" s="76"/>
      <c r="EK37" s="76"/>
      <c r="EL37" s="76"/>
      <c r="EM37" s="76"/>
      <c r="EN37" s="76"/>
      <c r="EO37" s="76"/>
      <c r="EP37" s="76"/>
      <c r="EQ37" s="76"/>
      <c r="ER37" s="76"/>
      <c r="ES37" s="76"/>
      <c r="ET37" s="76"/>
      <c r="EU37" s="76"/>
      <c r="EV37" s="76"/>
      <c r="EW37" s="76"/>
      <c r="EX37" s="76"/>
      <c r="EY37" s="76"/>
      <c r="EZ37" s="76"/>
      <c r="FA37" s="76"/>
      <c r="FB37" s="76"/>
      <c r="FC37" s="76"/>
      <c r="FD37" s="76"/>
      <c r="FE37" s="76"/>
      <c r="FF37" s="76"/>
      <c r="FG37" s="76"/>
      <c r="FH37" s="76"/>
      <c r="FI37" s="76"/>
      <c r="FJ37" s="76"/>
      <c r="FK37" s="76"/>
      <c r="FL37" s="76"/>
      <c r="FM37" s="76"/>
      <c r="FN37" s="76"/>
      <c r="FO37" s="76"/>
      <c r="FP37" s="76"/>
      <c r="FQ37" s="76"/>
      <c r="FR37" s="76"/>
      <c r="FS37" s="76"/>
      <c r="FT37" s="76"/>
      <c r="FU37" s="76"/>
      <c r="FV37" s="76"/>
      <c r="FW37" s="76"/>
      <c r="FX37" s="76"/>
      <c r="FY37" s="76"/>
      <c r="FZ37" s="76"/>
      <c r="GA37" s="76"/>
      <c r="GB37" s="76"/>
      <c r="GC37" s="76"/>
      <c r="GD37" s="76"/>
      <c r="GE37" s="76"/>
      <c r="GF37" s="76"/>
      <c r="GG37" s="76"/>
      <c r="GH37" s="76"/>
      <c r="GI37" s="76"/>
      <c r="GJ37" s="76"/>
      <c r="GK37" s="76"/>
      <c r="GL37" s="76"/>
      <c r="GM37" s="76"/>
      <c r="GN37" s="76"/>
      <c r="GO37" s="76"/>
      <c r="GP37" s="76"/>
      <c r="GQ37" s="76"/>
      <c r="GR37" s="76"/>
      <c r="GS37" s="76"/>
      <c r="GT37" s="76"/>
      <c r="GU37" s="76"/>
      <c r="GV37" s="76"/>
      <c r="GW37" s="76"/>
      <c r="GX37" s="76"/>
      <c r="GY37" s="76"/>
      <c r="GZ37" s="76"/>
      <c r="HA37" s="76"/>
      <c r="HB37" s="76"/>
      <c r="HC37" s="76"/>
      <c r="HD37" s="76"/>
      <c r="HE37" s="76"/>
      <c r="HF37" s="76"/>
      <c r="HG37" s="76"/>
      <c r="HH37" s="76"/>
      <c r="HI37" s="76"/>
      <c r="HJ37" s="76"/>
      <c r="HK37" s="76"/>
      <c r="HL37" s="76"/>
      <c r="HM37" s="76"/>
      <c r="HN37" s="76"/>
      <c r="HO37" s="76"/>
      <c r="HP37" s="76"/>
      <c r="HQ37" s="76"/>
      <c r="HR37" s="76"/>
      <c r="HS37" s="76"/>
      <c r="HT37" s="76"/>
      <c r="HU37" s="76"/>
      <c r="HV37" s="76"/>
      <c r="HW37" s="76"/>
      <c r="HX37" s="76"/>
      <c r="HY37" s="76"/>
      <c r="HZ37" s="76"/>
      <c r="IA37" s="76"/>
      <c r="IB37" s="76"/>
      <c r="IC37" s="76"/>
      <c r="ID37" s="76"/>
      <c r="IE37" s="76"/>
      <c r="IF37" s="76"/>
      <c r="IG37" s="76"/>
      <c r="IH37" s="76"/>
      <c r="II37" s="76"/>
      <c r="IJ37" s="76"/>
      <c r="IK37" s="76"/>
      <c r="IL37" s="76"/>
      <c r="IM37" s="76"/>
      <c r="IN37" s="76"/>
      <c r="IO37" s="76"/>
      <c r="IP37" s="76"/>
      <c r="IQ37" s="76"/>
      <c r="IR37" s="76"/>
      <c r="IS37" s="76"/>
      <c r="IT37" s="76"/>
      <c r="IU37" s="76"/>
      <c r="IV37" s="76"/>
      <c r="IW37" s="76"/>
      <c r="IX37" s="76"/>
      <c r="IY37" s="76"/>
      <c r="IZ37" s="76"/>
      <c r="JA37" s="76"/>
      <c r="JB37" s="76"/>
      <c r="JC37" s="76"/>
      <c r="JD37" s="76"/>
      <c r="JE37" s="76"/>
      <c r="JF37" s="76"/>
      <c r="JG37" s="76"/>
      <c r="JH37" s="76"/>
      <c r="JI37" s="76"/>
      <c r="JJ37" s="76"/>
      <c r="JK37" s="76"/>
      <c r="JL37" s="76"/>
      <c r="JM37" s="76"/>
      <c r="JN37" s="76"/>
      <c r="JO37" s="76"/>
      <c r="JP37" s="76"/>
      <c r="JQ37" s="76"/>
      <c r="JR37" s="76"/>
      <c r="JS37" s="76"/>
      <c r="JT37" s="76"/>
      <c r="JU37" s="76"/>
      <c r="JV37" s="76"/>
      <c r="JW37" s="76"/>
      <c r="JX37" s="76"/>
      <c r="JY37" s="76"/>
      <c r="JZ37" s="76"/>
      <c r="KA37" s="76"/>
      <c r="KB37" s="76"/>
      <c r="KC37" s="76"/>
      <c r="KD37" s="76"/>
      <c r="KE37" s="76"/>
      <c r="KF37" s="76"/>
      <c r="KG37" s="76"/>
      <c r="KH37" s="76"/>
      <c r="KI37" s="76"/>
      <c r="KJ37" s="76"/>
      <c r="KK37" s="76"/>
      <c r="KL37" s="76"/>
      <c r="KM37" s="76"/>
      <c r="KN37" s="76"/>
      <c r="KO37" s="76"/>
      <c r="KP37" s="76"/>
      <c r="KQ37" s="76"/>
      <c r="KR37" s="76"/>
      <c r="KS37" s="76"/>
      <c r="KT37" s="76"/>
      <c r="KU37" s="76"/>
      <c r="KV37" s="76"/>
      <c r="KW37" s="76"/>
      <c r="KX37" s="76"/>
      <c r="KY37" s="76"/>
      <c r="KZ37" s="76"/>
      <c r="LA37" s="76"/>
      <c r="LB37" s="76"/>
      <c r="LC37" s="76"/>
      <c r="LD37" s="76"/>
      <c r="LE37" s="76"/>
      <c r="LF37" s="76"/>
      <c r="LG37" s="76"/>
      <c r="LH37" s="76"/>
      <c r="LI37" s="76"/>
      <c r="LJ37" s="76"/>
      <c r="LK37" s="76"/>
      <c r="LL37" s="76"/>
      <c r="LM37" s="76"/>
      <c r="LN37" s="76"/>
      <c r="LO37" s="76"/>
      <c r="LP37" s="76"/>
      <c r="LQ37" s="76"/>
      <c r="LR37" s="76"/>
      <c r="LS37" s="76"/>
      <c r="LT37" s="76"/>
      <c r="LU37" s="76"/>
      <c r="LV37" s="76"/>
      <c r="LW37" s="76"/>
      <c r="LX37" s="76"/>
      <c r="LY37" s="76"/>
      <c r="LZ37" s="76"/>
      <c r="MA37" s="76"/>
      <c r="MB37" s="76"/>
      <c r="MC37" s="76"/>
      <c r="MD37" s="76"/>
      <c r="ME37" s="76"/>
      <c r="MF37" s="76"/>
      <c r="MG37" s="76"/>
      <c r="MH37" s="76"/>
      <c r="MI37" s="76"/>
      <c r="MJ37" s="76"/>
      <c r="MK37" s="76"/>
      <c r="ML37" s="76"/>
      <c r="MM37" s="76"/>
      <c r="MN37" s="76"/>
      <c r="MO37" s="76"/>
      <c r="MP37" s="76"/>
      <c r="MQ37" s="76"/>
      <c r="MR37" s="76"/>
      <c r="MS37" s="76"/>
      <c r="MT37" s="76"/>
      <c r="MU37" s="76"/>
      <c r="MV37" s="76"/>
      <c r="MW37" s="76"/>
      <c r="MX37" s="76"/>
      <c r="MY37" s="76"/>
      <c r="MZ37" s="76"/>
      <c r="NA37" s="76"/>
      <c r="NB37" s="76"/>
    </row>
    <row r="38" spans="1:366">
      <c r="A38" s="264"/>
      <c r="B38" s="75" t="s">
        <v>28</v>
      </c>
      <c r="C38" s="76"/>
      <c r="D38" s="76"/>
      <c r="E38" s="76"/>
      <c r="F38" s="76"/>
      <c r="G38" s="76"/>
      <c r="H38" s="76"/>
      <c r="I38" s="76"/>
      <c r="J38" s="76"/>
      <c r="K38" s="76"/>
      <c r="L38" s="76"/>
      <c r="M38" s="76"/>
      <c r="N38" s="76"/>
      <c r="O38" s="76"/>
      <c r="P38" s="76"/>
      <c r="Q38" s="76"/>
      <c r="R38" s="76"/>
      <c r="S38" s="76"/>
      <c r="T38" s="76"/>
      <c r="U38" s="76"/>
      <c r="V38" s="76"/>
      <c r="W38" s="76"/>
      <c r="X38" s="76"/>
      <c r="Y38" s="76"/>
      <c r="Z38" s="76"/>
      <c r="AA38" s="76"/>
      <c r="AB38" s="76"/>
      <c r="AC38" s="76"/>
      <c r="AD38" s="76"/>
      <c r="AE38" s="76"/>
      <c r="AF38" s="76"/>
      <c r="AG38" s="76"/>
      <c r="AH38" s="76"/>
      <c r="AI38" s="76"/>
      <c r="AJ38" s="76"/>
      <c r="AK38" s="76"/>
      <c r="AL38" s="76"/>
      <c r="AM38" s="76"/>
      <c r="AN38" s="76"/>
      <c r="AO38" s="76"/>
      <c r="AP38" s="76"/>
      <c r="AQ38" s="76"/>
      <c r="AR38" s="76"/>
      <c r="AS38" s="76"/>
      <c r="AT38" s="76"/>
      <c r="AU38" s="76"/>
      <c r="AV38" s="76"/>
      <c r="AW38" s="76"/>
      <c r="AX38" s="76"/>
      <c r="AY38" s="76"/>
      <c r="AZ38" s="76"/>
      <c r="BA38" s="76"/>
      <c r="BB38" s="76"/>
      <c r="BC38" s="76"/>
      <c r="BD38" s="76"/>
      <c r="BE38" s="76"/>
      <c r="BF38" s="76"/>
      <c r="BG38" s="76"/>
      <c r="BH38" s="76"/>
      <c r="BI38" s="76"/>
      <c r="BJ38" s="76"/>
      <c r="BK38" s="76"/>
      <c r="BL38" s="76"/>
      <c r="BM38" s="76"/>
      <c r="BN38" s="76"/>
      <c r="BO38" s="76"/>
      <c r="BP38" s="76"/>
      <c r="BQ38" s="76"/>
      <c r="BR38" s="76"/>
      <c r="BS38" s="76"/>
      <c r="BT38" s="76"/>
      <c r="BU38" s="76"/>
      <c r="BV38" s="76"/>
      <c r="BW38" s="76"/>
      <c r="BX38" s="76"/>
      <c r="BY38" s="76"/>
      <c r="BZ38" s="76"/>
      <c r="CA38" s="76"/>
      <c r="CB38" s="76"/>
      <c r="CC38" s="76"/>
      <c r="CD38" s="76"/>
      <c r="CE38" s="76"/>
      <c r="CF38" s="76"/>
      <c r="CG38" s="76"/>
      <c r="CH38" s="76"/>
      <c r="CI38" s="76"/>
      <c r="CJ38" s="76"/>
      <c r="CK38" s="76"/>
      <c r="CL38" s="76"/>
      <c r="CM38" s="76"/>
      <c r="CN38" s="76"/>
      <c r="CO38" s="76"/>
      <c r="CP38" s="76"/>
      <c r="CQ38" s="76"/>
      <c r="CR38" s="76"/>
      <c r="CS38" s="76"/>
      <c r="CT38" s="76"/>
      <c r="CU38" s="76"/>
      <c r="CV38" s="76"/>
      <c r="CW38" s="76"/>
      <c r="CX38" s="76"/>
      <c r="CY38" s="76"/>
      <c r="CZ38" s="76"/>
      <c r="DA38" s="76"/>
      <c r="DB38" s="76"/>
      <c r="DC38" s="76"/>
      <c r="DD38" s="76"/>
      <c r="DE38" s="76"/>
      <c r="DF38" s="76"/>
      <c r="DG38" s="76"/>
      <c r="DH38" s="76"/>
      <c r="DI38" s="76"/>
      <c r="DJ38" s="76"/>
      <c r="DK38" s="76"/>
      <c r="DL38" s="76"/>
      <c r="DM38" s="76"/>
      <c r="DN38" s="76"/>
      <c r="DO38" s="76"/>
      <c r="DP38" s="76"/>
      <c r="DQ38" s="76"/>
      <c r="DR38" s="76"/>
      <c r="DS38" s="76"/>
      <c r="DT38" s="76"/>
      <c r="DU38" s="76"/>
      <c r="DV38" s="76"/>
      <c r="DW38" s="76"/>
      <c r="DX38" s="76"/>
      <c r="DY38" s="76"/>
      <c r="DZ38" s="76"/>
      <c r="EA38" s="76"/>
      <c r="EB38" s="76"/>
      <c r="EC38" s="76"/>
      <c r="ED38" s="76"/>
      <c r="EE38" s="76"/>
      <c r="EF38" s="76"/>
      <c r="EG38" s="76"/>
      <c r="EH38" s="76"/>
      <c r="EI38" s="76"/>
      <c r="EJ38" s="76"/>
      <c r="EK38" s="76"/>
      <c r="EL38" s="76"/>
      <c r="EM38" s="76"/>
      <c r="EN38" s="76"/>
      <c r="EO38" s="76"/>
      <c r="EP38" s="76"/>
      <c r="EQ38" s="76"/>
      <c r="ER38" s="76"/>
      <c r="ES38" s="76"/>
      <c r="ET38" s="76"/>
      <c r="EU38" s="76"/>
      <c r="EV38" s="76"/>
      <c r="EW38" s="76"/>
      <c r="EX38" s="76"/>
      <c r="EY38" s="76"/>
      <c r="EZ38" s="76"/>
      <c r="FA38" s="76"/>
      <c r="FB38" s="76"/>
      <c r="FC38" s="76"/>
      <c r="FD38" s="76"/>
      <c r="FE38" s="76"/>
      <c r="FF38" s="76"/>
      <c r="FG38" s="76"/>
      <c r="FH38" s="76"/>
      <c r="FI38" s="76"/>
      <c r="FJ38" s="76"/>
      <c r="FK38" s="76"/>
      <c r="FL38" s="76"/>
      <c r="FM38" s="76"/>
      <c r="FN38" s="76"/>
      <c r="FO38" s="76"/>
      <c r="FP38" s="76"/>
      <c r="FQ38" s="76"/>
      <c r="FR38" s="76"/>
      <c r="FS38" s="76"/>
      <c r="FT38" s="76"/>
      <c r="FU38" s="76"/>
      <c r="FV38" s="76"/>
      <c r="FW38" s="76"/>
      <c r="FX38" s="76"/>
      <c r="FY38" s="76"/>
      <c r="FZ38" s="76"/>
      <c r="GA38" s="76"/>
      <c r="GB38" s="76"/>
      <c r="GC38" s="76"/>
      <c r="GD38" s="76"/>
      <c r="GE38" s="76"/>
      <c r="GF38" s="76"/>
      <c r="GG38" s="76"/>
      <c r="GH38" s="76"/>
      <c r="GI38" s="76"/>
      <c r="GJ38" s="76"/>
      <c r="GK38" s="76"/>
      <c r="GL38" s="76"/>
      <c r="GM38" s="76"/>
      <c r="GN38" s="76"/>
      <c r="GO38" s="76"/>
      <c r="GP38" s="76"/>
      <c r="GQ38" s="76"/>
      <c r="GR38" s="76"/>
      <c r="GS38" s="76"/>
      <c r="GT38" s="76"/>
      <c r="GU38" s="76"/>
      <c r="GV38" s="76"/>
      <c r="GW38" s="76"/>
      <c r="GX38" s="76"/>
      <c r="GY38" s="76"/>
      <c r="GZ38" s="76"/>
      <c r="HA38" s="76"/>
      <c r="HB38" s="76"/>
      <c r="HC38" s="76"/>
      <c r="HD38" s="76"/>
      <c r="HE38" s="76"/>
      <c r="HF38" s="76"/>
      <c r="HG38" s="76"/>
      <c r="HH38" s="76"/>
      <c r="HI38" s="76"/>
      <c r="HJ38" s="76"/>
      <c r="HK38" s="76"/>
      <c r="HL38" s="76"/>
      <c r="HM38" s="76"/>
      <c r="HN38" s="76"/>
      <c r="HO38" s="76"/>
      <c r="HP38" s="76"/>
      <c r="HQ38" s="76"/>
      <c r="HR38" s="76"/>
      <c r="HS38" s="76"/>
      <c r="HT38" s="76"/>
      <c r="HU38" s="76"/>
      <c r="HV38" s="76"/>
      <c r="HW38" s="76"/>
      <c r="HX38" s="76"/>
      <c r="HY38" s="76"/>
      <c r="HZ38" s="76"/>
      <c r="IA38" s="76"/>
      <c r="IB38" s="76"/>
      <c r="IC38" s="76"/>
      <c r="ID38" s="76"/>
      <c r="IE38" s="76"/>
      <c r="IF38" s="76"/>
      <c r="IG38" s="76"/>
      <c r="IH38" s="76"/>
      <c r="II38" s="76"/>
      <c r="IJ38" s="76"/>
      <c r="IK38" s="76"/>
      <c r="IL38" s="76"/>
      <c r="IM38" s="76"/>
      <c r="IN38" s="76"/>
      <c r="IO38" s="76"/>
      <c r="IP38" s="76"/>
      <c r="IQ38" s="76"/>
      <c r="IR38" s="76"/>
      <c r="IS38" s="76"/>
      <c r="IT38" s="76"/>
      <c r="IU38" s="76"/>
      <c r="IV38" s="76"/>
      <c r="IW38" s="76"/>
      <c r="IX38" s="76"/>
      <c r="IY38" s="76"/>
      <c r="IZ38" s="76"/>
      <c r="JA38" s="76"/>
      <c r="JB38" s="76"/>
      <c r="JC38" s="76"/>
      <c r="JD38" s="76"/>
      <c r="JE38" s="76"/>
      <c r="JF38" s="76"/>
      <c r="JG38" s="76"/>
      <c r="JH38" s="76"/>
      <c r="JI38" s="76"/>
      <c r="JJ38" s="76"/>
      <c r="JK38" s="76"/>
      <c r="JL38" s="76"/>
      <c r="JM38" s="76"/>
      <c r="JN38" s="76"/>
      <c r="JO38" s="76"/>
      <c r="JP38" s="76"/>
      <c r="JQ38" s="76"/>
      <c r="JR38" s="76"/>
      <c r="JS38" s="76"/>
      <c r="JT38" s="76"/>
      <c r="JU38" s="76"/>
      <c r="JV38" s="76"/>
      <c r="JW38" s="76"/>
      <c r="JX38" s="76"/>
      <c r="JY38" s="76"/>
      <c r="JZ38" s="76"/>
      <c r="KA38" s="76"/>
      <c r="KB38" s="76"/>
      <c r="KC38" s="76"/>
      <c r="KD38" s="76"/>
      <c r="KE38" s="76"/>
      <c r="KF38" s="76"/>
      <c r="KG38" s="76"/>
      <c r="KH38" s="76"/>
      <c r="KI38" s="76"/>
      <c r="KJ38" s="76"/>
      <c r="KK38" s="76"/>
      <c r="KL38" s="76"/>
      <c r="KM38" s="76"/>
      <c r="KN38" s="76"/>
      <c r="KO38" s="76"/>
      <c r="KP38" s="76"/>
      <c r="KQ38" s="76"/>
      <c r="KR38" s="76"/>
      <c r="KS38" s="76"/>
      <c r="KT38" s="76"/>
      <c r="KU38" s="76"/>
      <c r="KV38" s="76"/>
      <c r="KW38" s="76"/>
      <c r="KX38" s="76"/>
      <c r="KY38" s="76"/>
      <c r="KZ38" s="76"/>
      <c r="LA38" s="76"/>
      <c r="LB38" s="76"/>
      <c r="LC38" s="76"/>
      <c r="LD38" s="76"/>
      <c r="LE38" s="76"/>
      <c r="LF38" s="76"/>
      <c r="LG38" s="76"/>
      <c r="LH38" s="76"/>
      <c r="LI38" s="76"/>
      <c r="LJ38" s="76"/>
      <c r="LK38" s="76"/>
      <c r="LL38" s="76"/>
      <c r="LM38" s="76"/>
      <c r="LN38" s="76"/>
      <c r="LO38" s="76"/>
      <c r="LP38" s="76"/>
      <c r="LQ38" s="76"/>
      <c r="LR38" s="76"/>
      <c r="LS38" s="76"/>
      <c r="LT38" s="76"/>
      <c r="LU38" s="76"/>
      <c r="LV38" s="76"/>
      <c r="LW38" s="76"/>
      <c r="LX38" s="76"/>
      <c r="LY38" s="76"/>
      <c r="LZ38" s="76"/>
      <c r="MA38" s="76"/>
      <c r="MB38" s="76"/>
      <c r="MC38" s="76"/>
      <c r="MD38" s="76"/>
      <c r="ME38" s="76"/>
      <c r="MF38" s="76"/>
      <c r="MG38" s="76"/>
      <c r="MH38" s="76"/>
      <c r="MI38" s="76"/>
      <c r="MJ38" s="76"/>
      <c r="MK38" s="76"/>
      <c r="ML38" s="76"/>
      <c r="MM38" s="76"/>
      <c r="MN38" s="76"/>
      <c r="MO38" s="76"/>
      <c r="MP38" s="76"/>
      <c r="MQ38" s="76"/>
      <c r="MR38" s="76"/>
      <c r="MS38" s="76"/>
      <c r="MT38" s="76"/>
      <c r="MU38" s="76"/>
      <c r="MV38" s="76"/>
      <c r="MW38" s="76"/>
      <c r="MX38" s="76"/>
      <c r="MY38" s="76"/>
      <c r="MZ38" s="76"/>
      <c r="NA38" s="76"/>
      <c r="NB38" s="76"/>
    </row>
    <row r="39" spans="1:366">
      <c r="A39" s="264"/>
      <c r="B39" s="75" t="s">
        <v>29</v>
      </c>
      <c r="C39" s="76"/>
      <c r="D39" s="76"/>
      <c r="E39" s="76"/>
      <c r="F39" s="76"/>
      <c r="G39" s="76"/>
      <c r="H39" s="76"/>
      <c r="I39" s="76"/>
      <c r="J39" s="76"/>
      <c r="K39" s="76"/>
      <c r="L39" s="76"/>
      <c r="M39" s="76"/>
      <c r="N39" s="76"/>
      <c r="O39" s="76"/>
      <c r="P39" s="76"/>
      <c r="Q39" s="76"/>
      <c r="R39" s="76"/>
      <c r="S39" s="76"/>
      <c r="T39" s="76"/>
      <c r="U39" s="76"/>
      <c r="V39" s="76"/>
      <c r="W39" s="76"/>
      <c r="X39" s="76"/>
      <c r="Y39" s="76"/>
      <c r="Z39" s="76"/>
      <c r="AA39" s="76"/>
      <c r="AB39" s="76"/>
      <c r="AC39" s="76"/>
      <c r="AD39" s="76"/>
      <c r="AE39" s="76"/>
      <c r="AF39" s="76"/>
      <c r="AG39" s="76"/>
      <c r="AH39" s="76"/>
      <c r="AI39" s="76"/>
      <c r="AJ39" s="76"/>
      <c r="AK39" s="76"/>
      <c r="AL39" s="76"/>
      <c r="AM39" s="76"/>
      <c r="AN39" s="76"/>
      <c r="AO39" s="76"/>
      <c r="AP39" s="76"/>
      <c r="AQ39" s="76"/>
      <c r="AR39" s="76"/>
      <c r="AS39" s="76"/>
      <c r="AT39" s="76"/>
      <c r="AU39" s="76"/>
      <c r="AV39" s="76"/>
      <c r="AW39" s="76"/>
      <c r="AX39" s="76"/>
      <c r="AY39" s="76"/>
      <c r="AZ39" s="76"/>
      <c r="BA39" s="76"/>
      <c r="BB39" s="76"/>
      <c r="BC39" s="76"/>
      <c r="BD39" s="76"/>
      <c r="BE39" s="76"/>
      <c r="BF39" s="76"/>
      <c r="BG39" s="76"/>
      <c r="BH39" s="76"/>
      <c r="BI39" s="76"/>
      <c r="BJ39" s="76"/>
      <c r="BK39" s="76"/>
      <c r="BL39" s="76"/>
      <c r="BM39" s="76"/>
      <c r="BN39" s="76"/>
      <c r="BO39" s="76"/>
      <c r="BP39" s="76"/>
      <c r="BQ39" s="76"/>
      <c r="BR39" s="76"/>
      <c r="BS39" s="76"/>
      <c r="BT39" s="76"/>
      <c r="BU39" s="76"/>
      <c r="BV39" s="76"/>
      <c r="BW39" s="76"/>
      <c r="BX39" s="76"/>
      <c r="BY39" s="76"/>
      <c r="BZ39" s="76"/>
      <c r="CA39" s="76"/>
      <c r="CB39" s="76"/>
      <c r="CC39" s="76"/>
      <c r="CD39" s="76"/>
      <c r="CE39" s="76"/>
      <c r="CF39" s="76"/>
      <c r="CG39" s="76"/>
      <c r="CH39" s="76"/>
      <c r="CI39" s="76"/>
      <c r="CJ39" s="76"/>
      <c r="CK39" s="76"/>
      <c r="CL39" s="76"/>
      <c r="CM39" s="76"/>
      <c r="CN39" s="76"/>
      <c r="CO39" s="76"/>
      <c r="CP39" s="76"/>
      <c r="CQ39" s="76"/>
      <c r="CR39" s="76"/>
      <c r="CS39" s="76"/>
      <c r="CT39" s="76"/>
      <c r="CU39" s="76"/>
      <c r="CV39" s="76"/>
      <c r="CW39" s="76"/>
      <c r="CX39" s="76"/>
      <c r="CY39" s="76"/>
      <c r="CZ39" s="76"/>
      <c r="DA39" s="76"/>
      <c r="DB39" s="76"/>
      <c r="DC39" s="76"/>
      <c r="DD39" s="76"/>
      <c r="DE39" s="76"/>
      <c r="DF39" s="76"/>
      <c r="DG39" s="76"/>
      <c r="DH39" s="76"/>
      <c r="DI39" s="76"/>
      <c r="DJ39" s="76"/>
      <c r="DK39" s="76"/>
      <c r="DL39" s="76"/>
      <c r="DM39" s="76"/>
      <c r="DN39" s="76"/>
      <c r="DO39" s="76"/>
      <c r="DP39" s="76"/>
      <c r="DQ39" s="76"/>
      <c r="DR39" s="76"/>
      <c r="DS39" s="76"/>
      <c r="DT39" s="76"/>
      <c r="DU39" s="76"/>
      <c r="DV39" s="76"/>
      <c r="DW39" s="76"/>
      <c r="DX39" s="76"/>
      <c r="DY39" s="76"/>
      <c r="DZ39" s="76"/>
      <c r="EA39" s="76"/>
      <c r="EB39" s="76"/>
      <c r="EC39" s="76"/>
      <c r="ED39" s="76"/>
      <c r="EE39" s="76"/>
      <c r="EF39" s="76"/>
      <c r="EG39" s="76"/>
      <c r="EH39" s="76"/>
      <c r="EI39" s="76"/>
      <c r="EJ39" s="76"/>
      <c r="EK39" s="76"/>
      <c r="EL39" s="76"/>
      <c r="EM39" s="76"/>
      <c r="EN39" s="76"/>
      <c r="EO39" s="76"/>
      <c r="EP39" s="76"/>
      <c r="EQ39" s="76"/>
      <c r="ER39" s="76"/>
      <c r="ES39" s="76"/>
      <c r="ET39" s="76"/>
      <c r="EU39" s="76"/>
      <c r="EV39" s="76"/>
      <c r="EW39" s="76"/>
      <c r="EX39" s="76"/>
      <c r="EY39" s="76"/>
      <c r="EZ39" s="76"/>
      <c r="FA39" s="76"/>
      <c r="FB39" s="76"/>
      <c r="FC39" s="76"/>
      <c r="FD39" s="76"/>
      <c r="FE39" s="76"/>
      <c r="FF39" s="76"/>
      <c r="FG39" s="76"/>
      <c r="FH39" s="76"/>
      <c r="FI39" s="76"/>
      <c r="FJ39" s="76"/>
      <c r="FK39" s="76"/>
      <c r="FL39" s="76"/>
      <c r="FM39" s="76"/>
      <c r="FN39" s="76"/>
      <c r="FO39" s="76"/>
      <c r="FP39" s="76"/>
      <c r="FQ39" s="76"/>
      <c r="FR39" s="76"/>
      <c r="FS39" s="76"/>
      <c r="FT39" s="76"/>
      <c r="FU39" s="76"/>
      <c r="FV39" s="76"/>
      <c r="FW39" s="76"/>
      <c r="FX39" s="76"/>
      <c r="FY39" s="76"/>
      <c r="FZ39" s="76"/>
      <c r="GA39" s="76"/>
      <c r="GB39" s="76"/>
      <c r="GC39" s="76"/>
      <c r="GD39" s="76"/>
      <c r="GE39" s="76"/>
      <c r="GF39" s="76"/>
      <c r="GG39" s="76"/>
      <c r="GH39" s="76"/>
      <c r="GI39" s="76"/>
      <c r="GJ39" s="76"/>
      <c r="GK39" s="76"/>
      <c r="GL39" s="76"/>
      <c r="GM39" s="76"/>
      <c r="GN39" s="76"/>
      <c r="GO39" s="76"/>
      <c r="GP39" s="76"/>
      <c r="GQ39" s="76"/>
      <c r="GR39" s="76"/>
      <c r="GS39" s="76"/>
      <c r="GT39" s="76"/>
      <c r="GU39" s="76"/>
      <c r="GV39" s="76"/>
      <c r="GW39" s="76"/>
      <c r="GX39" s="76"/>
      <c r="GY39" s="76"/>
      <c r="GZ39" s="76"/>
      <c r="HA39" s="76"/>
      <c r="HB39" s="76"/>
      <c r="HC39" s="76"/>
      <c r="HD39" s="76"/>
      <c r="HE39" s="76"/>
      <c r="HF39" s="76"/>
      <c r="HG39" s="76"/>
      <c r="HH39" s="76"/>
      <c r="HI39" s="76"/>
      <c r="HJ39" s="76"/>
      <c r="HK39" s="76"/>
      <c r="HL39" s="76"/>
      <c r="HM39" s="76"/>
      <c r="HN39" s="76"/>
      <c r="HO39" s="76"/>
      <c r="HP39" s="76"/>
      <c r="HQ39" s="76"/>
      <c r="HR39" s="76"/>
      <c r="HS39" s="76"/>
      <c r="HT39" s="76"/>
      <c r="HU39" s="76"/>
      <c r="HV39" s="76"/>
      <c r="HW39" s="76"/>
      <c r="HX39" s="76"/>
      <c r="HY39" s="76"/>
      <c r="HZ39" s="76"/>
      <c r="IA39" s="76"/>
      <c r="IB39" s="76"/>
      <c r="IC39" s="76"/>
      <c r="ID39" s="76"/>
      <c r="IE39" s="76"/>
      <c r="IF39" s="76"/>
      <c r="IG39" s="76"/>
      <c r="IH39" s="76"/>
      <c r="II39" s="76"/>
      <c r="IJ39" s="76"/>
      <c r="IK39" s="76"/>
      <c r="IL39" s="76"/>
      <c r="IM39" s="76"/>
      <c r="IN39" s="76"/>
      <c r="IO39" s="76"/>
      <c r="IP39" s="76"/>
      <c r="IQ39" s="76"/>
      <c r="IR39" s="76"/>
      <c r="IS39" s="76"/>
      <c r="IT39" s="76"/>
      <c r="IU39" s="76"/>
      <c r="IV39" s="76"/>
      <c r="IW39" s="76"/>
      <c r="IX39" s="76"/>
      <c r="IY39" s="76"/>
      <c r="IZ39" s="76"/>
      <c r="JA39" s="76"/>
      <c r="JB39" s="76"/>
      <c r="JC39" s="76"/>
      <c r="JD39" s="76"/>
      <c r="JE39" s="76"/>
      <c r="JF39" s="76"/>
      <c r="JG39" s="76"/>
      <c r="JH39" s="76"/>
      <c r="JI39" s="76"/>
      <c r="JJ39" s="76"/>
      <c r="JK39" s="76"/>
      <c r="JL39" s="76"/>
      <c r="JM39" s="76"/>
      <c r="JN39" s="76"/>
      <c r="JO39" s="76"/>
      <c r="JP39" s="76"/>
      <c r="JQ39" s="76"/>
      <c r="JR39" s="76"/>
      <c r="JS39" s="76"/>
      <c r="JT39" s="76"/>
      <c r="JU39" s="76"/>
      <c r="JV39" s="76"/>
      <c r="JW39" s="76"/>
      <c r="JX39" s="76"/>
      <c r="JY39" s="76"/>
      <c r="JZ39" s="76"/>
      <c r="KA39" s="76"/>
      <c r="KB39" s="76"/>
      <c r="KC39" s="76"/>
      <c r="KD39" s="76"/>
      <c r="KE39" s="76"/>
      <c r="KF39" s="76"/>
      <c r="KG39" s="76"/>
      <c r="KH39" s="76"/>
      <c r="KI39" s="76"/>
      <c r="KJ39" s="76"/>
      <c r="KK39" s="76"/>
      <c r="KL39" s="76"/>
      <c r="KM39" s="76"/>
      <c r="KN39" s="76"/>
      <c r="KO39" s="76"/>
      <c r="KP39" s="76"/>
      <c r="KQ39" s="76"/>
      <c r="KR39" s="76"/>
      <c r="KS39" s="76"/>
      <c r="KT39" s="76"/>
      <c r="KU39" s="76"/>
      <c r="KV39" s="76"/>
      <c r="KW39" s="76"/>
      <c r="KX39" s="76"/>
      <c r="KY39" s="76"/>
      <c r="KZ39" s="76"/>
      <c r="LA39" s="76"/>
      <c r="LB39" s="76"/>
      <c r="LC39" s="76"/>
      <c r="LD39" s="76"/>
      <c r="LE39" s="76"/>
      <c r="LF39" s="76"/>
      <c r="LG39" s="76"/>
      <c r="LH39" s="76"/>
      <c r="LI39" s="76"/>
      <c r="LJ39" s="76"/>
      <c r="LK39" s="76"/>
      <c r="LL39" s="76"/>
      <c r="LM39" s="76"/>
      <c r="LN39" s="76"/>
      <c r="LO39" s="76"/>
      <c r="LP39" s="76"/>
      <c r="LQ39" s="76"/>
      <c r="LR39" s="76"/>
      <c r="LS39" s="76"/>
      <c r="LT39" s="76"/>
      <c r="LU39" s="76"/>
      <c r="LV39" s="76"/>
      <c r="LW39" s="76"/>
      <c r="LX39" s="76"/>
      <c r="LY39" s="76"/>
      <c r="LZ39" s="76"/>
      <c r="MA39" s="76"/>
      <c r="MB39" s="76"/>
      <c r="MC39" s="76"/>
      <c r="MD39" s="76"/>
      <c r="ME39" s="76"/>
      <c r="MF39" s="76"/>
      <c r="MG39" s="76"/>
      <c r="MH39" s="76"/>
      <c r="MI39" s="76"/>
      <c r="MJ39" s="76"/>
      <c r="MK39" s="76"/>
      <c r="ML39" s="76"/>
      <c r="MM39" s="76"/>
      <c r="MN39" s="76"/>
      <c r="MO39" s="76"/>
      <c r="MP39" s="76"/>
      <c r="MQ39" s="76"/>
      <c r="MR39" s="76"/>
      <c r="MS39" s="76"/>
      <c r="MT39" s="76"/>
      <c r="MU39" s="76"/>
      <c r="MV39" s="76"/>
      <c r="MW39" s="76"/>
      <c r="MX39" s="76"/>
      <c r="MY39" s="76"/>
      <c r="MZ39" s="76"/>
      <c r="NA39" s="76"/>
      <c r="NB39" s="76"/>
    </row>
    <row r="40" spans="1:366">
      <c r="A40" s="264"/>
      <c r="B40" s="75" t="s">
        <v>30</v>
      </c>
      <c r="C40" s="76"/>
      <c r="D40" s="76"/>
      <c r="E40" s="76"/>
      <c r="F40" s="76"/>
      <c r="G40" s="76"/>
      <c r="H40" s="76"/>
      <c r="I40" s="76"/>
      <c r="J40" s="76"/>
      <c r="K40" s="76"/>
      <c r="L40" s="76"/>
      <c r="M40" s="76"/>
      <c r="N40" s="76"/>
      <c r="O40" s="76"/>
      <c r="P40" s="76"/>
      <c r="Q40" s="76"/>
      <c r="R40" s="76"/>
      <c r="S40" s="76"/>
      <c r="T40" s="76"/>
      <c r="U40" s="76"/>
      <c r="V40" s="76"/>
      <c r="W40" s="76"/>
      <c r="X40" s="76"/>
      <c r="Y40" s="76"/>
      <c r="Z40" s="76"/>
      <c r="AA40" s="76"/>
      <c r="AB40" s="76"/>
      <c r="AC40" s="76"/>
      <c r="AD40" s="76"/>
      <c r="AE40" s="76"/>
      <c r="AF40" s="76"/>
      <c r="AG40" s="76"/>
      <c r="AH40" s="76"/>
      <c r="AI40" s="76"/>
      <c r="AJ40" s="76"/>
      <c r="AK40" s="76"/>
      <c r="AL40" s="76"/>
      <c r="AM40" s="76"/>
      <c r="AN40" s="76"/>
      <c r="AO40" s="76"/>
      <c r="AP40" s="76"/>
      <c r="AQ40" s="76"/>
      <c r="AR40" s="76"/>
      <c r="AS40" s="76"/>
      <c r="AT40" s="76"/>
      <c r="AU40" s="76"/>
      <c r="AV40" s="76"/>
      <c r="AW40" s="76"/>
      <c r="AX40" s="76"/>
      <c r="AY40" s="76"/>
      <c r="AZ40" s="76"/>
      <c r="BA40" s="76"/>
      <c r="BB40" s="76"/>
      <c r="BC40" s="76"/>
      <c r="BD40" s="76"/>
      <c r="BE40" s="76"/>
      <c r="BF40" s="76"/>
      <c r="BG40" s="76"/>
      <c r="BH40" s="76"/>
      <c r="BI40" s="76"/>
      <c r="BJ40" s="76"/>
      <c r="BK40" s="76"/>
      <c r="BL40" s="76"/>
      <c r="BM40" s="76"/>
      <c r="BN40" s="76"/>
      <c r="BO40" s="76"/>
      <c r="BP40" s="76"/>
      <c r="BQ40" s="76"/>
      <c r="BR40" s="76"/>
      <c r="BS40" s="76"/>
      <c r="BT40" s="76"/>
      <c r="BU40" s="76"/>
      <c r="BV40" s="76"/>
      <c r="BW40" s="76"/>
      <c r="BX40" s="76"/>
      <c r="BY40" s="76"/>
      <c r="BZ40" s="76"/>
      <c r="CA40" s="76"/>
      <c r="CB40" s="76"/>
      <c r="CC40" s="76"/>
      <c r="CD40" s="76"/>
      <c r="CE40" s="76"/>
      <c r="CF40" s="76"/>
      <c r="CG40" s="76"/>
      <c r="CH40" s="76"/>
      <c r="CI40" s="76"/>
      <c r="CJ40" s="76"/>
      <c r="CK40" s="76"/>
      <c r="CL40" s="76"/>
      <c r="CM40" s="76"/>
      <c r="CN40" s="76"/>
      <c r="CO40" s="76"/>
      <c r="CP40" s="76"/>
      <c r="CQ40" s="76"/>
      <c r="CR40" s="76"/>
      <c r="CS40" s="76"/>
      <c r="CT40" s="76"/>
      <c r="CU40" s="76"/>
      <c r="CV40" s="76"/>
      <c r="CW40" s="76"/>
      <c r="CX40" s="76"/>
      <c r="CY40" s="76"/>
      <c r="CZ40" s="76"/>
      <c r="DA40" s="76"/>
      <c r="DB40" s="76"/>
      <c r="DC40" s="76"/>
      <c r="DD40" s="76"/>
      <c r="DE40" s="76"/>
      <c r="DF40" s="76"/>
      <c r="DG40" s="76"/>
      <c r="DH40" s="76"/>
      <c r="DI40" s="76"/>
      <c r="DJ40" s="76"/>
      <c r="DK40" s="76"/>
      <c r="DL40" s="76"/>
      <c r="DM40" s="76"/>
      <c r="DN40" s="76"/>
      <c r="DO40" s="76"/>
      <c r="DP40" s="76"/>
      <c r="DQ40" s="76"/>
      <c r="DR40" s="76"/>
      <c r="DS40" s="76"/>
      <c r="DT40" s="76"/>
      <c r="DU40" s="76"/>
      <c r="DV40" s="76"/>
      <c r="DW40" s="76"/>
      <c r="DX40" s="76"/>
      <c r="DY40" s="76"/>
      <c r="DZ40" s="76"/>
      <c r="EA40" s="76"/>
      <c r="EB40" s="76"/>
      <c r="EC40" s="76"/>
      <c r="ED40" s="76"/>
      <c r="EE40" s="76"/>
      <c r="EF40" s="76"/>
      <c r="EG40" s="76"/>
      <c r="EH40" s="76"/>
      <c r="EI40" s="76"/>
      <c r="EJ40" s="76"/>
      <c r="EK40" s="76"/>
      <c r="EL40" s="76"/>
      <c r="EM40" s="76"/>
      <c r="EN40" s="76"/>
      <c r="EO40" s="76"/>
      <c r="EP40" s="76"/>
      <c r="EQ40" s="76"/>
      <c r="ER40" s="76"/>
      <c r="ES40" s="76"/>
      <c r="ET40" s="76"/>
      <c r="EU40" s="76"/>
      <c r="EV40" s="76"/>
      <c r="EW40" s="76"/>
      <c r="EX40" s="76"/>
      <c r="EY40" s="76"/>
      <c r="EZ40" s="76"/>
      <c r="FA40" s="76"/>
      <c r="FB40" s="76"/>
      <c r="FC40" s="76"/>
      <c r="FD40" s="76"/>
      <c r="FE40" s="76"/>
      <c r="FF40" s="76"/>
      <c r="FG40" s="76"/>
      <c r="FH40" s="76"/>
      <c r="FI40" s="76"/>
      <c r="FJ40" s="76"/>
      <c r="FK40" s="76"/>
      <c r="FL40" s="76"/>
      <c r="FM40" s="76"/>
      <c r="FN40" s="76"/>
      <c r="FO40" s="76"/>
      <c r="FP40" s="76"/>
      <c r="FQ40" s="76"/>
      <c r="FR40" s="76"/>
      <c r="FS40" s="76"/>
      <c r="FT40" s="76"/>
      <c r="FU40" s="76"/>
      <c r="FV40" s="76"/>
      <c r="FW40" s="76"/>
      <c r="FX40" s="76"/>
      <c r="FY40" s="76"/>
      <c r="FZ40" s="76"/>
      <c r="GA40" s="76"/>
      <c r="GB40" s="76"/>
      <c r="GC40" s="76"/>
      <c r="GD40" s="76"/>
      <c r="GE40" s="76"/>
      <c r="GF40" s="76"/>
      <c r="GG40" s="76"/>
      <c r="GH40" s="76"/>
      <c r="GI40" s="76"/>
      <c r="GJ40" s="76"/>
      <c r="GK40" s="76"/>
      <c r="GL40" s="76"/>
      <c r="GM40" s="76"/>
      <c r="GN40" s="76"/>
      <c r="GO40" s="76"/>
      <c r="GP40" s="76"/>
      <c r="GQ40" s="76"/>
      <c r="GR40" s="76"/>
      <c r="GS40" s="76"/>
      <c r="GT40" s="76"/>
      <c r="GU40" s="76"/>
      <c r="GV40" s="76"/>
      <c r="GW40" s="76"/>
      <c r="GX40" s="76"/>
      <c r="GY40" s="76"/>
      <c r="GZ40" s="76"/>
      <c r="HA40" s="76"/>
      <c r="HB40" s="76"/>
      <c r="HC40" s="76"/>
      <c r="HD40" s="76"/>
      <c r="HE40" s="76"/>
      <c r="HF40" s="76"/>
      <c r="HG40" s="76"/>
      <c r="HH40" s="76"/>
      <c r="HI40" s="76"/>
      <c r="HJ40" s="76"/>
      <c r="HK40" s="76"/>
      <c r="HL40" s="76"/>
      <c r="HM40" s="76"/>
      <c r="HN40" s="76"/>
      <c r="HO40" s="76"/>
      <c r="HP40" s="76"/>
      <c r="HQ40" s="76"/>
      <c r="HR40" s="76"/>
      <c r="HS40" s="76"/>
      <c r="HT40" s="76"/>
      <c r="HU40" s="76"/>
      <c r="HV40" s="76"/>
      <c r="HW40" s="76"/>
      <c r="HX40" s="76"/>
      <c r="HY40" s="76"/>
      <c r="HZ40" s="76"/>
      <c r="IA40" s="76"/>
      <c r="IB40" s="76"/>
      <c r="IC40" s="76"/>
      <c r="ID40" s="76"/>
      <c r="IE40" s="76"/>
      <c r="IF40" s="76"/>
      <c r="IG40" s="76"/>
      <c r="IH40" s="76"/>
      <c r="II40" s="76"/>
      <c r="IJ40" s="76"/>
      <c r="IK40" s="76"/>
      <c r="IL40" s="76"/>
      <c r="IM40" s="76"/>
      <c r="IN40" s="76"/>
      <c r="IO40" s="76"/>
      <c r="IP40" s="76"/>
      <c r="IQ40" s="76"/>
      <c r="IR40" s="76"/>
      <c r="IS40" s="76"/>
      <c r="IT40" s="76"/>
      <c r="IU40" s="76"/>
      <c r="IV40" s="76"/>
      <c r="IW40" s="76"/>
      <c r="IX40" s="76"/>
      <c r="IY40" s="76"/>
      <c r="IZ40" s="76"/>
      <c r="JA40" s="76"/>
      <c r="JB40" s="76"/>
      <c r="JC40" s="76"/>
      <c r="JD40" s="76"/>
      <c r="JE40" s="76"/>
      <c r="JF40" s="76"/>
      <c r="JG40" s="76"/>
      <c r="JH40" s="76"/>
      <c r="JI40" s="76"/>
      <c r="JJ40" s="76"/>
      <c r="JK40" s="76"/>
      <c r="JL40" s="76"/>
      <c r="JM40" s="76"/>
      <c r="JN40" s="76"/>
      <c r="JO40" s="76"/>
      <c r="JP40" s="76"/>
      <c r="JQ40" s="76"/>
      <c r="JR40" s="76"/>
      <c r="JS40" s="76"/>
      <c r="JT40" s="76"/>
      <c r="JU40" s="76"/>
      <c r="JV40" s="76"/>
      <c r="JW40" s="76"/>
      <c r="JX40" s="76"/>
      <c r="JY40" s="76"/>
      <c r="JZ40" s="76"/>
      <c r="KA40" s="76"/>
      <c r="KB40" s="76"/>
      <c r="KC40" s="76"/>
      <c r="KD40" s="76"/>
      <c r="KE40" s="76"/>
      <c r="KF40" s="76"/>
      <c r="KG40" s="76"/>
      <c r="KH40" s="76"/>
      <c r="KI40" s="76"/>
      <c r="KJ40" s="76"/>
      <c r="KK40" s="76"/>
      <c r="KL40" s="76"/>
      <c r="KM40" s="76"/>
      <c r="KN40" s="76"/>
      <c r="KO40" s="76"/>
      <c r="KP40" s="76"/>
      <c r="KQ40" s="76"/>
      <c r="KR40" s="76"/>
      <c r="KS40" s="76"/>
      <c r="KT40" s="76"/>
      <c r="KU40" s="76"/>
      <c r="KV40" s="76"/>
      <c r="KW40" s="76"/>
      <c r="KX40" s="76"/>
      <c r="KY40" s="76"/>
      <c r="KZ40" s="76"/>
      <c r="LA40" s="76"/>
      <c r="LB40" s="76"/>
      <c r="LC40" s="76"/>
      <c r="LD40" s="76"/>
      <c r="LE40" s="76"/>
      <c r="LF40" s="76"/>
      <c r="LG40" s="76"/>
      <c r="LH40" s="76"/>
      <c r="LI40" s="76"/>
      <c r="LJ40" s="76"/>
      <c r="LK40" s="76"/>
      <c r="LL40" s="76"/>
      <c r="LM40" s="76"/>
      <c r="LN40" s="76"/>
      <c r="LO40" s="76"/>
      <c r="LP40" s="76"/>
      <c r="LQ40" s="76"/>
      <c r="LR40" s="76"/>
      <c r="LS40" s="76"/>
      <c r="LT40" s="76"/>
      <c r="LU40" s="76"/>
      <c r="LV40" s="76"/>
      <c r="LW40" s="76"/>
      <c r="LX40" s="76"/>
      <c r="LY40" s="76"/>
      <c r="LZ40" s="76"/>
      <c r="MA40" s="76"/>
      <c r="MB40" s="76"/>
      <c r="MC40" s="76"/>
      <c r="MD40" s="76"/>
      <c r="ME40" s="76"/>
      <c r="MF40" s="76"/>
      <c r="MG40" s="76"/>
      <c r="MH40" s="76"/>
      <c r="MI40" s="76"/>
      <c r="MJ40" s="76"/>
      <c r="MK40" s="76"/>
      <c r="ML40" s="76"/>
      <c r="MM40" s="76"/>
      <c r="MN40" s="76"/>
      <c r="MO40" s="76"/>
      <c r="MP40" s="76"/>
      <c r="MQ40" s="76"/>
      <c r="MR40" s="76"/>
      <c r="MS40" s="76"/>
      <c r="MT40" s="76"/>
      <c r="MU40" s="76"/>
      <c r="MV40" s="76"/>
      <c r="MW40" s="76"/>
      <c r="MX40" s="76"/>
      <c r="MY40" s="76"/>
      <c r="MZ40" s="76"/>
      <c r="NA40" s="76"/>
      <c r="NB40" s="76"/>
    </row>
    <row r="41" spans="1:366">
      <c r="A41" s="264"/>
      <c r="B41" s="75" t="s">
        <v>31</v>
      </c>
      <c r="C41" s="76"/>
      <c r="D41" s="76"/>
      <c r="E41" s="76"/>
      <c r="F41" s="76"/>
      <c r="G41" s="76"/>
      <c r="H41" s="76"/>
      <c r="I41" s="76"/>
      <c r="J41" s="76"/>
      <c r="K41" s="76"/>
      <c r="L41" s="76"/>
      <c r="M41" s="76"/>
      <c r="N41" s="76"/>
      <c r="O41" s="76"/>
      <c r="P41" s="76"/>
      <c r="Q41" s="76"/>
      <c r="R41" s="76"/>
      <c r="S41" s="76"/>
      <c r="T41" s="76"/>
      <c r="U41" s="76"/>
      <c r="V41" s="76"/>
      <c r="W41" s="76"/>
      <c r="X41" s="76"/>
      <c r="Y41" s="76"/>
      <c r="Z41" s="76"/>
      <c r="AA41" s="76"/>
      <c r="AB41" s="76"/>
      <c r="AC41" s="76"/>
      <c r="AD41" s="76"/>
      <c r="AE41" s="76"/>
      <c r="AF41" s="76"/>
      <c r="AG41" s="76"/>
      <c r="AH41" s="76"/>
      <c r="AI41" s="76"/>
      <c r="AJ41" s="76"/>
      <c r="AK41" s="76"/>
      <c r="AL41" s="76"/>
      <c r="AM41" s="76"/>
      <c r="AN41" s="76"/>
      <c r="AO41" s="76"/>
      <c r="AP41" s="76"/>
      <c r="AQ41" s="76"/>
      <c r="AR41" s="76"/>
      <c r="AS41" s="76"/>
      <c r="AT41" s="76"/>
      <c r="AU41" s="76"/>
      <c r="AV41" s="76"/>
      <c r="AW41" s="76"/>
      <c r="AX41" s="76"/>
      <c r="AY41" s="76"/>
      <c r="AZ41" s="76"/>
      <c r="BA41" s="76"/>
      <c r="BB41" s="76"/>
      <c r="BC41" s="76"/>
      <c r="BD41" s="76"/>
      <c r="BE41" s="76"/>
      <c r="BF41" s="76"/>
      <c r="BG41" s="76"/>
      <c r="BH41" s="76"/>
      <c r="BI41" s="76"/>
      <c r="BJ41" s="76"/>
      <c r="BK41" s="76"/>
      <c r="BL41" s="76"/>
      <c r="BM41" s="76"/>
      <c r="BN41" s="76"/>
      <c r="BO41" s="76"/>
      <c r="BP41" s="76"/>
      <c r="BQ41" s="76"/>
      <c r="BR41" s="76"/>
      <c r="BS41" s="76"/>
      <c r="BT41" s="76"/>
      <c r="BU41" s="76"/>
      <c r="BV41" s="76"/>
      <c r="BW41" s="76"/>
      <c r="BX41" s="76"/>
      <c r="BY41" s="76"/>
      <c r="BZ41" s="76"/>
      <c r="CA41" s="76"/>
      <c r="CB41" s="76"/>
      <c r="CC41" s="76"/>
      <c r="CD41" s="76"/>
      <c r="CE41" s="76"/>
      <c r="CF41" s="76"/>
      <c r="CG41" s="76"/>
      <c r="CH41" s="76"/>
      <c r="CI41" s="76"/>
      <c r="CJ41" s="76"/>
      <c r="CK41" s="76"/>
      <c r="CL41" s="76"/>
      <c r="CM41" s="76"/>
      <c r="CN41" s="76"/>
      <c r="CO41" s="76"/>
      <c r="CP41" s="76"/>
      <c r="CQ41" s="76"/>
      <c r="CR41" s="76"/>
      <c r="CS41" s="76"/>
      <c r="CT41" s="76"/>
      <c r="CU41" s="76"/>
      <c r="CV41" s="76"/>
      <c r="CW41" s="76"/>
      <c r="CX41" s="76"/>
      <c r="CY41" s="76"/>
      <c r="CZ41" s="76"/>
      <c r="DA41" s="76"/>
      <c r="DB41" s="76"/>
      <c r="DC41" s="76"/>
      <c r="DD41" s="76"/>
      <c r="DE41" s="76"/>
      <c r="DF41" s="76"/>
      <c r="DG41" s="76"/>
      <c r="DH41" s="76"/>
      <c r="DI41" s="76"/>
      <c r="DJ41" s="76"/>
      <c r="DK41" s="76"/>
      <c r="DL41" s="76"/>
      <c r="DM41" s="76"/>
      <c r="DN41" s="76"/>
      <c r="DO41" s="76"/>
      <c r="DP41" s="76"/>
      <c r="DQ41" s="76"/>
      <c r="DR41" s="76"/>
      <c r="DS41" s="76"/>
      <c r="DT41" s="76"/>
      <c r="DU41" s="76"/>
      <c r="DV41" s="76"/>
      <c r="DW41" s="76"/>
      <c r="DX41" s="76"/>
      <c r="DY41" s="76"/>
      <c r="DZ41" s="76"/>
      <c r="EA41" s="76"/>
      <c r="EB41" s="76"/>
      <c r="EC41" s="76"/>
      <c r="ED41" s="76"/>
      <c r="EE41" s="76"/>
      <c r="EF41" s="76"/>
      <c r="EG41" s="76"/>
      <c r="EH41" s="76"/>
      <c r="EI41" s="76"/>
      <c r="EJ41" s="76"/>
      <c r="EK41" s="76"/>
      <c r="EL41" s="76"/>
      <c r="EM41" s="76"/>
      <c r="EN41" s="76"/>
      <c r="EO41" s="76"/>
      <c r="EP41" s="76"/>
      <c r="EQ41" s="76"/>
      <c r="ER41" s="76"/>
      <c r="ES41" s="76"/>
      <c r="ET41" s="76"/>
      <c r="EU41" s="76"/>
      <c r="EV41" s="76"/>
      <c r="EW41" s="76"/>
      <c r="EX41" s="76"/>
      <c r="EY41" s="76"/>
      <c r="EZ41" s="76"/>
      <c r="FA41" s="76"/>
      <c r="FB41" s="76"/>
      <c r="FC41" s="76"/>
      <c r="FD41" s="76"/>
      <c r="FE41" s="76"/>
      <c r="FF41" s="76"/>
      <c r="FG41" s="76"/>
      <c r="FH41" s="76"/>
      <c r="FI41" s="76"/>
      <c r="FJ41" s="76"/>
      <c r="FK41" s="76"/>
      <c r="FL41" s="76"/>
      <c r="FM41" s="76"/>
      <c r="FN41" s="76"/>
      <c r="FO41" s="76"/>
      <c r="FP41" s="76"/>
      <c r="FQ41" s="76"/>
      <c r="FR41" s="76"/>
      <c r="FS41" s="76"/>
      <c r="FT41" s="76"/>
      <c r="FU41" s="76"/>
      <c r="FV41" s="76"/>
      <c r="FW41" s="76"/>
      <c r="FX41" s="76"/>
      <c r="FY41" s="76"/>
      <c r="FZ41" s="76"/>
      <c r="GA41" s="76"/>
      <c r="GB41" s="76"/>
      <c r="GC41" s="76"/>
      <c r="GD41" s="76"/>
      <c r="GE41" s="76"/>
      <c r="GF41" s="76"/>
      <c r="GG41" s="76"/>
      <c r="GH41" s="76"/>
      <c r="GI41" s="76"/>
      <c r="GJ41" s="76"/>
      <c r="GK41" s="76"/>
      <c r="GL41" s="76"/>
      <c r="GM41" s="76"/>
      <c r="GN41" s="76"/>
      <c r="GO41" s="76"/>
      <c r="GP41" s="76"/>
      <c r="GQ41" s="76"/>
      <c r="GR41" s="76"/>
      <c r="GS41" s="76"/>
      <c r="GT41" s="76"/>
      <c r="GU41" s="76"/>
      <c r="GV41" s="76"/>
      <c r="GW41" s="76"/>
      <c r="GX41" s="76"/>
      <c r="GY41" s="76"/>
      <c r="GZ41" s="76"/>
      <c r="HA41" s="76"/>
      <c r="HB41" s="76"/>
      <c r="HC41" s="76"/>
      <c r="HD41" s="76"/>
      <c r="HE41" s="76"/>
      <c r="HF41" s="76"/>
      <c r="HG41" s="76"/>
      <c r="HH41" s="76"/>
      <c r="HI41" s="76"/>
      <c r="HJ41" s="76"/>
      <c r="HK41" s="76"/>
      <c r="HL41" s="76"/>
      <c r="HM41" s="76"/>
      <c r="HN41" s="76"/>
      <c r="HO41" s="76"/>
      <c r="HP41" s="76"/>
      <c r="HQ41" s="76"/>
      <c r="HR41" s="76"/>
      <c r="HS41" s="76"/>
      <c r="HT41" s="76"/>
      <c r="HU41" s="76"/>
      <c r="HV41" s="76"/>
      <c r="HW41" s="76"/>
      <c r="HX41" s="76"/>
      <c r="HY41" s="76"/>
      <c r="HZ41" s="76"/>
      <c r="IA41" s="76"/>
      <c r="IB41" s="76"/>
      <c r="IC41" s="76"/>
      <c r="ID41" s="76"/>
      <c r="IE41" s="76"/>
      <c r="IF41" s="76"/>
      <c r="IG41" s="76"/>
      <c r="IH41" s="76"/>
      <c r="II41" s="76"/>
      <c r="IJ41" s="76"/>
      <c r="IK41" s="76"/>
      <c r="IL41" s="76"/>
      <c r="IM41" s="76"/>
      <c r="IN41" s="76"/>
      <c r="IO41" s="76"/>
      <c r="IP41" s="76"/>
      <c r="IQ41" s="76"/>
      <c r="IR41" s="76"/>
      <c r="IS41" s="76"/>
      <c r="IT41" s="76"/>
      <c r="IU41" s="76"/>
      <c r="IV41" s="76"/>
      <c r="IW41" s="76"/>
      <c r="IX41" s="76"/>
      <c r="IY41" s="76"/>
      <c r="IZ41" s="76"/>
      <c r="JA41" s="76"/>
      <c r="JB41" s="76"/>
      <c r="JC41" s="76"/>
      <c r="JD41" s="76"/>
      <c r="JE41" s="76"/>
      <c r="JF41" s="76"/>
      <c r="JG41" s="76"/>
      <c r="JH41" s="76"/>
      <c r="JI41" s="76"/>
      <c r="JJ41" s="76"/>
      <c r="JK41" s="76"/>
      <c r="JL41" s="76"/>
      <c r="JM41" s="76"/>
      <c r="JN41" s="76"/>
      <c r="JO41" s="76"/>
      <c r="JP41" s="76"/>
      <c r="JQ41" s="76"/>
      <c r="JR41" s="76"/>
      <c r="JS41" s="76"/>
      <c r="JT41" s="76"/>
      <c r="JU41" s="76"/>
      <c r="JV41" s="76"/>
      <c r="JW41" s="76"/>
      <c r="JX41" s="76"/>
      <c r="JY41" s="76"/>
      <c r="JZ41" s="76"/>
      <c r="KA41" s="76"/>
      <c r="KB41" s="76"/>
      <c r="KC41" s="76"/>
      <c r="KD41" s="76"/>
      <c r="KE41" s="76"/>
      <c r="KF41" s="76"/>
      <c r="KG41" s="76"/>
      <c r="KH41" s="76"/>
      <c r="KI41" s="76"/>
      <c r="KJ41" s="76"/>
      <c r="KK41" s="76"/>
      <c r="KL41" s="76"/>
      <c r="KM41" s="76"/>
      <c r="KN41" s="76"/>
      <c r="KO41" s="76"/>
      <c r="KP41" s="76"/>
      <c r="KQ41" s="76"/>
      <c r="KR41" s="76"/>
      <c r="KS41" s="76"/>
      <c r="KT41" s="76"/>
      <c r="KU41" s="76"/>
      <c r="KV41" s="76"/>
      <c r="KW41" s="76"/>
      <c r="KX41" s="76"/>
      <c r="KY41" s="76"/>
      <c r="KZ41" s="76"/>
      <c r="LA41" s="76"/>
      <c r="LB41" s="76"/>
      <c r="LC41" s="76"/>
      <c r="LD41" s="76"/>
      <c r="LE41" s="76"/>
      <c r="LF41" s="76"/>
      <c r="LG41" s="76"/>
      <c r="LH41" s="76"/>
      <c r="LI41" s="76"/>
      <c r="LJ41" s="76"/>
      <c r="LK41" s="76"/>
      <c r="LL41" s="76"/>
      <c r="LM41" s="76"/>
      <c r="LN41" s="76"/>
      <c r="LO41" s="76"/>
      <c r="LP41" s="76"/>
      <c r="LQ41" s="76"/>
      <c r="LR41" s="76"/>
      <c r="LS41" s="76"/>
      <c r="LT41" s="76"/>
      <c r="LU41" s="76"/>
      <c r="LV41" s="76"/>
      <c r="LW41" s="76"/>
      <c r="LX41" s="76"/>
      <c r="LY41" s="76"/>
      <c r="LZ41" s="76"/>
      <c r="MA41" s="76"/>
      <c r="MB41" s="76"/>
      <c r="MC41" s="76"/>
      <c r="MD41" s="76"/>
      <c r="ME41" s="76"/>
      <c r="MF41" s="76"/>
      <c r="MG41" s="76"/>
      <c r="MH41" s="76"/>
      <c r="MI41" s="76"/>
      <c r="MJ41" s="76"/>
      <c r="MK41" s="76"/>
      <c r="ML41" s="76"/>
      <c r="MM41" s="76"/>
      <c r="MN41" s="76"/>
      <c r="MO41" s="76"/>
      <c r="MP41" s="76"/>
      <c r="MQ41" s="76"/>
      <c r="MR41" s="76"/>
      <c r="MS41" s="76"/>
      <c r="MT41" s="76"/>
      <c r="MU41" s="76"/>
      <c r="MV41" s="76"/>
      <c r="MW41" s="76"/>
      <c r="MX41" s="76"/>
      <c r="MY41" s="76"/>
      <c r="MZ41" s="76"/>
      <c r="NA41" s="76"/>
      <c r="NB41" s="76"/>
    </row>
    <row r="42" spans="1:366">
      <c r="A42" s="264"/>
      <c r="B42" s="75" t="s">
        <v>32</v>
      </c>
      <c r="C42" s="76"/>
      <c r="D42" s="76"/>
      <c r="E42" s="76"/>
      <c r="F42" s="76"/>
      <c r="G42" s="76"/>
      <c r="H42" s="76"/>
      <c r="I42" s="76"/>
      <c r="J42" s="76"/>
      <c r="K42" s="76"/>
      <c r="L42" s="76"/>
      <c r="M42" s="76"/>
      <c r="N42" s="76"/>
      <c r="O42" s="76"/>
      <c r="P42" s="76"/>
      <c r="Q42" s="76"/>
      <c r="R42" s="76"/>
      <c r="S42" s="76"/>
      <c r="T42" s="76"/>
      <c r="U42" s="76"/>
      <c r="V42" s="76"/>
      <c r="W42" s="76"/>
      <c r="X42" s="76"/>
      <c r="Y42" s="76"/>
      <c r="Z42" s="76"/>
      <c r="AA42" s="76"/>
      <c r="AB42" s="76"/>
      <c r="AC42" s="76"/>
      <c r="AD42" s="76"/>
      <c r="AE42" s="76"/>
      <c r="AF42" s="76"/>
      <c r="AG42" s="76"/>
      <c r="AH42" s="76"/>
      <c r="AI42" s="76"/>
      <c r="AJ42" s="76"/>
      <c r="AK42" s="76"/>
      <c r="AL42" s="76"/>
      <c r="AM42" s="76"/>
      <c r="AN42" s="76"/>
      <c r="AO42" s="76"/>
      <c r="AP42" s="76"/>
      <c r="AQ42" s="76"/>
      <c r="AR42" s="76"/>
      <c r="AS42" s="76"/>
      <c r="AT42" s="76"/>
      <c r="AU42" s="76"/>
      <c r="AV42" s="76"/>
      <c r="AW42" s="76"/>
      <c r="AX42" s="76"/>
      <c r="AY42" s="76"/>
      <c r="AZ42" s="76"/>
      <c r="BA42" s="76"/>
      <c r="BB42" s="76"/>
      <c r="BC42" s="76"/>
      <c r="BD42" s="76"/>
      <c r="BE42" s="76"/>
      <c r="BF42" s="76"/>
      <c r="BG42" s="76"/>
      <c r="BH42" s="76"/>
      <c r="BI42" s="76"/>
      <c r="BJ42" s="76"/>
      <c r="BK42" s="76"/>
      <c r="BL42" s="76"/>
      <c r="BM42" s="76"/>
      <c r="BN42" s="76"/>
      <c r="BO42" s="76"/>
      <c r="BP42" s="76"/>
      <c r="BQ42" s="76"/>
      <c r="BR42" s="76"/>
      <c r="BS42" s="76"/>
      <c r="BT42" s="76"/>
      <c r="BU42" s="76"/>
      <c r="BV42" s="76"/>
      <c r="BW42" s="76"/>
      <c r="BX42" s="76"/>
      <c r="BY42" s="76"/>
      <c r="BZ42" s="76"/>
      <c r="CA42" s="76"/>
      <c r="CB42" s="76"/>
      <c r="CC42" s="76"/>
      <c r="CD42" s="76"/>
      <c r="CE42" s="76"/>
      <c r="CF42" s="76"/>
      <c r="CG42" s="76"/>
      <c r="CH42" s="76"/>
      <c r="CI42" s="76"/>
      <c r="CJ42" s="76"/>
      <c r="CK42" s="76"/>
      <c r="CL42" s="76"/>
      <c r="CM42" s="76"/>
      <c r="CN42" s="76"/>
      <c r="CO42" s="76"/>
      <c r="CP42" s="76"/>
      <c r="CQ42" s="76"/>
      <c r="CR42" s="76"/>
      <c r="CS42" s="76"/>
      <c r="CT42" s="76"/>
      <c r="CU42" s="76"/>
      <c r="CV42" s="76"/>
      <c r="CW42" s="76"/>
      <c r="CX42" s="76"/>
      <c r="CY42" s="76"/>
      <c r="CZ42" s="76"/>
      <c r="DA42" s="76"/>
      <c r="DB42" s="76"/>
      <c r="DC42" s="76"/>
      <c r="DD42" s="76"/>
      <c r="DE42" s="76"/>
      <c r="DF42" s="76"/>
      <c r="DG42" s="76"/>
      <c r="DH42" s="76"/>
      <c r="DI42" s="76"/>
      <c r="DJ42" s="76"/>
      <c r="DK42" s="76"/>
      <c r="DL42" s="76"/>
      <c r="DM42" s="76"/>
      <c r="DN42" s="76"/>
      <c r="DO42" s="76"/>
      <c r="DP42" s="76"/>
      <c r="DQ42" s="76"/>
      <c r="DR42" s="76"/>
      <c r="DS42" s="76"/>
      <c r="DT42" s="76"/>
      <c r="DU42" s="76"/>
      <c r="DV42" s="76"/>
      <c r="DW42" s="76"/>
      <c r="DX42" s="76"/>
      <c r="DY42" s="76"/>
      <c r="DZ42" s="76"/>
      <c r="EA42" s="76"/>
      <c r="EB42" s="76"/>
      <c r="EC42" s="76"/>
      <c r="ED42" s="76"/>
      <c r="EE42" s="76"/>
      <c r="EF42" s="76"/>
      <c r="EG42" s="76"/>
      <c r="EH42" s="76"/>
      <c r="EI42" s="76"/>
      <c r="EJ42" s="76"/>
      <c r="EK42" s="76"/>
      <c r="EL42" s="76"/>
      <c r="EM42" s="76"/>
      <c r="EN42" s="76"/>
      <c r="EO42" s="76"/>
      <c r="EP42" s="76"/>
      <c r="EQ42" s="76"/>
      <c r="ER42" s="76"/>
      <c r="ES42" s="76"/>
      <c r="ET42" s="76"/>
      <c r="EU42" s="76"/>
      <c r="EV42" s="76"/>
      <c r="EW42" s="76"/>
      <c r="EX42" s="76"/>
      <c r="EY42" s="76"/>
      <c r="EZ42" s="76"/>
      <c r="FA42" s="76"/>
      <c r="FB42" s="76"/>
      <c r="FC42" s="76"/>
      <c r="FD42" s="76"/>
      <c r="FE42" s="76"/>
      <c r="FF42" s="76"/>
      <c r="FG42" s="76"/>
      <c r="FH42" s="76"/>
      <c r="FI42" s="76"/>
      <c r="FJ42" s="76"/>
      <c r="FK42" s="76"/>
      <c r="FL42" s="76"/>
      <c r="FM42" s="76"/>
      <c r="FN42" s="76"/>
      <c r="FO42" s="76"/>
      <c r="FP42" s="76"/>
      <c r="FQ42" s="76"/>
      <c r="FR42" s="76"/>
      <c r="FS42" s="76"/>
      <c r="FT42" s="76"/>
      <c r="FU42" s="76"/>
      <c r="FV42" s="76"/>
      <c r="FW42" s="76"/>
      <c r="FX42" s="76"/>
      <c r="FY42" s="76"/>
      <c r="FZ42" s="76"/>
      <c r="GA42" s="76"/>
      <c r="GB42" s="76"/>
      <c r="GC42" s="76"/>
      <c r="GD42" s="76"/>
      <c r="GE42" s="76"/>
      <c r="GF42" s="76"/>
      <c r="GG42" s="76"/>
      <c r="GH42" s="76"/>
      <c r="GI42" s="76"/>
      <c r="GJ42" s="76"/>
      <c r="GK42" s="76"/>
      <c r="GL42" s="76"/>
      <c r="GM42" s="76"/>
      <c r="GN42" s="76"/>
      <c r="GO42" s="76"/>
      <c r="GP42" s="76"/>
      <c r="GQ42" s="76"/>
      <c r="GR42" s="76"/>
      <c r="GS42" s="76"/>
      <c r="GT42" s="76"/>
      <c r="GU42" s="76"/>
      <c r="GV42" s="76"/>
      <c r="GW42" s="76"/>
      <c r="GX42" s="76"/>
      <c r="GY42" s="76"/>
      <c r="GZ42" s="76"/>
      <c r="HA42" s="76"/>
      <c r="HB42" s="76"/>
      <c r="HC42" s="76"/>
      <c r="HD42" s="76"/>
      <c r="HE42" s="76"/>
      <c r="HF42" s="76"/>
      <c r="HG42" s="76"/>
      <c r="HH42" s="76"/>
      <c r="HI42" s="76"/>
      <c r="HJ42" s="76"/>
      <c r="HK42" s="76"/>
      <c r="HL42" s="76"/>
      <c r="HM42" s="76"/>
      <c r="HN42" s="76"/>
      <c r="HO42" s="76"/>
      <c r="HP42" s="76"/>
      <c r="HQ42" s="76"/>
      <c r="HR42" s="76"/>
      <c r="HS42" s="76"/>
      <c r="HT42" s="76"/>
      <c r="HU42" s="76"/>
      <c r="HV42" s="76"/>
      <c r="HW42" s="76"/>
      <c r="HX42" s="76"/>
      <c r="HY42" s="76"/>
      <c r="HZ42" s="76"/>
      <c r="IA42" s="76"/>
      <c r="IB42" s="76"/>
      <c r="IC42" s="76"/>
      <c r="ID42" s="76"/>
      <c r="IE42" s="76"/>
      <c r="IF42" s="76"/>
      <c r="IG42" s="76"/>
      <c r="IH42" s="76"/>
      <c r="II42" s="76"/>
      <c r="IJ42" s="76"/>
      <c r="IK42" s="76"/>
      <c r="IL42" s="76"/>
      <c r="IM42" s="76"/>
      <c r="IN42" s="76"/>
      <c r="IO42" s="76"/>
      <c r="IP42" s="76"/>
      <c r="IQ42" s="76"/>
      <c r="IR42" s="76"/>
      <c r="IS42" s="76"/>
      <c r="IT42" s="76"/>
      <c r="IU42" s="76"/>
      <c r="IV42" s="76"/>
      <c r="IW42" s="76"/>
      <c r="IX42" s="76"/>
      <c r="IY42" s="76"/>
      <c r="IZ42" s="76"/>
      <c r="JA42" s="76"/>
      <c r="JB42" s="76"/>
      <c r="JC42" s="76"/>
      <c r="JD42" s="76"/>
      <c r="JE42" s="76"/>
      <c r="JF42" s="76"/>
      <c r="JG42" s="76"/>
      <c r="JH42" s="76"/>
      <c r="JI42" s="76"/>
      <c r="JJ42" s="76"/>
      <c r="JK42" s="76"/>
      <c r="JL42" s="76"/>
      <c r="JM42" s="76"/>
      <c r="JN42" s="76"/>
      <c r="JO42" s="76"/>
      <c r="JP42" s="76"/>
      <c r="JQ42" s="76"/>
      <c r="JR42" s="76"/>
      <c r="JS42" s="76"/>
      <c r="JT42" s="76"/>
      <c r="JU42" s="76"/>
      <c r="JV42" s="76"/>
      <c r="JW42" s="76"/>
      <c r="JX42" s="76"/>
      <c r="JY42" s="76"/>
      <c r="JZ42" s="76"/>
      <c r="KA42" s="76"/>
      <c r="KB42" s="76"/>
      <c r="KC42" s="76"/>
      <c r="KD42" s="76"/>
      <c r="KE42" s="76"/>
      <c r="KF42" s="76"/>
      <c r="KG42" s="76"/>
      <c r="KH42" s="76"/>
      <c r="KI42" s="76"/>
      <c r="KJ42" s="76"/>
      <c r="KK42" s="76"/>
      <c r="KL42" s="76"/>
      <c r="KM42" s="76"/>
      <c r="KN42" s="76"/>
      <c r="KO42" s="76"/>
      <c r="KP42" s="76"/>
      <c r="KQ42" s="76"/>
      <c r="KR42" s="76"/>
      <c r="KS42" s="76"/>
      <c r="KT42" s="76"/>
      <c r="KU42" s="76"/>
      <c r="KV42" s="76"/>
      <c r="KW42" s="76"/>
      <c r="KX42" s="76"/>
      <c r="KY42" s="76"/>
      <c r="KZ42" s="76"/>
      <c r="LA42" s="76"/>
      <c r="LB42" s="76"/>
      <c r="LC42" s="76"/>
      <c r="LD42" s="76"/>
      <c r="LE42" s="76"/>
      <c r="LF42" s="76"/>
      <c r="LG42" s="76"/>
      <c r="LH42" s="76"/>
      <c r="LI42" s="76"/>
      <c r="LJ42" s="76"/>
      <c r="LK42" s="76"/>
      <c r="LL42" s="76"/>
      <c r="LM42" s="76"/>
      <c r="LN42" s="76"/>
      <c r="LO42" s="76"/>
      <c r="LP42" s="76"/>
      <c r="LQ42" s="76"/>
      <c r="LR42" s="76"/>
      <c r="LS42" s="76"/>
      <c r="LT42" s="76"/>
      <c r="LU42" s="76"/>
      <c r="LV42" s="76"/>
      <c r="LW42" s="76"/>
      <c r="LX42" s="76"/>
      <c r="LY42" s="76"/>
      <c r="LZ42" s="76"/>
      <c r="MA42" s="76"/>
      <c r="MB42" s="76"/>
      <c r="MC42" s="76"/>
      <c r="MD42" s="76"/>
      <c r="ME42" s="76"/>
      <c r="MF42" s="76"/>
      <c r="MG42" s="76"/>
      <c r="MH42" s="76"/>
      <c r="MI42" s="76"/>
      <c r="MJ42" s="76"/>
      <c r="MK42" s="76"/>
      <c r="ML42" s="76"/>
      <c r="MM42" s="76"/>
      <c r="MN42" s="76"/>
      <c r="MO42" s="76"/>
      <c r="MP42" s="76"/>
      <c r="MQ42" s="76"/>
      <c r="MR42" s="76"/>
      <c r="MS42" s="76"/>
      <c r="MT42" s="76"/>
      <c r="MU42" s="76"/>
      <c r="MV42" s="76"/>
      <c r="MW42" s="76"/>
      <c r="MX42" s="76"/>
      <c r="MY42" s="76"/>
      <c r="MZ42" s="76"/>
      <c r="NA42" s="76"/>
      <c r="NB42" s="76"/>
    </row>
    <row r="43" spans="1:366">
      <c r="A43" s="264"/>
      <c r="B43" s="75" t="s">
        <v>33</v>
      </c>
      <c r="C43" s="76"/>
      <c r="D43" s="76"/>
      <c r="E43" s="76"/>
      <c r="F43" s="76"/>
      <c r="G43" s="76"/>
      <c r="H43" s="76"/>
      <c r="I43" s="76"/>
      <c r="J43" s="76"/>
      <c r="K43" s="76"/>
      <c r="L43" s="76"/>
      <c r="M43" s="76"/>
      <c r="N43" s="76"/>
      <c r="O43" s="76"/>
      <c r="P43" s="76"/>
      <c r="Q43" s="76"/>
      <c r="R43" s="76"/>
      <c r="S43" s="76"/>
      <c r="T43" s="76"/>
      <c r="U43" s="76"/>
      <c r="V43" s="76"/>
      <c r="W43" s="76"/>
      <c r="X43" s="76"/>
      <c r="Y43" s="76"/>
      <c r="Z43" s="76"/>
      <c r="AA43" s="76"/>
      <c r="AB43" s="76"/>
      <c r="AC43" s="76"/>
      <c r="AD43" s="76"/>
      <c r="AE43" s="76"/>
      <c r="AF43" s="76"/>
      <c r="AG43" s="76"/>
      <c r="AH43" s="76"/>
      <c r="AI43" s="76"/>
      <c r="AJ43" s="76"/>
      <c r="AK43" s="76"/>
      <c r="AL43" s="76"/>
      <c r="AM43" s="76"/>
      <c r="AN43" s="76"/>
      <c r="AO43" s="76"/>
      <c r="AP43" s="76"/>
      <c r="AQ43" s="76"/>
      <c r="AR43" s="76"/>
      <c r="AS43" s="76"/>
      <c r="AT43" s="76"/>
      <c r="AU43" s="76"/>
      <c r="AV43" s="76"/>
      <c r="AW43" s="76"/>
      <c r="AX43" s="76"/>
      <c r="AY43" s="76"/>
      <c r="AZ43" s="76"/>
      <c r="BA43" s="76"/>
      <c r="BB43" s="76"/>
      <c r="BC43" s="76"/>
      <c r="BD43" s="76"/>
      <c r="BE43" s="76"/>
      <c r="BF43" s="76"/>
      <c r="BG43" s="76"/>
      <c r="BH43" s="76"/>
      <c r="BI43" s="76"/>
      <c r="BJ43" s="76"/>
      <c r="BK43" s="76"/>
      <c r="BL43" s="76"/>
      <c r="BM43" s="76"/>
      <c r="BN43" s="76"/>
      <c r="BO43" s="76"/>
      <c r="BP43" s="76"/>
      <c r="BQ43" s="76"/>
      <c r="BR43" s="76"/>
      <c r="BS43" s="76"/>
      <c r="BT43" s="76"/>
      <c r="BU43" s="76"/>
      <c r="BV43" s="76"/>
      <c r="BW43" s="76"/>
      <c r="BX43" s="76"/>
      <c r="BY43" s="76"/>
      <c r="BZ43" s="76"/>
      <c r="CA43" s="76"/>
      <c r="CB43" s="76"/>
      <c r="CC43" s="76"/>
      <c r="CD43" s="76"/>
      <c r="CE43" s="76"/>
      <c r="CF43" s="76"/>
      <c r="CG43" s="76"/>
      <c r="CH43" s="76"/>
      <c r="CI43" s="76"/>
      <c r="CJ43" s="76"/>
      <c r="CK43" s="76"/>
      <c r="CL43" s="76"/>
      <c r="CM43" s="76"/>
      <c r="CN43" s="76"/>
      <c r="CO43" s="76"/>
      <c r="CP43" s="76"/>
      <c r="CQ43" s="76"/>
      <c r="CR43" s="76"/>
      <c r="CS43" s="76"/>
      <c r="CT43" s="76"/>
      <c r="CU43" s="76"/>
      <c r="CV43" s="76"/>
      <c r="CW43" s="76"/>
      <c r="CX43" s="76"/>
      <c r="CY43" s="76"/>
      <c r="CZ43" s="76"/>
      <c r="DA43" s="76"/>
      <c r="DB43" s="76"/>
      <c r="DC43" s="76"/>
      <c r="DD43" s="76"/>
      <c r="DE43" s="76"/>
      <c r="DF43" s="76"/>
      <c r="DG43" s="76"/>
      <c r="DH43" s="76"/>
      <c r="DI43" s="76"/>
      <c r="DJ43" s="76"/>
      <c r="DK43" s="76"/>
      <c r="DL43" s="76"/>
      <c r="DM43" s="76"/>
      <c r="DN43" s="76"/>
      <c r="DO43" s="76"/>
      <c r="DP43" s="76"/>
      <c r="DQ43" s="76"/>
      <c r="DR43" s="76"/>
      <c r="DS43" s="76"/>
      <c r="DT43" s="76"/>
      <c r="DU43" s="76"/>
      <c r="DV43" s="76"/>
      <c r="DW43" s="76"/>
      <c r="DX43" s="76"/>
      <c r="DY43" s="76"/>
      <c r="DZ43" s="76"/>
      <c r="EA43" s="76"/>
      <c r="EB43" s="76"/>
      <c r="EC43" s="76"/>
      <c r="ED43" s="76"/>
      <c r="EE43" s="76"/>
      <c r="EF43" s="76"/>
      <c r="EG43" s="76"/>
      <c r="EH43" s="76"/>
      <c r="EI43" s="76"/>
      <c r="EJ43" s="76"/>
      <c r="EK43" s="76"/>
      <c r="EL43" s="76"/>
      <c r="EM43" s="76"/>
      <c r="EN43" s="76"/>
      <c r="EO43" s="76"/>
      <c r="EP43" s="76"/>
      <c r="EQ43" s="76"/>
      <c r="ER43" s="76"/>
      <c r="ES43" s="76"/>
      <c r="ET43" s="76"/>
      <c r="EU43" s="76"/>
      <c r="EV43" s="76"/>
      <c r="EW43" s="76"/>
      <c r="EX43" s="76"/>
      <c r="EY43" s="76"/>
      <c r="EZ43" s="76"/>
      <c r="FA43" s="76"/>
      <c r="FB43" s="76"/>
      <c r="FC43" s="76"/>
      <c r="FD43" s="76"/>
      <c r="FE43" s="76"/>
      <c r="FF43" s="76"/>
      <c r="FG43" s="76"/>
      <c r="FH43" s="76"/>
      <c r="FI43" s="76"/>
      <c r="FJ43" s="76"/>
      <c r="FK43" s="76"/>
      <c r="FL43" s="76"/>
      <c r="FM43" s="76"/>
      <c r="FN43" s="76"/>
      <c r="FO43" s="76"/>
      <c r="FP43" s="76"/>
      <c r="FQ43" s="76"/>
      <c r="FR43" s="76"/>
      <c r="FS43" s="76"/>
      <c r="FT43" s="76"/>
      <c r="FU43" s="76"/>
      <c r="FV43" s="76"/>
      <c r="FW43" s="76"/>
      <c r="FX43" s="76"/>
      <c r="FY43" s="76"/>
      <c r="FZ43" s="76"/>
      <c r="GA43" s="76"/>
      <c r="GB43" s="76"/>
      <c r="GC43" s="76"/>
      <c r="GD43" s="76"/>
      <c r="GE43" s="76"/>
      <c r="GF43" s="76"/>
      <c r="GG43" s="76"/>
      <c r="GH43" s="76"/>
      <c r="GI43" s="76"/>
      <c r="GJ43" s="76"/>
      <c r="GK43" s="76"/>
      <c r="GL43" s="76"/>
      <c r="GM43" s="76"/>
      <c r="GN43" s="76"/>
      <c r="GO43" s="76"/>
      <c r="GP43" s="76"/>
      <c r="GQ43" s="76"/>
      <c r="GR43" s="76"/>
      <c r="GS43" s="76"/>
      <c r="GT43" s="76"/>
      <c r="GU43" s="76"/>
      <c r="GV43" s="76"/>
      <c r="GW43" s="76"/>
      <c r="GX43" s="76"/>
      <c r="GY43" s="76"/>
      <c r="GZ43" s="76"/>
      <c r="HA43" s="76"/>
      <c r="HB43" s="76"/>
      <c r="HC43" s="76"/>
      <c r="HD43" s="76"/>
      <c r="HE43" s="76"/>
      <c r="HF43" s="76"/>
      <c r="HG43" s="76"/>
      <c r="HH43" s="76"/>
      <c r="HI43" s="76"/>
      <c r="HJ43" s="76"/>
      <c r="HK43" s="76"/>
      <c r="HL43" s="76"/>
      <c r="HM43" s="76"/>
      <c r="HN43" s="76"/>
      <c r="HO43" s="76"/>
      <c r="HP43" s="76"/>
      <c r="HQ43" s="76"/>
      <c r="HR43" s="76"/>
      <c r="HS43" s="76"/>
      <c r="HT43" s="76"/>
      <c r="HU43" s="76"/>
      <c r="HV43" s="76"/>
      <c r="HW43" s="76"/>
      <c r="HX43" s="76"/>
      <c r="HY43" s="76"/>
      <c r="HZ43" s="76"/>
      <c r="IA43" s="76"/>
      <c r="IB43" s="76"/>
      <c r="IC43" s="76"/>
      <c r="ID43" s="76"/>
      <c r="IE43" s="76"/>
      <c r="IF43" s="76"/>
      <c r="IG43" s="76"/>
      <c r="IH43" s="76"/>
      <c r="II43" s="76"/>
      <c r="IJ43" s="76"/>
      <c r="IK43" s="76"/>
      <c r="IL43" s="76"/>
      <c r="IM43" s="76"/>
      <c r="IN43" s="76"/>
      <c r="IO43" s="76"/>
      <c r="IP43" s="76"/>
      <c r="IQ43" s="76"/>
      <c r="IR43" s="76"/>
      <c r="IS43" s="76"/>
      <c r="IT43" s="76"/>
      <c r="IU43" s="76"/>
      <c r="IV43" s="76"/>
      <c r="IW43" s="76"/>
      <c r="IX43" s="76"/>
      <c r="IY43" s="76"/>
      <c r="IZ43" s="76"/>
      <c r="JA43" s="76"/>
      <c r="JB43" s="76"/>
      <c r="JC43" s="76"/>
      <c r="JD43" s="76"/>
      <c r="JE43" s="76"/>
      <c r="JF43" s="76"/>
      <c r="JG43" s="76"/>
      <c r="JH43" s="76"/>
      <c r="JI43" s="76"/>
      <c r="JJ43" s="76"/>
      <c r="JK43" s="76"/>
      <c r="JL43" s="76"/>
      <c r="JM43" s="76"/>
      <c r="JN43" s="76"/>
      <c r="JO43" s="76"/>
      <c r="JP43" s="76"/>
      <c r="JQ43" s="76"/>
      <c r="JR43" s="76"/>
      <c r="JS43" s="76"/>
      <c r="JT43" s="76"/>
      <c r="JU43" s="76"/>
      <c r="JV43" s="76"/>
      <c r="JW43" s="76"/>
      <c r="JX43" s="76"/>
      <c r="JY43" s="76"/>
      <c r="JZ43" s="76"/>
      <c r="KA43" s="76"/>
      <c r="KB43" s="76"/>
      <c r="KC43" s="76"/>
      <c r="KD43" s="76"/>
      <c r="KE43" s="76"/>
      <c r="KF43" s="76"/>
      <c r="KG43" s="76"/>
      <c r="KH43" s="76"/>
      <c r="KI43" s="76"/>
      <c r="KJ43" s="76"/>
      <c r="KK43" s="76"/>
      <c r="KL43" s="76"/>
      <c r="KM43" s="76"/>
      <c r="KN43" s="76"/>
      <c r="KO43" s="76"/>
      <c r="KP43" s="76"/>
      <c r="KQ43" s="76"/>
      <c r="KR43" s="76"/>
      <c r="KS43" s="76"/>
      <c r="KT43" s="76"/>
      <c r="KU43" s="76"/>
      <c r="KV43" s="76"/>
      <c r="KW43" s="76"/>
      <c r="KX43" s="76"/>
      <c r="KY43" s="76"/>
      <c r="KZ43" s="76"/>
      <c r="LA43" s="76"/>
      <c r="LB43" s="76"/>
      <c r="LC43" s="76"/>
      <c r="LD43" s="76"/>
      <c r="LE43" s="76"/>
      <c r="LF43" s="76"/>
      <c r="LG43" s="76"/>
      <c r="LH43" s="76"/>
      <c r="LI43" s="76"/>
      <c r="LJ43" s="76"/>
      <c r="LK43" s="76"/>
      <c r="LL43" s="76"/>
      <c r="LM43" s="76"/>
      <c r="LN43" s="76"/>
      <c r="LO43" s="76"/>
      <c r="LP43" s="76"/>
      <c r="LQ43" s="76"/>
      <c r="LR43" s="76"/>
      <c r="LS43" s="76"/>
      <c r="LT43" s="76"/>
      <c r="LU43" s="76"/>
      <c r="LV43" s="76"/>
      <c r="LW43" s="76"/>
      <c r="LX43" s="76"/>
      <c r="LY43" s="76"/>
      <c r="LZ43" s="76"/>
      <c r="MA43" s="76"/>
      <c r="MB43" s="76"/>
      <c r="MC43" s="76"/>
      <c r="MD43" s="76"/>
      <c r="ME43" s="76"/>
      <c r="MF43" s="76"/>
      <c r="MG43" s="76"/>
      <c r="MH43" s="76"/>
      <c r="MI43" s="76"/>
      <c r="MJ43" s="76"/>
      <c r="MK43" s="76"/>
      <c r="ML43" s="76"/>
      <c r="MM43" s="76"/>
      <c r="MN43" s="76"/>
      <c r="MO43" s="76"/>
      <c r="MP43" s="76"/>
      <c r="MQ43" s="76"/>
      <c r="MR43" s="76"/>
      <c r="MS43" s="76"/>
      <c r="MT43" s="76"/>
      <c r="MU43" s="76"/>
      <c r="MV43" s="76"/>
      <c r="MW43" s="76"/>
      <c r="MX43" s="76"/>
      <c r="MY43" s="76"/>
      <c r="MZ43" s="76"/>
      <c r="NA43" s="76"/>
      <c r="NB43" s="76"/>
    </row>
    <row r="44" spans="1:366">
      <c r="A44" s="264"/>
      <c r="B44" s="75" t="s">
        <v>34</v>
      </c>
      <c r="C44" s="76"/>
      <c r="D44" s="76"/>
      <c r="E44" s="76"/>
      <c r="F44" s="76"/>
      <c r="G44" s="76"/>
      <c r="H44" s="76"/>
      <c r="I44" s="76"/>
      <c r="J44" s="76"/>
      <c r="K44" s="76"/>
      <c r="L44" s="76"/>
      <c r="M44" s="76"/>
      <c r="N44" s="76"/>
      <c r="O44" s="76"/>
      <c r="P44" s="76"/>
      <c r="Q44" s="76"/>
      <c r="R44" s="76"/>
      <c r="S44" s="76"/>
      <c r="T44" s="76"/>
      <c r="U44" s="76"/>
      <c r="V44" s="76"/>
      <c r="W44" s="76"/>
      <c r="X44" s="76"/>
      <c r="Y44" s="76"/>
      <c r="Z44" s="76"/>
      <c r="AA44" s="76"/>
      <c r="AB44" s="76"/>
      <c r="AC44" s="76"/>
      <c r="AD44" s="76"/>
      <c r="AE44" s="76"/>
      <c r="AF44" s="76"/>
      <c r="AG44" s="76"/>
      <c r="AH44" s="76"/>
      <c r="AI44" s="76"/>
      <c r="AJ44" s="76"/>
      <c r="AK44" s="76"/>
      <c r="AL44" s="76"/>
      <c r="AM44" s="76"/>
      <c r="AN44" s="76"/>
      <c r="AO44" s="76"/>
      <c r="AP44" s="76"/>
      <c r="AQ44" s="76"/>
      <c r="AR44" s="76"/>
      <c r="AS44" s="76"/>
      <c r="AT44" s="76"/>
      <c r="AU44" s="76"/>
      <c r="AV44" s="76"/>
      <c r="AW44" s="76"/>
      <c r="AX44" s="76"/>
      <c r="AY44" s="76"/>
      <c r="AZ44" s="76"/>
      <c r="BA44" s="76"/>
      <c r="BB44" s="76"/>
      <c r="BC44" s="76"/>
      <c r="BD44" s="76"/>
      <c r="BE44" s="76"/>
      <c r="BF44" s="76"/>
      <c r="BG44" s="76"/>
      <c r="BH44" s="76"/>
      <c r="BI44" s="76"/>
      <c r="BJ44" s="76"/>
      <c r="BK44" s="76"/>
      <c r="BL44" s="76"/>
      <c r="BM44" s="76"/>
      <c r="BN44" s="76"/>
      <c r="BO44" s="76"/>
      <c r="BP44" s="76"/>
      <c r="BQ44" s="76"/>
      <c r="BR44" s="76"/>
      <c r="BS44" s="76"/>
      <c r="BT44" s="76"/>
      <c r="BU44" s="76"/>
      <c r="BV44" s="76"/>
      <c r="BW44" s="76"/>
      <c r="BX44" s="76"/>
      <c r="BY44" s="76"/>
      <c r="BZ44" s="76"/>
      <c r="CA44" s="76"/>
      <c r="CB44" s="76"/>
      <c r="CC44" s="76"/>
      <c r="CD44" s="76"/>
      <c r="CE44" s="76"/>
      <c r="CF44" s="76"/>
      <c r="CG44" s="76"/>
      <c r="CH44" s="76"/>
      <c r="CI44" s="76"/>
      <c r="CJ44" s="76"/>
      <c r="CK44" s="76"/>
      <c r="CL44" s="76"/>
      <c r="CM44" s="76"/>
      <c r="CN44" s="76"/>
      <c r="CO44" s="76"/>
      <c r="CP44" s="76"/>
      <c r="CQ44" s="76"/>
      <c r="CR44" s="76"/>
      <c r="CS44" s="76"/>
      <c r="CT44" s="76"/>
      <c r="CU44" s="76"/>
      <c r="CV44" s="76"/>
      <c r="CW44" s="76"/>
      <c r="CX44" s="76"/>
      <c r="CY44" s="76"/>
      <c r="CZ44" s="76"/>
      <c r="DA44" s="76"/>
      <c r="DB44" s="76"/>
      <c r="DC44" s="76"/>
      <c r="DD44" s="76"/>
      <c r="DE44" s="76"/>
      <c r="DF44" s="76"/>
      <c r="DG44" s="76"/>
      <c r="DH44" s="76"/>
      <c r="DI44" s="76"/>
      <c r="DJ44" s="76"/>
      <c r="DK44" s="76"/>
      <c r="DL44" s="76"/>
      <c r="DM44" s="76"/>
      <c r="DN44" s="76"/>
      <c r="DO44" s="76"/>
      <c r="DP44" s="76"/>
      <c r="DQ44" s="76"/>
      <c r="DR44" s="76"/>
      <c r="DS44" s="76"/>
      <c r="DT44" s="76"/>
      <c r="DU44" s="76"/>
      <c r="DV44" s="76"/>
      <c r="DW44" s="76"/>
      <c r="DX44" s="76"/>
      <c r="DY44" s="76"/>
      <c r="DZ44" s="76"/>
      <c r="EA44" s="76"/>
      <c r="EB44" s="76"/>
      <c r="EC44" s="76"/>
      <c r="ED44" s="76"/>
      <c r="EE44" s="76"/>
      <c r="EF44" s="76"/>
      <c r="EG44" s="76"/>
      <c r="EH44" s="76"/>
      <c r="EI44" s="76"/>
      <c r="EJ44" s="76"/>
      <c r="EK44" s="76"/>
      <c r="EL44" s="76"/>
      <c r="EM44" s="76"/>
      <c r="EN44" s="76"/>
      <c r="EO44" s="76"/>
      <c r="EP44" s="76"/>
      <c r="EQ44" s="76"/>
      <c r="ER44" s="76"/>
      <c r="ES44" s="76"/>
      <c r="ET44" s="76"/>
      <c r="EU44" s="76"/>
      <c r="EV44" s="76"/>
      <c r="EW44" s="76"/>
      <c r="EX44" s="76"/>
      <c r="EY44" s="76"/>
      <c r="EZ44" s="76"/>
      <c r="FA44" s="76"/>
      <c r="FB44" s="76"/>
      <c r="FC44" s="76"/>
      <c r="FD44" s="76"/>
      <c r="FE44" s="76"/>
      <c r="FF44" s="76"/>
      <c r="FG44" s="76"/>
      <c r="FH44" s="76"/>
      <c r="FI44" s="76"/>
      <c r="FJ44" s="76"/>
      <c r="FK44" s="76"/>
      <c r="FL44" s="76"/>
      <c r="FM44" s="76"/>
      <c r="FN44" s="76"/>
      <c r="FO44" s="76"/>
      <c r="FP44" s="76"/>
      <c r="FQ44" s="76"/>
      <c r="FR44" s="76"/>
      <c r="FS44" s="76"/>
      <c r="FT44" s="76"/>
      <c r="FU44" s="76"/>
      <c r="FV44" s="76"/>
      <c r="FW44" s="76"/>
      <c r="FX44" s="76"/>
      <c r="FY44" s="76"/>
      <c r="FZ44" s="76"/>
      <c r="GA44" s="76"/>
      <c r="GB44" s="76"/>
      <c r="GC44" s="76"/>
      <c r="GD44" s="76"/>
      <c r="GE44" s="76"/>
      <c r="GF44" s="76"/>
      <c r="GG44" s="76"/>
      <c r="GH44" s="76"/>
      <c r="GI44" s="76"/>
      <c r="GJ44" s="76"/>
      <c r="GK44" s="76"/>
      <c r="GL44" s="76"/>
      <c r="GM44" s="76"/>
      <c r="GN44" s="76"/>
      <c r="GO44" s="76"/>
      <c r="GP44" s="76"/>
      <c r="GQ44" s="76"/>
      <c r="GR44" s="76"/>
      <c r="GS44" s="76"/>
      <c r="GT44" s="76"/>
      <c r="GU44" s="76"/>
      <c r="GV44" s="76"/>
      <c r="GW44" s="76"/>
      <c r="GX44" s="76"/>
      <c r="GY44" s="76"/>
      <c r="GZ44" s="76"/>
      <c r="HA44" s="76"/>
      <c r="HB44" s="76"/>
      <c r="HC44" s="76"/>
      <c r="HD44" s="76"/>
      <c r="HE44" s="76"/>
      <c r="HF44" s="76"/>
      <c r="HG44" s="76"/>
      <c r="HH44" s="76"/>
      <c r="HI44" s="76"/>
      <c r="HJ44" s="76"/>
      <c r="HK44" s="76"/>
      <c r="HL44" s="76"/>
      <c r="HM44" s="76"/>
      <c r="HN44" s="76"/>
      <c r="HO44" s="76"/>
      <c r="HP44" s="76"/>
      <c r="HQ44" s="76"/>
      <c r="HR44" s="76"/>
      <c r="HS44" s="76"/>
      <c r="HT44" s="76"/>
      <c r="HU44" s="76"/>
      <c r="HV44" s="76"/>
      <c r="HW44" s="76"/>
      <c r="HX44" s="76"/>
      <c r="HY44" s="76"/>
      <c r="HZ44" s="76"/>
      <c r="IA44" s="76"/>
      <c r="IB44" s="76"/>
      <c r="IC44" s="76"/>
      <c r="ID44" s="76"/>
      <c r="IE44" s="76"/>
      <c r="IF44" s="76"/>
      <c r="IG44" s="76"/>
      <c r="IH44" s="76"/>
      <c r="II44" s="76"/>
      <c r="IJ44" s="76"/>
      <c r="IK44" s="76"/>
      <c r="IL44" s="76"/>
      <c r="IM44" s="76"/>
      <c r="IN44" s="76"/>
      <c r="IO44" s="76"/>
      <c r="IP44" s="76"/>
      <c r="IQ44" s="76"/>
      <c r="IR44" s="76"/>
      <c r="IS44" s="76"/>
      <c r="IT44" s="76"/>
      <c r="IU44" s="76"/>
      <c r="IV44" s="76"/>
      <c r="IW44" s="76"/>
      <c r="IX44" s="76"/>
      <c r="IY44" s="76"/>
      <c r="IZ44" s="76"/>
      <c r="JA44" s="76"/>
      <c r="JB44" s="76"/>
      <c r="JC44" s="76"/>
      <c r="JD44" s="76"/>
      <c r="JE44" s="76"/>
      <c r="JF44" s="76"/>
      <c r="JG44" s="76"/>
      <c r="JH44" s="76"/>
      <c r="JI44" s="76"/>
      <c r="JJ44" s="76"/>
      <c r="JK44" s="76"/>
      <c r="JL44" s="76"/>
      <c r="JM44" s="76"/>
      <c r="JN44" s="76"/>
      <c r="JO44" s="76"/>
      <c r="JP44" s="76"/>
      <c r="JQ44" s="76"/>
      <c r="JR44" s="76"/>
      <c r="JS44" s="76"/>
      <c r="JT44" s="76"/>
      <c r="JU44" s="76"/>
      <c r="JV44" s="76"/>
      <c r="JW44" s="76"/>
      <c r="JX44" s="76"/>
      <c r="JY44" s="76"/>
      <c r="JZ44" s="76"/>
      <c r="KA44" s="76"/>
      <c r="KB44" s="76"/>
      <c r="KC44" s="76"/>
      <c r="KD44" s="76"/>
      <c r="KE44" s="76"/>
      <c r="KF44" s="76"/>
      <c r="KG44" s="76"/>
      <c r="KH44" s="76"/>
      <c r="KI44" s="76"/>
      <c r="KJ44" s="76"/>
      <c r="KK44" s="76"/>
      <c r="KL44" s="76"/>
      <c r="KM44" s="76"/>
      <c r="KN44" s="76"/>
      <c r="KO44" s="76"/>
      <c r="KP44" s="76"/>
      <c r="KQ44" s="76"/>
      <c r="KR44" s="76"/>
      <c r="KS44" s="76"/>
      <c r="KT44" s="76"/>
      <c r="KU44" s="76"/>
      <c r="KV44" s="76"/>
      <c r="KW44" s="76"/>
      <c r="KX44" s="76"/>
      <c r="KY44" s="76"/>
      <c r="KZ44" s="76"/>
      <c r="LA44" s="76"/>
      <c r="LB44" s="76"/>
      <c r="LC44" s="76"/>
      <c r="LD44" s="76"/>
      <c r="LE44" s="76"/>
      <c r="LF44" s="76"/>
      <c r="LG44" s="76"/>
      <c r="LH44" s="76"/>
      <c r="LI44" s="76"/>
      <c r="LJ44" s="76"/>
      <c r="LK44" s="76"/>
      <c r="LL44" s="76"/>
      <c r="LM44" s="76"/>
      <c r="LN44" s="76"/>
      <c r="LO44" s="76"/>
      <c r="LP44" s="76"/>
      <c r="LQ44" s="76"/>
      <c r="LR44" s="76"/>
      <c r="LS44" s="76"/>
      <c r="LT44" s="76"/>
      <c r="LU44" s="76"/>
      <c r="LV44" s="76"/>
      <c r="LW44" s="76"/>
      <c r="LX44" s="76"/>
      <c r="LY44" s="76"/>
      <c r="LZ44" s="76"/>
      <c r="MA44" s="76"/>
      <c r="MB44" s="76"/>
      <c r="MC44" s="76"/>
      <c r="MD44" s="76"/>
      <c r="ME44" s="76"/>
      <c r="MF44" s="76"/>
      <c r="MG44" s="76"/>
      <c r="MH44" s="76"/>
      <c r="MI44" s="76"/>
      <c r="MJ44" s="76"/>
      <c r="MK44" s="76"/>
      <c r="ML44" s="76"/>
      <c r="MM44" s="76"/>
      <c r="MN44" s="76"/>
      <c r="MO44" s="76"/>
      <c r="MP44" s="76"/>
      <c r="MQ44" s="76"/>
      <c r="MR44" s="76"/>
      <c r="MS44" s="76"/>
      <c r="MT44" s="76"/>
      <c r="MU44" s="76"/>
      <c r="MV44" s="76"/>
      <c r="MW44" s="76"/>
      <c r="MX44" s="76"/>
      <c r="MY44" s="76"/>
      <c r="MZ44" s="76"/>
      <c r="NA44" s="76"/>
      <c r="NB44" s="76"/>
    </row>
  </sheetData>
  <mergeCells count="8">
    <mergeCell ref="A18:A22"/>
    <mergeCell ref="A25:A44"/>
    <mergeCell ref="A6:A10"/>
    <mergeCell ref="A3:B3"/>
    <mergeCell ref="A1:B1"/>
    <mergeCell ref="A2:B2"/>
    <mergeCell ref="A4:B4"/>
    <mergeCell ref="A12:A16"/>
  </mergeCells>
  <phoneticPr fontId="28" type="noConversion"/>
  <conditionalFormatting sqref="C1:NB1">
    <cfRule type="expression" dxfId="10" priority="9">
      <formula>MOD(C1, 2)=1</formula>
    </cfRule>
  </conditionalFormatting>
  <conditionalFormatting sqref="C6:NB10">
    <cfRule type="notContainsBlanks" dxfId="9" priority="10">
      <formula>LEN(TRIM(C6))&gt;0</formula>
    </cfRule>
  </conditionalFormatting>
  <conditionalFormatting sqref="C12:NB16">
    <cfRule type="notContainsBlanks" dxfId="8" priority="5">
      <formula>LEN(TRIM(C12))&gt;0</formula>
    </cfRule>
  </conditionalFormatting>
  <conditionalFormatting sqref="C18:NB22">
    <cfRule type="notContainsBlanks" dxfId="7" priority="4">
      <formula>LEN(TRIM(C18))&gt;0</formula>
    </cfRule>
  </conditionalFormatting>
  <conditionalFormatting sqref="C25:NB44">
    <cfRule type="containsText" dxfId="6" priority="2" operator="containsText" text="Modified">
      <formula>NOT(ISERROR(SEARCH("Modified",C25)))</formula>
    </cfRule>
    <cfRule type="containsText" dxfId="5" priority="3" operator="containsText" text="Full">
      <formula>NOT(ISERROR(SEARCH("Full",C25)))</formula>
    </cfRule>
  </conditionalFormatting>
  <dataValidations count="1">
    <dataValidation type="list" allowBlank="1" showInputMessage="1" showErrorMessage="1" sqref="C25:NB44" xr:uid="{00000000-0002-0000-0200-000000000000}">
      <formula1>lstAttendance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92F931E0-655C-AE4F-A18F-7DDCC86B0F46}">
            <xm:f>NOT(ISERROR(SEARCH("-",C25)))</xm:f>
            <xm:f>"-"</xm:f>
            <x14:dxf>
              <fill>
                <patternFill>
                  <bgColor rgb="FFF17D6E"/>
                </patternFill>
              </fill>
            </x14:dxf>
          </x14:cfRule>
          <xm:sqref>C25:NB44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/>
  <dimension ref="A1:F13"/>
  <sheetViews>
    <sheetView showGridLines="0" showRowColHeaders="0" zoomScale="220" zoomScaleNormal="220" zoomScalePageLayoutView="220" workbookViewId="0">
      <selection activeCell="E7" sqref="E7"/>
    </sheetView>
  </sheetViews>
  <sheetFormatPr baseColWidth="10" defaultColWidth="8.83203125" defaultRowHeight="15"/>
  <cols>
    <col min="1" max="1" width="10.83203125" customWidth="1"/>
    <col min="2" max="2" width="2.83203125" customWidth="1"/>
    <col min="3" max="3" width="14.5" customWidth="1"/>
    <col min="5" max="5" width="15" customWidth="1"/>
    <col min="6" max="6" width="18.33203125" customWidth="1"/>
  </cols>
  <sheetData>
    <row r="1" spans="1:6">
      <c r="A1" s="1" t="s">
        <v>35</v>
      </c>
      <c r="C1" s="22" t="s">
        <v>36</v>
      </c>
      <c r="E1" s="74" t="s">
        <v>37</v>
      </c>
      <c r="F1" s="74" t="s">
        <v>38</v>
      </c>
    </row>
    <row r="2" spans="1:6">
      <c r="A2" s="2" t="s">
        <v>39</v>
      </c>
      <c r="C2" s="21" t="s">
        <v>40</v>
      </c>
      <c r="E2" s="74" t="s">
        <v>41</v>
      </c>
      <c r="F2" s="74" t="s">
        <v>41</v>
      </c>
    </row>
    <row r="3" spans="1:6">
      <c r="A3" s="2" t="s">
        <v>42</v>
      </c>
      <c r="C3" s="21" t="s">
        <v>43</v>
      </c>
      <c r="E3" s="74" t="s">
        <v>44</v>
      </c>
      <c r="F3" s="74" t="s">
        <v>45</v>
      </c>
    </row>
    <row r="4" spans="1:6">
      <c r="A4" s="2" t="s">
        <v>46</v>
      </c>
      <c r="C4" s="21" t="s">
        <v>47</v>
      </c>
      <c r="E4" s="74" t="s">
        <v>48</v>
      </c>
      <c r="F4" s="74" t="s">
        <v>48</v>
      </c>
    </row>
    <row r="5" spans="1:6">
      <c r="A5" s="2" t="s">
        <v>49</v>
      </c>
      <c r="C5" s="21" t="s">
        <v>50</v>
      </c>
      <c r="E5" s="74"/>
      <c r="F5" s="74"/>
    </row>
    <row r="6" spans="1:6">
      <c r="A6" s="2" t="s">
        <v>51</v>
      </c>
      <c r="C6" s="21" t="s">
        <v>52</v>
      </c>
    </row>
    <row r="7" spans="1:6">
      <c r="A7" s="2" t="s">
        <v>53</v>
      </c>
      <c r="C7" s="21" t="s">
        <v>54</v>
      </c>
    </row>
    <row r="8" spans="1:6">
      <c r="A8" s="2" t="s">
        <v>55</v>
      </c>
      <c r="C8" s="21" t="s">
        <v>61</v>
      </c>
    </row>
    <row r="9" spans="1:6">
      <c r="A9" s="2" t="s">
        <v>56</v>
      </c>
    </row>
    <row r="10" spans="1:6">
      <c r="A10" s="2" t="s">
        <v>57</v>
      </c>
    </row>
    <row r="11" spans="1:6">
      <c r="A11" s="2" t="s">
        <v>58</v>
      </c>
    </row>
    <row r="12" spans="1:6">
      <c r="A12" s="2" t="s">
        <v>59</v>
      </c>
    </row>
    <row r="13" spans="1:6">
      <c r="A13" s="2" t="s">
        <v>60</v>
      </c>
    </row>
  </sheetData>
  <pageMargins left="0.7" right="0.7" top="0.75" bottom="0.75" header="0.3" footer="0.3"/>
  <pageSetup orientation="portrait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2 7 0 0 a e 6 b - 8 b a 4 - 4 e e 3 - b f 6 9 - 2 8 a 3 9 6 1 a 5 0 6 e " > < C u s t o m C o n t e n t > < ! [ C D A T A [ < ? x m l   v e r s i o n = " 1 . 0 "   e n c o d i n g = " u t f - 1 6 " ? > < S e t t i n g s > < C a l c u l a t e d F i e l d s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 F a l s e 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 F a l s e < / V i s i b l e > < / i t e m > < i t e m > < M e a s u r e N a m e > G r o u p   T r a i n i n g   L o a d < / M e a s u r e N a m e > < D i s p l a y N a m e > G r o u p   T r a i n i n g   L o a d < / D i s p l a y N a m e > < V i s i b l e > F a l s e < / V i s i b l e > < / i t e m > < i t e m > < M e a s u r e N a m e > G r o u p   M o n o t o n y < / M e a s u r e N a m e > < D i s p l a y N a m e > G r o u p   M o n o t o n y < / D i s p l a y N a m e > < V i s i b l e > F a l s e < / V i s i b l e > < / i t e m > < i t e m > < M e a s u r e N a m e > G r o u p   S t r e s s < / M e a s u r e N a m e > < D i s p l a y N a m e > G r o u p   S t r e s s < / D i s p l a y N a m e > < V i s i b l e > F a l s e < / V i s i b l e > < / i t e m > < i t e m > < M e a s u r e N a m e > A t t e n d a n c e < / M e a s u r e N a m e > < D i s p l a y N a m e > A t t e n d a n c e < / D i s p l a y N a m e > < V i s i b l e > F a l s e < / V i s i b l e > < / i t e m > < i t e m > < M e a s u r e N a m e > C o m p e t i t i o n s < / M e a s u r e N a m e > < D i s p l a y N a m e > C o m p e t i t i o n s < / D i s p l a y N a m e > < V i s i b l e > F a l s e < / V i s i b l e > < / i t e m > < i t e m > < M e a s u r e N a m e > R e c o v e r y   M e t h o d   D u r a t i o n < / M e a s u r e N a m e > < D i s p l a y N a m e > R e c o v e r y   M e t h o d   D u r a t i o n < / D i s p l a y N a m e > < V i s i b l e > F a l s e < / V i s i b l e > < / i t e m > < i t e m > < M e a s u r e N a m e > T r a v e l   D u r a t i o n   T i m e < / M e a s u r e N a m e > < D i s p l a y N a m e > T r a v e l   D u r a t i o n   T i m e < / D i s p l a y N a m e > < V i s i b l e > F a l s e < / V i s i b l e > < / i t e m > < i t e m > < M e a s u r e N a m e > M e t r i c   C o l l e c t i o n s < / M e a s u r e N a m e > < D i s p l a y N a m e > M e t r i c   C o l l e c t i o n s < / D i s p l a y N a m e > < V i s i b l e > F a l s e 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 F a l s e 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 F a l s e < / V i s i b l e > < / i t e m > < i t e m > < M e a s u r e N a m e > T h e r a p y   a n d   M e d i c i n e < / M e a s u r e N a m e > < D i s p l a y N a m e > T h e r a p y   a n d   M e d i c i n e < / D i s p l a y N a m e > < V i s i b l e > F a l s e < / V i s i b l e > < / i t e m > < i t e m > < M e a s u r e N a m e > B l a n k   E n t r i e s < / M e a s u r e N a m e > < D i s p l a y N a m e > B l a n k   E n t r i e s < / D i s p l a y N a m e > < V i s i b l e > F a l s e < / V i s i b l e > < / i t e m > < i t e m > < M e a s u r e N a m e > E n t r i e s   P e r   A t h l e t e < / M e a s u r e N a m e > < D i s p l a y N a m e > E n t r i e s   P e r   A t h l e t e < / D i s p l a y N a m e > < V i s i b l e > F a l s e 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i t e m > < M e a s u r e N a m e > M e t r i c   R a n k < / M e a s u r e N a m e > < D i s p l a y N a m e > M e t r i c   R a n k < / D i s p l a y N a m e > < V i s i b l e > F a l s e < / V i s i b l e > < / i t e m > < i t e m > < M e a s u r e N a m e > M e t r i c   A t h l e t e s   S e l e c t e d < / M e a s u r e N a m e > < D i s p l a y N a m e > M e t r i c   A t h l e t e s   S e l e c t e d < / D i s p l a y N a m e > < V i s i b l e > F a l s e < / V i s i b l e > < / i t e m > < i t e m > < M e a s u r e N a m e > M e t r i c   P e r c e n t i l e < / M e a s u r e N a m e > < D i s p l a y N a m e > M e t r i c   P e r c e n t i l e < / D i s p l a y N a m e > < V i s i b l e > F a l s e < / V i s i b l e > < / i t e m > < i t e m > < M e a s u r e N a m e > M e t r i c   A l l   A t h l e t e s   S e l e c t e d   A v e r a g e < / M e a s u r e N a m e > < D i s p l a y N a m e > M e t r i c   A l l   A t h l e t e s   S e l e c t e d   A v e r a g e < / D i s p l a y N a m e > < V i s i b l e > F a l s e < / V i s i b l e > < / i t e m > < i t e m > < M e a s u r e N a m e > M e t r i c s   A l l   A t h l e t e s   S e l e c t e d   S T D E V < / M e a s u r e N a m e > < D i s p l a y N a m e > M e t r i c s   A l l   A t h l e t e s   S e l e c t e d   S T D E V < / D i s p l a y N a m e > < V i s i b l e > F a l s e < / V i s i b l e > < / i t e m > < i t e m > < M e a s u r e N a m e > M e t r i c   Z - S c o r e < / M e a s u r e N a m e > < D i s p l a y N a m e > M e t r i c   Z - S c o r e 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 M e t r i c H i s t o r y < / S l i c e r S h e e t N a m e > < S A H o s t H a s h > 1 2 5 2 3 2 9 6 3 5 < / S A H o s t H a s h > < G e m i n i F i e l d L i s t V i s i b l e > T r u e < / G e m i n i F i e l d L i s t V i s i b l e > < / S e t t i n g s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1 2 c 7 3 d f f - 7 2 3 9 - 4 c a b - a 9 9 0 - e d b 3 0 b 7 f 4 8 e 9 " > < C u s t o m C o n t e n t > < ! [ C D A T A [ < ? x m l   v e r s i o n = " 1 . 0 "   e n c o d i n g = " u t f - 1 6 " ? > < S e t t i n g s > < C a l c u l a t e d F i e l d s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 F a l s e 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 F a l s e < / V i s i b l e > < / i t e m > < i t e m > < M e a s u r e N a m e > G r o u p   T r a i n i n g   L o a d < / M e a s u r e N a m e > < D i s p l a y N a m e > G r o u p   T r a i n i n g   L o a d < / D i s p l a y N a m e > < V i s i b l e > F a l s e < / V i s i b l e > < / i t e m > < i t e m > < M e a s u r e N a m e > G r o u p   M o n o t o n y < / M e a s u r e N a m e > < D i s p l a y N a m e > G r o u p   M o n o t o n y < / D i s p l a y N a m e > < V i s i b l e > F a l s e < / V i s i b l e > < / i t e m > < i t e m > < M e a s u r e N a m e > G r o u p   S t r e s s < / M e a s u r e N a m e > < D i s p l a y N a m e > G r o u p   S t r e s s < / D i s p l a y N a m e > < V i s i b l e > F a l s e < / V i s i b l e > < / i t e m > < i t e m > < M e a s u r e N a m e > A t t e n d a n c e < / M e a s u r e N a m e > < D i s p l a y N a m e > A t t e n d a n c e < / D i s p l a y N a m e > < V i s i b l e > F a l s e < / V i s i b l e > < / i t e m > < i t e m > < M e a s u r e N a m e > C o m p e t i t i o n s < / M e a s u r e N a m e > < D i s p l a y N a m e > C o m p e t i t i o n s < / D i s p l a y N a m e > < V i s i b l e > F a l s e < / V i s i b l e > < / i t e m > < i t e m > < M e a s u r e N a m e > R e c o v e r y   M e t h o d   D u r a t i o n < / M e a s u r e N a m e > < D i s p l a y N a m e > R e c o v e r y   M e t h o d   D u r a t i o n < / D i s p l a y N a m e > < V i s i b l e > F a l s e < / V i s i b l e > < / i t e m > < i t e m > < M e a s u r e N a m e > T r a v e l   D u r a t i o n   T i m e < / M e a s u r e N a m e > < D i s p l a y N a m e > T r a v e l   D u r a t i o n   T i m e < / D i s p l a y N a m e > < V i s i b l e > F a l s e < / V i s i b l e > < / i t e m > < i t e m > < M e a s u r e N a m e > M e t r i c   C o l l e c t i o n s < / M e a s u r e N a m e > < D i s p l a y N a m e > M e t r i c   C o l l e c t i o n s < / D i s p l a y N a m e > < V i s i b l e > F a l s e 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 F a l s e 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 F a l s e < / V i s i b l e > < / i t e m > < i t e m > < M e a s u r e N a m e > T h e r a p y   a n d   M e d i c i n e < / M e a s u r e N a m e > < D i s p l a y N a m e > T h e r a p y   a n d   M e d i c i n e < / D i s p l a y N a m e > < V i s i b l e > F a l s e < / V i s i b l e > < / i t e m > < i t e m > < M e a s u r e N a m e > B l a n k   E n t r i e s < / M e a s u r e N a m e > < D i s p l a y N a m e > B l a n k   E n t r i e s < / D i s p l a y N a m e > < V i s i b l e > F a l s e < / V i s i b l e > < / i t e m > < i t e m > < M e a s u r e N a m e > E n t r i e s   P e r   A t h l e t e < / M e a s u r e N a m e > < D i s p l a y N a m e > E n t r i e s   P e r   A t h l e t e < / D i s p l a y N a m e > < V i s i b l e > F a l s e 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i t e m > < M e a s u r e N a m e > M e t r i c   R a n k < / M e a s u r e N a m e > < D i s p l a y N a m e > M e t r i c   R a n k < / D i s p l a y N a m e > < V i s i b l e > F a l s e < / V i s i b l e > < / i t e m > < i t e m > < M e a s u r e N a m e > M e t r i c   A t h l e t e s   S e l e c t e d < / M e a s u r e N a m e > < D i s p l a y N a m e > M e t r i c   A t h l e t e s   S e l e c t e d < / D i s p l a y N a m e > < V i s i b l e > F a l s e < / V i s i b l e > < / i t e m > < i t e m > < M e a s u r e N a m e > M e t r i c   P e r c e n t i l e < / M e a s u r e N a m e > < D i s p l a y N a m e > M e t r i c   P e r c e n t i l e < / D i s p l a y N a m e > < V i s i b l e > F a l s e < / V i s i b l e > < / i t e m > < i t e m > < M e a s u r e N a m e > M e t r i c   A l l   A t h l e t e s   S e l e c t e d   A v e r a g e < / M e a s u r e N a m e > < D i s p l a y N a m e > M e t r i c   A l l   A t h l e t e s   S e l e c t e d   A v e r a g e < / D i s p l a y N a m e > < V i s i b l e > F a l s e < / V i s i b l e > < / i t e m > < i t e m > < M e a s u r e N a m e > M e t r i c s   A l l   A t h l e t e s   S e l e c t e d   S T D E V < / M e a s u r e N a m e > < D i s p l a y N a m e > M e t r i c s   A l l   A t h l e t e s   S e l e c t e d   S T D E V < / D i s p l a y N a m e > < V i s i b l e > F a l s e < / V i s i b l e > < / i t e m > < i t e m > < M e a s u r e N a m e > M e t r i c   Z - S c o r e < / M e a s u r e N a m e > < D i s p l a y N a m e > M e t r i c   Z - S c o r e 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 T h e r a p y   a n d   M e d i c i n e   A n a l y s i s < / S l i c e r S h e e t N a m e > < S A H o s t H a s h > 1 7 6 1 1 9 9 8 6 < / S A H o s t H a s h > < G e m i n i F i e l d L i s t V i s i b l e > T r u e < / G e m i n i F i e l d L i s t V i s i b l e > < / S e t t i n g s > ] ] > < / C u s t o m C o n t e n t > < / G e m i n i > 
</file>

<file path=customXml/item1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3f6182a-4141-4d40-94ea-366234ef86ec" xsi:nil="true"/>
    <lcf76f155ced4ddcb4097134ff3c332f xmlns="501dae60-e3d2-4629-b03f-33c1813bd366">
      <Terms xmlns="http://schemas.microsoft.com/office/infopath/2007/PartnerControls"/>
    </lcf76f155ced4ddcb4097134ff3c332f>
  </documentManagement>
</p:properties>
</file>

<file path=customXml/item12.xml>��< ? x m l   v e r s i o n = " 1 . 0 "   e n c o d i n g = " U T F - 1 6 " ? > < G e m i n i   x m l n s = " h t t p : / / g e m i n i / p i v o t c u s t o m i z a t i o n / a 7 0 e 4 b 8 0 - d e 5 e - 4 f 0 5 - 9 2 4 7 - 7 4 7 b 8 a d 3 0 9 a 1 " > < C u s t o m C o n t e n t > < ! [ C D A T A [ < ? x m l   v e r s i o n = " 1 . 0 "   e n c o d i n g = " u t f - 1 6 " ? > < S e t t i n g s > < C a l c u l a t e d F i e l d s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 F a l s e 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 F a l s e < / V i s i b l e > < / i t e m > < i t e m > < M e a s u r e N a m e > G r o u p   T r a i n i n g   L o a d < / M e a s u r e N a m e > < D i s p l a y N a m e > G r o u p   T r a i n i n g   L o a d < / D i s p l a y N a m e > < V i s i b l e > F a l s e < / V i s i b l e > < / i t e m > < i t e m > < M e a s u r e N a m e > G r o u p   M o n o t o n y < / M e a s u r e N a m e > < D i s p l a y N a m e > G r o u p   M o n o t o n y < / D i s p l a y N a m e > < V i s i b l e > F a l s e < / V i s i b l e > < / i t e m > < i t e m > < M e a s u r e N a m e > G r o u p   S t r e s s < / M e a s u r e N a m e > < D i s p l a y N a m e > G r o u p   S t r e s s < / D i s p l a y N a m e > < V i s i b l e > F a l s e < / V i s i b l e > < / i t e m > < i t e m > < M e a s u r e N a m e > A t t e n d a n c e < / M e a s u r e N a m e > < D i s p l a y N a m e > A t t e n d a n c e < / D i s p l a y N a m e > < V i s i b l e > T r u e < / V i s i b l e > < / i t e m > < i t e m > < M e a s u r e N a m e > C o m p e t i t i o n s < / M e a s u r e N a m e > < D i s p l a y N a m e > C o m p e t i t i o n s < / D i s p l a y N a m e > < V i s i b l e > F a l s e < / V i s i b l e > < / i t e m > < i t e m > < M e a s u r e N a m e > R e c o v e r y   M e t h o d   D u r a t i o n < / M e a s u r e N a m e > < D i s p l a y N a m e > R e c o v e r y   M e t h o d   D u r a t i o n < / D i s p l a y N a m e > < V i s i b l e > F a l s e < / V i s i b l e > < / i t e m > < i t e m > < M e a s u r e N a m e > T r a v e l   D u r a t i o n   T i m e < / M e a s u r e N a m e > < D i s p l a y N a m e > T r a v e l   D u r a t i o n   T i m e < / D i s p l a y N a m e > < V i s i b l e > F a l s e < / V i s i b l e > < / i t e m > < i t e m > < M e a s u r e N a m e > M e t r i c   C o l l e c t i o n s < / M e a s u r e N a m e > < D i s p l a y N a m e > M e t r i c   C o l l e c t i o n s < / D i s p l a y N a m e > < V i s i b l e > F a l s e 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 F a l s e 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 F a l s e < / V i s i b l e > < / i t e m > < i t e m > < M e a s u r e N a m e > T h e r a p y   a n d   M e d i c i n e < / M e a s u r e N a m e > < D i s p l a y N a m e > T h e r a p y   a n d   M e d i c i n e < / D i s p l a y N a m e > < V i s i b l e > F a l s e < / V i s i b l e > < / i t e m > < i t e m > < M e a s u r e N a m e > B l a n k   E n t r i e s < / M e a s u r e N a m e > < D i s p l a y N a m e > B l a n k   E n t r i e s < / D i s p l a y N a m e > < V i s i b l e > F a l s e < / V i s i b l e > < / i t e m > < i t e m > < M e a s u r e N a m e > E n t r i e s   P e r   A t h l e t e < / M e a s u r e N a m e > < D i s p l a y N a m e > E n t r i e s   P e r   A t h l e t e < / D i s p l a y N a m e > < V i s i b l e > F a l s e 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 A t t e n d a n c e   A n a l y s i s < / S l i c e r S h e e t N a m e > < S A H o s t H a s h > 1 0 1 1 0 0 7 4 1 8 < / S A H o s t H a s h > < G e m i n i F i e l d L i s t V i s i b l e > T r u e < / G e m i n i F i e l d L i s t V i s i b l e > < / S e t t i n g s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a 3 8 2 e 5 c d - e 7 a 6 - 4 2 2 6 - 8 e 1 a - 4 e d 5 1 5 6 9 1 2 a b " > < C u s t o m C o n t e n t > < ! [ C D A T A [ < ? x m l   v e r s i o n = " 1 . 0 "   e n c o d i n g = " u t f - 1 6 " ? > < S e t t i n g s > < C a l c u l a t e d F i e l d s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 F a l s e 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 F a l s e < / V i s i b l e > < / i t e m > < i t e m > < M e a s u r e N a m e > G r o u p   T r a i n i n g   L o a d < / M e a s u r e N a m e > < D i s p l a y N a m e > G r o u p   T r a i n i n g   L o a d < / D i s p l a y N a m e > < V i s i b l e > F a l s e < / V i s i b l e > < / i t e m > < i t e m > < M e a s u r e N a m e > G r o u p   M o n o t o n y < / M e a s u r e N a m e > < D i s p l a y N a m e > G r o u p   M o n o t o n y < / D i s p l a y N a m e > < V i s i b l e > F a l s e < / V i s i b l e > < / i t e m > < i t e m > < M e a s u r e N a m e > G r o u p   S t r e s s < / M e a s u r e N a m e > < D i s p l a y N a m e > G r o u p   S t r e s s < / D i s p l a y N a m e > < V i s i b l e > F a l s e < / V i s i b l e > < / i t e m > < i t e m > < M e a s u r e N a m e > A t t e n d a n c e < / M e a s u r e N a m e > < D i s p l a y N a m e > A t t e n d a n c e < / D i s p l a y N a m e > < V i s i b l e > F a l s e < / V i s i b l e > < / i t e m > < i t e m > < M e a s u r e N a m e > C o m p e t i t i o n s < / M e a s u r e N a m e > < D i s p l a y N a m e > C o m p e t i t i o n s < / D i s p l a y N a m e > < V i s i b l e > F a l s e < / V i s i b l e > < / i t e m > < i t e m > < M e a s u r e N a m e > R e c o v e r y   M e t h o d   D u r a t i o n < / M e a s u r e N a m e > < D i s p l a y N a m e > R e c o v e r y   M e t h o d   D u r a t i o n < / D i s p l a y N a m e > < V i s i b l e > F a l s e < / V i s i b l e > < / i t e m > < i t e m > < M e a s u r e N a m e > T r a v e l   D u r a t i o n   T i m e < / M e a s u r e N a m e > < D i s p l a y N a m e > T r a v e l   D u r a t i o n   T i m e < / D i s p l a y N a m e > < V i s i b l e > F a l s e < / V i s i b l e > < / i t e m > < i t e m > < M e a s u r e N a m e > M e t r i c   C o l l e c t i o n s < / M e a s u r e N a m e > < D i s p l a y N a m e > M e t r i c   C o l l e c t i o n s < / D i s p l a y N a m e > < V i s i b l e > F a l s e 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 F a l s e 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 F a l s e < / V i s i b l e > < / i t e m > < i t e m > < M e a s u r e N a m e > T h e r a p y   a n d   M e d i c i n e < / M e a s u r e N a m e > < D i s p l a y N a m e > T h e r a p y   a n d   M e d i c i n e < / D i s p l a y N a m e > < V i s i b l e > T r u e < / V i s i b l e > < / i t e m > < i t e m > < M e a s u r e N a m e > B l a n k   E n t r i e s < / M e a s u r e N a m e > < D i s p l a y N a m e > B l a n k   E n t r i e s < / D i s p l a y N a m e > < V i s i b l e > F a l s e < / V i s i b l e > < / i t e m > < i t e m > < M e a s u r e N a m e > E n t r i e s   P e r   A t h l e t e < / M e a s u r e N a m e > < D i s p l a y N a m e > E n t r i e s   P e r   A t h l e t e < / D i s p l a y N a m e > < V i s i b l e > F a l s e 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 T h e r a p y   a n d   M e d i c i n e   A n a l y s i s < / S l i c e r S h e e t N a m e > < S A H o s t H a s h > 1 2 4 2 8 9 1 7 0 1 < / S A H o s t H a s h > < G e m i n i F i e l d L i s t V i s i b l e > T r u e < / G e m i n i F i e l d L i s t V i s i b l e > < / S e t t i n g s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5 f c 0 8 b 4 2 - 7 d f a - 4 d 7 c - 9 d b e - 6 a d c c 5 d d 9 2 3 1 " > < C u s t o m C o n t e n t > < ! [ C D A T A [ < ? x m l   v e r s i o n = " 1 . 0 "   e n c o d i n g = " u t f - 1 6 " ? > < S e t t i n g s > < C a l c u l a t e d F i e l d s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 F a l s e 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 F a l s e < / V i s i b l e > < / i t e m > < i t e m > < M e a s u r e N a m e > G r o u p   T r a i n i n g   L o a d < / M e a s u r e N a m e > < D i s p l a y N a m e > G r o u p   T r a i n i n g   L o a d < / D i s p l a y N a m e > < V i s i b l e > F a l s e < / V i s i b l e > < / i t e m > < i t e m > < M e a s u r e N a m e > G r o u p   M o n o t o n y < / M e a s u r e N a m e > < D i s p l a y N a m e > G r o u p   M o n o t o n y < / D i s p l a y N a m e > < V i s i b l e > F a l s e < / V i s i b l e > < / i t e m > < i t e m > < M e a s u r e N a m e > G r o u p   S t r e s s < / M e a s u r e N a m e > < D i s p l a y N a m e > G r o u p   S t r e s s < / D i s p l a y N a m e > < V i s i b l e > F a l s e < / V i s i b l e > < / i t e m > < i t e m > < M e a s u r e N a m e > A t t e n d a n c e < / M e a s u r e N a m e > < D i s p l a y N a m e > A t t e n d a n c e < / D i s p l a y N a m e > < V i s i b l e > F a l s e < / V i s i b l e > < / i t e m > < i t e m > < M e a s u r e N a m e > C o m p e t i t i o n s < / M e a s u r e N a m e > < D i s p l a y N a m e > C o m p e t i t i o n s < / D i s p l a y N a m e > < V i s i b l e > F a l s e < / V i s i b l e > < / i t e m > < i t e m > < M e a s u r e N a m e > R e c o v e r y   M e t h o d   D u r a t i o n < / M e a s u r e N a m e > < D i s p l a y N a m e > R e c o v e r y   M e t h o d   D u r a t i o n < / D i s p l a y N a m e > < V i s i b l e > F a l s e < / V i s i b l e > < / i t e m > < i t e m > < M e a s u r e N a m e > T r a v e l   D u r a t i o n   T i m e < / M e a s u r e N a m e > < D i s p l a y N a m e > T r a v e l   D u r a t i o n   T i m e < / D i s p l a y N a m e > < V i s i b l e > F a l s e < / V i s i b l e > < / i t e m > < i t e m > < M e a s u r e N a m e > M e t r i c   C o l l e c t i o n s < / M e a s u r e N a m e > < D i s p l a y N a m e > M e t r i c   C o l l e c t i o n s < / D i s p l a y N a m e > < V i s i b l e > F a l s e 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 F a l s e 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 F a l s e < / V i s i b l e > < / i t e m > < i t e m > < M e a s u r e N a m e > T h e r a p y   a n d   M e d i c i n e < / M e a s u r e N a m e > < D i s p l a y N a m e > T h e r a p y   a n d   M e d i c i n e < / D i s p l a y N a m e > < V i s i b l e > F a l s e < / V i s i b l e > < / i t e m > < i t e m > < M e a s u r e N a m e > B l a n k   E n t r i e s < / M e a s u r e N a m e > < D i s p l a y N a m e > B l a n k   E n t r i e s < / D i s p l a y N a m e > < V i s i b l e > F a l s e < / V i s i b l e > < / i t e m > < i t e m > < M e a s u r e N a m e > E n t r i e s   P e r   A t h l e t e < / M e a s u r e N a m e > < D i s p l a y N a m e > E n t r i e s   P e r   A t h l e t e < / D i s p l a y N a m e > < V i s i b l e > F a l s e 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i t e m > < M e a s u r e N a m e > M e t r i c   R a n k < / M e a s u r e N a m e > < D i s p l a y N a m e > M e t r i c   R a n k < / D i s p l a y N a m e > < V i s i b l e > F a l s e < / V i s i b l e > < / i t e m > < i t e m > < M e a s u r e N a m e > M e t r i c   A t h l e t e s   S e l e c t e d < / M e a s u r e N a m e > < D i s p l a y N a m e > M e t r i c   A t h l e t e s   S e l e c t e d < / D i s p l a y N a m e > < V i s i b l e > F a l s e < / V i s i b l e > < / i t e m > < i t e m > < M e a s u r e N a m e > M e t r i c   P e r c e n t i l e < / M e a s u r e N a m e > < D i s p l a y N a m e > M e t r i c   P e r c e n t i l e < / D i s p l a y N a m e > < V i s i b l e > F a l s e < / V i s i b l e > < / i t e m > < i t e m > < M e a s u r e N a m e > M e t r i c   A l l   A t h l e t e s   S e l e c t e d   A v e r a g e < / M e a s u r e N a m e > < D i s p l a y N a m e > M e t r i c   A l l   A t h l e t e s   S e l e c t e d   A v e r a g e < / D i s p l a y N a m e > < V i s i b l e > F a l s e < / V i s i b l e > < / i t e m > < i t e m > < M e a s u r e N a m e > M e t r i c s   A l l   A t h l e t e s   S e l e c t e d   S T D E V < / M e a s u r e N a m e > < D i s p l a y N a m e > M e t r i c s   A l l   A t h l e t e s   S e l e c t e d   S T D E V < / D i s p l a y N a m e > < V i s i b l e > F a l s e < / V i s i b l e > < / i t e m > < i t e m > < M e a s u r e N a m e > M e t r i c   Z - S c o r e < / M e a s u r e N a m e > < D i s p l a y N a m e > M e t r i c   Z - S c o r e < / D i s p l a y N a m e > < V i s i b l e > F a l s e < / V i s i b l e > < / i t e m > < i t e m > < M e a s u r e N a m e > M e t r i c   R a n k   T e x t < / M e a s u r e N a m e > < D i s p l a y N a m e > M e t r i c   R a n k   T e x t 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 A t h l e t e   P r o f i l e s < / S l i c e r S h e e t N a m e > < S A H o s t H a s h > 2 1 0 5 3 7 3 0 2 0 < / S A H o s t H a s h > < G e m i n i F i e l d L i s t V i s i b l e > T r u e < / G e m i n i F i e l d L i s t V i s i b l e > < / S e t t i n g s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0 0 4 8 9 8 a 5 - 9 5 2 7 - 4 6 2 f - 9 b 6 8 - a 5 9 c 3 0 e 3 8 d 6 2 " > < C u s t o m C o n t e n t > < ! [ C D A T A [ < ? x m l   v e r s i o n = " 1 . 0 "   e n c o d i n g = " u t f - 1 6 " ? > < S e t t i n g s > < C a l c u l a t e d F i e l d s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 F a l s e 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 F a l s e < / V i s i b l e > < / i t e m > < i t e m > < M e a s u r e N a m e > G r o u p   T r a i n i n g   L o a d < / M e a s u r e N a m e > < D i s p l a y N a m e > G r o u p   T r a i n i n g   L o a d < / D i s p l a y N a m e > < V i s i b l e > F a l s e < / V i s i b l e > < / i t e m > < i t e m > < M e a s u r e N a m e > G r o u p   M o n o t o n y < / M e a s u r e N a m e > < D i s p l a y N a m e > G r o u p   M o n o t o n y < / D i s p l a y N a m e > < V i s i b l e > F a l s e < / V i s i b l e > < / i t e m > < i t e m > < M e a s u r e N a m e > G r o u p   S t r e s s < / M e a s u r e N a m e > < D i s p l a y N a m e > G r o u p   S t r e s s < / D i s p l a y N a m e > < V i s i b l e > F a l s e < / V i s i b l e > < / i t e m > < i t e m > < M e a s u r e N a m e > A t t e n d a n c e < / M e a s u r e N a m e > < D i s p l a y N a m e > A t t e n d a n c e < / D i s p l a y N a m e > < V i s i b l e > F a l s e < / V i s i b l e > < / i t e m > < i t e m > < M e a s u r e N a m e > C o m p e t i t i o n s < / M e a s u r e N a m e > < D i s p l a y N a m e > C o m p e t i t i o n s < / D i s p l a y N a m e > < V i s i b l e > F a l s e < / V i s i b l e > < / i t e m > < i t e m > < M e a s u r e N a m e > R e c o v e r y   M e t h o d   D u r a t i o n < / M e a s u r e N a m e > < D i s p l a y N a m e > R e c o v e r y   M e t h o d   D u r a t i o n < / D i s p l a y N a m e > < V i s i b l e > F a l s e < / V i s i b l e > < / i t e m > < i t e m > < M e a s u r e N a m e > T r a v e l   D u r a t i o n   T i m e < / M e a s u r e N a m e > < D i s p l a y N a m e > T r a v e l   D u r a t i o n   T i m e < / D i s p l a y N a m e > < V i s i b l e > F a l s e < / V i s i b l e > < / i t e m > < i t e m > < M e a s u r e N a m e > M e t r i c   C o l l e c t i o n s < / M e a s u r e N a m e > < D i s p l a y N a m e > M e t r i c   C o l l e c t i o n s < / D i s p l a y N a m e > < V i s i b l e > T r u e 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 F a l s e 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 F a l s e < / V i s i b l e > < / i t e m > < i t e m > < M e a s u r e N a m e > T h e r a p y   a n d   M e d i c i n e < / M e a s u r e N a m e > < D i s p l a y N a m e > T h e r a p y   a n d   M e d i c i n e < / D i s p l a y N a m e > < V i s i b l e > F a l s e < / V i s i b l e > < / i t e m > < i t e m > < M e a s u r e N a m e > B l a n k   E n t r i e s < / M e a s u r e N a m e > < D i s p l a y N a m e > B l a n k   E n t r i e s < / D i s p l a y N a m e > < V i s i b l e > F a l s e < / V i s i b l e > < / i t e m > < i t e m > < M e a s u r e N a m e > E n t r i e s   P e r   A t h l e t e < / M e a s u r e N a m e > < D i s p l a y N a m e > E n t r i e s   P e r   A t h l e t e < / D i s p l a y N a m e > < V i s i b l e > F a l s e 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 C o m p e t i t i o n   A n a l y s i s < / S l i c e r S h e e t N a m e > < S A H o s t H a s h > 1 4 3 0 1 6 3 4 5 5 < / S A H o s t H a s h > < G e m i n i F i e l d L i s t V i s i b l e > T r u e < / G e m i n i F i e l d L i s t V i s i b l e > < / S e t t i n g s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d = " h t t p : / / w w w . w 3 . o r g / 2 0 0 1 / X M L S c h e m a "   x m l n s : x s i = " h t t p : / / w w w . w 3 . o r g / 2 0 0 1 / X M L S c h e m a - i n s t a n c e " > < L i n k e d T a b l e L i s t > < L i n k e d T a b l e I n f o > < E x c e l T a b l e N a m e > A t h l e t e s T a b l e < / E x c e l T a b l e N a m e > < G e m i n i T a b l e I d > A t h l e t e s T a b l e - c 5 1 e b 4 a b - 0 a 9 b - 4 8 1 d - 8 d c d - 0 e 1 4 c b 4 1 5 b 1 6 < / G e m i n i T a b l e I d > < L i n k e d C o l u m n L i s t   / > < U p d a t e N e e d e d > f a l s e < / U p d a t e N e e d e d > < R o w C o u n t > 0 < / R o w C o u n t > < / L i n k e d T a b l e I n f o > < L i n k e d T a b l e I n f o > < E x c e l T a b l e N a m e > M e t r i c s T a b l e < / E x c e l T a b l e N a m e > < G e m i n i T a b l e I d > M e t r i c s T a b l e - 7 5 3 6 d a f d - 4 7 7 d - 4 0 2 3 - a 9 7 c - 7 9 b 0 d 9 c e a 4 b 5 < / G e m i n i T a b l e I d > < L i n k e d C o l u m n L i s t   / > < U p d a t e N e e d e d > f a l s e < / U p d a t e N e e d e d > < R o w C o u n t > 0 < / R o w C o u n t > < / L i n k e d T a b l e I n f o > < L i n k e d T a b l e I n f o > < E x c e l T a b l e N a m e > M o n i t o r i n g D a t a b a s e T a b l e < / E x c e l T a b l e N a m e > < G e m i n i T a b l e I d > M o n i t o r i n g D a t a b a s e T a b l e - 7 e 3 d 5 c b e - 9 b 2 d - 4 d 7 d - b f 2 0 - c 9 7 f 3 3 d e e 5 d 5 < / G e m i n i T a b l e I d > < L i n k e d C o l u m n L i s t   / > < U p d a t e N e e d e d > f a l s e < / U p d a t e N e e d e d > < R o w C o u n t > 0 < / R o w C o u n t > < / L i n k e d T a b l e I n f o > < L i n k e d T a b l e I n f o > < E x c e l T a b l e N a m e > T r a i n i n g D a t a b a s e T a b l e < / E x c e l T a b l e N a m e > < G e m i n i T a b l e I d > T r a i n i n g D a t a b a s e T a b l e - 7 e 4 7 4 e 0 8 - 7 9 d f - 4 a d 6 - a b 3 7 - 0 0 f 5 f d 5 e 0 e 7 a < / G e m i n i T a b l e I d > < L i n k e d C o l u m n L i s t   / > < U p d a t e N e e d e d > f a l s e < / U p d a t e N e e d e d > < R o w C o u n t > 0 < / R o w C o u n t > < / L i n k e d T a b l e I n f o > < L i n k e d T a b l e I n f o > < E x c e l T a b l e N a m e > P o w e r P i v o t C a l e n d a r T a b l e < / E x c e l T a b l e N a m e > < G e m i n i T a b l e I d > P o w e r P i v o t C a l e n d a r T a b l e - 3 2 b 4 5 a 7 c - b 1 b f - 4 b e 8 - 8 f d c - d b 5 4 2 2 6 7 3 3 e 6 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5 f 8 b 4 9 1 1 - 5 3 a 2 - 4 3 a f - b c 9 2 - 0 0 6 8 b 3 b c 4 0 9 d " > < C u s t o m C o n t e n t > < ! [ C D A T A [ < ? x m l   v e r s i o n = " 1 . 0 "   e n c o d i n g = " u t f - 1 6 " ? > < S e t t i n g s > < C a l c u l a t e d F i e l d s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 T r u e 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 T r u e < / V i s i b l e > < / i t e m > < i t e m > < M e a s u r e N a m e > G r o u p   T r a i n i n g   L o a d < / M e a s u r e N a m e > < D i s p l a y N a m e > G r o u p   T r a i n i n g   L o a d < / D i s p l a y N a m e > < V i s i b l e > T r u e < / V i s i b l e > < / i t e m > < i t e m > < M e a s u r e N a m e > G r o u p   M o n o t o n y < / M e a s u r e N a m e > < D i s p l a y N a m e > G r o u p   M o n o t o n y < / D i s p l a y N a m e > < V i s i b l e > T r u e < / V i s i b l e > < / i t e m > < i t e m > < M e a s u r e N a m e > G r o u p   S t r e s s < / M e a s u r e N a m e > < D i s p l a y N a m e > G r o u p   S t r e s s < / D i s p l a y N a m e > < V i s i b l e > T r u e < / V i s i b l e > < / i t e m > < i t e m > < M e a s u r e N a m e > A t t e n d a n c e < / M e a s u r e N a m e > < D i s p l a y N a m e > A t t e n d a n c e < / D i s p l a y N a m e > < V i s i b l e > F a l s e < / V i s i b l e > < / i t e m > < i t e m > < M e a s u r e N a m e > C o m p e t i t i o n s < / M e a s u r e N a m e > < D i s p l a y N a m e > C o m p e t i t i o n s < / D i s p l a y N a m e > < V i s i b l e > F a l s e < / V i s i b l e > < / i t e m > < i t e m > < M e a s u r e N a m e > R e c o v e r y   M e t h o d   D u r a t i o n < / M e a s u r e N a m e > < D i s p l a y N a m e > R e c o v e r y   M e t h o d   D u r a t i o n < / D i s p l a y N a m e > < V i s i b l e > F a l s e < / V i s i b l e > < / i t e m > < i t e m > < M e a s u r e N a m e > T r a v e l   D u r a t i o n   T i m e < / M e a s u r e N a m e > < D i s p l a y N a m e > T r a v e l   D u r a t i o n   T i m e < / D i s p l a y N a m e > < V i s i b l e > F a l s e < / V i s i b l e > < / i t e m > < i t e m > < M e a s u r e N a m e > M e t r i c   C o l l e c t i o n s < / M e a s u r e N a m e > < D i s p l a y N a m e > M e t r i c   C o l l e c t i o n s < / D i s p l a y N a m e > < V i s i b l e > F a l s e 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 F a l s e 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 F a l s e < / V i s i b l e > < / i t e m > < i t e m > < M e a s u r e N a m e > T h e r a p y   a n d   M e d i c i n e < / M e a s u r e N a m e > < D i s p l a y N a m e > T h e r a p y   a n d   M e d i c i n e < / D i s p l a y N a m e > < V i s i b l e > F a l s e < / V i s i b l e > < / i t e m > < i t e m > < M e a s u r e N a m e > B l a n k   E n t r i e s < / M e a s u r e N a m e > < D i s p l a y N a m e > B l a n k   E n t r i e s < / D i s p l a y N a m e > < V i s i b l e > F a l s e < / V i s i b l e > < / i t e m > < i t e m > < M e a s u r e N a m e > E n t r i e s   P e r   A t h l e t e < / M e a s u r e N a m e > < D i s p l a y N a m e > E n t r i e s   P e r   A t h l e t e < / D i s p l a y N a m e > < V i s i b l e > T r u e 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i t e m > < M e a s u r e N a m e > M e t r i c   R a n k < / M e a s u r e N a m e > < D i s p l a y N a m e > M e t r i c   R a n k < / D i s p l a y N a m e > < V i s i b l e > F a l s e < / V i s i b l e > < / i t e m > < i t e m > < M e a s u r e N a m e > M e t r i c   A t h l e t e s   S e l e c t e d < / M e a s u r e N a m e > < D i s p l a y N a m e > M e t r i c   A t h l e t e s   S e l e c t e d < / D i s p l a y N a m e > < V i s i b l e > F a l s e < / V i s i b l e > < / i t e m > < i t e m > < M e a s u r e N a m e > M e t r i c   P e r c e n t i l e < / M e a s u r e N a m e > < D i s p l a y N a m e > M e t r i c   P e r c e n t i l e < / D i s p l a y N a m e > < V i s i b l e > F a l s e < / V i s i b l e > < / i t e m > < i t e m > < M e a s u r e N a m e > M e t r i c   A l l   A t h l e t e s   S e l e c t e d   A v e r a g e < / M e a s u r e N a m e > < D i s p l a y N a m e > M e t r i c   A l l   A t h l e t e s   S e l e c t e d   A v e r a g e < / D i s p l a y N a m e > < V i s i b l e > F a l s e < / V i s i b l e > < / i t e m > < i t e m > < M e a s u r e N a m e > M e t r i c s   A l l   A t h l e t e s   S e l e c t e d   S T D E V < / M e a s u r e N a m e > < D i s p l a y N a m e > M e t r i c s   A l l   A t h l e t e s   S e l e c t e d   S T D E V < / D i s p l a y N a m e > < V i s i b l e > F a l s e < / V i s i b l e > < / i t e m > < i t e m > < M e a s u r e N a m e > M e t r i c   Z - S c o r e < / M e a s u r e N a m e > < D i s p l a y N a m e > M e t r i c   Z - S c o r e < / D i s p l a y N a m e > < V i s i b l e > F a l s e < / V i s i b l e > < / i t e m > < i t e m > < M e a s u r e N a m e > S c o r e   R a n k < / M e a s u r e N a m e > < D i s p l a y N a m e > S c o r e   R a n k 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 A n n u a l P l a n T r a i n i n g L o a d P i v o T a b l e < / S l i c e r S h e e t N a m e > < S A H o s t H a s h > 1 9 8 3 7 8 3 1 0 < / S A H o s t H a s h > < G e m i n i F i e l d L i s t V i s i b l e > T r u e < / G e m i n i F i e l d L i s t V i s i b l e > < / S e t t i n g s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6 e 9 0 9 7 5 2 - 1 e a 9 - 4 c 9 f - b 4 7 0 - 2 2 a 6 f a 2 f 2 f 1 6 " > < C u s t o m C o n t e n t > < ! [ C D A T A [ < ? x m l   v e r s i o n = " 1 . 0 "   e n c o d i n g = " u t f - 1 6 " ? > < S e t t i n g s > < C a l c u l a t e d F i e l d s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 F a l s e 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 F a l s e < / V i s i b l e > < / i t e m > < i t e m > < M e a s u r e N a m e > G r o u p   T r a i n i n g   L o a d < / M e a s u r e N a m e > < D i s p l a y N a m e > G r o u p   T r a i n i n g   L o a d < / D i s p l a y N a m e > < V i s i b l e > F a l s e < / V i s i b l e > < / i t e m > < i t e m > < M e a s u r e N a m e > G r o u p   M o n o t o n y < / M e a s u r e N a m e > < D i s p l a y N a m e > G r o u p   M o n o t o n y < / D i s p l a y N a m e > < V i s i b l e > F a l s e < / V i s i b l e > < / i t e m > < i t e m > < M e a s u r e N a m e > G r o u p   S t r e s s < / M e a s u r e N a m e > < D i s p l a y N a m e > G r o u p   S t r e s s < / D i s p l a y N a m e > < V i s i b l e > F a l s e < / V i s i b l e > < / i t e m > < i t e m > < M e a s u r e N a m e > A t t e n d a n c e < / M e a s u r e N a m e > < D i s p l a y N a m e > A t t e n d a n c e < / D i s p l a y N a m e > < V i s i b l e > F a l s e < / V i s i b l e > < / i t e m > < i t e m > < M e a s u r e N a m e > C o m p e t i t i o n s < / M e a s u r e N a m e > < D i s p l a y N a m e > C o m p e t i t i o n s < / D i s p l a y N a m e > < V i s i b l e > F a l s e < / V i s i b l e > < / i t e m > < i t e m > < M e a s u r e N a m e > R e c o v e r y   M e t h o d   D u r a t i o n < / M e a s u r e N a m e > < D i s p l a y N a m e > R e c o v e r y   M e t h o d   D u r a t i o n < / D i s p l a y N a m e > < V i s i b l e > F a l s e < / V i s i b l e > < / i t e m > < i t e m > < M e a s u r e N a m e > T r a v e l   D u r a t i o n   T i m e < / M e a s u r e N a m e > < D i s p l a y N a m e > T r a v e l   D u r a t i o n   T i m e < / D i s p l a y N a m e > < V i s i b l e > F a l s e < / V i s i b l e > < / i t e m > < i t e m > < M e a s u r e N a m e > M e t r i c   C o l l e c t i o n s < / M e a s u r e N a m e > < D i s p l a y N a m e > M e t r i c   C o l l e c t i o n s < / D i s p l a y N a m e > < V i s i b l e > F a l s e 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 F a l s e 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 F a l s e < / V i s i b l e > < / i t e m > < i t e m > < M e a s u r e N a m e > T h e r a p y   a n d   M e d i c i n e < / M e a s u r e N a m e > < D i s p l a y N a m e > T h e r a p y   a n d   M e d i c i n e < / D i s p l a y N a m e > < V i s i b l e > F a l s e < / V i s i b l e > < / i t e m > < i t e m > < M e a s u r e N a m e > B l a n k   E n t r i e s < / M e a s u r e N a m e > < D i s p l a y N a m e > B l a n k   E n t r i e s < / D i s p l a y N a m e > < V i s i b l e > T r u e < / V i s i b l e > < / i t e m > < i t e m > < M e a s u r e N a m e > E n t r i e s   P e r   A t h l e t e < / M e a s u r e N a m e > < D i s p l a y N a m e > E n t r i e s   P e r   A t h l e t e < / D i s p l a y N a m e > < V i s i b l e > F a l s e 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i t e m > < M e a s u r e N a m e > M e t r i c   R a n k < / M e a s u r e N a m e > < D i s p l a y N a m e > M e t r i c   R a n k < / D i s p l a y N a m e > < V i s i b l e > F a l s e < / V i s i b l e > < / i t e m > < i t e m > < M e a s u r e N a m e > M e t r i c   A t h l e t e s   S e l e c t e d < / M e a s u r e N a m e > < D i s p l a y N a m e > M e t r i c   A t h l e t e s   S e l e c t e d < / D i s p l a y N a m e > < V i s i b l e > F a l s e < / V i s i b l e > < / i t e m > < i t e m > < M e a s u r e N a m e > M e t r i c   P e r c e n t i l e < / M e a s u r e N a m e > < D i s p l a y N a m e > M e t r i c   P e r c e n t i l e < / D i s p l a y N a m e > < V i s i b l e > F a l s e < / V i s i b l e > < / i t e m > < i t e m > < M e a s u r e N a m e > M e t r i c   A l l   A t h l e t e s   S e l e c t e d   A v e r a g e < / M e a s u r e N a m e > < D i s p l a y N a m e > M e t r i c   A l l   A t h l e t e s   S e l e c t e d   A v e r a g e < / D i s p l a y N a m e > < V i s i b l e > F a l s e < / V i s i b l e > < / i t e m > < i t e m > < M e a s u r e N a m e > M e t r i c s   A l l   A t h l e t e s   S e l e c t e d   S T D E V < / M e a s u r e N a m e > < D i s p l a y N a m e > M e t r i c s   A l l   A t h l e t e s   S e l e c t e d   S T D E V < / D i s p l a y N a m e > < V i s i b l e > F a l s e < / V i s i b l e > < / i t e m > < i t e m > < M e a s u r e N a m e > M e t r i c   Z - S c o r e < / M e a s u r e N a m e > < D i s p l a y N a m e > M e t r i c   Z - S c o r e < / D i s p l a y N a m e > < V i s i b l e > F a l s e < / V i s i b l e > < / i t e m > < i t e m > < M e a s u r e N a m e > S c o r e   R a n k < / M e a s u r e N a m e > < D i s p l a y N a m e > S c o r e   R a n k 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 F i n d   B l a n k   E n t r i e s < / S l i c e r S h e e t N a m e > < S A H o s t H a s h > 1 3 5 0 1 7 9 1 8 8 < / S A H o s t H a s h > < G e m i n i F i e l d L i s t V i s i b l e > T r u e < / G e m i n i F i e l d L i s t V i s i b l e > < / S e t t i n g s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7 4 b 0 1 1 1 d - 4 3 2 c - 4 1 3 2 - 9 5 b 1 - 1 f 2 7 d 3 6 c c c 6 2 " > < C u s t o m C o n t e n t > < ! [ C D A T A [ < ? x m l   v e r s i o n = " 1 . 0 "   e n c o d i n g = " u t f - 1 6 " ? > < S e t t i n g s > < C a l c u l a t e d F i e l d s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 F a l s e 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 F a l s e < / V i s i b l e > < / i t e m > < i t e m > < M e a s u r e N a m e > G r o u p   T r a i n i n g   L o a d < / M e a s u r e N a m e > < D i s p l a y N a m e > G r o u p   T r a i n i n g   L o a d < / D i s p l a y N a m e > < V i s i b l e > F a l s e < / V i s i b l e > < / i t e m > < i t e m > < M e a s u r e N a m e > G r o u p   M o n o t o n y < / M e a s u r e N a m e > < D i s p l a y N a m e > G r o u p   M o n o t o n y < / D i s p l a y N a m e > < V i s i b l e > F a l s e < / V i s i b l e > < / i t e m > < i t e m > < M e a s u r e N a m e > G r o u p   S t r e s s < / M e a s u r e N a m e > < D i s p l a y N a m e > G r o u p   S t r e s s < / D i s p l a y N a m e > < V i s i b l e > F a l s e < / V i s i b l e > < / i t e m > < i t e m > < M e a s u r e N a m e > A t t e n d a n c e < / M e a s u r e N a m e > < D i s p l a y N a m e > A t t e n d a n c e < / D i s p l a y N a m e > < V i s i b l e > F a l s e < / V i s i b l e > < / i t e m > < i t e m > < M e a s u r e N a m e > C o m p e t i t i o n s < / M e a s u r e N a m e > < D i s p l a y N a m e > C o m p e t i t i o n s < / D i s p l a y N a m e > < V i s i b l e > F a l s e < / V i s i b l e > < / i t e m > < i t e m > < M e a s u r e N a m e > R e c o v e r y   M e t h o d   D u r a t i o n < / M e a s u r e N a m e > < D i s p l a y N a m e > R e c o v e r y   M e t h o d   D u r a t i o n < / D i s p l a y N a m e > < V i s i b l e > F a l s e < / V i s i b l e > < / i t e m > < i t e m > < M e a s u r e N a m e > T r a v e l   D u r a t i o n   T i m e < / M e a s u r e N a m e > < D i s p l a y N a m e > T r a v e l   D u r a t i o n   T i m e < / D i s p l a y N a m e > < V i s i b l e > F a l s e < / V i s i b l e > < / i t e m > < i t e m > < M e a s u r e N a m e > M e t r i c   C o l l e c t i o n s < / M e a s u r e N a m e > < D i s p l a y N a m e > M e t r i c   C o l l e c t i o n s < / D i s p l a y N a m e > < V i s i b l e > F a l s e 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 F a l s e 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 F a l s e < / V i s i b l e > < / i t e m > < i t e m > < M e a s u r e N a m e > T h e r a p y   a n d   M e d i c i n e < / M e a s u r e N a m e > < D i s p l a y N a m e > T h e r a p y   a n d   M e d i c i n e < / D i s p l a y N a m e > < V i s i b l e > F a l s e < / V i s i b l e > < / i t e m > < i t e m > < M e a s u r e N a m e > B l a n k   E n t r i e s < / M e a s u r e N a m e > < D i s p l a y N a m e > B l a n k   E n t r i e s < / D i s p l a y N a m e > < V i s i b l e > F a l s e < / V i s i b l e > < / i t e m > < i t e m > < M e a s u r e N a m e > E n t r i e s   P e r   A t h l e t e < / M e a s u r e N a m e > < D i s p l a y N a m e > E n t r i e s   P e r   A t h l e t e < / D i s p l a y N a m e > < V i s i b l e > F a l s e 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i t e m > < M e a s u r e N a m e > M e t r i c   R a n k < / M e a s u r e N a m e > < D i s p l a y N a m e > M e t r i c   R a n k < / D i s p l a y N a m e > < V i s i b l e > F a l s e < / V i s i b l e > < / i t e m > < i t e m > < M e a s u r e N a m e > M e t r i c   A t h l e t e s   S e l e c t e d < / M e a s u r e N a m e > < D i s p l a y N a m e > M e t r i c   A t h l e t e s   S e l e c t e d < / D i s p l a y N a m e > < V i s i b l e > F a l s e < / V i s i b l e > < / i t e m > < i t e m > < M e a s u r e N a m e > M e t r i c   P e r c e n t i l e < / M e a s u r e N a m e > < D i s p l a y N a m e > M e t r i c   P e r c e n t i l e < / D i s p l a y N a m e > < V i s i b l e > F a l s e < / V i s i b l e > < / i t e m > < i t e m > < M e a s u r e N a m e > M e t r i c   A l l   A t h l e t e s   S e l e c t e d   A v e r a g e < / M e a s u r e N a m e > < D i s p l a y N a m e > M e t r i c   A l l   A t h l e t e s   S e l e c t e d   A v e r a g e < / D i s p l a y N a m e > < V i s i b l e > F a l s e < / V i s i b l e > < / i t e m > < i t e m > < M e a s u r e N a m e > M e t r i c s   A l l   A t h l e t e s   S e l e c t e d   S T D E V < / M e a s u r e N a m e > < D i s p l a y N a m e > M e t r i c s   A l l   A t h l e t e s   S e l e c t e d   S T D E V < / D i s p l a y N a m e > < V i s i b l e > F a l s e < / V i s i b l e > < / i t e m > < i t e m > < M e a s u r e N a m e > M e t r i c   Z - S c o r e < / M e a s u r e N a m e > < D i s p l a y N a m e > M e t r i c   Z - S c o r e 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 F i n d   B l a n k   E n t r i e s < / S l i c e r S h e e t N a m e > < S A H o s t H a s h > 9 8 4 2 1 2 4 0 6 < / S A H o s t H a s h > < G e m i n i F i e l d L i s t V i s i b l e > T r u e < / G e m i n i F i e l d L i s t V i s i b l e > < / S e t t i n g s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c 0 8 f a 6 6 3 - 5 9 e d - 4 f e f - 8 0 9 4 - 6 2 1 5 5 3 4 9 9 2 a 2 " > < C u s t o m C o n t e n t > < ! [ C D A T A [ < ? x m l   v e r s i o n = " 1 . 0 "   e n c o d i n g = " u t f - 1 6 " ? > < S e t t i n g s > < C a l c u l a t e d F i e l d s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 F a l s e 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 F a l s e < / V i s i b l e > < / i t e m > < i t e m > < M e a s u r e N a m e > G r o u p   T r a i n i n g   L o a d < / M e a s u r e N a m e > < D i s p l a y N a m e > G r o u p   T r a i n i n g   L o a d < / D i s p l a y N a m e > < V i s i b l e > F a l s e < / V i s i b l e > < / i t e m > < i t e m > < M e a s u r e N a m e > G r o u p   M o n o t o n y < / M e a s u r e N a m e > < D i s p l a y N a m e > G r o u p   M o n o t o n y < / D i s p l a y N a m e > < V i s i b l e > F a l s e < / V i s i b l e > < / i t e m > < i t e m > < M e a s u r e N a m e > G r o u p   S t r e s s < / M e a s u r e N a m e > < D i s p l a y N a m e > G r o u p   S t r e s s < / D i s p l a y N a m e > < V i s i b l e > F a l s e < / V i s i b l e > < / i t e m > < i t e m > < M e a s u r e N a m e > A t t e n d a n c e < / M e a s u r e N a m e > < D i s p l a y N a m e > A t t e n d a n c e < / D i s p l a y N a m e > < V i s i b l e > F a l s e < / V i s i b l e > < / i t e m > < i t e m > < M e a s u r e N a m e > C o m p e t i t i o n s < / M e a s u r e N a m e > < D i s p l a y N a m e > C o m p e t i t i o n s < / D i s p l a y N a m e > < V i s i b l e > F a l s e < / V i s i b l e > < / i t e m > < i t e m > < M e a s u r e N a m e > R e c o v e r y   M e t h o d   D u r a t i o n < / M e a s u r e N a m e > < D i s p l a y N a m e > R e c o v e r y   M e t h o d   D u r a t i o n < / D i s p l a y N a m e > < V i s i b l e > F a l s e < / V i s i b l e > < / i t e m > < i t e m > < M e a s u r e N a m e > T r a v e l   D u r a t i o n   T i m e < / M e a s u r e N a m e > < D i s p l a y N a m e > T r a v e l   D u r a t i o n   T i m e < / D i s p l a y N a m e > < V i s i b l e > T r u e < / V i s i b l e > < / i t e m > < i t e m > < M e a s u r e N a m e > M e t r i c   C o l l e c t i o n s < / M e a s u r e N a m e > < D i s p l a y N a m e > M e t r i c   C o l l e c t i o n s < / D i s p l a y N a m e > < V i s i b l e > F a l s e 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 F a l s e 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 F a l s e < / V i s i b l e > < / i t e m > < i t e m > < M e a s u r e N a m e > T h e r a p y   a n d   M e d i c i n e < / M e a s u r e N a m e > < D i s p l a y N a m e > T h e r a p y   a n d   M e d i c i n e < / D i s p l a y N a m e > < V i s i b l e > F a l s e < / V i s i b l e > < / i t e m > < i t e m > < M e a s u r e N a m e > B l a n k   E n t r i e s < / M e a s u r e N a m e > < D i s p l a y N a m e > B l a n k   E n t r i e s < / D i s p l a y N a m e > < V i s i b l e > F a l s e < / V i s i b l e > < / i t e m > < i t e m > < M e a s u r e N a m e > E n t r i e s   P e r   A t h l e t e < / M e a s u r e N a m e > < D i s p l a y N a m e > E n t r i e s   P e r   A t h l e t e < / D i s p l a y N a m e > < V i s i b l e > F a l s e 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 C o m p e t i t i o n   A n a l y s i s < / S l i c e r S h e e t N a m e > < S A H o s t H a s h > 1 4 3 0 1 6 3 4 5 5 < / S A H o s t H a s h > < G e m i n i F i e l d L i s t V i s i b l e > T r u e < / G e m i n i F i e l d L i s t V i s i b l e > < / S e t t i n g s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e 1 4 6 6 0 7 0 - 8 4 c c - 4 8 a 3 - a a c 2 - e 2 b c 2 3 e 8 6 0 4 5 " > < C u s t o m C o n t e n t > < ! [ C D A T A [ < ? x m l   v e r s i o n = " 1 . 0 "   e n c o d i n g = " u t f - 1 6 " ? > < S e t t i n g s > < C a l c u l a t e d F i e l d s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 F a l s e 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 F a l s e < / V i s i b l e > < / i t e m > < i t e m > < M e a s u r e N a m e > G r o u p   T r a i n i n g   L o a d < / M e a s u r e N a m e > < D i s p l a y N a m e > G r o u p   T r a i n i n g   L o a d < / D i s p l a y N a m e > < V i s i b l e > F a l s e < / V i s i b l e > < / i t e m > < i t e m > < M e a s u r e N a m e > G r o u p   M o n o t o n y < / M e a s u r e N a m e > < D i s p l a y N a m e > G r o u p   M o n o t o n y < / D i s p l a y N a m e > < V i s i b l e > F a l s e < / V i s i b l e > < / i t e m > < i t e m > < M e a s u r e N a m e > G r o u p   S t r e s s < / M e a s u r e N a m e > < D i s p l a y N a m e > G r o u p   S t r e s s < / D i s p l a y N a m e > < V i s i b l e > F a l s e < / V i s i b l e > < / i t e m > < i t e m > < M e a s u r e N a m e > A t t e n d a n c e < / M e a s u r e N a m e > < D i s p l a y N a m e > A t t e n d a n c e < / D i s p l a y N a m e > < V i s i b l e > F a l s e < / V i s i b l e > < / i t e m > < i t e m > < M e a s u r e N a m e > C o m p e t i t i o n s < / M e a s u r e N a m e > < D i s p l a y N a m e > C o m p e t i t i o n s < / D i s p l a y N a m e > < V i s i b l e > F a l s e < / V i s i b l e > < / i t e m > < i t e m > < M e a s u r e N a m e > R e c o v e r y   M e t h o d   D u r a t i o n < / M e a s u r e N a m e > < D i s p l a y N a m e > R e c o v e r y   M e t h o d   D u r a t i o n < / D i s p l a y N a m e > < V i s i b l e > F a l s e < / V i s i b l e > < / i t e m > < i t e m > < M e a s u r e N a m e > T r a v e l   D u r a t i o n   T i m e < / M e a s u r e N a m e > < D i s p l a y N a m e > T r a v e l   D u r a t i o n   T i m e < / D i s p l a y N a m e > < V i s i b l e > F a l s e < / V i s i b l e > < / i t e m > < i t e m > < M e a s u r e N a m e > M e t r i c   C o l l e c t i o n s < / M e a s u r e N a m e > < D i s p l a y N a m e > M e t r i c   C o l l e c t i o n s < / D i s p l a y N a m e > < V i s i b l e > F a l s e 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 F a l s e 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 T r u e < / V i s i b l e > < / i t e m > < i t e m > < M e a s u r e N a m e > T h e r a p y   a n d   M e d i c i n e < / M e a s u r e N a m e > < D i s p l a y N a m e > T h e r a p y   a n d   M e d i c i n e < / D i s p l a y N a m e > < V i s i b l e > F a l s e < / V i s i b l e > < / i t e m > < i t e m > < M e a s u r e N a m e > B l a n k   E n t r i e s < / M e a s u r e N a m e > < D i s p l a y N a m e > B l a n k   E n t r i e s < / D i s p l a y N a m e > < V i s i b l e > F a l s e < / V i s i b l e > < / i t e m > < i t e m > < M e a s u r e N a m e > E n t r i e s   P e r   A t h l e t e < / M e a s u r e N a m e > < D i s p l a y N a m e > E n t r i e s   P e r   A t h l e t e < / D i s p l a y N a m e > < V i s i b l e > F a l s e 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 I n j u r y   & a m p ;   I l l n e s s   T i m e   L o s s < / S l i c e r S h e e t N a m e > < S A H o s t H a s h > 4 7 2 3 6 3 7 7 3 < / S A H o s t H a s h > < G e m i n i F i e l d L i s t V i s i b l e > T r u e < / G e m i n i F i e l d L i s t V i s i b l e > < / S e t t i n g s > ] ] > < / C u s t o m C o n t e n t > < / G e m i n i > 
</file>

<file path=customXml/item2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2.xml>��< ? x m l   v e r s i o n = " 1 . 0 "   e n c o d i n g = " U T F - 1 6 " ? > < G e m i n i   x m l n s = " h t t p : / / g e m i n i / p i v o t c u s t o m i z a t i o n / a 2 9 4 6 1 7 e - e 0 f 0 - 4 8 5 a - a 6 7 f - 8 0 0 1 e 2 d b f a d f " > < C u s t o m C o n t e n t > < ! [ C D A T A [ < ? x m l   v e r s i o n = " 1 . 0 "   e n c o d i n g = " u t f - 1 6 " ? > < S e t t i n g s > < C a l c u l a t e d F i e l d s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 F a l s e 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 F a l s e < / V i s i b l e > < / i t e m > < i t e m > < M e a s u r e N a m e > G r o u p   T r a i n i n g   L o a d < / M e a s u r e N a m e > < D i s p l a y N a m e > G r o u p   T r a i n i n g   L o a d < / D i s p l a y N a m e > < V i s i b l e > F a l s e < / V i s i b l e > < / i t e m > < i t e m > < M e a s u r e N a m e > G r o u p   M o n o t o n y < / M e a s u r e N a m e > < D i s p l a y N a m e > G r o u p   M o n o t o n y < / D i s p l a y N a m e > < V i s i b l e > F a l s e < / V i s i b l e > < / i t e m > < i t e m > < M e a s u r e N a m e > G r o u p   S t r e s s < / M e a s u r e N a m e > < D i s p l a y N a m e > G r o u p   S t r e s s < / D i s p l a y N a m e > < V i s i b l e > F a l s e < / V i s i b l e > < / i t e m > < i t e m > < M e a s u r e N a m e > A t t e n d a n c e < / M e a s u r e N a m e > < D i s p l a y N a m e > A t t e n d a n c e < / D i s p l a y N a m e > < V i s i b l e > F a l s e < / V i s i b l e > < / i t e m > < i t e m > < M e a s u r e N a m e > C o m p e t i t i o n s < / M e a s u r e N a m e > < D i s p l a y N a m e > C o m p e t i t i o n s < / D i s p l a y N a m e > < V i s i b l e > T r u e < / V i s i b l e > < / i t e m > < i t e m > < M e a s u r e N a m e > R e c o v e r y   M e t h o d   D u r a t i o n < / M e a s u r e N a m e > < D i s p l a y N a m e > R e c o v e r y   M e t h o d   D u r a t i o n < / D i s p l a y N a m e > < V i s i b l e > F a l s e < / V i s i b l e > < / i t e m > < i t e m > < M e a s u r e N a m e > T r a v e l   D u r a t i o n   T i m e < / M e a s u r e N a m e > < D i s p l a y N a m e > T r a v e l   D u r a t i o n   T i m e < / D i s p l a y N a m e > < V i s i b l e > F a l s e < / V i s i b l e > < / i t e m > < i t e m > < M e a s u r e N a m e > M e t r i c   C o l l e c t i o n s < / M e a s u r e N a m e > < D i s p l a y N a m e > M e t r i c   C o l l e c t i o n s < / D i s p l a y N a m e > < V i s i b l e > F a l s e 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 F a l s e 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 F a l s e < / V i s i b l e > < / i t e m > < i t e m > < M e a s u r e N a m e > T h e r a p y   a n d   M e d i c i n e < / M e a s u r e N a m e > < D i s p l a y N a m e > T h e r a p y   a n d   M e d i c i n e < / D i s p l a y N a m e > < V i s i b l e > F a l s e < / V i s i b l e > < / i t e m > < i t e m > < M e a s u r e N a m e > B l a n k   E n t r i e s < / M e a s u r e N a m e > < D i s p l a y N a m e > B l a n k   E n t r i e s < / D i s p l a y N a m e > < V i s i b l e > F a l s e < / V i s i b l e > < / i t e m > < i t e m > < M e a s u r e N a m e > E n t r i e s   P e r   A t h l e t e < / M e a s u r e N a m e > < D i s p l a y N a m e > E n t r i e s   P e r   A t h l e t e < / D i s p l a y N a m e > < V i s i b l e > F a l s e 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 C o m p e t i t i o n   A n a l y s i s < / S l i c e r S h e e t N a m e > < S A H o s t H a s h > 1 4 3 0 1 6 3 4 5 5 < / S A H o s t H a s h > < G e m i n i F i e l d L i s t V i s i b l e > T r u e < / G e m i n i F i e l d L i s t V i s i b l e > < / S e t t i n g s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7 d 0 a b b 8 4 - 2 b 2 d - 4 3 8 0 - a 5 0 4 - 0 e 0 d 9 5 d a b a 8 a " > < C u s t o m C o n t e n t > < ! [ C D A T A [ < ? x m l   v e r s i o n = " 1 . 0 "   e n c o d i n g = " u t f - 1 6 " ? > < S e t t i n g s > < C a l c u l a t e d F i e l d s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 F a l s e 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 F a l s e < / V i s i b l e > < / i t e m > < i t e m > < M e a s u r e N a m e > G r o u p   T r a i n i n g   L o a d < / M e a s u r e N a m e > < D i s p l a y N a m e > G r o u p   T r a i n i n g   L o a d < / D i s p l a y N a m e > < V i s i b l e > F a l s e < / V i s i b l e > < / i t e m > < i t e m > < M e a s u r e N a m e > G r o u p   M o n o t o n y < / M e a s u r e N a m e > < D i s p l a y N a m e > G r o u p   M o n o t o n y < / D i s p l a y N a m e > < V i s i b l e > F a l s e < / V i s i b l e > < / i t e m > < i t e m > < M e a s u r e N a m e > G r o u p   S t r e s s < / M e a s u r e N a m e > < D i s p l a y N a m e > G r o u p   S t r e s s < / D i s p l a y N a m e > < V i s i b l e > F a l s e < / V i s i b l e > < / i t e m > < i t e m > < M e a s u r e N a m e > A t t e n d a n c e < / M e a s u r e N a m e > < D i s p l a y N a m e > A t t e n d a n c e < / D i s p l a y N a m e > < V i s i b l e > F a l s e < / V i s i b l e > < / i t e m > < i t e m > < M e a s u r e N a m e > C o m p e t i t i o n s < / M e a s u r e N a m e > < D i s p l a y N a m e > C o m p e t i t i o n s < / D i s p l a y N a m e > < V i s i b l e > F a l s e < / V i s i b l e > < / i t e m > < i t e m > < M e a s u r e N a m e > R e c o v e r y   M e t h o d   D u r a t i o n < / M e a s u r e N a m e > < D i s p l a y N a m e > R e c o v e r y   M e t h o d   D u r a t i o n < / D i s p l a y N a m e > < V i s i b l e > F a l s e < / V i s i b l e > < / i t e m > < i t e m > < M e a s u r e N a m e > T r a v e l   D u r a t i o n   T i m e < / M e a s u r e N a m e > < D i s p l a y N a m e > T r a v e l   D u r a t i o n   T i m e < / D i s p l a y N a m e > < V i s i b l e > F a l s e < / V i s i b l e > < / i t e m > < i t e m > < M e a s u r e N a m e > M e t r i c   C o l l e c t i o n s < / M e a s u r e N a m e > < D i s p l a y N a m e > M e t r i c   C o l l e c t i o n s < / D i s p l a y N a m e > < V i s i b l e > F a l s e 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 F a l s e 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 F a l s e < / V i s i b l e > < / i t e m > < i t e m > < M e a s u r e N a m e > T h e r a p y   a n d   M e d i c i n e < / M e a s u r e N a m e > < D i s p l a y N a m e > T h e r a p y   a n d   M e d i c i n e < / D i s p l a y N a m e > < V i s i b l e > F a l s e < / V i s i b l e > < / i t e m > < i t e m > < M e a s u r e N a m e > B l a n k   E n t r i e s < / M e a s u r e N a m e > < D i s p l a y N a m e > B l a n k   E n t r i e s < / D i s p l a y N a m e > < V i s i b l e > F a l s e < / V i s i b l e > < / i t e m > < i t e m > < M e a s u r e N a m e > E n t r i e s   P e r   A t h l e t e < / M e a s u r e N a m e > < D i s p l a y N a m e > E n t r i e s   P e r   A t h l e t e < / D i s p l a y N a m e > < V i s i b l e > F a l s e 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i t e m > < M e a s u r e N a m e > M e t r i c   R a n k < / M e a s u r e N a m e > < D i s p l a y N a m e > M e t r i c   R a n k < / D i s p l a y N a m e > < V i s i b l e > F a l s e < / V i s i b l e > < / i t e m > < i t e m > < M e a s u r e N a m e > M e t r i c   A t h l e t e s   S e l e c t e d < / M e a s u r e N a m e > < D i s p l a y N a m e > M e t r i c   A t h l e t e s   S e l e c t e d < / D i s p l a y N a m e > < V i s i b l e > F a l s e < / V i s i b l e > < / i t e m > < i t e m > < M e a s u r e N a m e > M e t r i c   P e r c e n t i l e < / M e a s u r e N a m e > < D i s p l a y N a m e > M e t r i c   P e r c e n t i l e < / D i s p l a y N a m e > < V i s i b l e > F a l s e < / V i s i b l e > < / i t e m > < i t e m > < M e a s u r e N a m e > M e t r i c   A l l   A t h l e t e s   S e l e c t e d   A v e r a g e < / M e a s u r e N a m e > < D i s p l a y N a m e > M e t r i c   A l l   A t h l e t e s   S e l e c t e d   A v e r a g e < / D i s p l a y N a m e > < V i s i b l e > F a l s e < / V i s i b l e > < / i t e m > < i t e m > < M e a s u r e N a m e > M e t r i c s   A l l   A t h l e t e s   S e l e c t e d   S T D E V < / M e a s u r e N a m e > < D i s p l a y N a m e > M e t r i c s   A l l   A t h l e t e s   S e l e c t e d   S T D E V < / D i s p l a y N a m e > < V i s i b l e > F a l s e < / V i s i b l e > < / i t e m > < i t e m > < M e a s u r e N a m e > M e t r i c   Z - S c o r e < / M e a s u r e N a m e > < D i s p l a y N a m e > M e t r i c   Z - S c o r e < / D i s p l a y N a m e > < V i s i b l e > F a l s e < / V i s i b l e > < / i t e m > < i t e m > < M e a s u r e N a m e > S c o r e   R a n k < / M e a s u r e N a m e > < D i s p l a y N a m e > S c o r e   R a n k 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 T r a i n i n g   L o a d   A n a l y s i s < / S l i c e r S h e e t N a m e > < S A H o s t H a s h > 2 0 5 0 9 7 4 0 7 5 < / S A H o s t H a s h > < G e m i n i F i e l d L i s t V i s i b l e > T r u e < / G e m i n i F i e l d L i s t V i s i b l e > < / S e t t i n g s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d 8 d b 4 d 4 4 - 9 b 7 5 - 4 a b 0 - a 4 b 3 - 7 5 1 7 2 3 a d 1 8 4 c " > < C u s t o m C o n t e n t > < ! [ C D A T A [ < ? x m l   v e r s i o n = " 1 . 0 "   e n c o d i n g = " u t f - 1 6 " ? > < S e t t i n g s > < C a l c u l a t e d F i e l d s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 F a l s e 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 F a l s e < / V i s i b l e > < / i t e m > < i t e m > < M e a s u r e N a m e > G r o u p   T r a i n i n g   L o a d < / M e a s u r e N a m e > < D i s p l a y N a m e > G r o u p   T r a i n i n g   L o a d < / D i s p l a y N a m e > < V i s i b l e > F a l s e < / V i s i b l e > < / i t e m > < i t e m > < M e a s u r e N a m e > G r o u p   M o n o t o n y < / M e a s u r e N a m e > < D i s p l a y N a m e > G r o u p   M o n o t o n y < / D i s p l a y N a m e > < V i s i b l e > F a l s e < / V i s i b l e > < / i t e m > < i t e m > < M e a s u r e N a m e > G r o u p   S t r e s s < / M e a s u r e N a m e > < D i s p l a y N a m e > G r o u p   S t r e s s < / D i s p l a y N a m e > < V i s i b l e > F a l s e < / V i s i b l e > < / i t e m > < i t e m > < M e a s u r e N a m e > A t t e n d a n c e < / M e a s u r e N a m e > < D i s p l a y N a m e > A t t e n d a n c e < / D i s p l a y N a m e > < V i s i b l e > F a l s e < / V i s i b l e > < / i t e m > < i t e m > < M e a s u r e N a m e > C o m p e t i t i o n s < / M e a s u r e N a m e > < D i s p l a y N a m e > C o m p e t i t i o n s < / D i s p l a y N a m e > < V i s i b l e > F a l s e < / V i s i b l e > < / i t e m > < i t e m > < M e a s u r e N a m e > R e c o v e r y   M e t h o d   D u r a t i o n < / M e a s u r e N a m e > < D i s p l a y N a m e > R e c o v e r y   M e t h o d   D u r a t i o n < / D i s p l a y N a m e > < V i s i b l e > F a l s e < / V i s i b l e > < / i t e m > < i t e m > < M e a s u r e N a m e > T r a v e l   D u r a t i o n   T i m e < / M e a s u r e N a m e > < D i s p l a y N a m e > T r a v e l   D u r a t i o n   T i m e < / D i s p l a y N a m e > < V i s i b l e > F a l s e < / V i s i b l e > < / i t e m > < i t e m > < M e a s u r e N a m e > M e t r i c   C o l l e c t i o n s < / M e a s u r e N a m e > < D i s p l a y N a m e > M e t r i c   C o l l e c t i o n s < / D i s p l a y N a m e > < V i s i b l e > F a l s e 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 F a l s e 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 F a l s e < / V i s i b l e > < / i t e m > < i t e m > < M e a s u r e N a m e > T h e r a p y   a n d   M e d i c i n e < / M e a s u r e N a m e > < D i s p l a y N a m e > T h e r a p y   a n d   M e d i c i n e < / D i s p l a y N a m e > < V i s i b l e > F a l s e < / V i s i b l e > < / i t e m > < i t e m > < M e a s u r e N a m e > B l a n k   E n t r i e s < / M e a s u r e N a m e > < D i s p l a y N a m e > B l a n k   E n t r i e s < / D i s p l a y N a m e > < V i s i b l e > F a l s e < / V i s i b l e > < / i t e m > < i t e m > < M e a s u r e N a m e > E n t r i e s   P e r   A t h l e t e < / M e a s u r e N a m e > < D i s p l a y N a m e > E n t r i e s   P e r   A t h l e t e < / D i s p l a y N a m e > < V i s i b l e > F a l s e 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 M e t r i c L a s t D a t e < / S l i c e r S h e e t N a m e > < S A H o s t H a s h > 2 4 0 4 7 9 4 9 0 < / S A H o s t H a s h > < G e m i n i F i e l d L i s t V i s i b l e > T r u e < / G e m i n i F i e l d L i s t V i s i b l e > < / S e t t i n g s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3 a b c 6 8 d e - 8 c a 9 - 4 d c 2 - b 6 d 2 - d 8 7 0 5 d f 8 6 1 8 b " > < C u s t o m C o n t e n t > < ! [ C D A T A [ < ? x m l   v e r s i o n = " 1 . 0 "   e n c o d i n g = " u t f - 1 6 " ? > < S e t t i n g s > < C a l c u l a t e d F i e l d s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 F a l s e 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 F a l s e < / V i s i b l e > < / i t e m > < i t e m > < M e a s u r e N a m e > G r o u p   T r a i n i n g   L o a d < / M e a s u r e N a m e > < D i s p l a y N a m e > G r o u p   T r a i n i n g   L o a d < / D i s p l a y N a m e > < V i s i b l e > F a l s e < / V i s i b l e > < / i t e m > < i t e m > < M e a s u r e N a m e > G r o u p   M o n o t o n y < / M e a s u r e N a m e > < D i s p l a y N a m e > G r o u p   M o n o t o n y < / D i s p l a y N a m e > < V i s i b l e > F a l s e < / V i s i b l e > < / i t e m > < i t e m > < M e a s u r e N a m e > G r o u p   S t r e s s < / M e a s u r e N a m e > < D i s p l a y N a m e > G r o u p   S t r e s s < / D i s p l a y N a m e > < V i s i b l e > F a l s e < / V i s i b l e > < / i t e m > < i t e m > < M e a s u r e N a m e > A t t e n d a n c e < / M e a s u r e N a m e > < D i s p l a y N a m e > A t t e n d a n c e < / D i s p l a y N a m e > < V i s i b l e > F a l s e < / V i s i b l e > < / i t e m > < i t e m > < M e a s u r e N a m e > C o m p e t i t i o n s < / M e a s u r e N a m e > < D i s p l a y N a m e > C o m p e t i t i o n s < / D i s p l a y N a m e > < V i s i b l e > F a l s e < / V i s i b l e > < / i t e m > < i t e m > < M e a s u r e N a m e > R e c o v e r y   M e t h o d   D u r a t i o n < / M e a s u r e N a m e > < D i s p l a y N a m e > R e c o v e r y   M e t h o d   D u r a t i o n < / D i s p l a y N a m e > < V i s i b l e > T r u e < / V i s i b l e > < / i t e m > < i t e m > < M e a s u r e N a m e > T r a v e l   D u r a t i o n   T i m e < / M e a s u r e N a m e > < D i s p l a y N a m e > T r a v e l   D u r a t i o n   T i m e < / D i s p l a y N a m e > < V i s i b l e > F a l s e < / V i s i b l e > < / i t e m > < i t e m > < M e a s u r e N a m e > M e t r i c   C o l l e c t i o n s < / M e a s u r e N a m e > < D i s p l a y N a m e > M e t r i c   C o l l e c t i o n s < / D i s p l a y N a m e > < V i s i b l e > F a l s e 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 F a l s e 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 F a l s e < / V i s i b l e > < / i t e m > < i t e m > < M e a s u r e N a m e > T h e r a p y   a n d   M e d i c i n e < / M e a s u r e N a m e > < D i s p l a y N a m e > T h e r a p y   a n d   M e d i c i n e < / D i s p l a y N a m e > < V i s i b l e > F a l s e < / V i s i b l e > < / i t e m > < i t e m > < M e a s u r e N a m e > B l a n k   E n t r i e s < / M e a s u r e N a m e > < D i s p l a y N a m e > B l a n k   E n t r i e s < / D i s p l a y N a m e > < V i s i b l e > F a l s e < / V i s i b l e > < / i t e m > < i t e m > < M e a s u r e N a m e > E n t r i e s   P e r   A t h l e t e < / M e a s u r e N a m e > < D i s p l a y N a m e > E n t r i e s   P e r   A t h l e t e < / D i s p l a y N a m e > < V i s i b l e > F a l s e 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i t e m > < M e a s u r e N a m e > M e t r i c   R a n k < / M e a s u r e N a m e > < D i s p l a y N a m e > M e t r i c   R a n k < / D i s p l a y N a m e > < V i s i b l e > F a l s e < / V i s i b l e > < / i t e m > < i t e m > < M e a s u r e N a m e > M e t r i c   A t h l e t e s   S e l e c t e d < / M e a s u r e N a m e > < D i s p l a y N a m e > M e t r i c   A t h l e t e s   S e l e c t e d < / D i s p l a y N a m e > < V i s i b l e > F a l s e < / V i s i b l e > < / i t e m > < i t e m > < M e a s u r e N a m e > M e t r i c   P e r c e n t i l e < / M e a s u r e N a m e > < D i s p l a y N a m e > M e t r i c   P e r c e n t i l e < / D i s p l a y N a m e > < V i s i b l e > F a l s e < / V i s i b l e > < / i t e m > < i t e m > < M e a s u r e N a m e > M e t r i c   A l l   A t h l e t e s   S e l e c t e d   A v e r a g e < / M e a s u r e N a m e > < D i s p l a y N a m e > M e t r i c   A l l   A t h l e t e s   S e l e c t e d   A v e r a g e < / D i s p l a y N a m e > < V i s i b l e > F a l s e < / V i s i b l e > < / i t e m > < i t e m > < M e a s u r e N a m e > M e t r i c s   A l l   A t h l e t e s   S e l e c t e d   S T D E V < / M e a s u r e N a m e > < D i s p l a y N a m e > M e t r i c s   A l l   A t h l e t e s   S e l e c t e d   S T D E V < / D i s p l a y N a m e > < V i s i b l e > F a l s e < / V i s i b l e > < / i t e m > < i t e m > < M e a s u r e N a m e > M e t r i c   Z - S c o r e < / M e a s u r e N a m e > < D i s p l a y N a m e > M e t r i c   Z - S c o r e < / D i s p l a y N a m e > < V i s i b l e > F a l s e < / V i s i b l e > < / i t e m > < i t e m > < M e a s u r e N a m e > S c o r e   R a n k < / M e a s u r e N a m e > < D i s p l a y N a m e > S c o r e   R a n k 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 R e c o v e r y   M e t h o d s   A n a l y s i s < / S l i c e r S h e e t N a m e > < S A H o s t H a s h > 1 2 1 5 5 4 5 9 4 0 < / S A H o s t H a s h > < G e m i n i F i e l d L i s t V i s i b l e > T r u e < / G e m i n i F i e l d L i s t V i s i b l e > < / S e t t i n g s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f 2 4 7 8 c 8 0 - 9 c 8 e - 4 8 0 6 - 8 d 2 4 - a d 3 3 c 7 6 f 1 5 6 0 " > < C u s t o m C o n t e n t > < ! [ C D A T A [ < ? x m l   v e r s i o n = " 1 . 0 "   e n c o d i n g = " u t f - 1 6 " ? > < S e t t i n g s > < C a l c u l a t e d F i e l d s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 F a l s e 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 F a l s e < / V i s i b l e > < / i t e m > < i t e m > < M e a s u r e N a m e > G r o u p   T r a i n i n g   L o a d < / M e a s u r e N a m e > < D i s p l a y N a m e > G r o u p   T r a i n i n g   L o a d < / D i s p l a y N a m e > < V i s i b l e > F a l s e < / V i s i b l e > < / i t e m > < i t e m > < M e a s u r e N a m e > G r o u p   M o n o t o n y < / M e a s u r e N a m e > < D i s p l a y N a m e > G r o u p   M o n o t o n y < / D i s p l a y N a m e > < V i s i b l e > F a l s e < / V i s i b l e > < / i t e m > < i t e m > < M e a s u r e N a m e > G r o u p   S t r e s s < / M e a s u r e N a m e > < D i s p l a y N a m e > G r o u p   S t r e s s < / D i s p l a y N a m e > < V i s i b l e > F a l s e < / V i s i b l e > < / i t e m > < i t e m > < M e a s u r e N a m e > A t t e n d a n c e < / M e a s u r e N a m e > < D i s p l a y N a m e > A t t e n d a n c e < / D i s p l a y N a m e > < V i s i b l e > F a l s e < / V i s i b l e > < / i t e m > < i t e m > < M e a s u r e N a m e > C o m p e t i t i o n s < / M e a s u r e N a m e > < D i s p l a y N a m e > C o m p e t i t i o n s < / D i s p l a y N a m e > < V i s i b l e > F a l s e < / V i s i b l e > < / i t e m > < i t e m > < M e a s u r e N a m e > R e c o v e r y   M e t h o d   D u r a t i o n < / M e a s u r e N a m e > < D i s p l a y N a m e > R e c o v e r y   M e t h o d   D u r a t i o n < / D i s p l a y N a m e > < V i s i b l e > F a l s e < / V i s i b l e > < / i t e m > < i t e m > < M e a s u r e N a m e > T r a v e l   D u r a t i o n   T i m e < / M e a s u r e N a m e > < D i s p l a y N a m e > T r a v e l   D u r a t i o n   T i m e < / D i s p l a y N a m e > < V i s i b l e > F a l s e < / V i s i b l e > < / i t e m > < i t e m > < M e a s u r e N a m e > M e t r i c   C o l l e c t i o n s < / M e a s u r e N a m e > < D i s p l a y N a m e > M e t r i c   C o l l e c t i o n s < / D i s p l a y N a m e > < V i s i b l e > F a l s e 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 F a l s e 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 F a l s e < / V i s i b l e > < / i t e m > < i t e m > < M e a s u r e N a m e > T h e r a p y   a n d   M e d i c i n e < / M e a s u r e N a m e > < D i s p l a y N a m e > T h e r a p y   a n d   M e d i c i n e < / D i s p l a y N a m e > < V i s i b l e > F a l s e < / V i s i b l e > < / i t e m > < i t e m > < M e a s u r e N a m e > B l a n k   E n t r i e s < / M e a s u r e N a m e > < D i s p l a y N a m e > B l a n k   E n t r i e s < / D i s p l a y N a m e > < V i s i b l e > F a l s e < / V i s i b l e > < / i t e m > < i t e m > < M e a s u r e N a m e > E n t r i e s   P e r   A t h l e t e < / M e a s u r e N a m e > < D i s p l a y N a m e > E n t r i e s   P e r   A t h l e t e < / D i s p l a y N a m e > < V i s i b l e > F a l s e 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 C o m p e t i t i o n   A n a l y s i s < / S l i c e r S h e e t N a m e > < S A H o s t H a s h > 1 4 3 0 1 6 3 4 5 5 < / S A H o s t H a s h > < G e m i n i F i e l d L i s t V i s i b l e > T r u e < / G e m i n i F i e l d L i s t V i s i b l e > < / S e t t i n g s > ] ] > < / C u s t o m C o n t e n t > < / G e m i n i > 
</file>

<file path=customXml/item7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EA60AF709629F4E98FBEE7CE4242BFA" ma:contentTypeVersion="14" ma:contentTypeDescription="Crie um novo documento." ma:contentTypeScope="" ma:versionID="ffeaf9f5f3059146513b81da4444df85">
  <xsd:schema xmlns:xsd="http://www.w3.org/2001/XMLSchema" xmlns:xs="http://www.w3.org/2001/XMLSchema" xmlns:p="http://schemas.microsoft.com/office/2006/metadata/properties" xmlns:ns2="501dae60-e3d2-4629-b03f-33c1813bd366" xmlns:ns3="63f6182a-4141-4d40-94ea-366234ef86ec" targetNamespace="http://schemas.microsoft.com/office/2006/metadata/properties" ma:root="true" ma:fieldsID="595caa19b63cb47238c50f78170d34fa" ns2:_="" ns3:_="">
    <xsd:import namespace="501dae60-e3d2-4629-b03f-33c1813bd366"/>
    <xsd:import namespace="63f6182a-4141-4d40-94ea-366234ef86e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ObjectDetectorVersions" minOccurs="0"/>
                <xsd:element ref="ns2:MediaServiceSearchProperties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1dae60-e3d2-4629-b03f-33c1813bd3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18" nillable="true" ma:taxonomy="true" ma:internalName="lcf76f155ced4ddcb4097134ff3c332f" ma:taxonomyFieldName="MediaServiceImageTags" ma:displayName="Marcações de imagem" ma:readOnly="false" ma:fieldId="{5cf76f15-5ced-4ddc-b409-7134ff3c332f}" ma:taxonomyMulti="true" ma:sspId="e9d45ed9-4e3c-49a8-a0aa-7baf4217bb2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f6182a-4141-4d40-94ea-366234ef86ec" elementFormDefault="qualified">
    <xsd:import namespace="http://schemas.microsoft.com/office/2006/documentManagement/types"/>
    <xsd:import namespace="http://schemas.microsoft.com/office/infopath/2007/PartnerControls"/>
    <xsd:element name="TaxCatchAll" ma:index="19" nillable="true" ma:displayName="Taxonomy Catch All Column" ma:hidden="true" ma:list="{03297965-a056-4c9a-a4b7-d172844433a2}" ma:internalName="TaxCatchAll" ma:showField="CatchAllData" ma:web="63f6182a-4141-4d40-94ea-366234ef86e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8.xml>��< ? x m l   v e r s i o n = " 1 . 0 "   e n c o d i n g = " U T F - 1 6 " ? > < G e m i n i   x m l n s = " h t t p : / / g e m i n i / p i v o t c u s t o m i z a t i o n / 2 c 9 8 d b 1 5 - 5 9 8 d - 4 1 c 1 - a 3 1 2 - 5 5 3 b 5 6 b 9 7 6 8 6 " > < C u s t o m C o n t e n t > < ! [ C D A T A [ < ? x m l   v e r s i o n = " 1 . 0 "   e n c o d i n g = " u t f - 1 6 " ? > < S e t t i n g s > < C a l c u l a t e d F i e l d s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 F a l s e 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 F a l s e < / V i s i b l e > < / i t e m > < i t e m > < M e a s u r e N a m e > G r o u p   T r a i n i n g   L o a d < / M e a s u r e N a m e > < D i s p l a y N a m e > G r o u p   T r a i n i n g   L o a d < / D i s p l a y N a m e > < V i s i b l e > F a l s e < / V i s i b l e > < / i t e m > < i t e m > < M e a s u r e N a m e > G r o u p   M o n o t o n y < / M e a s u r e N a m e > < D i s p l a y N a m e > G r o u p   M o n o t o n y < / D i s p l a y N a m e > < V i s i b l e > F a l s e < / V i s i b l e > < / i t e m > < i t e m > < M e a s u r e N a m e > G r o u p   S t r e s s < / M e a s u r e N a m e > < D i s p l a y N a m e > G r o u p   S t r e s s < / D i s p l a y N a m e > < V i s i b l e > F a l s e < / V i s i b l e > < / i t e m > < i t e m > < M e a s u r e N a m e > A t t e n d a n c e < / M e a s u r e N a m e > < D i s p l a y N a m e > A t t e n d a n c e < / D i s p l a y N a m e > < V i s i b l e > F a l s e < / V i s i b l e > < / i t e m > < i t e m > < M e a s u r e N a m e > C o m p e t i t i o n s < / M e a s u r e N a m e > < D i s p l a y N a m e > C o m p e t i t i o n s < / D i s p l a y N a m e > < V i s i b l e > F a l s e < / V i s i b l e > < / i t e m > < i t e m > < M e a s u r e N a m e > R e c o v e r y   M e t h o d   D u r a t i o n < / M e a s u r e N a m e > < D i s p l a y N a m e > R e c o v e r y   M e t h o d   D u r a t i o n < / D i s p l a y N a m e > < V i s i b l e > F a l s e < / V i s i b l e > < / i t e m > < i t e m > < M e a s u r e N a m e > T r a v e l   D u r a t i o n   T i m e < / M e a s u r e N a m e > < D i s p l a y N a m e > T r a v e l   D u r a t i o n   T i m e < / D i s p l a y N a m e > < V i s i b l e > F a l s e < / V i s i b l e > < / i t e m > < i t e m > < M e a s u r e N a m e > M e t r i c   C o l l e c t i o n s < / M e a s u r e N a m e > < D i s p l a y N a m e > M e t r i c   C o l l e c t i o n s < / D i s p l a y N a m e > < V i s i b l e > F a l s e 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 F a l s e 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 F a l s e < / V i s i b l e > < / i t e m > < i t e m > < M e a s u r e N a m e > T h e r a p y   a n d   M e d i c i n e < / M e a s u r e N a m e > < D i s p l a y N a m e > T h e r a p y   a n d   M e d i c i n e < / D i s p l a y N a m e > < V i s i b l e > F a l s e < / V i s i b l e > < / i t e m > < i t e m > < M e a s u r e N a m e > B l a n k   E n t r i e s < / M e a s u r e N a m e > < D i s p l a y N a m e > B l a n k   E n t r i e s < / D i s p l a y N a m e > < V i s i b l e > F a l s e < / V i s i b l e > < / i t e m > < i t e m > < M e a s u r e N a m e > E n t r i e s   P e r   A t h l e t e < / M e a s u r e N a m e > < D i s p l a y N a m e > E n t r i e s   P e r   A t h l e t e 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 R a n k < / M e a s u r e N a m e > < D i s p l a y N a m e > M e t r i c   R a n k < / D i s p l a y N a m e > < V i s i b l e > T r u e < / V i s i b l e > < / i t e m > < i t e m > < M e a s u r e N a m e > M e t r i c   A t h l e t e s   S e l e c t e d < / M e a s u r e N a m e > < D i s p l a y N a m e > M e t r i c   A t h l e t e s   S e l e c t e d < / D i s p l a y N a m e > < V i s i b l e > T r u e < / V i s i b l e > < / i t e m > < i t e m > < M e a s u r e N a m e > M e t r i c   P e r c e n t i l e < / M e a s u r e N a m e > < D i s p l a y N a m e > M e t r i c   P e r c e n t i l e < / D i s p l a y N a m e > < V i s i b l e > T r u e < / V i s i b l e > < / i t e m > < i t e m > < M e a s u r e N a m e > M e t r i c   A l l   A t h l e t e s   S e l e c t e d   A v e r a g e < / M e a s u r e N a m e > < D i s p l a y N a m e > M e t r i c   A l l   A t h l e t e s   S e l e c t e d   A v e r a g e < / D i s p l a y N a m e > < V i s i b l e > F a l s e < / V i s i b l e > < / i t e m > < i t e m > < M e a s u r e N a m e > M e t r i c s   A l l   A t h l e t e s   S e l e c t e d   S T D E V < / M e a s u r e N a m e > < D i s p l a y N a m e > M e t r i c s   A l l   A t h l e t e s   S e l e c t e d   S T D E V < / D i s p l a y N a m e > < V i s i b l e > F a l s e < / V i s i b l e > < / i t e m > < i t e m > < M e a s u r e N a m e > M e t r i c   Z - S c o r e < / M e a s u r e N a m e > < D i s p l a y N a m e > M e t r i c   Z - S c o r e < / D i s p l a y N a m e > < V i s i b l e > F a l s e < / V i s i b l e > < / i t e m > < i t e m > < M e a s u r e N a m e > S c o r e   R a n k < / M e a s u r e N a m e > < D i s p l a y N a m e > S c o r e   R a n k 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 M e t r i c L a s t V a l u e < / S l i c e r S h e e t N a m e > < S A H o s t H a s h > 1 0 4 6 0 6 8 3 9 7 < / S A H o s t H a s h > < G e m i n i F i e l d L i s t V i s i b l e > T r u e < / G e m i n i F i e l d L i s t V i s i b l e > < / S e t t i n g s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3 c 5 a e 0 c 7 - 7 2 0 d - 4 d 9 3 - a 5 e 5 - 1 f 4 f 3 a 9 8 6 1 1 1 " > < C u s t o m C o n t e n t > < ! [ C D A T A [ < ? x m l   v e r s i o n = " 1 . 0 "   e n c o d i n g = " u t f - 1 6 " ? > < S e t t i n g s > < C a l c u l a t e d F i e l d s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 F a l s e 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 F a l s e < / V i s i b l e > < / i t e m > < i t e m > < M e a s u r e N a m e > G r o u p   T r a i n i n g   L o a d < / M e a s u r e N a m e > < D i s p l a y N a m e > G r o u p   T r a i n i n g   L o a d < / D i s p l a y N a m e > < V i s i b l e > F a l s e < / V i s i b l e > < / i t e m > < i t e m > < M e a s u r e N a m e > G r o u p   M o n o t o n y < / M e a s u r e N a m e > < D i s p l a y N a m e > G r o u p   M o n o t o n y < / D i s p l a y N a m e > < V i s i b l e > F a l s e < / V i s i b l e > < / i t e m > < i t e m > < M e a s u r e N a m e > G r o u p   S t r e s s < / M e a s u r e N a m e > < D i s p l a y N a m e > G r o u p   S t r e s s < / D i s p l a y N a m e > < V i s i b l e > F a l s e < / V i s i b l e > < / i t e m > < i t e m > < M e a s u r e N a m e > A t t e n d a n c e < / M e a s u r e N a m e > < D i s p l a y N a m e > A t t e n d a n c e < / D i s p l a y N a m e > < V i s i b l e > F a l s e < / V i s i b l e > < / i t e m > < i t e m > < M e a s u r e N a m e > C o m p e t i t i o n s < / M e a s u r e N a m e > < D i s p l a y N a m e > C o m p e t i t i o n s < / D i s p l a y N a m e > < V i s i b l e > F a l s e < / V i s i b l e > < / i t e m > < i t e m > < M e a s u r e N a m e > R e c o v e r y   M e t h o d   D u r a t i o n < / M e a s u r e N a m e > < D i s p l a y N a m e > R e c o v e r y   M e t h o d   D u r a t i o n < / D i s p l a y N a m e > < V i s i b l e > F a l s e < / V i s i b l e > < / i t e m > < i t e m > < M e a s u r e N a m e > T r a v e l   D u r a t i o n   T i m e < / M e a s u r e N a m e > < D i s p l a y N a m e > T r a v e l   D u r a t i o n   T i m e < / D i s p l a y N a m e > < V i s i b l e > F a l s e < / V i s i b l e > < / i t e m > < i t e m > < M e a s u r e N a m e > M e t r i c   C o l l e c t i o n s < / M e a s u r e N a m e > < D i s p l a y N a m e > M e t r i c   C o l l e c t i o n s < / D i s p l a y N a m e > < V i s i b l e > F a l s e 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 T r u e 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 F a l s e < / V i s i b l e > < / i t e m > < i t e m > < M e a s u r e N a m e > T h e r a p y   a n d   M e d i c i n e < / M e a s u r e N a m e > < D i s p l a y N a m e > T h e r a p y   a n d   M e d i c i n e < / D i s p l a y N a m e > < V i s i b l e > F a l s e < / V i s i b l e > < / i t e m > < i t e m > < M e a s u r e N a m e > B l a n k   E n t r i e s < / M e a s u r e N a m e > < D i s p l a y N a m e > B l a n k   E n t r i e s < / D i s p l a y N a m e > < V i s i b l e > F a l s e < / V i s i b l e > < / i t e m > < i t e m > < M e a s u r e N a m e > E n t r i e s   P e r   A t h l e t e < / M e a s u r e N a m e > < D i s p l a y N a m e > E n t r i e s   P e r   A t h l e t e < / D i s p l a y N a m e > < V i s i b l e > F a l s e 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 T h e r a p y   a n d   M e d i c i n e   A n a l y s i s < / S l i c e r S h e e t N a m e > < S A H o s t H a s h > 1 2 4 2 8 9 1 7 0 1 < / S A H o s t H a s h > < G e m i n i F i e l d L i s t V i s i b l e > T r u e < / G e m i n i F i e l d L i s t V i s i b l e > < / S e t t i n g s > ] ] > < / C u s t o m C o n t e n t > < / G e m i n i > 
</file>

<file path=customXml/itemProps1.xml><?xml version="1.0" encoding="utf-8"?>
<ds:datastoreItem xmlns:ds="http://schemas.openxmlformats.org/officeDocument/2006/customXml" ds:itemID="{C1255A59-7B6B-44FD-B7C3-4BC28CC7046F}">
  <ds:schemaRefs>
    <ds:schemaRef ds:uri="http://gemini/pivotcustomization/2700ae6b-8ba4-4ee3-bf69-28a3961a506e"/>
  </ds:schemaRefs>
</ds:datastoreItem>
</file>

<file path=customXml/itemProps10.xml><?xml version="1.0" encoding="utf-8"?>
<ds:datastoreItem xmlns:ds="http://schemas.openxmlformats.org/officeDocument/2006/customXml" ds:itemID="{CAEE7209-58C1-4E9E-A1A4-569A5587E8E7}">
  <ds:schemaRefs>
    <ds:schemaRef ds:uri="http://gemini/pivotcustomization/12c73dff-7239-4cab-a990-edb30b7f48e9"/>
  </ds:schemaRefs>
</ds:datastoreItem>
</file>

<file path=customXml/itemProps11.xml><?xml version="1.0" encoding="utf-8"?>
<ds:datastoreItem xmlns:ds="http://schemas.openxmlformats.org/officeDocument/2006/customXml" ds:itemID="{00492324-9E85-44F6-A0ED-F327C7E1A402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12.xml><?xml version="1.0" encoding="utf-8"?>
<ds:datastoreItem xmlns:ds="http://schemas.openxmlformats.org/officeDocument/2006/customXml" ds:itemID="{5EF73968-52CA-4A34-8252-442B1853FE2A}">
  <ds:schemaRefs>
    <ds:schemaRef ds:uri="http://gemini/pivotcustomization/a70e4b80-de5e-4f05-9247-747b8ad309a1"/>
  </ds:schemaRefs>
</ds:datastoreItem>
</file>

<file path=customXml/itemProps13.xml><?xml version="1.0" encoding="utf-8"?>
<ds:datastoreItem xmlns:ds="http://schemas.openxmlformats.org/officeDocument/2006/customXml" ds:itemID="{55135025-6877-413E-93C3-0F341AF5C6E6}">
  <ds:schemaRefs>
    <ds:schemaRef ds:uri="http://gemini/pivotcustomization/a382e5cd-e7a6-4226-8e1a-4ed5156912ab"/>
  </ds:schemaRefs>
</ds:datastoreItem>
</file>

<file path=customXml/itemProps14.xml><?xml version="1.0" encoding="utf-8"?>
<ds:datastoreItem xmlns:ds="http://schemas.openxmlformats.org/officeDocument/2006/customXml" ds:itemID="{2DF3D0FC-E90E-4E43-ABCA-2F83E0880B93}">
  <ds:schemaRefs>
    <ds:schemaRef ds:uri="http://gemini/pivotcustomization/5fc08b42-7dfa-4d7c-9dbe-6adcc5dd9231"/>
  </ds:schemaRefs>
</ds:datastoreItem>
</file>

<file path=customXml/itemProps15.xml><?xml version="1.0" encoding="utf-8"?>
<ds:datastoreItem xmlns:ds="http://schemas.openxmlformats.org/officeDocument/2006/customXml" ds:itemID="{AAC54D41-DC90-4B5D-9ECE-92417E9FEBD0}">
  <ds:schemaRefs>
    <ds:schemaRef ds:uri="http://gemini/pivotcustomization/004898a5-9527-462f-9b68-a59c30e38d62"/>
  </ds:schemaRefs>
</ds:datastoreItem>
</file>

<file path=customXml/itemProps16.xml><?xml version="1.0" encoding="utf-8"?>
<ds:datastoreItem xmlns:ds="http://schemas.openxmlformats.org/officeDocument/2006/customXml" ds:itemID="{3F15A393-3B6C-4EE5-A2D0-DE08F4C1AB28}">
  <ds:schemaRefs>
    <ds:schemaRef ds:uri="http://gemini/pivotcustomization/LinkedTables"/>
  </ds:schemaRefs>
</ds:datastoreItem>
</file>

<file path=customXml/itemProps17.xml><?xml version="1.0" encoding="utf-8"?>
<ds:datastoreItem xmlns:ds="http://schemas.openxmlformats.org/officeDocument/2006/customXml" ds:itemID="{9487B09E-5FBB-46BC-ADE6-E32F693DD078}">
  <ds:schemaRefs>
    <ds:schemaRef ds:uri="http://gemini/pivotcustomization/5f8b4911-53a2-43af-bc92-0068b3bc409d"/>
  </ds:schemaRefs>
</ds:datastoreItem>
</file>

<file path=customXml/itemProps18.xml><?xml version="1.0" encoding="utf-8"?>
<ds:datastoreItem xmlns:ds="http://schemas.openxmlformats.org/officeDocument/2006/customXml" ds:itemID="{819C2D50-6E25-47D9-BE3C-2CDF5811BD58}">
  <ds:schemaRefs>
    <ds:schemaRef ds:uri="http://gemini/pivotcustomization/6e909752-1ea9-4c9f-b470-22a6fa2f2f16"/>
  </ds:schemaRefs>
</ds:datastoreItem>
</file>

<file path=customXml/itemProps19.xml><?xml version="1.0" encoding="utf-8"?>
<ds:datastoreItem xmlns:ds="http://schemas.openxmlformats.org/officeDocument/2006/customXml" ds:itemID="{64844DA0-DE38-4BDB-96A3-5DD0772A367C}">
  <ds:schemaRefs>
    <ds:schemaRef ds:uri="http://gemini/pivotcustomization/74b0111d-432c-4132-95b1-1f27d36ccc62"/>
  </ds:schemaRefs>
</ds:datastoreItem>
</file>

<file path=customXml/itemProps2.xml><?xml version="1.0" encoding="utf-8"?>
<ds:datastoreItem xmlns:ds="http://schemas.openxmlformats.org/officeDocument/2006/customXml" ds:itemID="{68D9ED20-0B19-4F52-9724-EBFCB4FEB498}">
  <ds:schemaRefs>
    <ds:schemaRef ds:uri="http://gemini/pivotcustomization/c08fa663-59ed-4fef-8094-6215534992a2"/>
  </ds:schemaRefs>
</ds:datastoreItem>
</file>

<file path=customXml/itemProps20.xml><?xml version="1.0" encoding="utf-8"?>
<ds:datastoreItem xmlns:ds="http://schemas.openxmlformats.org/officeDocument/2006/customXml" ds:itemID="{4657E643-2070-402E-BDAF-7F0F9EE2A409}">
  <ds:schemaRefs>
    <ds:schemaRef ds:uri="http://gemini/pivotcustomization/e1466070-84cc-48a3-aac2-e2bc23e86045"/>
  </ds:schemaRefs>
</ds:datastoreItem>
</file>

<file path=customXml/itemProps21.xml><?xml version="1.0" encoding="utf-8"?>
<ds:datastoreItem xmlns:ds="http://schemas.openxmlformats.org/officeDocument/2006/customXml" ds:itemID="{1E766D2D-B6E7-48A0-B4AE-7662CC374FC5}">
  <ds:schemaRefs>
    <ds:schemaRef ds:uri="http://schemas.microsoft.com/sharepoint/v3/contenttype/forms"/>
  </ds:schemaRefs>
</ds:datastoreItem>
</file>

<file path=customXml/itemProps22.xml><?xml version="1.0" encoding="utf-8"?>
<ds:datastoreItem xmlns:ds="http://schemas.openxmlformats.org/officeDocument/2006/customXml" ds:itemID="{9D7A2340-B1F4-427F-BA34-C0DFF5BFAD03}">
  <ds:schemaRefs>
    <ds:schemaRef ds:uri="http://gemini/pivotcustomization/a294617e-e0f0-485a-a67f-8001e2dbfadf"/>
  </ds:schemaRefs>
</ds:datastoreItem>
</file>

<file path=customXml/itemProps3.xml><?xml version="1.0" encoding="utf-8"?>
<ds:datastoreItem xmlns:ds="http://schemas.openxmlformats.org/officeDocument/2006/customXml" ds:itemID="{32261838-1C28-4A53-9972-FE992D115AD7}">
  <ds:schemaRefs>
    <ds:schemaRef ds:uri="http://gemini/pivotcustomization/7d0abb84-2b2d-4380-a504-0e0d95daba8a"/>
  </ds:schemaRefs>
</ds:datastoreItem>
</file>

<file path=customXml/itemProps4.xml><?xml version="1.0" encoding="utf-8"?>
<ds:datastoreItem xmlns:ds="http://schemas.openxmlformats.org/officeDocument/2006/customXml" ds:itemID="{857EBF2F-3373-49A6-86C7-DADF04CF06F4}">
  <ds:schemaRefs>
    <ds:schemaRef ds:uri="http://gemini/pivotcustomization/d8db4d44-9b75-4ab0-a4b3-751723ad184c"/>
  </ds:schemaRefs>
</ds:datastoreItem>
</file>

<file path=customXml/itemProps5.xml><?xml version="1.0" encoding="utf-8"?>
<ds:datastoreItem xmlns:ds="http://schemas.openxmlformats.org/officeDocument/2006/customXml" ds:itemID="{8FAF30C1-D1C0-44B1-BCC6-C57E99E057D8}">
  <ds:schemaRefs>
    <ds:schemaRef ds:uri="http://gemini/pivotcustomization/3abc68de-8ca9-4dc2-b6d2-d8705df8618b"/>
  </ds:schemaRefs>
</ds:datastoreItem>
</file>

<file path=customXml/itemProps6.xml><?xml version="1.0" encoding="utf-8"?>
<ds:datastoreItem xmlns:ds="http://schemas.openxmlformats.org/officeDocument/2006/customXml" ds:itemID="{BFF000C5-A6A7-41A6-A30C-15707B760806}">
  <ds:schemaRefs>
    <ds:schemaRef ds:uri="http://gemini/pivotcustomization/f2478c80-9c8e-4806-8d24-ad33c76f1560"/>
  </ds:schemaRefs>
</ds:datastoreItem>
</file>

<file path=customXml/itemProps7.xml><?xml version="1.0" encoding="utf-8"?>
<ds:datastoreItem xmlns:ds="http://schemas.openxmlformats.org/officeDocument/2006/customXml" ds:itemID="{90672BAA-BF1E-4D56-A287-99DE9FA7EA29}"/>
</file>

<file path=customXml/itemProps8.xml><?xml version="1.0" encoding="utf-8"?>
<ds:datastoreItem xmlns:ds="http://schemas.openxmlformats.org/officeDocument/2006/customXml" ds:itemID="{5272CF7B-57DB-4645-9F83-2F10A6675CA6}">
  <ds:schemaRefs>
    <ds:schemaRef ds:uri="http://gemini/pivotcustomization/2c98db15-598d-41c1-a312-553b56b97686"/>
  </ds:schemaRefs>
</ds:datastoreItem>
</file>

<file path=customXml/itemProps9.xml><?xml version="1.0" encoding="utf-8"?>
<ds:datastoreItem xmlns:ds="http://schemas.openxmlformats.org/officeDocument/2006/customXml" ds:itemID="{C5658D33-0F17-4BB6-B51F-C0717CC9DBF9}">
  <ds:schemaRefs>
    <ds:schemaRef ds:uri="http://gemini/pivotcustomization/3c5ae0c7-720d-4d93-a5e5-1f4f3a986111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Fogli di lavoro</vt:lpstr>
      </vt:variant>
      <vt:variant>
        <vt:i4>4</vt:i4>
      </vt:variant>
      <vt:variant>
        <vt:lpstr>Intervalli denominati</vt:lpstr>
      </vt:variant>
      <vt:variant>
        <vt:i4>4</vt:i4>
      </vt:variant>
    </vt:vector>
  </HeadingPairs>
  <TitlesOfParts>
    <vt:vector size="8" baseType="lpstr">
      <vt:lpstr>Calendario</vt:lpstr>
      <vt:lpstr>Calendario Semanal</vt:lpstr>
      <vt:lpstr>Monitoring</vt:lpstr>
      <vt:lpstr>Variavel</vt:lpstr>
      <vt:lpstr>CalendarData</vt:lpstr>
      <vt:lpstr>DaysList</vt:lpstr>
      <vt:lpstr>lstAttendance</vt:lpstr>
      <vt:lpstr>MonthsList</vt:lpstr>
    </vt:vector>
  </TitlesOfParts>
  <Manager/>
  <Company>Complementary Training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Lean Annual Planner v1.0</dc:title>
  <dc:subject/>
  <dc:creator>Mladen Jovanovic</dc:creator>
  <cp:keywords/>
  <dc:description/>
  <cp:lastModifiedBy>Microsoft Office User</cp:lastModifiedBy>
  <cp:revision/>
  <dcterms:created xsi:type="dcterms:W3CDTF">2006-09-16T00:00:00Z</dcterms:created>
  <dcterms:modified xsi:type="dcterms:W3CDTF">2020-06-03T00:35:52Z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0x010100EEA60AF709629F4E98FBEE7CE4242BFA</vt:lpwstr>
  </property>
</Properties>
</file>