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9.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0.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1.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pivotTables/pivotTable12.xml" ContentType="application/vnd.openxmlformats-officedocument.spreadsheetml.pivotTable+xml"/>
  <Override PartName="/xl/drawings/drawing11.xml" ContentType="application/vnd.openxmlformats-officedocument.drawing+xml"/>
  <Override PartName="/xl/slicers/slicer1.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mc:AlternateContent xmlns:mc="http://schemas.openxmlformats.org/markup-compatibility/2006">
    <mc:Choice Requires="x15">
      <x15ac:absPath xmlns:x15ac="http://schemas.microsoft.com/office/spreadsheetml/2010/11/ac" url="C:\Users\pnana\OneDrive\Documents\GitHub\Sample-Projects\Excel\Pivot and Dashboard\"/>
    </mc:Choice>
  </mc:AlternateContent>
  <xr:revisionPtr revIDLastSave="0" documentId="8_{18AF4494-30C7-4FE3-9597-F4CA618E7CEA}" xr6:coauthVersionLast="46" xr6:coauthVersionMax="46" xr10:uidLastSave="{00000000-0000-0000-0000-000000000000}"/>
  <bookViews>
    <workbookView xWindow="40920" yWindow="-120" windowWidth="29040" windowHeight="15840" firstSheet="7" activeTab="13" xr2:uid="{00000000-000D-0000-FFFF-FFFF00000000}"/>
  </bookViews>
  <sheets>
    <sheet name="Sales Person Performance" sheetId="2" r:id="rId1"/>
    <sheet name="Top 10 Products Sold" sheetId="3" r:id="rId2"/>
    <sheet name="Average Unit Prices" sheetId="4" r:id="rId3"/>
    <sheet name="Revenue % by Rep" sheetId="5" r:id="rId4"/>
    <sheet name="Rep Sales %" sheetId="7" r:id="rId5"/>
    <sheet name="Average Unit Price" sheetId="6" r:id="rId6"/>
    <sheet name="Top 5 Customers" sheetId="9" r:id="rId7"/>
    <sheet name="Revenue by Date" sheetId="16" r:id="rId8"/>
    <sheet name="Revenue by Region" sheetId="10" r:id="rId9"/>
    <sheet name="Sales by Region Buckets" sheetId="11" r:id="rId10"/>
    <sheet name="Revenue by Rep" sheetId="17" r:id="rId11"/>
    <sheet name="Data Set" sheetId="1" r:id="rId12"/>
    <sheet name="Product qty by Region" sheetId="15" r:id="rId13"/>
    <sheet name="Dashboard" sheetId="12" r:id="rId14"/>
  </sheets>
  <definedNames>
    <definedName name="Slicer_Region">#N/A</definedName>
    <definedName name="Slicer_Salesperson">#N/A</definedName>
  </definedNames>
  <calcPr calcId="191029"/>
  <pivotCaches>
    <pivotCache cacheId="2" r:id="rId15"/>
    <pivotCache cacheId="3" r:id="rId16"/>
  </pivotCaches>
  <extLst>
    <ext xmlns:x14="http://schemas.microsoft.com/office/spreadsheetml/2009/9/main" uri="{BBE1A952-AA13-448e-AADC-164F8A28A991}">
      <x14:slicerCaches>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66" i="1" l="1"/>
  <c r="L65" i="1"/>
  <c r="L64" i="1"/>
  <c r="L63" i="1"/>
  <c r="L62" i="1"/>
  <c r="L61" i="1"/>
  <c r="L60" i="1"/>
  <c r="L59" i="1"/>
  <c r="L58" i="1"/>
  <c r="L53" i="1"/>
  <c r="L52" i="1"/>
  <c r="L51" i="1"/>
  <c r="L50" i="1"/>
  <c r="L49" i="1"/>
  <c r="L48" i="1"/>
  <c r="L47" i="1"/>
  <c r="L46" i="1"/>
  <c r="L45" i="1"/>
  <c r="L44" i="1"/>
  <c r="L43" i="1"/>
  <c r="L42" i="1"/>
  <c r="L41" i="1"/>
  <c r="L40" i="1"/>
  <c r="L39" i="1"/>
  <c r="L38" i="1"/>
  <c r="L37" i="1"/>
  <c r="L36" i="1"/>
  <c r="L35" i="1"/>
  <c r="L34" i="1"/>
  <c r="L33" i="1"/>
  <c r="L32" i="1"/>
  <c r="L31" i="1"/>
  <c r="L30" i="1"/>
  <c r="L29" i="1"/>
  <c r="L28" i="1"/>
  <c r="L22" i="1"/>
  <c r="L21" i="1"/>
  <c r="L20" i="1"/>
  <c r="L18" i="1"/>
  <c r="L17" i="1"/>
  <c r="L16" i="1"/>
  <c r="L15" i="1"/>
  <c r="L14" i="1"/>
  <c r="L13" i="1"/>
  <c r="L12" i="1"/>
  <c r="L11" i="1"/>
  <c r="L10" i="1"/>
  <c r="L9" i="1"/>
  <c r="L8" i="1"/>
  <c r="L7" i="1"/>
  <c r="L6" i="1"/>
  <c r="L5" i="1"/>
  <c r="L4" i="1"/>
</calcChain>
</file>

<file path=xl/sharedStrings.xml><?xml version="1.0" encoding="utf-8"?>
<sst xmlns="http://schemas.openxmlformats.org/spreadsheetml/2006/main" count="1281" uniqueCount="169">
  <si>
    <t>Order Details for December 2014</t>
  </si>
  <si>
    <t>Order ID</t>
  </si>
  <si>
    <t>Order Date</t>
  </si>
  <si>
    <t>Customer ID</t>
  </si>
  <si>
    <t>Customer Name</t>
  </si>
  <si>
    <t>Address</t>
  </si>
  <si>
    <t>City</t>
  </si>
  <si>
    <t>State</t>
  </si>
  <si>
    <t>ZIP/Postal Code</t>
  </si>
  <si>
    <t>Country/Region</t>
  </si>
  <si>
    <t>Salesperson</t>
  </si>
  <si>
    <t>Region</t>
  </si>
  <si>
    <t>Shipped Date</t>
  </si>
  <si>
    <t>Shipper Name</t>
  </si>
  <si>
    <t>Ship Name</t>
  </si>
  <si>
    <t>Ship Address</t>
  </si>
  <si>
    <t>Ship City</t>
  </si>
  <si>
    <t>Ship State</t>
  </si>
  <si>
    <t>Ship ZIP/Postal Code</t>
  </si>
  <si>
    <t>Ship Country/Region</t>
  </si>
  <si>
    <t>Payment Type</t>
  </si>
  <si>
    <t>Product Name</t>
  </si>
  <si>
    <t>Category</t>
  </si>
  <si>
    <t>Unit Price</t>
  </si>
  <si>
    <t>Quantity</t>
  </si>
  <si>
    <t>Revenue</t>
  </si>
  <si>
    <t>Shipping Fee</t>
  </si>
  <si>
    <t>Company AA</t>
  </si>
  <si>
    <t>789 27th Street</t>
  </si>
  <si>
    <t>Las Vegas</t>
  </si>
  <si>
    <t>NV</t>
  </si>
  <si>
    <t>USA</t>
  </si>
  <si>
    <t>Mariya Sergienko</t>
  </si>
  <si>
    <t>West</t>
  </si>
  <si>
    <t>Shipping Company B</t>
  </si>
  <si>
    <t>Karen Toh</t>
  </si>
  <si>
    <t>Check</t>
  </si>
  <si>
    <t>Beer</t>
  </si>
  <si>
    <t>Beverages</t>
  </si>
  <si>
    <t>Dried Plums</t>
  </si>
  <si>
    <t>Dried Fruit &amp; Nuts</t>
  </si>
  <si>
    <t>Company D</t>
  </si>
  <si>
    <t>123 4th Street</t>
  </si>
  <si>
    <t>New York</t>
  </si>
  <si>
    <t>NY</t>
  </si>
  <si>
    <t>Andrew Cencini</t>
  </si>
  <si>
    <t>East</t>
  </si>
  <si>
    <t>Shipping Company A</t>
  </si>
  <si>
    <t>Christina Lee</t>
  </si>
  <si>
    <t>Credit Card</t>
  </si>
  <si>
    <t>Dried Pears</t>
  </si>
  <si>
    <t>Dried Apples</t>
  </si>
  <si>
    <t>Company L</t>
  </si>
  <si>
    <t>123 12th Street</t>
  </si>
  <si>
    <t>John Edwards</t>
  </si>
  <si>
    <t>Chai</t>
  </si>
  <si>
    <t>Coffee</t>
  </si>
  <si>
    <t>Company H</t>
  </si>
  <si>
    <t>123 8th Street</t>
  </si>
  <si>
    <t>Portland</t>
  </si>
  <si>
    <t>OR</t>
  </si>
  <si>
    <t>Nancy Freehafer</t>
  </si>
  <si>
    <t>North</t>
  </si>
  <si>
    <t>Shipping Company C</t>
  </si>
  <si>
    <t>Elizabeth Andersen</t>
  </si>
  <si>
    <t>Chocolate Biscuits Mix</t>
  </si>
  <si>
    <t>Baked Goods &amp; Mixes</t>
  </si>
  <si>
    <t>Company CC</t>
  </si>
  <si>
    <t>789 29th Street</t>
  </si>
  <si>
    <t>Denver</t>
  </si>
  <si>
    <t>CO</t>
  </si>
  <si>
    <t>Jan Kotas</t>
  </si>
  <si>
    <t>Soo Jung Lee</t>
  </si>
  <si>
    <t>Chocolate</t>
  </si>
  <si>
    <t>Candy</t>
  </si>
  <si>
    <t>Company C</t>
  </si>
  <si>
    <t>123 3rd Street</t>
  </si>
  <si>
    <t>Los Angelas</t>
  </si>
  <si>
    <t>CA</t>
  </si>
  <si>
    <t>Thomas Axerr</t>
  </si>
  <si>
    <t>Cash</t>
  </si>
  <si>
    <t>Clam Chowder</t>
  </si>
  <si>
    <t>Soups</t>
  </si>
  <si>
    <t>Company F</t>
  </si>
  <si>
    <t>123 6th Street</t>
  </si>
  <si>
    <t>Milwaukee</t>
  </si>
  <si>
    <t>WI</t>
  </si>
  <si>
    <t>Michael Neipper</t>
  </si>
  <si>
    <t>Francisco Pérez-Olaeta</t>
  </si>
  <si>
    <t>Curry Sauce</t>
  </si>
  <si>
    <t>Sauces</t>
  </si>
  <si>
    <t>Company BB</t>
  </si>
  <si>
    <t>789 28th Street</t>
  </si>
  <si>
    <t>Memphis</t>
  </si>
  <si>
    <t>TN</t>
  </si>
  <si>
    <t>Anne Larsen</t>
  </si>
  <si>
    <t>South</t>
  </si>
  <si>
    <t>Amritansh Raghav</t>
  </si>
  <si>
    <t>Company J</t>
  </si>
  <si>
    <t>123 10th Street</t>
  </si>
  <si>
    <t>Chicago</t>
  </si>
  <si>
    <t>IL</t>
  </si>
  <si>
    <t>Laura Giussani</t>
  </si>
  <si>
    <t>Roland Wacker</t>
  </si>
  <si>
    <t>Green Tea</t>
  </si>
  <si>
    <t>Company G</t>
  </si>
  <si>
    <t>123 7th Street</t>
  </si>
  <si>
    <t>Boise</t>
  </si>
  <si>
    <t>ID</t>
  </si>
  <si>
    <t>Ming-Yang Xie</t>
  </si>
  <si>
    <t>Boysenberry Spread</t>
  </si>
  <si>
    <t>Jams, Preserves</t>
  </si>
  <si>
    <t>Cajun Seasoning</t>
  </si>
  <si>
    <t>Condiments</t>
  </si>
  <si>
    <t>Company K</t>
  </si>
  <si>
    <t>123 11th Street</t>
  </si>
  <si>
    <t>Miami</t>
  </si>
  <si>
    <t>FL</t>
  </si>
  <si>
    <t>Peter Krschne</t>
  </si>
  <si>
    <t>Company A</t>
  </si>
  <si>
    <t>123 1st Street</t>
  </si>
  <si>
    <t>Seattle</t>
  </si>
  <si>
    <t>WA</t>
  </si>
  <si>
    <t>Anna Bedecs</t>
  </si>
  <si>
    <t>Crab Meat</t>
  </si>
  <si>
    <t>Canned Meat</t>
  </si>
  <si>
    <t>Company I</t>
  </si>
  <si>
    <t>123 9th Street</t>
  </si>
  <si>
    <t>Salt Lake City</t>
  </si>
  <si>
    <t>UT</t>
  </si>
  <si>
    <t>Robert Zare</t>
  </si>
  <si>
    <t>Sven Mortensen</t>
  </si>
  <si>
    <t>Ravioli</t>
  </si>
  <si>
    <t>Pasta</t>
  </si>
  <si>
    <t>Mozzarella</t>
  </si>
  <si>
    <t>Dairy Products</t>
  </si>
  <si>
    <t>Company Y</t>
  </si>
  <si>
    <t>789 25th Street</t>
  </si>
  <si>
    <t>John Rodman</t>
  </si>
  <si>
    <t>Scones</t>
  </si>
  <si>
    <t>Company Z</t>
  </si>
  <si>
    <t>789 26th Street</t>
  </si>
  <si>
    <t>Run Liu</t>
  </si>
  <si>
    <t>Olive Oil</t>
  </si>
  <si>
    <t>Oil</t>
  </si>
  <si>
    <t>Marmalade</t>
  </si>
  <si>
    <t>Long Grain Rice</t>
  </si>
  <si>
    <t>Grains</t>
  </si>
  <si>
    <t>Syrup</t>
  </si>
  <si>
    <t>Almonds</t>
  </si>
  <si>
    <t>Fruit Cocktail</t>
  </si>
  <si>
    <t>Fruit &amp; Veg</t>
  </si>
  <si>
    <t>Gnocchi</t>
  </si>
  <si>
    <t>Row Labels</t>
  </si>
  <si>
    <t>Grand Total</t>
  </si>
  <si>
    <t>Sum of Revenue</t>
  </si>
  <si>
    <t>Average of Unit Price</t>
  </si>
  <si>
    <t>Count of Quantity</t>
  </si>
  <si>
    <t>Sum of Quantity</t>
  </si>
  <si>
    <t>Revenue %</t>
  </si>
  <si>
    <t>Column Labels</t>
  </si>
  <si>
    <t>(All)</t>
  </si>
  <si>
    <t>0-1000</t>
  </si>
  <si>
    <t>1000-2000</t>
  </si>
  <si>
    <t>2000-3000</t>
  </si>
  <si>
    <t>3000-4000</t>
  </si>
  <si>
    <t>4000-5000</t>
  </si>
  <si>
    <t>Count of Revenue</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</si>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</sst>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7" formatCode="&quot;$&quot;#,##0.00_);\(&quot;$&quot;#,##0.00\)"/>
    <numFmt numFmtId="44" formatCode="_(&quot;$&quot;* #,##0.00_);_(&quot;$&quot;* \(#,##0.00\);_(&quot;$&quot;* &quot;-&quot;??_);_(@_)"/>
    <numFmt numFmtId="164" formatCode="mm/dd/yy;@"/>
    <numFmt numFmtId="165" formatCode="&quot;$&quot;#,##0.00"/>
  </numFmts>
  <fonts count="4"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4" tint="0.39997558519241921"/>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6">
    <xf numFmtId="0" fontId="0" fillId="0" borderId="0" xfId="0"/>
    <xf numFmtId="0" fontId="3" fillId="0" borderId="0" xfId="0" applyFont="1"/>
    <xf numFmtId="0" fontId="2" fillId="2" borderId="0" xfId="0" applyFont="1" applyFill="1"/>
    <xf numFmtId="164" fontId="0" fillId="0" borderId="0" xfId="0" applyNumberFormat="1"/>
    <xf numFmtId="0" fontId="0" fillId="0" borderId="0" xfId="0" applyNumberFormat="1"/>
    <xf numFmtId="165" fontId="0" fillId="0" borderId="0" xfId="1" applyNumberFormat="1" applyFont="1"/>
    <xf numFmtId="165" fontId="0" fillId="0" borderId="0" xfId="0" applyNumberFormat="1"/>
    <xf numFmtId="0" fontId="0" fillId="0" borderId="0" xfId="0" pivotButton="1"/>
    <xf numFmtId="0" fontId="0" fillId="0" borderId="0" xfId="0" applyAlignment="1">
      <alignment horizontal="left"/>
    </xf>
    <xf numFmtId="44" fontId="0" fillId="0" borderId="0" xfId="0" applyNumberFormat="1"/>
    <xf numFmtId="7" fontId="0" fillId="0" borderId="0" xfId="0" applyNumberFormat="1"/>
    <xf numFmtId="2" fontId="0" fillId="0" borderId="0" xfId="0" applyNumberFormat="1"/>
    <xf numFmtId="10" fontId="0" fillId="0" borderId="0" xfId="0" applyNumberFormat="1"/>
    <xf numFmtId="0" fontId="0" fillId="0" borderId="0" xfId="0" applyAlignment="1">
      <alignment horizontal="left" indent="1"/>
    </xf>
    <xf numFmtId="165" fontId="0" fillId="0" borderId="0" xfId="0" applyNumberFormat="1" applyAlignment="1">
      <alignment horizontal="left"/>
    </xf>
    <xf numFmtId="0" fontId="0" fillId="3" borderId="0" xfId="0" applyFill="1"/>
  </cellXfs>
  <cellStyles count="2">
    <cellStyle name="Currency" xfId="1" builtinId="4"/>
    <cellStyle name="Normal" xfId="0" builtinId="0"/>
  </cellStyles>
  <dxfs count="38">
    <dxf>
      <numFmt numFmtId="2" formatCode="0.00"/>
    </dxf>
    <dxf>
      <numFmt numFmtId="34" formatCode="_(&quot;$&quot;* #,##0.00_);_(&quot;$&quot;* \(#,##0.00\);_(&quot;$&quot;* &quot;-&quot;??_);_(@_)"/>
    </dxf>
    <dxf>
      <numFmt numFmtId="165" formatCode="&quot;$&quot;#,##0.00"/>
    </dxf>
    <dxf>
      <font>
        <b val="0"/>
        <i val="0"/>
        <strike val="0"/>
        <condense val="0"/>
        <extend val="0"/>
        <outline val="0"/>
        <shadow val="0"/>
        <u val="none"/>
        <vertAlign val="baseline"/>
        <sz val="11"/>
        <color theme="1"/>
        <name val="Calibri"/>
        <scheme val="minor"/>
      </font>
      <numFmt numFmtId="165" formatCode="&quot;$&quot;#,##0.00"/>
    </dxf>
    <dxf>
      <font>
        <b val="0"/>
        <i val="0"/>
        <strike val="0"/>
        <condense val="0"/>
        <extend val="0"/>
        <outline val="0"/>
        <shadow val="0"/>
        <u val="none"/>
        <vertAlign val="baseline"/>
        <sz val="11"/>
        <color theme="1"/>
        <name val="Calibri"/>
        <scheme val="minor"/>
      </font>
      <numFmt numFmtId="165" formatCode="&quot;$&quot;#,##0.00"/>
    </dxf>
    <dxf>
      <numFmt numFmtId="0" formatCode="General"/>
    </dxf>
    <dxf>
      <numFmt numFmtId="164" formatCode="mm/dd/yy;@"/>
    </dxf>
    <dxf>
      <numFmt numFmtId="0" formatCode="General"/>
    </dxf>
    <dxf>
      <numFmt numFmtId="164" formatCode="mm/dd/yy;@"/>
    </dxf>
    <dxf>
      <font>
        <b/>
        <i val="0"/>
        <strike val="0"/>
        <condense val="0"/>
        <extend val="0"/>
        <outline val="0"/>
        <shadow val="0"/>
        <u val="none"/>
        <vertAlign val="baseline"/>
        <sz val="11"/>
        <color theme="1"/>
        <name val="Calibri"/>
        <scheme val="minor"/>
      </font>
      <fill>
        <patternFill patternType="solid">
          <fgColor indexed="64"/>
          <bgColor theme="0" tint="-0.14999847407452621"/>
        </patternFill>
      </fill>
    </dxf>
    <dxf>
      <numFmt numFmtId="34" formatCode="_(&quot;$&quot;* #,##0.00_);_(&quot;$&quot;* \(#,##0.00\);_(&quot;$&quot;* &quot;-&quot;??_);_(@_)"/>
    </dxf>
    <dxf>
      <numFmt numFmtId="2" formatCode="0.00"/>
    </dxf>
    <dxf>
      <numFmt numFmtId="34" formatCode="_(&quot;$&quot;* #,##0.00_);_(&quot;$&quot;* \(#,##0.00\);_(&quot;$&quot;* &quot;-&quot;??_);_(@_)"/>
    </dxf>
    <dxf>
      <numFmt numFmtId="11" formatCode="&quot;$&quot;#,##0.00_);\(&quot;$&quot;#,##0.00\)"/>
    </dxf>
    <dxf>
      <numFmt numFmtId="34" formatCode="_(&quot;$&quot;* #,##0.00_);_(&quot;$&quot;* \(#,##0.00\);_(&quot;$&quot;* &quot;-&quot;??_);_(@_)"/>
    </dxf>
    <dxf>
      <numFmt numFmtId="11" formatCode="&quot;$&quot;#,##0.00_);\(&quot;$&quot;#,##0.00\)"/>
    </dxf>
    <dxf>
      <numFmt numFmtId="34" formatCode="_(&quot;$&quot;* #,##0.00_);_(&quot;$&quot;* \(#,##0.00\);_(&quot;$&quot;* &quot;-&quot;??_);_(@_)"/>
    </dxf>
    <dxf>
      <numFmt numFmtId="11" formatCode="&quot;$&quot;#,##0.00_);\(&quot;$&quot;#,##0.00\)"/>
    </dxf>
    <dxf>
      <numFmt numFmtId="34" formatCode="_(&quot;$&quot;* #,##0.00_);_(&quot;$&quot;* \(#,##0.00\);_(&quot;$&quot;* &quot;-&quot;??_);_(@_)"/>
    </dxf>
    <dxf>
      <numFmt numFmtId="2" formatCode="0.00"/>
    </dxf>
    <dxf>
      <numFmt numFmtId="11" formatCode="&quot;$&quot;#,##0.00_);\(&quot;$&quot;#,##0.00\)"/>
    </dxf>
    <dxf>
      <numFmt numFmtId="2" formatCode="0.00"/>
    </dxf>
    <dxf>
      <numFmt numFmtId="11" formatCode="&quot;$&quot;#,##0.00_);\(&quot;$&quot;#,##0.00\)"/>
    </dxf>
    <dxf>
      <numFmt numFmtId="34" formatCode="_(&quot;$&quot;* #,##0.00_);_(&quot;$&quot;* \(#,##0.00\);_(&quot;$&quot;* &quot;-&quot;??_);_(@_)"/>
    </dxf>
    <dxf>
      <numFmt numFmtId="14" formatCode="0.00%"/>
    </dxf>
    <dxf>
      <numFmt numFmtId="34" formatCode="_(&quot;$&quot;* #,##0.00_);_(&quot;$&quot;* \(#,##0.00\);_(&quot;$&quot;* &quot;-&quot;??_);_(@_)"/>
    </dxf>
    <dxf>
      <numFmt numFmtId="14" formatCode="0.00%"/>
    </dxf>
    <dxf>
      <numFmt numFmtId="34" formatCode="_(&quot;$&quot;* #,##0.00_);_(&quot;$&quot;* \(#,##0.00\);_(&quot;$&quot;* &quot;-&quot;??_);_(@_)"/>
    </dxf>
    <dxf>
      <numFmt numFmtId="2" formatCode="0.00"/>
    </dxf>
    <dxf>
      <numFmt numFmtId="11" formatCode="&quot;$&quot;#,##0.00_);\(&quot;$&quot;#,##0.00\)"/>
    </dxf>
    <dxf>
      <numFmt numFmtId="2" formatCode="0.00"/>
    </dxf>
    <dxf>
      <numFmt numFmtId="11" formatCode="&quot;$&quot;#,##0.00_);\(&quot;$&quot;#,##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37"/>
      <tableStyleElement type="headerRow" dxfId="3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 Dashboard.xlsx]Sales Person Performance!PivotTable3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Rep for Dec 2014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Person Performance'!$B$3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Person Performance'!$A$4:$A$12</c:f>
              <c:strCache>
                <c:ptCount val="8"/>
                <c:pt idx="0">
                  <c:v>Nancy Freehafer</c:v>
                </c:pt>
                <c:pt idx="1">
                  <c:v>Andrew Cencini</c:v>
                </c:pt>
                <c:pt idx="2">
                  <c:v>Anne Larsen</c:v>
                </c:pt>
                <c:pt idx="3">
                  <c:v>Michael Neipper</c:v>
                </c:pt>
                <c:pt idx="4">
                  <c:v>Laura Giussani</c:v>
                </c:pt>
                <c:pt idx="5">
                  <c:v>Mariya Sergienko</c:v>
                </c:pt>
                <c:pt idx="6">
                  <c:v>Robert Zare</c:v>
                </c:pt>
                <c:pt idx="7">
                  <c:v>Jan Kotas</c:v>
                </c:pt>
              </c:strCache>
            </c:strRef>
          </c:cat>
          <c:val>
            <c:numRef>
              <c:f>'Sales Person Performance'!$B$4:$B$12</c:f>
              <c:numCache>
                <c:formatCode>_("$"* #,##0.00_);_("$"* \(#,##0.00\);_("$"* "-"??_);_(@_)</c:formatCode>
                <c:ptCount val="8"/>
                <c:pt idx="0">
                  <c:v>17137.579999999998</c:v>
                </c:pt>
                <c:pt idx="1">
                  <c:v>12368.9</c:v>
                </c:pt>
                <c:pt idx="2">
                  <c:v>12065.27</c:v>
                </c:pt>
                <c:pt idx="3">
                  <c:v>10514.5</c:v>
                </c:pt>
                <c:pt idx="4">
                  <c:v>7421.07</c:v>
                </c:pt>
                <c:pt idx="5">
                  <c:v>6942.8600000000006</c:v>
                </c:pt>
                <c:pt idx="6">
                  <c:v>2814.65</c:v>
                </c:pt>
                <c:pt idx="7">
                  <c:v>979.25</c:v>
                </c:pt>
              </c:numCache>
            </c:numRef>
          </c:val>
          <c:extLst>
            <c:ext xmlns:c16="http://schemas.microsoft.com/office/drawing/2014/chart" uri="{C3380CC4-5D6E-409C-BE32-E72D297353CC}">
              <c16:uniqueId val="{00000000-E571-456D-AEDE-B2777E74DE57}"/>
            </c:ext>
          </c:extLst>
        </c:ser>
        <c:dLbls>
          <c:showLegendKey val="0"/>
          <c:showVal val="0"/>
          <c:showCatName val="0"/>
          <c:showSerName val="0"/>
          <c:showPercent val="0"/>
          <c:showBubbleSize val="0"/>
        </c:dLbls>
        <c:gapWidth val="36"/>
        <c:axId val="2068276527"/>
        <c:axId val="2068277359"/>
      </c:barChart>
      <c:catAx>
        <c:axId val="2068276527"/>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Salaes Rep</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277359"/>
        <c:crosses val="autoZero"/>
        <c:auto val="1"/>
        <c:lblAlgn val="ctr"/>
        <c:lblOffset val="100"/>
        <c:noMultiLvlLbl val="0"/>
      </c:catAx>
      <c:valAx>
        <c:axId val="2068277359"/>
        <c:scaling>
          <c:orientation val="minMax"/>
        </c:scaling>
        <c:delete val="1"/>
        <c:axPos val="t"/>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crossAx val="2068276527"/>
        <c:crosses val="autoZero"/>
        <c:crossBetween val="between"/>
        <c:majorUnit val="50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 Dashboard.xlsx]Revenue by Rep!PivotTable1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Rep Dec 2014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716277061489183"/>
          <c:y val="0.16095466447432938"/>
          <c:w val="0.67156522262609319"/>
          <c:h val="0.75659349877689042"/>
        </c:manualLayout>
      </c:layout>
      <c:barChart>
        <c:barDir val="bar"/>
        <c:grouping val="clustered"/>
        <c:varyColors val="0"/>
        <c:ser>
          <c:idx val="0"/>
          <c:order val="0"/>
          <c:tx>
            <c:strRef>
              <c:f>'Revenue by Rep'!$B$3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by Rep'!$A$4:$A$12</c:f>
              <c:strCache>
                <c:ptCount val="8"/>
                <c:pt idx="0">
                  <c:v>Nancy Freehafer</c:v>
                </c:pt>
                <c:pt idx="1">
                  <c:v>Andrew Cencini</c:v>
                </c:pt>
                <c:pt idx="2">
                  <c:v>Anne Larsen</c:v>
                </c:pt>
                <c:pt idx="3">
                  <c:v>Michael Neipper</c:v>
                </c:pt>
                <c:pt idx="4">
                  <c:v>Laura Giussani</c:v>
                </c:pt>
                <c:pt idx="5">
                  <c:v>Mariya Sergienko</c:v>
                </c:pt>
                <c:pt idx="6">
                  <c:v>Robert Zare</c:v>
                </c:pt>
                <c:pt idx="7">
                  <c:v>Jan Kotas</c:v>
                </c:pt>
              </c:strCache>
            </c:strRef>
          </c:cat>
          <c:val>
            <c:numRef>
              <c:f>'Revenue by Rep'!$B$4:$B$12</c:f>
              <c:numCache>
                <c:formatCode>_("$"* #,##0.00_);_("$"* \(#,##0.00\);_("$"* "-"??_);_(@_)</c:formatCode>
                <c:ptCount val="8"/>
                <c:pt idx="0">
                  <c:v>17137.579999999998</c:v>
                </c:pt>
                <c:pt idx="1">
                  <c:v>12368.9</c:v>
                </c:pt>
                <c:pt idx="2">
                  <c:v>12065.27</c:v>
                </c:pt>
                <c:pt idx="3">
                  <c:v>10514.5</c:v>
                </c:pt>
                <c:pt idx="4">
                  <c:v>7421.07</c:v>
                </c:pt>
                <c:pt idx="5">
                  <c:v>6942.8600000000006</c:v>
                </c:pt>
                <c:pt idx="6">
                  <c:v>2814.65</c:v>
                </c:pt>
                <c:pt idx="7">
                  <c:v>979.25</c:v>
                </c:pt>
              </c:numCache>
            </c:numRef>
          </c:val>
          <c:extLst>
            <c:ext xmlns:c16="http://schemas.microsoft.com/office/drawing/2014/chart" uri="{C3380CC4-5D6E-409C-BE32-E72D297353CC}">
              <c16:uniqueId val="{00000000-5184-4F29-BD7B-19AB0492D23B}"/>
            </c:ext>
          </c:extLst>
        </c:ser>
        <c:dLbls>
          <c:showLegendKey val="0"/>
          <c:showVal val="0"/>
          <c:showCatName val="0"/>
          <c:showSerName val="0"/>
          <c:showPercent val="0"/>
          <c:showBubbleSize val="0"/>
        </c:dLbls>
        <c:gapWidth val="62"/>
        <c:axId val="1164429359"/>
        <c:axId val="1429628367"/>
      </c:barChart>
      <c:catAx>
        <c:axId val="116442935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628367"/>
        <c:crosses val="autoZero"/>
        <c:auto val="1"/>
        <c:lblAlgn val="ctr"/>
        <c:lblOffset val="100"/>
        <c:noMultiLvlLbl val="0"/>
      </c:catAx>
      <c:valAx>
        <c:axId val="1429628367"/>
        <c:scaling>
          <c:orientation val="minMax"/>
        </c:scaling>
        <c:delete val="1"/>
        <c:axPos val="t"/>
        <c:numFmt formatCode="_(&quot;$&quot;* #,##0.00_);_(&quot;$&quot;* \(#,##0.00\);_(&quot;$&quot;* &quot;-&quot;??_);_(@_)" sourceLinked="1"/>
        <c:majorTickMark val="none"/>
        <c:minorTickMark val="none"/>
        <c:tickLblPos val="nextTo"/>
        <c:crossAx val="1164429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 Dashboard.xlsx]Sales Person Performance!PivotTable3</c:name>
    <c:fmtId val="4"/>
  </c:pivotSource>
  <c:chart>
    <c:title>
      <c:tx>
        <c:rich>
          <a:bodyPr rot="0" spcFirstLastPara="1" vertOverflow="ellipsis" vert="horz" wrap="square" anchor="ctr" anchorCtr="1"/>
          <a:lstStyle/>
          <a:p>
            <a:pPr>
              <a:defRPr sz="2400" b="1" i="0" u="none" strike="noStrike" kern="1200" baseline="0">
                <a:solidFill>
                  <a:schemeClr val="dk1">
                    <a:lumMod val="75000"/>
                    <a:lumOff val="25000"/>
                  </a:schemeClr>
                </a:solidFill>
                <a:latin typeface="+mn-lt"/>
                <a:ea typeface="+mn-ea"/>
                <a:cs typeface="+mn-cs"/>
              </a:defRPr>
            </a:pPr>
            <a:r>
              <a:rPr lang="en-US" sz="2400"/>
              <a:t>Revenue by Rep </a:t>
            </a:r>
          </a:p>
        </c:rich>
      </c:tx>
      <c:overlay val="0"/>
      <c:spPr>
        <a:noFill/>
        <a:ln>
          <a:noFill/>
        </a:ln>
        <a:effectLst/>
      </c:spPr>
      <c:txPr>
        <a:bodyPr rot="0" spcFirstLastPara="1" vertOverflow="ellipsis" vert="horz" wrap="square" anchor="ctr" anchorCtr="1"/>
        <a:lstStyle/>
        <a:p>
          <a:pPr>
            <a:defRPr sz="24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Person Performance'!$B$3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'Sales Person Performance'!$A$4:$A$12</c:f>
              <c:strCache>
                <c:ptCount val="8"/>
                <c:pt idx="0">
                  <c:v>Nancy Freehafer</c:v>
                </c:pt>
                <c:pt idx="1">
                  <c:v>Andrew Cencini</c:v>
                </c:pt>
                <c:pt idx="2">
                  <c:v>Anne Larsen</c:v>
                </c:pt>
                <c:pt idx="3">
                  <c:v>Michael Neipper</c:v>
                </c:pt>
                <c:pt idx="4">
                  <c:v>Laura Giussani</c:v>
                </c:pt>
                <c:pt idx="5">
                  <c:v>Mariya Sergienko</c:v>
                </c:pt>
                <c:pt idx="6">
                  <c:v>Robert Zare</c:v>
                </c:pt>
                <c:pt idx="7">
                  <c:v>Jan Kotas</c:v>
                </c:pt>
              </c:strCache>
            </c:strRef>
          </c:cat>
          <c:val>
            <c:numRef>
              <c:f>'Sales Person Performance'!$B$4:$B$12</c:f>
              <c:numCache>
                <c:formatCode>_("$"* #,##0.00_);_("$"* \(#,##0.00\);_("$"* "-"??_);_(@_)</c:formatCode>
                <c:ptCount val="8"/>
                <c:pt idx="0">
                  <c:v>17137.579999999998</c:v>
                </c:pt>
                <c:pt idx="1">
                  <c:v>12368.9</c:v>
                </c:pt>
                <c:pt idx="2">
                  <c:v>12065.27</c:v>
                </c:pt>
                <c:pt idx="3">
                  <c:v>10514.5</c:v>
                </c:pt>
                <c:pt idx="4">
                  <c:v>7421.07</c:v>
                </c:pt>
                <c:pt idx="5">
                  <c:v>6942.8600000000006</c:v>
                </c:pt>
                <c:pt idx="6">
                  <c:v>2814.65</c:v>
                </c:pt>
                <c:pt idx="7">
                  <c:v>979.25</c:v>
                </c:pt>
              </c:numCache>
            </c:numRef>
          </c:val>
          <c:extLst>
            <c:ext xmlns:c16="http://schemas.microsoft.com/office/drawing/2014/chart" uri="{C3380CC4-5D6E-409C-BE32-E72D297353CC}">
              <c16:uniqueId val="{00000000-5981-41B4-93F0-3F34ABC5016F}"/>
            </c:ext>
          </c:extLst>
        </c:ser>
        <c:dLbls>
          <c:dLblPos val="inEnd"/>
          <c:showLegendKey val="0"/>
          <c:showVal val="1"/>
          <c:showCatName val="0"/>
          <c:showSerName val="0"/>
          <c:showPercent val="0"/>
          <c:showBubbleSize val="0"/>
        </c:dLbls>
        <c:gapWidth val="65"/>
        <c:axId val="2068276527"/>
        <c:axId val="2068277359"/>
      </c:barChart>
      <c:catAx>
        <c:axId val="2068276527"/>
        <c:scaling>
          <c:orientation val="maxMin"/>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68277359"/>
        <c:crosses val="autoZero"/>
        <c:auto val="1"/>
        <c:lblAlgn val="ctr"/>
        <c:lblOffset val="100"/>
        <c:noMultiLvlLbl val="0"/>
      </c:catAx>
      <c:valAx>
        <c:axId val="2068277359"/>
        <c:scaling>
          <c:orientation val="minMax"/>
        </c:scaling>
        <c:delete val="1"/>
        <c:axPos val="t"/>
        <c:numFmt formatCode="_(&quot;$&quot;* #,##0.00_);_(&quot;$&quot;* \(#,##0.00\);_(&quot;$&quot;* &quot;-&quot;??_);_(@_)" sourceLinked="1"/>
        <c:majorTickMark val="none"/>
        <c:minorTickMark val="none"/>
        <c:tickLblPos val="nextTo"/>
        <c:crossAx val="2068276527"/>
        <c:crosses val="autoZero"/>
        <c:crossBetween val="between"/>
        <c:majorUnit val="5000"/>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 Dashboard.xlsx]Top 5 Customers!PivotTable3</c:name>
    <c:fmtId val="9"/>
  </c:pivotSource>
  <c:chart>
    <c:title>
      <c:tx>
        <c:rich>
          <a:bodyPr rot="0" spcFirstLastPara="1" vertOverflow="ellipsis" vert="horz" wrap="square" anchor="ctr" anchorCtr="1"/>
          <a:lstStyle/>
          <a:p>
            <a:pPr>
              <a:defRPr sz="2400" b="1" i="0" u="none" strike="noStrike" kern="1200" baseline="0">
                <a:solidFill>
                  <a:schemeClr val="dk1">
                    <a:lumMod val="75000"/>
                    <a:lumOff val="25000"/>
                  </a:schemeClr>
                </a:solidFill>
                <a:latin typeface="+mn-lt"/>
                <a:ea typeface="+mn-ea"/>
                <a:cs typeface="+mn-cs"/>
              </a:defRPr>
            </a:pPr>
            <a:r>
              <a:rPr lang="en-US" sz="2400"/>
              <a:t>Revenue by Top 5 Customers</a:t>
            </a:r>
          </a:p>
        </c:rich>
      </c:tx>
      <c:overlay val="0"/>
      <c:spPr>
        <a:noFill/>
        <a:ln>
          <a:noFill/>
        </a:ln>
        <a:effectLst/>
      </c:spPr>
      <c:txPr>
        <a:bodyPr rot="0" spcFirstLastPara="1" vertOverflow="ellipsis" vert="horz" wrap="square" anchor="ctr" anchorCtr="1"/>
        <a:lstStyle/>
        <a:p>
          <a:pPr>
            <a:defRPr sz="24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pivotFmt>
      <c:pivotFmt>
        <c:idx val="12"/>
      </c:pivotFmt>
      <c:pivotFmt>
        <c:idx val="13"/>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pivotFmt>
      <c:pivotFmt>
        <c:idx val="16"/>
      </c:pivotFmt>
      <c:pivotFmt>
        <c:idx val="17"/>
      </c:pivotFmt>
      <c:pivotFmt>
        <c:idx val="18"/>
        <c:dLbl>
          <c:idx val="0"/>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Customers'!$B$3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 5 Customers'!$A$4:$A$9</c:f>
              <c:strCache>
                <c:ptCount val="5"/>
                <c:pt idx="0">
                  <c:v>Company J</c:v>
                </c:pt>
                <c:pt idx="1">
                  <c:v>Company A</c:v>
                </c:pt>
                <c:pt idx="2">
                  <c:v>Company H</c:v>
                </c:pt>
                <c:pt idx="3">
                  <c:v>Company F</c:v>
                </c:pt>
                <c:pt idx="4">
                  <c:v>Company D</c:v>
                </c:pt>
              </c:strCache>
            </c:strRef>
          </c:cat>
          <c:val>
            <c:numRef>
              <c:f>'Top 5 Customers'!$B$4:$B$9</c:f>
              <c:numCache>
                <c:formatCode>_("$"* #,##0.00_);_("$"* \(#,##0.00\);_("$"* "-"??_);_(@_)</c:formatCode>
                <c:ptCount val="5"/>
                <c:pt idx="0">
                  <c:v>5265.07</c:v>
                </c:pt>
                <c:pt idx="1">
                  <c:v>5655.63</c:v>
                </c:pt>
                <c:pt idx="2">
                  <c:v>8537.9500000000007</c:v>
                </c:pt>
                <c:pt idx="3">
                  <c:v>10514.5</c:v>
                </c:pt>
                <c:pt idx="4">
                  <c:v>12368.9</c:v>
                </c:pt>
              </c:numCache>
            </c:numRef>
          </c:val>
          <c:extLst>
            <c:ext xmlns:c16="http://schemas.microsoft.com/office/drawing/2014/chart" uri="{C3380CC4-5D6E-409C-BE32-E72D297353CC}">
              <c16:uniqueId val="{00000000-284A-443C-82EE-C9AB6B6D60B2}"/>
            </c:ext>
          </c:extLst>
        </c:ser>
        <c:dLbls>
          <c:dLblPos val="inEnd"/>
          <c:showLegendKey val="0"/>
          <c:showVal val="1"/>
          <c:showCatName val="0"/>
          <c:showSerName val="0"/>
          <c:showPercent val="0"/>
          <c:showBubbleSize val="0"/>
        </c:dLbls>
        <c:gapWidth val="65"/>
        <c:axId val="2068276527"/>
        <c:axId val="2068277359"/>
      </c:barChart>
      <c:catAx>
        <c:axId val="2068276527"/>
        <c:scaling>
          <c:orientation val="maxMin"/>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68277359"/>
        <c:crosses val="autoZero"/>
        <c:auto val="1"/>
        <c:lblAlgn val="ctr"/>
        <c:lblOffset val="100"/>
        <c:noMultiLvlLbl val="0"/>
      </c:catAx>
      <c:valAx>
        <c:axId val="2068277359"/>
        <c:scaling>
          <c:orientation val="minMax"/>
        </c:scaling>
        <c:delete val="1"/>
        <c:axPos val="r"/>
        <c:numFmt formatCode="_(&quot;$&quot;* #,##0.00_);_(&quot;$&quot;* \(#,##0.00\);_(&quot;$&quot;* &quot;-&quot;??_);_(@_)" sourceLinked="1"/>
        <c:majorTickMark val="none"/>
        <c:minorTickMark val="none"/>
        <c:tickLblPos val="nextTo"/>
        <c:crossAx val="2068276527"/>
        <c:crosses val="autoZero"/>
        <c:crossBetween val="between"/>
        <c:majorUnit val="5000"/>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 Dashboard.xlsx]Top 10 Products Sold!PivotTable3</c:name>
    <c:fmtId val="5"/>
  </c:pivotSource>
  <c:chart>
    <c:title>
      <c:tx>
        <c:rich>
          <a:bodyPr rot="0" spcFirstLastPara="1" vertOverflow="ellipsis" vert="horz" wrap="square" anchor="ctr" anchorCtr="1"/>
          <a:lstStyle/>
          <a:p>
            <a:pPr>
              <a:defRPr sz="2000" b="1" i="0" u="none" strike="noStrike" kern="1200" baseline="0">
                <a:solidFill>
                  <a:schemeClr val="dk1">
                    <a:lumMod val="75000"/>
                    <a:lumOff val="25000"/>
                  </a:schemeClr>
                </a:solidFill>
                <a:latin typeface="+mn-lt"/>
                <a:ea typeface="+mn-ea"/>
                <a:cs typeface="+mn-cs"/>
              </a:defRPr>
            </a:pPr>
            <a:r>
              <a:rPr lang="en-US" sz="2000"/>
              <a:t>Revenue by Top 10 Products </a:t>
            </a:r>
          </a:p>
        </c:rich>
      </c:tx>
      <c:overlay val="0"/>
      <c:spPr>
        <a:noFill/>
        <a:ln>
          <a:noFill/>
        </a:ln>
        <a:effectLst/>
      </c:spPr>
      <c:txPr>
        <a:bodyPr rot="0" spcFirstLastPara="1" vertOverflow="ellipsis" vert="horz" wrap="square" anchor="ctr" anchorCtr="1"/>
        <a:lstStyle/>
        <a:p>
          <a:pPr>
            <a:defRPr sz="20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pivotFmt>
    </c:pivotFmts>
    <c:plotArea>
      <c:layout/>
      <c:barChart>
        <c:barDir val="bar"/>
        <c:grouping val="clustered"/>
        <c:varyColors val="0"/>
        <c:ser>
          <c:idx val="0"/>
          <c:order val="0"/>
          <c:tx>
            <c:strRef>
              <c:f>'Top 10 Products Sold'!$B$3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 10 Products Sold'!$A$4:$A$14</c:f>
              <c:strCache>
                <c:ptCount val="10"/>
                <c:pt idx="0">
                  <c:v>Beverages</c:v>
                </c:pt>
                <c:pt idx="1">
                  <c:v>Dried Fruit &amp; Nuts</c:v>
                </c:pt>
                <c:pt idx="2">
                  <c:v>Sauces</c:v>
                </c:pt>
                <c:pt idx="3">
                  <c:v>Jams, Preserves</c:v>
                </c:pt>
                <c:pt idx="4">
                  <c:v>Pasta</c:v>
                </c:pt>
                <c:pt idx="5">
                  <c:v>Candy</c:v>
                </c:pt>
                <c:pt idx="6">
                  <c:v>Dairy Products</c:v>
                </c:pt>
                <c:pt idx="7">
                  <c:v>Baked Goods &amp; Mixes</c:v>
                </c:pt>
                <c:pt idx="8">
                  <c:v>Condiments</c:v>
                </c:pt>
                <c:pt idx="9">
                  <c:v>Canned Meat</c:v>
                </c:pt>
              </c:strCache>
            </c:strRef>
          </c:cat>
          <c:val>
            <c:numRef>
              <c:f>'Top 10 Products Sold'!$B$4:$B$14</c:f>
              <c:numCache>
                <c:formatCode>_("$"* #,##0.00_);_("$"* \(#,##0.00\);_("$"* "-"??_);_(@_)</c:formatCode>
                <c:ptCount val="10"/>
                <c:pt idx="0">
                  <c:v>17452.429999999997</c:v>
                </c:pt>
                <c:pt idx="1">
                  <c:v>14240</c:v>
                </c:pt>
                <c:pt idx="2">
                  <c:v>7840</c:v>
                </c:pt>
                <c:pt idx="3">
                  <c:v>5027</c:v>
                </c:pt>
                <c:pt idx="4">
                  <c:v>4469.5</c:v>
                </c:pt>
                <c:pt idx="5">
                  <c:v>4309.5</c:v>
                </c:pt>
                <c:pt idx="6">
                  <c:v>3549.6</c:v>
                </c:pt>
                <c:pt idx="7">
                  <c:v>3124.4</c:v>
                </c:pt>
                <c:pt idx="8">
                  <c:v>3030</c:v>
                </c:pt>
                <c:pt idx="9">
                  <c:v>2962.3999999999996</c:v>
                </c:pt>
              </c:numCache>
            </c:numRef>
          </c:val>
          <c:extLst>
            <c:ext xmlns:c16="http://schemas.microsoft.com/office/drawing/2014/chart" uri="{C3380CC4-5D6E-409C-BE32-E72D297353CC}">
              <c16:uniqueId val="{00000000-A317-46A7-AF28-43E7A11A7DC4}"/>
            </c:ext>
          </c:extLst>
        </c:ser>
        <c:dLbls>
          <c:dLblPos val="inEnd"/>
          <c:showLegendKey val="0"/>
          <c:showVal val="1"/>
          <c:showCatName val="0"/>
          <c:showSerName val="0"/>
          <c:showPercent val="0"/>
          <c:showBubbleSize val="0"/>
        </c:dLbls>
        <c:gapWidth val="65"/>
        <c:axId val="2068276527"/>
        <c:axId val="2068277359"/>
      </c:barChart>
      <c:catAx>
        <c:axId val="2068276527"/>
        <c:scaling>
          <c:orientation val="maxMin"/>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68277359"/>
        <c:crosses val="autoZero"/>
        <c:auto val="1"/>
        <c:lblAlgn val="ctr"/>
        <c:lblOffset val="100"/>
        <c:noMultiLvlLbl val="0"/>
      </c:catAx>
      <c:valAx>
        <c:axId val="2068277359"/>
        <c:scaling>
          <c:orientation val="minMax"/>
        </c:scaling>
        <c:delete val="1"/>
        <c:axPos val="t"/>
        <c:numFmt formatCode="_(&quot;$&quot;* #,##0.00_);_(&quot;$&quot;* \(#,##0.00\);_(&quot;$&quot;* &quot;-&quot;??_);_(@_)" sourceLinked="1"/>
        <c:majorTickMark val="none"/>
        <c:minorTickMark val="none"/>
        <c:tickLblPos val="nextTo"/>
        <c:crossAx val="2068276527"/>
        <c:crosses val="autoZero"/>
        <c:crossBetween val="between"/>
        <c:majorUnit val="5000"/>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 Dashboard.xlsx]Revenue by Region!PivotTable3</c:name>
    <c:fmtId val="12"/>
  </c:pivotSource>
  <c:chart>
    <c:title>
      <c:tx>
        <c:rich>
          <a:bodyPr rot="0" spcFirstLastPara="1" vertOverflow="ellipsis" vert="horz" wrap="square" anchor="ctr" anchorCtr="1"/>
          <a:lstStyle/>
          <a:p>
            <a:pPr>
              <a:defRPr sz="2400" b="1" i="0" u="none" strike="noStrike" kern="1200" baseline="0">
                <a:solidFill>
                  <a:schemeClr val="dk1">
                    <a:lumMod val="75000"/>
                    <a:lumOff val="25000"/>
                  </a:schemeClr>
                </a:solidFill>
                <a:latin typeface="+mn-lt"/>
                <a:ea typeface="+mn-ea"/>
                <a:cs typeface="+mn-cs"/>
              </a:defRPr>
            </a:pPr>
            <a:r>
              <a:rPr lang="en-US" sz="2400"/>
              <a:t>Revenue by Region </a:t>
            </a:r>
          </a:p>
        </c:rich>
      </c:tx>
      <c:overlay val="0"/>
      <c:spPr>
        <a:noFill/>
        <a:ln>
          <a:noFill/>
        </a:ln>
        <a:effectLst/>
      </c:spPr>
      <c:txPr>
        <a:bodyPr rot="0" spcFirstLastPara="1" vertOverflow="ellipsis" vert="horz" wrap="square" anchor="ctr" anchorCtr="1"/>
        <a:lstStyle/>
        <a:p>
          <a:pPr>
            <a:defRPr sz="24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pivotFmt>
      <c:pivotFmt>
        <c:idx val="12"/>
      </c:pivotFmt>
      <c:pivotFmt>
        <c:idx val="13"/>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pivotFmt>
      <c:pivotFmt>
        <c:idx val="16"/>
      </c:pivotFmt>
      <c:pivotFmt>
        <c:idx val="17"/>
      </c:pivotFmt>
      <c:pivotFmt>
        <c:idx val="18"/>
        <c:dLbl>
          <c:idx val="0"/>
          <c:showLegendKey val="0"/>
          <c:showVal val="1"/>
          <c:showCatName val="0"/>
          <c:showSerName val="0"/>
          <c:showPercent val="0"/>
          <c:showBubbleSize val="0"/>
          <c:extLst>
            <c:ext xmlns:c15="http://schemas.microsoft.com/office/drawing/2012/chart" uri="{CE6537A1-D6FC-4f65-9D91-7224C49458BB}"/>
          </c:extLst>
        </c:dLbl>
      </c:pivotFmt>
      <c:pivotFmt>
        <c:idx val="19"/>
      </c:pivotFmt>
      <c:pivotFmt>
        <c:idx val="20"/>
        <c:dLbl>
          <c:idx val="0"/>
          <c:showLegendKey val="0"/>
          <c:showVal val="1"/>
          <c:showCatName val="0"/>
          <c:showSerName val="0"/>
          <c:showPercent val="0"/>
          <c:showBubbleSize val="0"/>
          <c:extLst>
            <c:ext xmlns:c15="http://schemas.microsoft.com/office/drawing/2012/chart" uri="{CE6537A1-D6FC-4f65-9D91-7224C49458BB}"/>
          </c:extLst>
        </c:dLbl>
      </c:pivotFmt>
      <c:pivotFmt>
        <c:idx val="21"/>
        <c:dLbl>
          <c:idx val="0"/>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23"/>
        <c:spPr>
          <a:solidFill>
            <a:schemeClr val="accent1"/>
          </a:solidFill>
          <a:ln>
            <a:noFill/>
          </a:ln>
          <a:effectLst>
            <a:outerShdw blurRad="254000" sx="102000" sy="102000" algn="ctr" rotWithShape="0">
              <a:prstClr val="black">
                <a:alpha val="20000"/>
              </a:prstClr>
            </a:outerShdw>
          </a:effectLst>
        </c:spPr>
        <c:dLbl>
          <c:idx val="0"/>
          <c:layout>
            <c:manualLayout>
              <c:x val="0.20069503405494465"/>
              <c:y val="-8.5668823799651716E-17"/>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24"/>
        <c:spPr>
          <a:solidFill>
            <a:schemeClr val="accent1"/>
          </a:solidFill>
          <a:ln>
            <a:noFill/>
          </a:ln>
          <a:effectLst>
            <a:outerShdw blurRad="254000" sx="102000" sy="102000" algn="ctr" rotWithShape="0">
              <a:prstClr val="black">
                <a:alpha val="20000"/>
              </a:prstClr>
            </a:outerShdw>
          </a:effectLst>
        </c:spPr>
        <c:dLbl>
          <c:idx val="0"/>
          <c:layout>
            <c:manualLayout>
              <c:x val="-0.19287574701384302"/>
              <c:y val="0.10280377614385758"/>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25"/>
        <c:spPr>
          <a:solidFill>
            <a:schemeClr val="accent1"/>
          </a:solidFill>
          <a:ln>
            <a:noFill/>
          </a:ln>
          <a:effectLst>
            <a:outerShdw blurRad="254000" sx="102000" sy="102000" algn="ctr" rotWithShape="0">
              <a:prstClr val="black">
                <a:alpha val="20000"/>
              </a:prstClr>
            </a:outerShdw>
          </a:effectLst>
        </c:spPr>
        <c:dLbl>
          <c:idx val="0"/>
          <c:layout>
            <c:manualLayout>
              <c:x val="-0.17463074391793898"/>
              <c:y val="-9.3457978312597809E-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26"/>
        <c:spPr>
          <a:solidFill>
            <a:schemeClr val="accent1"/>
          </a:solidFill>
          <a:ln>
            <a:noFill/>
          </a:ln>
          <a:effectLst>
            <a:outerShdw blurRad="254000" sx="102000" sy="102000" algn="ctr" rotWithShape="0">
              <a:prstClr val="black">
                <a:alpha val="20000"/>
              </a:prstClr>
            </a:outerShdw>
          </a:effectLst>
        </c:spPr>
        <c:dLbl>
          <c:idx val="0"/>
          <c:layout>
            <c:manualLayout>
              <c:x val="-0.13032145068502912"/>
              <c:y val="-0.1308411696376369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'Revenue by Region'!$B$3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F33-4208-A1B7-C31CA682FDB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F33-4208-A1B7-C31CA682FDB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F33-4208-A1B7-C31CA682FDB5}"/>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3F33-4208-A1B7-C31CA682FDB5}"/>
              </c:ext>
            </c:extLst>
          </c:dPt>
          <c:dLbls>
            <c:dLbl>
              <c:idx val="0"/>
              <c:layout>
                <c:manualLayout>
                  <c:x val="0.20069503405494465"/>
                  <c:y val="-8.5668823799651716E-17"/>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F33-4208-A1B7-C31CA682FDB5}"/>
                </c:ext>
              </c:extLst>
            </c:dLbl>
            <c:dLbl>
              <c:idx val="1"/>
              <c:layout>
                <c:manualLayout>
                  <c:x val="-0.19287574701384302"/>
                  <c:y val="0.10280377614385758"/>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F33-4208-A1B7-C31CA682FDB5}"/>
                </c:ext>
              </c:extLst>
            </c:dLbl>
            <c:dLbl>
              <c:idx val="2"/>
              <c:layout>
                <c:manualLayout>
                  <c:x val="-0.17463074391793898"/>
                  <c:y val="-9.3457978312597809E-3"/>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F33-4208-A1B7-C31CA682FDB5}"/>
                </c:ext>
              </c:extLst>
            </c:dLbl>
            <c:dLbl>
              <c:idx val="3"/>
              <c:layout>
                <c:manualLayout>
                  <c:x val="-0.13032145068502912"/>
                  <c:y val="-0.1308411696376369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F33-4208-A1B7-C31CA682FDB5}"/>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'Revenue by Region'!$A$4:$A$8</c:f>
              <c:strCache>
                <c:ptCount val="4"/>
                <c:pt idx="0">
                  <c:v>North</c:v>
                </c:pt>
                <c:pt idx="1">
                  <c:v>East</c:v>
                </c:pt>
                <c:pt idx="2">
                  <c:v>South</c:v>
                </c:pt>
                <c:pt idx="3">
                  <c:v>West</c:v>
                </c:pt>
              </c:strCache>
            </c:strRef>
          </c:cat>
          <c:val>
            <c:numRef>
              <c:f>'Revenue by Region'!$B$4:$B$8</c:f>
              <c:numCache>
                <c:formatCode>_("$"* #,##0.00_);_("$"* \(#,##0.00\);_("$"* "-"??_);_(@_)</c:formatCode>
                <c:ptCount val="4"/>
                <c:pt idx="0">
                  <c:v>27652.079999999998</c:v>
                </c:pt>
                <c:pt idx="1">
                  <c:v>19789.97</c:v>
                </c:pt>
                <c:pt idx="2">
                  <c:v>12065.27</c:v>
                </c:pt>
                <c:pt idx="3">
                  <c:v>10736.76</c:v>
                </c:pt>
              </c:numCache>
            </c:numRef>
          </c:val>
          <c:extLst>
            <c:ext xmlns:c16="http://schemas.microsoft.com/office/drawing/2014/chart" uri="{C3380CC4-5D6E-409C-BE32-E72D297353CC}">
              <c16:uniqueId val="{00000000-5A6F-4167-AC38-A257B952A7F9}"/>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 Dashboard.xlsx]Top 10 Products Sold!PivotTable3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Products Sold</a:t>
            </a:r>
            <a:r>
              <a:rPr lang="en-US" baseline="0"/>
              <a:t> for Dec 2014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Products Sold'!$B$3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Products Sold'!$A$4:$A$14</c:f>
              <c:strCache>
                <c:ptCount val="10"/>
                <c:pt idx="0">
                  <c:v>Beverages</c:v>
                </c:pt>
                <c:pt idx="1">
                  <c:v>Dried Fruit &amp; Nuts</c:v>
                </c:pt>
                <c:pt idx="2">
                  <c:v>Sauces</c:v>
                </c:pt>
                <c:pt idx="3">
                  <c:v>Jams, Preserves</c:v>
                </c:pt>
                <c:pt idx="4">
                  <c:v>Pasta</c:v>
                </c:pt>
                <c:pt idx="5">
                  <c:v>Candy</c:v>
                </c:pt>
                <c:pt idx="6">
                  <c:v>Dairy Products</c:v>
                </c:pt>
                <c:pt idx="7">
                  <c:v>Baked Goods &amp; Mixes</c:v>
                </c:pt>
                <c:pt idx="8">
                  <c:v>Condiments</c:v>
                </c:pt>
                <c:pt idx="9">
                  <c:v>Canned Meat</c:v>
                </c:pt>
              </c:strCache>
            </c:strRef>
          </c:cat>
          <c:val>
            <c:numRef>
              <c:f>'Top 10 Products Sold'!$B$4:$B$14</c:f>
              <c:numCache>
                <c:formatCode>_("$"* #,##0.00_);_("$"* \(#,##0.00\);_("$"* "-"??_);_(@_)</c:formatCode>
                <c:ptCount val="10"/>
                <c:pt idx="0">
                  <c:v>17452.429999999997</c:v>
                </c:pt>
                <c:pt idx="1">
                  <c:v>14240</c:v>
                </c:pt>
                <c:pt idx="2">
                  <c:v>7840</c:v>
                </c:pt>
                <c:pt idx="3">
                  <c:v>5027</c:v>
                </c:pt>
                <c:pt idx="4">
                  <c:v>4469.5</c:v>
                </c:pt>
                <c:pt idx="5">
                  <c:v>4309.5</c:v>
                </c:pt>
                <c:pt idx="6">
                  <c:v>3549.6</c:v>
                </c:pt>
                <c:pt idx="7">
                  <c:v>3124.4</c:v>
                </c:pt>
                <c:pt idx="8">
                  <c:v>3030</c:v>
                </c:pt>
                <c:pt idx="9">
                  <c:v>2962.3999999999996</c:v>
                </c:pt>
              </c:numCache>
            </c:numRef>
          </c:val>
          <c:extLst>
            <c:ext xmlns:c16="http://schemas.microsoft.com/office/drawing/2014/chart" uri="{C3380CC4-5D6E-409C-BE32-E72D297353CC}">
              <c16:uniqueId val="{00000000-6EEF-4511-AB19-F44C4E99044F}"/>
            </c:ext>
          </c:extLst>
        </c:ser>
        <c:dLbls>
          <c:showLegendKey val="0"/>
          <c:showVal val="0"/>
          <c:showCatName val="0"/>
          <c:showSerName val="0"/>
          <c:showPercent val="0"/>
          <c:showBubbleSize val="0"/>
        </c:dLbls>
        <c:gapWidth val="36"/>
        <c:axId val="2068276527"/>
        <c:axId val="2068277359"/>
      </c:barChart>
      <c:catAx>
        <c:axId val="2068276527"/>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Salaes Rep</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277359"/>
        <c:crosses val="autoZero"/>
        <c:auto val="1"/>
        <c:lblAlgn val="ctr"/>
        <c:lblOffset val="100"/>
        <c:noMultiLvlLbl val="0"/>
      </c:catAx>
      <c:valAx>
        <c:axId val="2068277359"/>
        <c:scaling>
          <c:orientation val="minMax"/>
        </c:scaling>
        <c:delete val="1"/>
        <c:axPos val="t"/>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crossAx val="2068276527"/>
        <c:crosses val="autoZero"/>
        <c:crossBetween val="between"/>
        <c:majorUnit val="50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 Dashboard.xlsx]Average Unit Prices!PivotTable3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Products Sold</a:t>
            </a:r>
            <a:r>
              <a:rPr lang="en-US" baseline="0"/>
              <a:t> for Dec 2014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Unit Prices'!$B$3</c:f>
              <c:strCache>
                <c:ptCount val="1"/>
                <c:pt idx="0">
                  <c:v>Sum of Revenue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Unit Prices'!$A$4:$A$19</c:f>
              <c:strCache>
                <c:ptCount val="15"/>
                <c:pt idx="0">
                  <c:v>Beverages</c:v>
                </c:pt>
                <c:pt idx="1">
                  <c:v>Dried Fruit &amp; Nuts</c:v>
                </c:pt>
                <c:pt idx="2">
                  <c:v>Sauces</c:v>
                </c:pt>
                <c:pt idx="3">
                  <c:v>Jams, Preserves</c:v>
                </c:pt>
                <c:pt idx="4">
                  <c:v>Pasta</c:v>
                </c:pt>
                <c:pt idx="5">
                  <c:v>Candy</c:v>
                </c:pt>
                <c:pt idx="6">
                  <c:v>Dairy Products</c:v>
                </c:pt>
                <c:pt idx="7">
                  <c:v>Baked Goods &amp; Mixes</c:v>
                </c:pt>
                <c:pt idx="8">
                  <c:v>Condiments</c:v>
                </c:pt>
                <c:pt idx="9">
                  <c:v>Canned Meat</c:v>
                </c:pt>
                <c:pt idx="10">
                  <c:v>Soups</c:v>
                </c:pt>
                <c:pt idx="11">
                  <c:v>Oil</c:v>
                </c:pt>
                <c:pt idx="12">
                  <c:v>Fruit &amp; Veg</c:v>
                </c:pt>
                <c:pt idx="13">
                  <c:v>Grains</c:v>
                </c:pt>
                <c:pt idx="14">
                  <c:v>Shipping Fee</c:v>
                </c:pt>
              </c:strCache>
            </c:strRef>
          </c:cat>
          <c:val>
            <c:numRef>
              <c:f>'Average Unit Prices'!$B$4:$B$19</c:f>
              <c:numCache>
                <c:formatCode>"$"#,##0.00_);\("$"#,##0.00\)</c:formatCode>
                <c:ptCount val="15"/>
                <c:pt idx="0">
                  <c:v>17452.429999999997</c:v>
                </c:pt>
                <c:pt idx="1">
                  <c:v>14240</c:v>
                </c:pt>
                <c:pt idx="2">
                  <c:v>7840</c:v>
                </c:pt>
                <c:pt idx="3">
                  <c:v>5027</c:v>
                </c:pt>
                <c:pt idx="4">
                  <c:v>4469.5</c:v>
                </c:pt>
                <c:pt idx="5">
                  <c:v>4309.5</c:v>
                </c:pt>
                <c:pt idx="6">
                  <c:v>3549.6</c:v>
                </c:pt>
                <c:pt idx="7">
                  <c:v>3124.4</c:v>
                </c:pt>
                <c:pt idx="8">
                  <c:v>3030</c:v>
                </c:pt>
                <c:pt idx="9">
                  <c:v>2962.3999999999996</c:v>
                </c:pt>
                <c:pt idx="10">
                  <c:v>2451.1</c:v>
                </c:pt>
                <c:pt idx="11">
                  <c:v>1046.1500000000001</c:v>
                </c:pt>
                <c:pt idx="12">
                  <c:v>546</c:v>
                </c:pt>
                <c:pt idx="13">
                  <c:v>196</c:v>
                </c:pt>
                <c:pt idx="14">
                  <c:v>0</c:v>
                </c:pt>
              </c:numCache>
            </c:numRef>
          </c:val>
          <c:extLst>
            <c:ext xmlns:c16="http://schemas.microsoft.com/office/drawing/2014/chart" uri="{C3380CC4-5D6E-409C-BE32-E72D297353CC}">
              <c16:uniqueId val="{00000000-25B4-4B57-8D66-A5EAC974DDD9}"/>
            </c:ext>
          </c:extLst>
        </c:ser>
        <c:ser>
          <c:idx val="1"/>
          <c:order val="1"/>
          <c:tx>
            <c:strRef>
              <c:f>'Average Unit Prices'!$C$3</c:f>
              <c:strCache>
                <c:ptCount val="1"/>
                <c:pt idx="0">
                  <c:v>Average of Unit Price</c:v>
                </c:pt>
              </c:strCache>
            </c:strRef>
          </c:tx>
          <c:spPr>
            <a:solidFill>
              <a:schemeClr val="accent2"/>
            </a:solidFill>
            <a:ln>
              <a:noFill/>
            </a:ln>
            <a:effectLst/>
          </c:spPr>
          <c:invertIfNegative val="0"/>
          <c:cat>
            <c:strRef>
              <c:f>'Average Unit Prices'!$A$4:$A$19</c:f>
              <c:strCache>
                <c:ptCount val="15"/>
                <c:pt idx="0">
                  <c:v>Beverages</c:v>
                </c:pt>
                <c:pt idx="1">
                  <c:v>Dried Fruit &amp; Nuts</c:v>
                </c:pt>
                <c:pt idx="2">
                  <c:v>Sauces</c:v>
                </c:pt>
                <c:pt idx="3">
                  <c:v>Jams, Preserves</c:v>
                </c:pt>
                <c:pt idx="4">
                  <c:v>Pasta</c:v>
                </c:pt>
                <c:pt idx="5">
                  <c:v>Candy</c:v>
                </c:pt>
                <c:pt idx="6">
                  <c:v>Dairy Products</c:v>
                </c:pt>
                <c:pt idx="7">
                  <c:v>Baked Goods &amp; Mixes</c:v>
                </c:pt>
                <c:pt idx="8">
                  <c:v>Condiments</c:v>
                </c:pt>
                <c:pt idx="9">
                  <c:v>Canned Meat</c:v>
                </c:pt>
                <c:pt idx="10">
                  <c:v>Soups</c:v>
                </c:pt>
                <c:pt idx="11">
                  <c:v>Oil</c:v>
                </c:pt>
                <c:pt idx="12">
                  <c:v>Fruit &amp; Veg</c:v>
                </c:pt>
                <c:pt idx="13">
                  <c:v>Grains</c:v>
                </c:pt>
                <c:pt idx="14">
                  <c:v>Shipping Fee</c:v>
                </c:pt>
              </c:strCache>
            </c:strRef>
          </c:cat>
          <c:val>
            <c:numRef>
              <c:f>'Average Unit Prices'!$C$4:$C$19</c:f>
              <c:numCache>
                <c:formatCode>"$"#,##0.00_);\("$"#,##0.00\)</c:formatCode>
                <c:ptCount val="15"/>
                <c:pt idx="0">
                  <c:v>22.854285714285716</c:v>
                </c:pt>
                <c:pt idx="1">
                  <c:v>21.111111111111111</c:v>
                </c:pt>
                <c:pt idx="2">
                  <c:v>40</c:v>
                </c:pt>
                <c:pt idx="3">
                  <c:v>43.666666666666664</c:v>
                </c:pt>
                <c:pt idx="4">
                  <c:v>28.75</c:v>
                </c:pt>
                <c:pt idx="5">
                  <c:v>12.75</c:v>
                </c:pt>
                <c:pt idx="6">
                  <c:v>34.799999999999997</c:v>
                </c:pt>
                <c:pt idx="7">
                  <c:v>9.36</c:v>
                </c:pt>
                <c:pt idx="8">
                  <c:v>18</c:v>
                </c:pt>
                <c:pt idx="9">
                  <c:v>18.399999999999999</c:v>
                </c:pt>
                <c:pt idx="10">
                  <c:v>9.65</c:v>
                </c:pt>
                <c:pt idx="11">
                  <c:v>21.35</c:v>
                </c:pt>
                <c:pt idx="12">
                  <c:v>39</c:v>
                </c:pt>
                <c:pt idx="13">
                  <c:v>7</c:v>
                </c:pt>
              </c:numCache>
            </c:numRef>
          </c:val>
          <c:extLst>
            <c:ext xmlns:c16="http://schemas.microsoft.com/office/drawing/2014/chart" uri="{C3380CC4-5D6E-409C-BE32-E72D297353CC}">
              <c16:uniqueId val="{00000001-25B4-4B57-8D66-A5EAC974DDD9}"/>
            </c:ext>
          </c:extLst>
        </c:ser>
        <c:ser>
          <c:idx val="2"/>
          <c:order val="2"/>
          <c:tx>
            <c:strRef>
              <c:f>'Average Unit Prices'!$D$3</c:f>
              <c:strCache>
                <c:ptCount val="1"/>
                <c:pt idx="0">
                  <c:v>Sum of Quantity</c:v>
                </c:pt>
              </c:strCache>
            </c:strRef>
          </c:tx>
          <c:spPr>
            <a:solidFill>
              <a:schemeClr val="accent3"/>
            </a:solidFill>
            <a:ln>
              <a:noFill/>
            </a:ln>
            <a:effectLst/>
          </c:spPr>
          <c:invertIfNegative val="0"/>
          <c:cat>
            <c:strRef>
              <c:f>'Average Unit Prices'!$A$4:$A$19</c:f>
              <c:strCache>
                <c:ptCount val="15"/>
                <c:pt idx="0">
                  <c:v>Beverages</c:v>
                </c:pt>
                <c:pt idx="1">
                  <c:v>Dried Fruit &amp; Nuts</c:v>
                </c:pt>
                <c:pt idx="2">
                  <c:v>Sauces</c:v>
                </c:pt>
                <c:pt idx="3">
                  <c:v>Jams, Preserves</c:v>
                </c:pt>
                <c:pt idx="4">
                  <c:v>Pasta</c:v>
                </c:pt>
                <c:pt idx="5">
                  <c:v>Candy</c:v>
                </c:pt>
                <c:pt idx="6">
                  <c:v>Dairy Products</c:v>
                </c:pt>
                <c:pt idx="7">
                  <c:v>Baked Goods &amp; Mixes</c:v>
                </c:pt>
                <c:pt idx="8">
                  <c:v>Condiments</c:v>
                </c:pt>
                <c:pt idx="9">
                  <c:v>Canned Meat</c:v>
                </c:pt>
                <c:pt idx="10">
                  <c:v>Soups</c:v>
                </c:pt>
                <c:pt idx="11">
                  <c:v>Oil</c:v>
                </c:pt>
                <c:pt idx="12">
                  <c:v>Fruit &amp; Veg</c:v>
                </c:pt>
                <c:pt idx="13">
                  <c:v>Grains</c:v>
                </c:pt>
                <c:pt idx="14">
                  <c:v>Shipping Fee</c:v>
                </c:pt>
              </c:strCache>
            </c:strRef>
          </c:cat>
          <c:val>
            <c:numRef>
              <c:f>'Average Unit Prices'!$D$4:$D$19</c:f>
              <c:numCache>
                <c:formatCode>0.00</c:formatCode>
                <c:ptCount val="15"/>
                <c:pt idx="0">
                  <c:v>763</c:v>
                </c:pt>
                <c:pt idx="1">
                  <c:v>623</c:v>
                </c:pt>
                <c:pt idx="2">
                  <c:v>217</c:v>
                </c:pt>
                <c:pt idx="3">
                  <c:v>170</c:v>
                </c:pt>
                <c:pt idx="4">
                  <c:v>118</c:v>
                </c:pt>
                <c:pt idx="5">
                  <c:v>267</c:v>
                </c:pt>
                <c:pt idx="6">
                  <c:v>47</c:v>
                </c:pt>
                <c:pt idx="7">
                  <c:v>331</c:v>
                </c:pt>
                <c:pt idx="8">
                  <c:v>195</c:v>
                </c:pt>
                <c:pt idx="9">
                  <c:v>212</c:v>
                </c:pt>
                <c:pt idx="10">
                  <c:v>233</c:v>
                </c:pt>
                <c:pt idx="11">
                  <c:v>49</c:v>
                </c:pt>
                <c:pt idx="12">
                  <c:v>41</c:v>
                </c:pt>
                <c:pt idx="13">
                  <c:v>91</c:v>
                </c:pt>
              </c:numCache>
            </c:numRef>
          </c:val>
          <c:extLst>
            <c:ext xmlns:c16="http://schemas.microsoft.com/office/drawing/2014/chart" uri="{C3380CC4-5D6E-409C-BE32-E72D297353CC}">
              <c16:uniqueId val="{00000002-25B4-4B57-8D66-A5EAC974DDD9}"/>
            </c:ext>
          </c:extLst>
        </c:ser>
        <c:ser>
          <c:idx val="3"/>
          <c:order val="3"/>
          <c:tx>
            <c:strRef>
              <c:f>'Average Unit Prices'!$E$3</c:f>
              <c:strCache>
                <c:ptCount val="1"/>
                <c:pt idx="0">
                  <c:v>Count of Quantity</c:v>
                </c:pt>
              </c:strCache>
            </c:strRef>
          </c:tx>
          <c:spPr>
            <a:solidFill>
              <a:schemeClr val="accent4"/>
            </a:solidFill>
            <a:ln>
              <a:noFill/>
            </a:ln>
            <a:effectLst/>
          </c:spPr>
          <c:invertIfNegative val="0"/>
          <c:cat>
            <c:strRef>
              <c:f>'Average Unit Prices'!$A$4:$A$19</c:f>
              <c:strCache>
                <c:ptCount val="15"/>
                <c:pt idx="0">
                  <c:v>Beverages</c:v>
                </c:pt>
                <c:pt idx="1">
                  <c:v>Dried Fruit &amp; Nuts</c:v>
                </c:pt>
                <c:pt idx="2">
                  <c:v>Sauces</c:v>
                </c:pt>
                <c:pt idx="3">
                  <c:v>Jams, Preserves</c:v>
                </c:pt>
                <c:pt idx="4">
                  <c:v>Pasta</c:v>
                </c:pt>
                <c:pt idx="5">
                  <c:v>Candy</c:v>
                </c:pt>
                <c:pt idx="6">
                  <c:v>Dairy Products</c:v>
                </c:pt>
                <c:pt idx="7">
                  <c:v>Baked Goods &amp; Mixes</c:v>
                </c:pt>
                <c:pt idx="8">
                  <c:v>Condiments</c:v>
                </c:pt>
                <c:pt idx="9">
                  <c:v>Canned Meat</c:v>
                </c:pt>
                <c:pt idx="10">
                  <c:v>Soups</c:v>
                </c:pt>
                <c:pt idx="11">
                  <c:v>Oil</c:v>
                </c:pt>
                <c:pt idx="12">
                  <c:v>Fruit &amp; Veg</c:v>
                </c:pt>
                <c:pt idx="13">
                  <c:v>Grains</c:v>
                </c:pt>
                <c:pt idx="14">
                  <c:v>Shipping Fee</c:v>
                </c:pt>
              </c:strCache>
            </c:strRef>
          </c:cat>
          <c:val>
            <c:numRef>
              <c:f>'Average Unit Prices'!$E$4:$E$19</c:f>
              <c:numCache>
                <c:formatCode>0.00</c:formatCode>
                <c:ptCount val="15"/>
                <c:pt idx="0">
                  <c:v>14</c:v>
                </c:pt>
                <c:pt idx="1">
                  <c:v>9</c:v>
                </c:pt>
                <c:pt idx="2">
                  <c:v>4</c:v>
                </c:pt>
                <c:pt idx="3">
                  <c:v>3</c:v>
                </c:pt>
                <c:pt idx="4">
                  <c:v>2</c:v>
                </c:pt>
                <c:pt idx="5">
                  <c:v>5</c:v>
                </c:pt>
                <c:pt idx="6">
                  <c:v>2</c:v>
                </c:pt>
                <c:pt idx="7">
                  <c:v>5</c:v>
                </c:pt>
                <c:pt idx="8">
                  <c:v>3</c:v>
                </c:pt>
                <c:pt idx="9">
                  <c:v>3</c:v>
                </c:pt>
                <c:pt idx="10">
                  <c:v>4</c:v>
                </c:pt>
                <c:pt idx="11">
                  <c:v>1</c:v>
                </c:pt>
                <c:pt idx="12">
                  <c:v>1</c:v>
                </c:pt>
                <c:pt idx="13">
                  <c:v>1</c:v>
                </c:pt>
              </c:numCache>
            </c:numRef>
          </c:val>
          <c:extLst>
            <c:ext xmlns:c16="http://schemas.microsoft.com/office/drawing/2014/chart" uri="{C3380CC4-5D6E-409C-BE32-E72D297353CC}">
              <c16:uniqueId val="{00000003-25B4-4B57-8D66-A5EAC974DDD9}"/>
            </c:ext>
          </c:extLst>
        </c:ser>
        <c:dLbls>
          <c:showLegendKey val="0"/>
          <c:showVal val="0"/>
          <c:showCatName val="0"/>
          <c:showSerName val="0"/>
          <c:showPercent val="0"/>
          <c:showBubbleSize val="0"/>
        </c:dLbls>
        <c:gapWidth val="36"/>
        <c:axId val="2068276527"/>
        <c:axId val="2068277359"/>
      </c:barChart>
      <c:catAx>
        <c:axId val="2068276527"/>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Salaes Rep</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277359"/>
        <c:crosses val="autoZero"/>
        <c:auto val="1"/>
        <c:lblAlgn val="ctr"/>
        <c:lblOffset val="100"/>
        <c:noMultiLvlLbl val="0"/>
      </c:catAx>
      <c:valAx>
        <c:axId val="2068277359"/>
        <c:scaling>
          <c:orientation val="minMax"/>
        </c:scaling>
        <c:delete val="1"/>
        <c:axPos val="t"/>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_);\(&quot;$&quot;#,##0.00\)" sourceLinked="1"/>
        <c:majorTickMark val="none"/>
        <c:minorTickMark val="none"/>
        <c:tickLblPos val="nextTo"/>
        <c:crossAx val="2068276527"/>
        <c:crosses val="autoZero"/>
        <c:crossBetween val="between"/>
        <c:majorUnit val="50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 Dashboard.xlsx]Revenue % by Rep!PivotTable3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 by Rep</a:t>
            </a:r>
            <a:r>
              <a:rPr lang="en-US" baseline="0"/>
              <a:t> Dec 2014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'Revenue % by Rep'!$B$3</c:f>
              <c:strCache>
                <c:ptCount val="1"/>
                <c:pt idx="0">
                  <c:v>Sum of Revenue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'Revenue % by Rep'!$A$4:$A$63</c:f>
              <c:multiLvlStrCache>
                <c:ptCount val="44"/>
                <c:lvl>
                  <c:pt idx="0">
                    <c:v>Nancy Freehafer</c:v>
                  </c:pt>
                  <c:pt idx="1">
                    <c:v>Mariya Sergienko</c:v>
                  </c:pt>
                  <c:pt idx="2">
                    <c:v>Anne Larsen</c:v>
                  </c:pt>
                  <c:pt idx="3">
                    <c:v>Michael Neipper</c:v>
                  </c:pt>
                  <c:pt idx="4">
                    <c:v>Laura Giussani</c:v>
                  </c:pt>
                  <c:pt idx="5">
                    <c:v>Jan Kotas</c:v>
                  </c:pt>
                  <c:pt idx="6">
                    <c:v>Andrew Cencini</c:v>
                  </c:pt>
                  <c:pt idx="7">
                    <c:v>Michael Neipper</c:v>
                  </c:pt>
                  <c:pt idx="8">
                    <c:v>Laura Giussani</c:v>
                  </c:pt>
                  <c:pt idx="9">
                    <c:v>Anne Larsen</c:v>
                  </c:pt>
                  <c:pt idx="10">
                    <c:v>Mariya Sergienko</c:v>
                  </c:pt>
                  <c:pt idx="11">
                    <c:v>Nancy Freehafer</c:v>
                  </c:pt>
                  <c:pt idx="12">
                    <c:v>Anne Larsen</c:v>
                  </c:pt>
                  <c:pt idx="13">
                    <c:v>Michael Neipper</c:v>
                  </c:pt>
                  <c:pt idx="14">
                    <c:v>Mariya Sergienko</c:v>
                  </c:pt>
                  <c:pt idx="15">
                    <c:v>Laura Giussani</c:v>
                  </c:pt>
                  <c:pt idx="16">
                    <c:v>Anne Larsen</c:v>
                  </c:pt>
                  <c:pt idx="17">
                    <c:v>Andrew Cencini</c:v>
                  </c:pt>
                  <c:pt idx="18">
                    <c:v>Andrew Cencini</c:v>
                  </c:pt>
                  <c:pt idx="19">
                    <c:v>Robert Zare</c:v>
                  </c:pt>
                  <c:pt idx="20">
                    <c:v>Michael Neipper</c:v>
                  </c:pt>
                  <c:pt idx="21">
                    <c:v>Nancy Freehafer</c:v>
                  </c:pt>
                  <c:pt idx="22">
                    <c:v>Jan Kotas</c:v>
                  </c:pt>
                  <c:pt idx="23">
                    <c:v>Nancy Freehafer</c:v>
                  </c:pt>
                  <c:pt idx="24">
                    <c:v>Robert Zare</c:v>
                  </c:pt>
                  <c:pt idx="25">
                    <c:v>Laura Giussani</c:v>
                  </c:pt>
                  <c:pt idx="26">
                    <c:v>Andrew Cencini</c:v>
                  </c:pt>
                  <c:pt idx="27">
                    <c:v>Nancy Freehafer</c:v>
                  </c:pt>
                  <c:pt idx="28">
                    <c:v>Laura Giussani</c:v>
                  </c:pt>
                  <c:pt idx="29">
                    <c:v>Mariya Sergienko</c:v>
                  </c:pt>
                  <c:pt idx="30">
                    <c:v>Anne Larsen</c:v>
                  </c:pt>
                  <c:pt idx="31">
                    <c:v>Nancy Freehafer</c:v>
                  </c:pt>
                  <c:pt idx="32">
                    <c:v>Anne Larsen</c:v>
                  </c:pt>
                  <c:pt idx="33">
                    <c:v>Mariya Sergienko</c:v>
                  </c:pt>
                  <c:pt idx="34">
                    <c:v>Robert Zare</c:v>
                  </c:pt>
                  <c:pt idx="35">
                    <c:v>Anne Larsen</c:v>
                  </c:pt>
                  <c:pt idx="36">
                    <c:v>Jan Kotas</c:v>
                  </c:pt>
                  <c:pt idx="37">
                    <c:v>Andrew Cencini</c:v>
                  </c:pt>
                  <c:pt idx="38">
                    <c:v>Mariya Sergienko</c:v>
                  </c:pt>
                  <c:pt idx="39">
                    <c:v>Nancy Freehafer</c:v>
                  </c:pt>
                  <c:pt idx="40">
                    <c:v>Michael Neipper</c:v>
                  </c:pt>
                  <c:pt idx="41">
                    <c:v>Anne Larsen</c:v>
                  </c:pt>
                  <c:pt idx="42">
                    <c:v>Andrew Cencini</c:v>
                  </c:pt>
                  <c:pt idx="43">
                    <c:v>Jan Kotas</c:v>
                  </c:pt>
                </c:lvl>
                <c:lvl>
                  <c:pt idx="0">
                    <c:v>Beverages</c:v>
                  </c:pt>
                  <c:pt idx="6">
                    <c:v>Dried Fruit &amp; Nuts</c:v>
                  </c:pt>
                  <c:pt idx="11">
                    <c:v>Sauces</c:v>
                  </c:pt>
                  <c:pt idx="15">
                    <c:v>Jams, Preserves</c:v>
                  </c:pt>
                  <c:pt idx="18">
                    <c:v>Pasta</c:v>
                  </c:pt>
                  <c:pt idx="20">
                    <c:v>Candy</c:v>
                  </c:pt>
                  <c:pt idx="23">
                    <c:v>Dairy Products</c:v>
                  </c:pt>
                  <c:pt idx="25">
                    <c:v>Baked Goods &amp; Mixes</c:v>
                  </c:pt>
                  <c:pt idx="28">
                    <c:v>Condiments</c:v>
                  </c:pt>
                  <c:pt idx="30">
                    <c:v>Canned Meat</c:v>
                  </c:pt>
                  <c:pt idx="32">
                    <c:v>Soups</c:v>
                  </c:pt>
                  <c:pt idx="35">
                    <c:v>Oil</c:v>
                  </c:pt>
                  <c:pt idx="36">
                    <c:v>Fruit &amp; Veg</c:v>
                  </c:pt>
                  <c:pt idx="37">
                    <c:v>Grains</c:v>
                  </c:pt>
                  <c:pt idx="38">
                    <c:v>Shipping Fee</c:v>
                  </c:pt>
                </c:lvl>
              </c:multiLvlStrCache>
            </c:multiLvlStrRef>
          </c:cat>
          <c:val>
            <c:numRef>
              <c:f>'Revenue % by Rep'!$B$4:$B$63</c:f>
              <c:numCache>
                <c:formatCode>_("$"* #,##0.00_);_("$"* \(#,##0.00\);_("$"* "-"??_);_(@_)</c:formatCode>
                <c:ptCount val="44"/>
                <c:pt idx="0">
                  <c:v>7918.83</c:v>
                </c:pt>
                <c:pt idx="1">
                  <c:v>5114.01</c:v>
                </c:pt>
                <c:pt idx="2">
                  <c:v>2811.52</c:v>
                </c:pt>
                <c:pt idx="3">
                  <c:v>1190</c:v>
                </c:pt>
                <c:pt idx="4">
                  <c:v>278.07</c:v>
                </c:pt>
                <c:pt idx="5">
                  <c:v>140</c:v>
                </c:pt>
                <c:pt idx="6">
                  <c:v>7091.5</c:v>
                </c:pt>
                <c:pt idx="7">
                  <c:v>5953</c:v>
                </c:pt>
                <c:pt idx="8">
                  <c:v>751</c:v>
                </c:pt>
                <c:pt idx="9">
                  <c:v>234.5</c:v>
                </c:pt>
                <c:pt idx="10">
                  <c:v>210</c:v>
                </c:pt>
                <c:pt idx="11">
                  <c:v>3280</c:v>
                </c:pt>
                <c:pt idx="12">
                  <c:v>3080</c:v>
                </c:pt>
                <c:pt idx="13">
                  <c:v>1000</c:v>
                </c:pt>
                <c:pt idx="14">
                  <c:v>480</c:v>
                </c:pt>
                <c:pt idx="15">
                  <c:v>2100</c:v>
                </c:pt>
                <c:pt idx="16">
                  <c:v>1550</c:v>
                </c:pt>
                <c:pt idx="17">
                  <c:v>1377</c:v>
                </c:pt>
                <c:pt idx="18">
                  <c:v>2812</c:v>
                </c:pt>
                <c:pt idx="19">
                  <c:v>1657.5</c:v>
                </c:pt>
                <c:pt idx="20">
                  <c:v>2371.5</c:v>
                </c:pt>
                <c:pt idx="21">
                  <c:v>1644.75</c:v>
                </c:pt>
                <c:pt idx="22">
                  <c:v>293.25</c:v>
                </c:pt>
                <c:pt idx="23">
                  <c:v>2923.2</c:v>
                </c:pt>
                <c:pt idx="24">
                  <c:v>626.4</c:v>
                </c:pt>
                <c:pt idx="25">
                  <c:v>1542</c:v>
                </c:pt>
                <c:pt idx="26">
                  <c:v>892.4</c:v>
                </c:pt>
                <c:pt idx="27">
                  <c:v>690</c:v>
                </c:pt>
                <c:pt idx="28">
                  <c:v>2750</c:v>
                </c:pt>
                <c:pt idx="29">
                  <c:v>280</c:v>
                </c:pt>
                <c:pt idx="30">
                  <c:v>2281.6</c:v>
                </c:pt>
                <c:pt idx="31">
                  <c:v>680.8</c:v>
                </c:pt>
                <c:pt idx="32">
                  <c:v>1061.5</c:v>
                </c:pt>
                <c:pt idx="33">
                  <c:v>858.85</c:v>
                </c:pt>
                <c:pt idx="34">
                  <c:v>530.75</c:v>
                </c:pt>
                <c:pt idx="35">
                  <c:v>1046.1500000000001</c:v>
                </c:pt>
                <c:pt idx="36">
                  <c:v>546</c:v>
                </c:pt>
                <c:pt idx="37">
                  <c:v>196</c:v>
                </c:pt>
                <c:pt idx="38">
                  <c:v>0</c:v>
                </c:pt>
                <c:pt idx="39">
                  <c:v>0</c:v>
                </c:pt>
                <c:pt idx="40">
                  <c:v>0</c:v>
                </c:pt>
                <c:pt idx="41">
                  <c:v>0</c:v>
                </c:pt>
                <c:pt idx="42">
                  <c:v>0</c:v>
                </c:pt>
                <c:pt idx="43">
                  <c:v>0</c:v>
                </c:pt>
              </c:numCache>
            </c:numRef>
          </c:val>
          <c:extLst>
            <c:ext xmlns:c16="http://schemas.microsoft.com/office/drawing/2014/chart" uri="{C3380CC4-5D6E-409C-BE32-E72D297353CC}">
              <c16:uniqueId val="{00000000-2B44-4826-9F27-D99F0E25A9A1}"/>
            </c:ext>
          </c:extLst>
        </c:ser>
        <c:ser>
          <c:idx val="1"/>
          <c:order val="1"/>
          <c:tx>
            <c:strRef>
              <c:f>'Revenue % by Rep'!$C$3</c:f>
              <c:strCache>
                <c:ptCount val="1"/>
                <c:pt idx="0">
                  <c:v>Revenue %</c:v>
                </c:pt>
              </c:strCache>
            </c:strRef>
          </c:tx>
          <c:spPr>
            <a:solidFill>
              <a:schemeClr val="accent2"/>
            </a:solidFill>
            <a:ln>
              <a:noFill/>
            </a:ln>
            <a:effectLst/>
          </c:spPr>
          <c:invertIfNegative val="0"/>
          <c:cat>
            <c:multiLvlStrRef>
              <c:f>'Revenue % by Rep'!$A$4:$A$63</c:f>
              <c:multiLvlStrCache>
                <c:ptCount val="44"/>
                <c:lvl>
                  <c:pt idx="0">
                    <c:v>Nancy Freehafer</c:v>
                  </c:pt>
                  <c:pt idx="1">
                    <c:v>Mariya Sergienko</c:v>
                  </c:pt>
                  <c:pt idx="2">
                    <c:v>Anne Larsen</c:v>
                  </c:pt>
                  <c:pt idx="3">
                    <c:v>Michael Neipper</c:v>
                  </c:pt>
                  <c:pt idx="4">
                    <c:v>Laura Giussani</c:v>
                  </c:pt>
                  <c:pt idx="5">
                    <c:v>Jan Kotas</c:v>
                  </c:pt>
                  <c:pt idx="6">
                    <c:v>Andrew Cencini</c:v>
                  </c:pt>
                  <c:pt idx="7">
                    <c:v>Michael Neipper</c:v>
                  </c:pt>
                  <c:pt idx="8">
                    <c:v>Laura Giussani</c:v>
                  </c:pt>
                  <c:pt idx="9">
                    <c:v>Anne Larsen</c:v>
                  </c:pt>
                  <c:pt idx="10">
                    <c:v>Mariya Sergienko</c:v>
                  </c:pt>
                  <c:pt idx="11">
                    <c:v>Nancy Freehafer</c:v>
                  </c:pt>
                  <c:pt idx="12">
                    <c:v>Anne Larsen</c:v>
                  </c:pt>
                  <c:pt idx="13">
                    <c:v>Michael Neipper</c:v>
                  </c:pt>
                  <c:pt idx="14">
                    <c:v>Mariya Sergienko</c:v>
                  </c:pt>
                  <c:pt idx="15">
                    <c:v>Laura Giussani</c:v>
                  </c:pt>
                  <c:pt idx="16">
                    <c:v>Anne Larsen</c:v>
                  </c:pt>
                  <c:pt idx="17">
                    <c:v>Andrew Cencini</c:v>
                  </c:pt>
                  <c:pt idx="18">
                    <c:v>Andrew Cencini</c:v>
                  </c:pt>
                  <c:pt idx="19">
                    <c:v>Robert Zare</c:v>
                  </c:pt>
                  <c:pt idx="20">
                    <c:v>Michael Neipper</c:v>
                  </c:pt>
                  <c:pt idx="21">
                    <c:v>Nancy Freehafer</c:v>
                  </c:pt>
                  <c:pt idx="22">
                    <c:v>Jan Kotas</c:v>
                  </c:pt>
                  <c:pt idx="23">
                    <c:v>Nancy Freehafer</c:v>
                  </c:pt>
                  <c:pt idx="24">
                    <c:v>Robert Zare</c:v>
                  </c:pt>
                  <c:pt idx="25">
                    <c:v>Laura Giussani</c:v>
                  </c:pt>
                  <c:pt idx="26">
                    <c:v>Andrew Cencini</c:v>
                  </c:pt>
                  <c:pt idx="27">
                    <c:v>Nancy Freehafer</c:v>
                  </c:pt>
                  <c:pt idx="28">
                    <c:v>Laura Giussani</c:v>
                  </c:pt>
                  <c:pt idx="29">
                    <c:v>Mariya Sergienko</c:v>
                  </c:pt>
                  <c:pt idx="30">
                    <c:v>Anne Larsen</c:v>
                  </c:pt>
                  <c:pt idx="31">
                    <c:v>Nancy Freehafer</c:v>
                  </c:pt>
                  <c:pt idx="32">
                    <c:v>Anne Larsen</c:v>
                  </c:pt>
                  <c:pt idx="33">
                    <c:v>Mariya Sergienko</c:v>
                  </c:pt>
                  <c:pt idx="34">
                    <c:v>Robert Zare</c:v>
                  </c:pt>
                  <c:pt idx="35">
                    <c:v>Anne Larsen</c:v>
                  </c:pt>
                  <c:pt idx="36">
                    <c:v>Jan Kotas</c:v>
                  </c:pt>
                  <c:pt idx="37">
                    <c:v>Andrew Cencini</c:v>
                  </c:pt>
                  <c:pt idx="38">
                    <c:v>Mariya Sergienko</c:v>
                  </c:pt>
                  <c:pt idx="39">
                    <c:v>Nancy Freehafer</c:v>
                  </c:pt>
                  <c:pt idx="40">
                    <c:v>Michael Neipper</c:v>
                  </c:pt>
                  <c:pt idx="41">
                    <c:v>Anne Larsen</c:v>
                  </c:pt>
                  <c:pt idx="42">
                    <c:v>Andrew Cencini</c:v>
                  </c:pt>
                  <c:pt idx="43">
                    <c:v>Jan Kotas</c:v>
                  </c:pt>
                </c:lvl>
                <c:lvl>
                  <c:pt idx="0">
                    <c:v>Beverages</c:v>
                  </c:pt>
                  <c:pt idx="6">
                    <c:v>Dried Fruit &amp; Nuts</c:v>
                  </c:pt>
                  <c:pt idx="11">
                    <c:v>Sauces</c:v>
                  </c:pt>
                  <c:pt idx="15">
                    <c:v>Jams, Preserves</c:v>
                  </c:pt>
                  <c:pt idx="18">
                    <c:v>Pasta</c:v>
                  </c:pt>
                  <c:pt idx="20">
                    <c:v>Candy</c:v>
                  </c:pt>
                  <c:pt idx="23">
                    <c:v>Dairy Products</c:v>
                  </c:pt>
                  <c:pt idx="25">
                    <c:v>Baked Goods &amp; Mixes</c:v>
                  </c:pt>
                  <c:pt idx="28">
                    <c:v>Condiments</c:v>
                  </c:pt>
                  <c:pt idx="30">
                    <c:v>Canned Meat</c:v>
                  </c:pt>
                  <c:pt idx="32">
                    <c:v>Soups</c:v>
                  </c:pt>
                  <c:pt idx="35">
                    <c:v>Oil</c:v>
                  </c:pt>
                  <c:pt idx="36">
                    <c:v>Fruit &amp; Veg</c:v>
                  </c:pt>
                  <c:pt idx="37">
                    <c:v>Grains</c:v>
                  </c:pt>
                  <c:pt idx="38">
                    <c:v>Shipping Fee</c:v>
                  </c:pt>
                </c:lvl>
              </c:multiLvlStrCache>
            </c:multiLvlStrRef>
          </c:cat>
          <c:val>
            <c:numRef>
              <c:f>'Revenue % by Rep'!$C$4:$C$63</c:f>
              <c:numCache>
                <c:formatCode>0.00%</c:formatCode>
                <c:ptCount val="44"/>
                <c:pt idx="0">
                  <c:v>0.11273305878587915</c:v>
                </c:pt>
                <c:pt idx="1">
                  <c:v>7.280343055243943E-2</c:v>
                </c:pt>
                <c:pt idx="2">
                  <c:v>4.0025009936780431E-2</c:v>
                </c:pt>
                <c:pt idx="3">
                  <c:v>1.6940929399317347E-2</c:v>
                </c:pt>
                <c:pt idx="4">
                  <c:v>3.9586254101413232E-3</c:v>
                </c:pt>
                <c:pt idx="5">
                  <c:v>1.993050517566747E-3</c:v>
                </c:pt>
                <c:pt idx="6">
                  <c:v>0.10095512675231846</c:v>
                </c:pt>
                <c:pt idx="7">
                  <c:v>8.4747355221963167E-2</c:v>
                </c:pt>
                <c:pt idx="8">
                  <c:v>1.0691292419233049E-2</c:v>
                </c:pt>
                <c:pt idx="9">
                  <c:v>3.3383596169243011E-3</c:v>
                </c:pt>
                <c:pt idx="10">
                  <c:v>2.98957577635012E-3</c:v>
                </c:pt>
                <c:pt idx="11">
                  <c:v>4.6694326411563784E-2</c:v>
                </c:pt>
                <c:pt idx="12">
                  <c:v>4.3847111386468428E-2</c:v>
                </c:pt>
                <c:pt idx="13">
                  <c:v>1.4236075125476763E-2</c:v>
                </c:pt>
                <c:pt idx="14">
                  <c:v>6.8333160602288461E-3</c:v>
                </c:pt>
                <c:pt idx="15">
                  <c:v>2.9895757763501202E-2</c:v>
                </c:pt>
                <c:pt idx="16">
                  <c:v>2.2065916444488982E-2</c:v>
                </c:pt>
                <c:pt idx="17">
                  <c:v>1.9603075447781504E-2</c:v>
                </c:pt>
                <c:pt idx="18">
                  <c:v>4.0031843252840656E-2</c:v>
                </c:pt>
                <c:pt idx="19">
                  <c:v>2.3596294520477734E-2</c:v>
                </c:pt>
                <c:pt idx="20">
                  <c:v>3.376085216006814E-2</c:v>
                </c:pt>
                <c:pt idx="21">
                  <c:v>2.3414784562627907E-2</c:v>
                </c:pt>
                <c:pt idx="22">
                  <c:v>4.1747290305460608E-3</c:v>
                </c:pt>
                <c:pt idx="23">
                  <c:v>4.1614894806793673E-2</c:v>
                </c:pt>
                <c:pt idx="24">
                  <c:v>8.9174774585986435E-3</c:v>
                </c:pt>
                <c:pt idx="25">
                  <c:v>2.195202784348517E-2</c:v>
                </c:pt>
                <c:pt idx="26">
                  <c:v>1.2704273441975463E-2</c:v>
                </c:pt>
                <c:pt idx="27">
                  <c:v>9.8228918365789661E-3</c:v>
                </c:pt>
                <c:pt idx="28">
                  <c:v>3.9149206595061097E-2</c:v>
                </c:pt>
                <c:pt idx="29">
                  <c:v>3.9861010351334939E-3</c:v>
                </c:pt>
                <c:pt idx="30">
                  <c:v>3.2481029006287777E-2</c:v>
                </c:pt>
                <c:pt idx="31">
                  <c:v>9.6919199454245791E-3</c:v>
                </c:pt>
                <c:pt idx="32">
                  <c:v>1.5111593745693585E-2</c:v>
                </c:pt>
                <c:pt idx="33">
                  <c:v>1.2226653121515718E-2</c:v>
                </c:pt>
                <c:pt idx="34">
                  <c:v>7.5557968728467923E-3</c:v>
                </c:pt>
                <c:pt idx="35">
                  <c:v>1.4893069992517516E-2</c:v>
                </c:pt>
                <c:pt idx="36">
                  <c:v>7.7728970185103122E-3</c:v>
                </c:pt>
                <c:pt idx="37">
                  <c:v>2.7902707245934457E-3</c:v>
                </c:pt>
                <c:pt idx="38">
                  <c:v>0</c:v>
                </c:pt>
                <c:pt idx="39">
                  <c:v>0</c:v>
                </c:pt>
                <c:pt idx="40">
                  <c:v>0</c:v>
                </c:pt>
                <c:pt idx="41">
                  <c:v>0</c:v>
                </c:pt>
                <c:pt idx="42">
                  <c:v>0</c:v>
                </c:pt>
                <c:pt idx="43">
                  <c:v>0</c:v>
                </c:pt>
              </c:numCache>
            </c:numRef>
          </c:val>
          <c:extLst>
            <c:ext xmlns:c16="http://schemas.microsoft.com/office/drawing/2014/chart" uri="{C3380CC4-5D6E-409C-BE32-E72D297353CC}">
              <c16:uniqueId val="{00000001-2B44-4826-9F27-D99F0E25A9A1}"/>
            </c:ext>
          </c:extLst>
        </c:ser>
        <c:dLbls>
          <c:showLegendKey val="0"/>
          <c:showVal val="0"/>
          <c:showCatName val="0"/>
          <c:showSerName val="0"/>
          <c:showPercent val="0"/>
          <c:showBubbleSize val="0"/>
        </c:dLbls>
        <c:gapWidth val="36"/>
        <c:axId val="2068276527"/>
        <c:axId val="2068277359"/>
      </c:barChart>
      <c:catAx>
        <c:axId val="2068276527"/>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Salaes Rep</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277359"/>
        <c:crosses val="autoZero"/>
        <c:auto val="1"/>
        <c:lblAlgn val="ctr"/>
        <c:lblOffset val="100"/>
        <c:noMultiLvlLbl val="0"/>
      </c:catAx>
      <c:valAx>
        <c:axId val="2068277359"/>
        <c:scaling>
          <c:orientation val="minMax"/>
        </c:scaling>
        <c:delete val="1"/>
        <c:axPos val="t"/>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crossAx val="2068276527"/>
        <c:crosses val="autoZero"/>
        <c:crossBetween val="between"/>
        <c:majorUnit val="50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 Dashboard.xlsx]Average Unit Price!PivotTable3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Unit Price</a:t>
            </a:r>
            <a:r>
              <a:rPr lang="en-US" baseline="0"/>
              <a:t> Dec 2014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Unit Price'!$B$3</c:f>
              <c:strCache>
                <c:ptCount val="1"/>
                <c:pt idx="0">
                  <c:v>Sum of Revenue</c:v>
                </c:pt>
              </c:strCache>
            </c:strRef>
          </c:tx>
          <c:spPr>
            <a:solidFill>
              <a:schemeClr val="accent1"/>
            </a:solidFill>
            <a:ln>
              <a:noFill/>
            </a:ln>
            <a:effectLst/>
          </c:spPr>
          <c:invertIfNegative val="0"/>
          <c:cat>
            <c:strRef>
              <c:f>'Average Unit Price'!$A$4:$A$19</c:f>
              <c:strCache>
                <c:ptCount val="15"/>
                <c:pt idx="0">
                  <c:v>Beverages</c:v>
                </c:pt>
                <c:pt idx="1">
                  <c:v>Dried Fruit &amp; Nuts</c:v>
                </c:pt>
                <c:pt idx="2">
                  <c:v>Sauces</c:v>
                </c:pt>
                <c:pt idx="3">
                  <c:v>Jams, Preserves</c:v>
                </c:pt>
                <c:pt idx="4">
                  <c:v>Pasta</c:v>
                </c:pt>
                <c:pt idx="5">
                  <c:v>Candy</c:v>
                </c:pt>
                <c:pt idx="6">
                  <c:v>Dairy Products</c:v>
                </c:pt>
                <c:pt idx="7">
                  <c:v>Baked Goods &amp; Mixes</c:v>
                </c:pt>
                <c:pt idx="8">
                  <c:v>Condiments</c:v>
                </c:pt>
                <c:pt idx="9">
                  <c:v>Canned Meat</c:v>
                </c:pt>
                <c:pt idx="10">
                  <c:v>Soups</c:v>
                </c:pt>
                <c:pt idx="11">
                  <c:v>Oil</c:v>
                </c:pt>
                <c:pt idx="12">
                  <c:v>Fruit &amp; Veg</c:v>
                </c:pt>
                <c:pt idx="13">
                  <c:v>Grains</c:v>
                </c:pt>
                <c:pt idx="14">
                  <c:v>Shipping Fee</c:v>
                </c:pt>
              </c:strCache>
            </c:strRef>
          </c:cat>
          <c:val>
            <c:numRef>
              <c:f>'Average Unit Price'!$B$4:$B$19</c:f>
              <c:numCache>
                <c:formatCode>"$"#,##0.00_);\("$"#,##0.00\)</c:formatCode>
                <c:ptCount val="15"/>
                <c:pt idx="0">
                  <c:v>17452.429999999997</c:v>
                </c:pt>
                <c:pt idx="1">
                  <c:v>14240</c:v>
                </c:pt>
                <c:pt idx="2">
                  <c:v>7840</c:v>
                </c:pt>
                <c:pt idx="3">
                  <c:v>5027</c:v>
                </c:pt>
                <c:pt idx="4">
                  <c:v>4469.5</c:v>
                </c:pt>
                <c:pt idx="5">
                  <c:v>4309.5</c:v>
                </c:pt>
                <c:pt idx="6">
                  <c:v>3549.6</c:v>
                </c:pt>
                <c:pt idx="7">
                  <c:v>3124.4</c:v>
                </c:pt>
                <c:pt idx="8">
                  <c:v>3030</c:v>
                </c:pt>
                <c:pt idx="9">
                  <c:v>2962.3999999999996</c:v>
                </c:pt>
                <c:pt idx="10">
                  <c:v>2451.1</c:v>
                </c:pt>
                <c:pt idx="11">
                  <c:v>1046.1500000000001</c:v>
                </c:pt>
                <c:pt idx="12">
                  <c:v>546</c:v>
                </c:pt>
                <c:pt idx="13">
                  <c:v>196</c:v>
                </c:pt>
                <c:pt idx="14">
                  <c:v>0</c:v>
                </c:pt>
              </c:numCache>
            </c:numRef>
          </c:val>
          <c:extLst>
            <c:ext xmlns:c16="http://schemas.microsoft.com/office/drawing/2014/chart" uri="{C3380CC4-5D6E-409C-BE32-E72D297353CC}">
              <c16:uniqueId val="{00000000-1793-4138-917C-6EE38025719F}"/>
            </c:ext>
          </c:extLst>
        </c:ser>
        <c:ser>
          <c:idx val="1"/>
          <c:order val="1"/>
          <c:tx>
            <c:strRef>
              <c:f>'Average Unit Price'!$C$3</c:f>
              <c:strCache>
                <c:ptCount val="1"/>
                <c:pt idx="0">
                  <c:v>Average of Unit Price</c:v>
                </c:pt>
              </c:strCache>
            </c:strRef>
          </c:tx>
          <c:spPr>
            <a:solidFill>
              <a:schemeClr val="accent2"/>
            </a:solidFill>
            <a:ln>
              <a:noFill/>
            </a:ln>
            <a:effectLst/>
          </c:spPr>
          <c:invertIfNegative val="0"/>
          <c:cat>
            <c:strRef>
              <c:f>'Average Unit Price'!$A$4:$A$19</c:f>
              <c:strCache>
                <c:ptCount val="15"/>
                <c:pt idx="0">
                  <c:v>Beverages</c:v>
                </c:pt>
                <c:pt idx="1">
                  <c:v>Dried Fruit &amp; Nuts</c:v>
                </c:pt>
                <c:pt idx="2">
                  <c:v>Sauces</c:v>
                </c:pt>
                <c:pt idx="3">
                  <c:v>Jams, Preserves</c:v>
                </c:pt>
                <c:pt idx="4">
                  <c:v>Pasta</c:v>
                </c:pt>
                <c:pt idx="5">
                  <c:v>Candy</c:v>
                </c:pt>
                <c:pt idx="6">
                  <c:v>Dairy Products</c:v>
                </c:pt>
                <c:pt idx="7">
                  <c:v>Baked Goods &amp; Mixes</c:v>
                </c:pt>
                <c:pt idx="8">
                  <c:v>Condiments</c:v>
                </c:pt>
                <c:pt idx="9">
                  <c:v>Canned Meat</c:v>
                </c:pt>
                <c:pt idx="10">
                  <c:v>Soups</c:v>
                </c:pt>
                <c:pt idx="11">
                  <c:v>Oil</c:v>
                </c:pt>
                <c:pt idx="12">
                  <c:v>Fruit &amp; Veg</c:v>
                </c:pt>
                <c:pt idx="13">
                  <c:v>Grains</c:v>
                </c:pt>
                <c:pt idx="14">
                  <c:v>Shipping Fee</c:v>
                </c:pt>
              </c:strCache>
            </c:strRef>
          </c:cat>
          <c:val>
            <c:numRef>
              <c:f>'Average Unit Price'!$C$4:$C$19</c:f>
              <c:numCache>
                <c:formatCode>"$"#,##0.00_);\("$"#,##0.00\)</c:formatCode>
                <c:ptCount val="15"/>
                <c:pt idx="0">
                  <c:v>22.854285714285716</c:v>
                </c:pt>
                <c:pt idx="1">
                  <c:v>21.111111111111111</c:v>
                </c:pt>
                <c:pt idx="2">
                  <c:v>40</c:v>
                </c:pt>
                <c:pt idx="3">
                  <c:v>43.666666666666664</c:v>
                </c:pt>
                <c:pt idx="4">
                  <c:v>28.75</c:v>
                </c:pt>
                <c:pt idx="5">
                  <c:v>12.75</c:v>
                </c:pt>
                <c:pt idx="6">
                  <c:v>34.799999999999997</c:v>
                </c:pt>
                <c:pt idx="7">
                  <c:v>9.36</c:v>
                </c:pt>
                <c:pt idx="8">
                  <c:v>18</c:v>
                </c:pt>
                <c:pt idx="9">
                  <c:v>18.399999999999999</c:v>
                </c:pt>
                <c:pt idx="10">
                  <c:v>9.65</c:v>
                </c:pt>
                <c:pt idx="11">
                  <c:v>21.35</c:v>
                </c:pt>
                <c:pt idx="12">
                  <c:v>39</c:v>
                </c:pt>
                <c:pt idx="13">
                  <c:v>7</c:v>
                </c:pt>
              </c:numCache>
            </c:numRef>
          </c:val>
          <c:extLst>
            <c:ext xmlns:c16="http://schemas.microsoft.com/office/drawing/2014/chart" uri="{C3380CC4-5D6E-409C-BE32-E72D297353CC}">
              <c16:uniqueId val="{00000001-1793-4138-917C-6EE38025719F}"/>
            </c:ext>
          </c:extLst>
        </c:ser>
        <c:ser>
          <c:idx val="2"/>
          <c:order val="2"/>
          <c:tx>
            <c:strRef>
              <c:f>'Average Unit Price'!$D$3</c:f>
              <c:strCache>
                <c:ptCount val="1"/>
                <c:pt idx="0">
                  <c:v>Sum of Quantity</c:v>
                </c:pt>
              </c:strCache>
            </c:strRef>
          </c:tx>
          <c:spPr>
            <a:solidFill>
              <a:schemeClr val="accent3"/>
            </a:solidFill>
            <a:ln>
              <a:noFill/>
            </a:ln>
            <a:effectLst/>
          </c:spPr>
          <c:invertIfNegative val="0"/>
          <c:cat>
            <c:strRef>
              <c:f>'Average Unit Price'!$A$4:$A$19</c:f>
              <c:strCache>
                <c:ptCount val="15"/>
                <c:pt idx="0">
                  <c:v>Beverages</c:v>
                </c:pt>
                <c:pt idx="1">
                  <c:v>Dried Fruit &amp; Nuts</c:v>
                </c:pt>
                <c:pt idx="2">
                  <c:v>Sauces</c:v>
                </c:pt>
                <c:pt idx="3">
                  <c:v>Jams, Preserves</c:v>
                </c:pt>
                <c:pt idx="4">
                  <c:v>Pasta</c:v>
                </c:pt>
                <c:pt idx="5">
                  <c:v>Candy</c:v>
                </c:pt>
                <c:pt idx="6">
                  <c:v>Dairy Products</c:v>
                </c:pt>
                <c:pt idx="7">
                  <c:v>Baked Goods &amp; Mixes</c:v>
                </c:pt>
                <c:pt idx="8">
                  <c:v>Condiments</c:v>
                </c:pt>
                <c:pt idx="9">
                  <c:v>Canned Meat</c:v>
                </c:pt>
                <c:pt idx="10">
                  <c:v>Soups</c:v>
                </c:pt>
                <c:pt idx="11">
                  <c:v>Oil</c:v>
                </c:pt>
                <c:pt idx="12">
                  <c:v>Fruit &amp; Veg</c:v>
                </c:pt>
                <c:pt idx="13">
                  <c:v>Grains</c:v>
                </c:pt>
                <c:pt idx="14">
                  <c:v>Shipping Fee</c:v>
                </c:pt>
              </c:strCache>
            </c:strRef>
          </c:cat>
          <c:val>
            <c:numRef>
              <c:f>'Average Unit Price'!$D$4:$D$19</c:f>
              <c:numCache>
                <c:formatCode>0.00</c:formatCode>
                <c:ptCount val="15"/>
                <c:pt idx="0">
                  <c:v>763</c:v>
                </c:pt>
                <c:pt idx="1">
                  <c:v>623</c:v>
                </c:pt>
                <c:pt idx="2">
                  <c:v>217</c:v>
                </c:pt>
                <c:pt idx="3">
                  <c:v>170</c:v>
                </c:pt>
                <c:pt idx="4">
                  <c:v>118</c:v>
                </c:pt>
                <c:pt idx="5">
                  <c:v>267</c:v>
                </c:pt>
                <c:pt idx="6">
                  <c:v>47</c:v>
                </c:pt>
                <c:pt idx="7">
                  <c:v>331</c:v>
                </c:pt>
                <c:pt idx="8">
                  <c:v>195</c:v>
                </c:pt>
                <c:pt idx="9">
                  <c:v>212</c:v>
                </c:pt>
                <c:pt idx="10">
                  <c:v>233</c:v>
                </c:pt>
                <c:pt idx="11">
                  <c:v>49</c:v>
                </c:pt>
                <c:pt idx="12">
                  <c:v>41</c:v>
                </c:pt>
                <c:pt idx="13">
                  <c:v>91</c:v>
                </c:pt>
              </c:numCache>
            </c:numRef>
          </c:val>
          <c:extLst>
            <c:ext xmlns:c16="http://schemas.microsoft.com/office/drawing/2014/chart" uri="{C3380CC4-5D6E-409C-BE32-E72D297353CC}">
              <c16:uniqueId val="{00000002-1793-4138-917C-6EE38025719F}"/>
            </c:ext>
          </c:extLst>
        </c:ser>
        <c:ser>
          <c:idx val="3"/>
          <c:order val="3"/>
          <c:tx>
            <c:strRef>
              <c:f>'Average Unit Price'!$E$3</c:f>
              <c:strCache>
                <c:ptCount val="1"/>
                <c:pt idx="0">
                  <c:v>Count of Quantity</c:v>
                </c:pt>
              </c:strCache>
            </c:strRef>
          </c:tx>
          <c:spPr>
            <a:solidFill>
              <a:schemeClr val="accent4"/>
            </a:solidFill>
            <a:ln>
              <a:noFill/>
            </a:ln>
            <a:effectLst/>
          </c:spPr>
          <c:invertIfNegative val="0"/>
          <c:cat>
            <c:strRef>
              <c:f>'Average Unit Price'!$A$4:$A$19</c:f>
              <c:strCache>
                <c:ptCount val="15"/>
                <c:pt idx="0">
                  <c:v>Beverages</c:v>
                </c:pt>
                <c:pt idx="1">
                  <c:v>Dried Fruit &amp; Nuts</c:v>
                </c:pt>
                <c:pt idx="2">
                  <c:v>Sauces</c:v>
                </c:pt>
                <c:pt idx="3">
                  <c:v>Jams, Preserves</c:v>
                </c:pt>
                <c:pt idx="4">
                  <c:v>Pasta</c:v>
                </c:pt>
                <c:pt idx="5">
                  <c:v>Candy</c:v>
                </c:pt>
                <c:pt idx="6">
                  <c:v>Dairy Products</c:v>
                </c:pt>
                <c:pt idx="7">
                  <c:v>Baked Goods &amp; Mixes</c:v>
                </c:pt>
                <c:pt idx="8">
                  <c:v>Condiments</c:v>
                </c:pt>
                <c:pt idx="9">
                  <c:v>Canned Meat</c:v>
                </c:pt>
                <c:pt idx="10">
                  <c:v>Soups</c:v>
                </c:pt>
                <c:pt idx="11">
                  <c:v>Oil</c:v>
                </c:pt>
                <c:pt idx="12">
                  <c:v>Fruit &amp; Veg</c:v>
                </c:pt>
                <c:pt idx="13">
                  <c:v>Grains</c:v>
                </c:pt>
                <c:pt idx="14">
                  <c:v>Shipping Fee</c:v>
                </c:pt>
              </c:strCache>
            </c:strRef>
          </c:cat>
          <c:val>
            <c:numRef>
              <c:f>'Average Unit Price'!$E$4:$E$19</c:f>
              <c:numCache>
                <c:formatCode>0.00</c:formatCode>
                <c:ptCount val="15"/>
                <c:pt idx="0">
                  <c:v>14</c:v>
                </c:pt>
                <c:pt idx="1">
                  <c:v>9</c:v>
                </c:pt>
                <c:pt idx="2">
                  <c:v>4</c:v>
                </c:pt>
                <c:pt idx="3">
                  <c:v>3</c:v>
                </c:pt>
                <c:pt idx="4">
                  <c:v>2</c:v>
                </c:pt>
                <c:pt idx="5">
                  <c:v>5</c:v>
                </c:pt>
                <c:pt idx="6">
                  <c:v>2</c:v>
                </c:pt>
                <c:pt idx="7">
                  <c:v>5</c:v>
                </c:pt>
                <c:pt idx="8">
                  <c:v>3</c:v>
                </c:pt>
                <c:pt idx="9">
                  <c:v>3</c:v>
                </c:pt>
                <c:pt idx="10">
                  <c:v>4</c:v>
                </c:pt>
                <c:pt idx="11">
                  <c:v>1</c:v>
                </c:pt>
                <c:pt idx="12">
                  <c:v>1</c:v>
                </c:pt>
                <c:pt idx="13">
                  <c:v>1</c:v>
                </c:pt>
              </c:numCache>
            </c:numRef>
          </c:val>
          <c:extLst>
            <c:ext xmlns:c16="http://schemas.microsoft.com/office/drawing/2014/chart" uri="{C3380CC4-5D6E-409C-BE32-E72D297353CC}">
              <c16:uniqueId val="{00000003-1793-4138-917C-6EE38025719F}"/>
            </c:ext>
          </c:extLst>
        </c:ser>
        <c:dLbls>
          <c:showLegendKey val="0"/>
          <c:showVal val="0"/>
          <c:showCatName val="0"/>
          <c:showSerName val="0"/>
          <c:showPercent val="0"/>
          <c:showBubbleSize val="0"/>
        </c:dLbls>
        <c:gapWidth val="36"/>
        <c:axId val="2068276527"/>
        <c:axId val="2068277359"/>
      </c:barChart>
      <c:catAx>
        <c:axId val="2068276527"/>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Salaes Rep</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277359"/>
        <c:crosses val="autoZero"/>
        <c:auto val="1"/>
        <c:lblAlgn val="ctr"/>
        <c:lblOffset val="100"/>
        <c:noMultiLvlLbl val="0"/>
      </c:catAx>
      <c:valAx>
        <c:axId val="2068277359"/>
        <c:scaling>
          <c:orientation val="minMax"/>
        </c:scaling>
        <c:delete val="1"/>
        <c:axPos val="t"/>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_);\(&quot;$&quot;#,##0.00\)" sourceLinked="1"/>
        <c:majorTickMark val="none"/>
        <c:minorTickMark val="none"/>
        <c:tickLblPos val="nextTo"/>
        <c:crossAx val="2068276527"/>
        <c:crosses val="autoZero"/>
        <c:crossBetween val="between"/>
        <c:majorUnit val="50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 Dashboard.xlsx]Top 5 Customers!PivotTable3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r>
              <a:rPr lang="en-US" baseline="0"/>
              <a:t> Dec 2014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s>
    <c:plotArea>
      <c:layout/>
      <c:barChart>
        <c:barDir val="col"/>
        <c:grouping val="clustered"/>
        <c:varyColors val="0"/>
        <c:ser>
          <c:idx val="0"/>
          <c:order val="0"/>
          <c:tx>
            <c:strRef>
              <c:f>'Top 5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Company J</c:v>
                </c:pt>
                <c:pt idx="1">
                  <c:v>Company A</c:v>
                </c:pt>
                <c:pt idx="2">
                  <c:v>Company H</c:v>
                </c:pt>
                <c:pt idx="3">
                  <c:v>Company F</c:v>
                </c:pt>
                <c:pt idx="4">
                  <c:v>Company D</c:v>
                </c:pt>
              </c:strCache>
            </c:strRef>
          </c:cat>
          <c:val>
            <c:numRef>
              <c:f>'Top 5 Customers'!$B$4:$B$9</c:f>
              <c:numCache>
                <c:formatCode>_("$"* #,##0.00_);_("$"* \(#,##0.00\);_("$"* "-"??_);_(@_)</c:formatCode>
                <c:ptCount val="5"/>
                <c:pt idx="0">
                  <c:v>5265.07</c:v>
                </c:pt>
                <c:pt idx="1">
                  <c:v>5655.63</c:v>
                </c:pt>
                <c:pt idx="2">
                  <c:v>8537.9500000000007</c:v>
                </c:pt>
                <c:pt idx="3">
                  <c:v>10514.5</c:v>
                </c:pt>
                <c:pt idx="4">
                  <c:v>12368.9</c:v>
                </c:pt>
              </c:numCache>
            </c:numRef>
          </c:val>
          <c:extLst>
            <c:ext xmlns:c16="http://schemas.microsoft.com/office/drawing/2014/chart" uri="{C3380CC4-5D6E-409C-BE32-E72D297353CC}">
              <c16:uniqueId val="{00000000-C859-47E3-BE6F-325FD01CA413}"/>
            </c:ext>
          </c:extLst>
        </c:ser>
        <c:dLbls>
          <c:showLegendKey val="0"/>
          <c:showVal val="0"/>
          <c:showCatName val="0"/>
          <c:showSerName val="0"/>
          <c:showPercent val="0"/>
          <c:showBubbleSize val="0"/>
        </c:dLbls>
        <c:gapWidth val="36"/>
        <c:axId val="2068276527"/>
        <c:axId val="2068277359"/>
      </c:barChart>
      <c:catAx>
        <c:axId val="2068276527"/>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Salaes Rep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277359"/>
        <c:crosses val="autoZero"/>
        <c:auto val="1"/>
        <c:lblAlgn val="ctr"/>
        <c:lblOffset val="100"/>
        <c:noMultiLvlLbl val="0"/>
      </c:catAx>
      <c:valAx>
        <c:axId val="2068277359"/>
        <c:scaling>
          <c:orientation val="minMax"/>
        </c:scaling>
        <c:delete val="1"/>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crossAx val="2068276527"/>
        <c:crosses val="autoZero"/>
        <c:crossBetween val="between"/>
        <c:majorUnit val="50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 Dashboard.xlsx]Revenue by Date!PivotTable3</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Region</a:t>
            </a:r>
            <a:r>
              <a:rPr lang="en-US" baseline="0"/>
              <a:t> Dec 2014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by Date'!$B$3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by Date'!$A$4:$A$8</c:f>
              <c:strCache>
                <c:ptCount val="4"/>
                <c:pt idx="0">
                  <c:v>North</c:v>
                </c:pt>
                <c:pt idx="1">
                  <c:v>East</c:v>
                </c:pt>
                <c:pt idx="2">
                  <c:v>South</c:v>
                </c:pt>
                <c:pt idx="3">
                  <c:v>West</c:v>
                </c:pt>
              </c:strCache>
            </c:strRef>
          </c:cat>
          <c:val>
            <c:numRef>
              <c:f>'Revenue by Date'!$B$4:$B$8</c:f>
              <c:numCache>
                <c:formatCode>_("$"* #,##0.00_);_("$"* \(#,##0.00\);_("$"* "-"??_);_(@_)</c:formatCode>
                <c:ptCount val="4"/>
                <c:pt idx="0">
                  <c:v>27652.079999999998</c:v>
                </c:pt>
                <c:pt idx="1">
                  <c:v>19789.97</c:v>
                </c:pt>
                <c:pt idx="2">
                  <c:v>12065.27</c:v>
                </c:pt>
                <c:pt idx="3">
                  <c:v>10736.76</c:v>
                </c:pt>
              </c:numCache>
            </c:numRef>
          </c:val>
          <c:extLst>
            <c:ext xmlns:c16="http://schemas.microsoft.com/office/drawing/2014/chart" uri="{C3380CC4-5D6E-409C-BE32-E72D297353CC}">
              <c16:uniqueId val="{00000000-6799-47E7-9C72-DB8079128577}"/>
            </c:ext>
          </c:extLst>
        </c:ser>
        <c:dLbls>
          <c:showLegendKey val="0"/>
          <c:showVal val="0"/>
          <c:showCatName val="0"/>
          <c:showSerName val="0"/>
          <c:showPercent val="0"/>
          <c:showBubbleSize val="0"/>
        </c:dLbls>
        <c:gapWidth val="36"/>
        <c:axId val="2068276527"/>
        <c:axId val="2068277359"/>
      </c:barChart>
      <c:catAx>
        <c:axId val="2068276527"/>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277359"/>
        <c:crosses val="autoZero"/>
        <c:auto val="1"/>
        <c:lblAlgn val="ctr"/>
        <c:lblOffset val="100"/>
        <c:noMultiLvlLbl val="0"/>
      </c:catAx>
      <c:valAx>
        <c:axId val="2068277359"/>
        <c:scaling>
          <c:orientation val="minMax"/>
        </c:scaling>
        <c:delete val="1"/>
        <c:axPos val="r"/>
        <c:numFmt formatCode="_(&quot;$&quot;* #,##0.00_);_(&quot;$&quot;* \(#,##0.00\);_(&quot;$&quot;* &quot;-&quot;??_);_(@_)" sourceLinked="1"/>
        <c:majorTickMark val="none"/>
        <c:minorTickMark val="none"/>
        <c:tickLblPos val="nextTo"/>
        <c:crossAx val="2068276527"/>
        <c:crosses val="autoZero"/>
        <c:crossBetween val="between"/>
        <c:majorUnit val="50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 Dashboard.xlsx]Revenue by Region!PivotTable3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Region</a:t>
            </a:r>
            <a:r>
              <a:rPr lang="en-US" baseline="0"/>
              <a:t> Dec 2014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by Region'!$B$3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by Region'!$A$4:$A$8</c:f>
              <c:strCache>
                <c:ptCount val="4"/>
                <c:pt idx="0">
                  <c:v>North</c:v>
                </c:pt>
                <c:pt idx="1">
                  <c:v>East</c:v>
                </c:pt>
                <c:pt idx="2">
                  <c:v>South</c:v>
                </c:pt>
                <c:pt idx="3">
                  <c:v>West</c:v>
                </c:pt>
              </c:strCache>
            </c:strRef>
          </c:cat>
          <c:val>
            <c:numRef>
              <c:f>'Revenue by Region'!$B$4:$B$8</c:f>
              <c:numCache>
                <c:formatCode>_("$"* #,##0.00_);_("$"* \(#,##0.00\);_("$"* "-"??_);_(@_)</c:formatCode>
                <c:ptCount val="4"/>
                <c:pt idx="0">
                  <c:v>27652.079999999998</c:v>
                </c:pt>
                <c:pt idx="1">
                  <c:v>19789.97</c:v>
                </c:pt>
                <c:pt idx="2">
                  <c:v>12065.27</c:v>
                </c:pt>
                <c:pt idx="3">
                  <c:v>10736.76</c:v>
                </c:pt>
              </c:numCache>
            </c:numRef>
          </c:val>
          <c:extLst>
            <c:ext xmlns:c16="http://schemas.microsoft.com/office/drawing/2014/chart" uri="{C3380CC4-5D6E-409C-BE32-E72D297353CC}">
              <c16:uniqueId val="{00000000-9E81-4959-BD22-91A0F26DF203}"/>
            </c:ext>
          </c:extLst>
        </c:ser>
        <c:dLbls>
          <c:showLegendKey val="0"/>
          <c:showVal val="0"/>
          <c:showCatName val="0"/>
          <c:showSerName val="0"/>
          <c:showPercent val="0"/>
          <c:showBubbleSize val="0"/>
        </c:dLbls>
        <c:gapWidth val="36"/>
        <c:axId val="2068276527"/>
        <c:axId val="2068277359"/>
      </c:barChart>
      <c:catAx>
        <c:axId val="2068276527"/>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277359"/>
        <c:crosses val="autoZero"/>
        <c:auto val="1"/>
        <c:lblAlgn val="ctr"/>
        <c:lblOffset val="100"/>
        <c:noMultiLvlLbl val="0"/>
      </c:catAx>
      <c:valAx>
        <c:axId val="2068277359"/>
        <c:scaling>
          <c:orientation val="minMax"/>
        </c:scaling>
        <c:delete val="1"/>
        <c:axPos val="r"/>
        <c:numFmt formatCode="_(&quot;$&quot;* #,##0.00_);_(&quot;$&quot;* \(#,##0.00\);_(&quot;$&quot;* &quot;-&quot;??_);_(@_)" sourceLinked="1"/>
        <c:majorTickMark val="none"/>
        <c:minorTickMark val="none"/>
        <c:tickLblPos val="nextTo"/>
        <c:crossAx val="2068276527"/>
        <c:crosses val="autoZero"/>
        <c:crossBetween val="between"/>
        <c:majorUnit val="50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 Dashboard.xlsx]Sales by Region Buckets!PivotTable3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Region</a:t>
            </a:r>
            <a:r>
              <a:rPr lang="en-US" baseline="0"/>
              <a:t> Dec 2014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Region Buckets'!$B$3</c:f>
              <c:strCache>
                <c:ptCount val="1"/>
                <c:pt idx="0">
                  <c:v>Total</c:v>
                </c:pt>
              </c:strCache>
            </c:strRef>
          </c:tx>
          <c:spPr>
            <a:solidFill>
              <a:schemeClr val="accent1"/>
            </a:solidFill>
            <a:ln>
              <a:noFill/>
            </a:ln>
            <a:effectLst/>
          </c:spPr>
          <c:invertIfNegative val="0"/>
          <c:cat>
            <c:strRef>
              <c:f>'Sales by Region Buckets'!$A$4:$A$9</c:f>
              <c:strCache>
                <c:ptCount val="5"/>
                <c:pt idx="0">
                  <c:v>0-1000</c:v>
                </c:pt>
                <c:pt idx="1">
                  <c:v>1000-2000</c:v>
                </c:pt>
                <c:pt idx="2">
                  <c:v>2000-3000</c:v>
                </c:pt>
                <c:pt idx="3">
                  <c:v>3000-4000</c:v>
                </c:pt>
                <c:pt idx="4">
                  <c:v>4000-5000</c:v>
                </c:pt>
              </c:strCache>
            </c:strRef>
          </c:cat>
          <c:val>
            <c:numRef>
              <c:f>'Sales by Region Buckets'!$B$4:$B$9</c:f>
              <c:numCache>
                <c:formatCode>0.00</c:formatCode>
                <c:ptCount val="5"/>
                <c:pt idx="0">
                  <c:v>38</c:v>
                </c:pt>
                <c:pt idx="1">
                  <c:v>15</c:v>
                </c:pt>
                <c:pt idx="2">
                  <c:v>7</c:v>
                </c:pt>
                <c:pt idx="3">
                  <c:v>4</c:v>
                </c:pt>
                <c:pt idx="4">
                  <c:v>1</c:v>
                </c:pt>
              </c:numCache>
            </c:numRef>
          </c:val>
          <c:extLst>
            <c:ext xmlns:c16="http://schemas.microsoft.com/office/drawing/2014/chart" uri="{C3380CC4-5D6E-409C-BE32-E72D297353CC}">
              <c16:uniqueId val="{00000001-318A-470B-A173-184BF255B12A}"/>
            </c:ext>
          </c:extLst>
        </c:ser>
        <c:dLbls>
          <c:showLegendKey val="0"/>
          <c:showVal val="0"/>
          <c:showCatName val="0"/>
          <c:showSerName val="0"/>
          <c:showPercent val="0"/>
          <c:showBubbleSize val="0"/>
        </c:dLbls>
        <c:gapWidth val="36"/>
        <c:axId val="2068276527"/>
        <c:axId val="2068277359"/>
      </c:barChart>
      <c:catAx>
        <c:axId val="2068276527"/>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277359"/>
        <c:crosses val="autoZero"/>
        <c:auto val="1"/>
        <c:lblAlgn val="ctr"/>
        <c:lblOffset val="100"/>
        <c:noMultiLvlLbl val="0"/>
      </c:catAx>
      <c:valAx>
        <c:axId val="2068277359"/>
        <c:scaling>
          <c:orientation val="minMax"/>
        </c:scaling>
        <c:delete val="1"/>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crossAx val="2068276527"/>
        <c:crosses val="autoZero"/>
        <c:crossBetween val="between"/>
        <c:majorUnit val="50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128588</xdr:colOff>
      <xdr:row>0</xdr:row>
      <xdr:rowOff>123824</xdr:rowOff>
    </xdr:from>
    <xdr:to>
      <xdr:col>13</xdr:col>
      <xdr:colOff>252413</xdr:colOff>
      <xdr:row>24</xdr:row>
      <xdr:rowOff>114299</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616742</xdr:colOff>
      <xdr:row>1</xdr:row>
      <xdr:rowOff>173830</xdr:rowOff>
    </xdr:from>
    <xdr:to>
      <xdr:col>11</xdr:col>
      <xdr:colOff>309562</xdr:colOff>
      <xdr:row>21</xdr:row>
      <xdr:rowOff>42863</xdr:rowOff>
    </xdr:to>
    <xdr:graphicFrame macro="">
      <xdr:nvGraphicFramePr>
        <xdr:cNvPr id="2" name="Chart 1">
          <a:extLst>
            <a:ext uri="{FF2B5EF4-FFF2-40B4-BE49-F238E27FC236}">
              <a16:creationId xmlns:a16="http://schemas.microsoft.com/office/drawing/2014/main" id="{036CFE00-18C4-43D0-8FFD-8861C5976C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9</xdr:col>
      <xdr:colOff>9525</xdr:colOff>
      <xdr:row>1</xdr:row>
      <xdr:rowOff>9525</xdr:rowOff>
    </xdr:from>
    <xdr:to>
      <xdr:col>16</xdr:col>
      <xdr:colOff>314325</xdr:colOff>
      <xdr:row>16</xdr:row>
      <xdr:rowOff>78105</xdr:rowOff>
    </xdr:to>
    <xdr:graphicFrame macro="">
      <xdr:nvGraphicFramePr>
        <xdr:cNvPr id="3" name="Chart 2">
          <a:extLst>
            <a:ext uri="{FF2B5EF4-FFF2-40B4-BE49-F238E27FC236}">
              <a16:creationId xmlns:a16="http://schemas.microsoft.com/office/drawing/2014/main" id="{00000000-0008-0000-0900-000003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xdr:colOff>
      <xdr:row>19</xdr:row>
      <xdr:rowOff>9525</xdr:rowOff>
    </xdr:from>
    <xdr:to>
      <xdr:col>8</xdr:col>
      <xdr:colOff>304801</xdr:colOff>
      <xdr:row>34</xdr:row>
      <xdr:rowOff>78105</xdr:rowOff>
    </xdr:to>
    <xdr:graphicFrame macro="">
      <xdr:nvGraphicFramePr>
        <xdr:cNvPr id="4" name="Chart 3">
          <a:extLst>
            <a:ext uri="{FF2B5EF4-FFF2-40B4-BE49-F238E27FC236}">
              <a16:creationId xmlns:a16="http://schemas.microsoft.com/office/drawing/2014/main" id="{00000000-0008-0000-0900-000004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9525</xdr:colOff>
      <xdr:row>19</xdr:row>
      <xdr:rowOff>9525</xdr:rowOff>
    </xdr:from>
    <xdr:to>
      <xdr:col>16</xdr:col>
      <xdr:colOff>314325</xdr:colOff>
      <xdr:row>34</xdr:row>
      <xdr:rowOff>78105</xdr:rowOff>
    </xdr:to>
    <xdr:graphicFrame macro="">
      <xdr:nvGraphicFramePr>
        <xdr:cNvPr id="5" name="Chart 4">
          <a:extLst>
            <a:ext uri="{FF2B5EF4-FFF2-40B4-BE49-F238E27FC236}">
              <a16:creationId xmlns:a16="http://schemas.microsoft.com/office/drawing/2014/main" id="{00000000-0008-0000-0900-000005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0</xdr:colOff>
      <xdr:row>16</xdr:row>
      <xdr:rowOff>9525</xdr:rowOff>
    </xdr:from>
    <xdr:to>
      <xdr:col>21</xdr:col>
      <xdr:colOff>0</xdr:colOff>
      <xdr:row>29</xdr:row>
      <xdr:rowOff>57150</xdr:rowOff>
    </xdr:to>
    <mc:AlternateContent xmlns:mc="http://schemas.openxmlformats.org/markup-compatibility/2006" xmlns:a14="http://schemas.microsoft.com/office/drawing/2010/main">
      <mc:Choice Requires="a14">
        <xdr:graphicFrame macro="">
          <xdr:nvGraphicFramePr>
            <xdr:cNvPr id="7" name="Salesperson">
              <a:extLst>
                <a:ext uri="{FF2B5EF4-FFF2-40B4-BE49-F238E27FC236}">
                  <a16:creationId xmlns:a16="http://schemas.microsoft.com/office/drawing/2014/main" id="{00000000-0008-0000-0900-000007000000}"/>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10972800" y="30575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1</xdr:row>
      <xdr:rowOff>9525</xdr:rowOff>
    </xdr:from>
    <xdr:to>
      <xdr:col>21</xdr:col>
      <xdr:colOff>0</xdr:colOff>
      <xdr:row>14</xdr:row>
      <xdr:rowOff>57150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00000000-0008-0000-0900-000008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972800" y="2000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xdr:row>
      <xdr:rowOff>1</xdr:rowOff>
    </xdr:from>
    <xdr:to>
      <xdr:col>8</xdr:col>
      <xdr:colOff>342900</xdr:colOff>
      <xdr:row>16</xdr:row>
      <xdr:rowOff>19050</xdr:rowOff>
    </xdr:to>
    <xdr:graphicFrame macro="">
      <xdr:nvGraphicFramePr>
        <xdr:cNvPr id="9" name="Chart 8">
          <a:extLst>
            <a:ext uri="{FF2B5EF4-FFF2-40B4-BE49-F238E27FC236}">
              <a16:creationId xmlns:a16="http://schemas.microsoft.com/office/drawing/2014/main" id="{7F6282CC-D335-4B02-8EE8-153B2A3960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276225</xdr:colOff>
      <xdr:row>10</xdr:row>
      <xdr:rowOff>152399</xdr:rowOff>
    </xdr:from>
    <xdr:to>
      <xdr:col>16</xdr:col>
      <xdr:colOff>400050</xdr:colOff>
      <xdr:row>34</xdr:row>
      <xdr:rowOff>142874</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323850</xdr:colOff>
      <xdr:row>1</xdr:row>
      <xdr:rowOff>123824</xdr:rowOff>
    </xdr:from>
    <xdr:to>
      <xdr:col>17</xdr:col>
      <xdr:colOff>447675</xdr:colOff>
      <xdr:row>25</xdr:row>
      <xdr:rowOff>114299</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276225</xdr:colOff>
      <xdr:row>10</xdr:row>
      <xdr:rowOff>152399</xdr:rowOff>
    </xdr:from>
    <xdr:to>
      <xdr:col>16</xdr:col>
      <xdr:colOff>400050</xdr:colOff>
      <xdr:row>34</xdr:row>
      <xdr:rowOff>142874</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323850</xdr:colOff>
      <xdr:row>1</xdr:row>
      <xdr:rowOff>123824</xdr:rowOff>
    </xdr:from>
    <xdr:to>
      <xdr:col>17</xdr:col>
      <xdr:colOff>447675</xdr:colOff>
      <xdr:row>25</xdr:row>
      <xdr:rowOff>114299</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542925</xdr:colOff>
      <xdr:row>1</xdr:row>
      <xdr:rowOff>142874</xdr:rowOff>
    </xdr:from>
    <xdr:to>
      <xdr:col>13</xdr:col>
      <xdr:colOff>247650</xdr:colOff>
      <xdr:row>25</xdr:row>
      <xdr:rowOff>133349</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542925</xdr:colOff>
      <xdr:row>1</xdr:row>
      <xdr:rowOff>142874</xdr:rowOff>
    </xdr:from>
    <xdr:to>
      <xdr:col>13</xdr:col>
      <xdr:colOff>247650</xdr:colOff>
      <xdr:row>25</xdr:row>
      <xdr:rowOff>133349</xdr:rowOff>
    </xdr:to>
    <xdr:graphicFrame macro="">
      <xdr:nvGraphicFramePr>
        <xdr:cNvPr id="2" name="Chart 1">
          <a:extLst>
            <a:ext uri="{FF2B5EF4-FFF2-40B4-BE49-F238E27FC236}">
              <a16:creationId xmlns:a16="http://schemas.microsoft.com/office/drawing/2014/main" id="{7B9D4616-97AB-4DAD-9AF1-5BAE2B4F05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542925</xdr:colOff>
      <xdr:row>1</xdr:row>
      <xdr:rowOff>142874</xdr:rowOff>
    </xdr:from>
    <xdr:to>
      <xdr:col>13</xdr:col>
      <xdr:colOff>247650</xdr:colOff>
      <xdr:row>25</xdr:row>
      <xdr:rowOff>133349</xdr:rowOff>
    </xdr:to>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542925</xdr:colOff>
      <xdr:row>1</xdr:row>
      <xdr:rowOff>142874</xdr:rowOff>
    </xdr:from>
    <xdr:to>
      <xdr:col>13</xdr:col>
      <xdr:colOff>247650</xdr:colOff>
      <xdr:row>25</xdr:row>
      <xdr:rowOff>133349</xdr:rowOff>
    </xdr:to>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bhashi Nanayakkara" refreshedDate="44164.811973842596" createdVersion="6" refreshedVersion="6" minRefreshableVersion="3" recordCount="65" xr:uid="{00000000-000A-0000-FFFF-FFFF0F000000}">
  <cacheSource type="worksheet">
    <worksheetSource ref="A3:Z68" sheet="Data Set"/>
  </cacheSource>
  <cacheFields count="26">
    <cacheField name="Order ID" numFmtId="0">
      <sharedItems containsSemiMixedTypes="0" containsString="0" containsNumber="1" containsInteger="1" minValue="1368" maxValue="1432"/>
    </cacheField>
    <cacheField name="Order Date" numFmtId="164">
      <sharedItems containsSemiMixedTypes="0" containsNonDate="0" containsDate="1" containsString="0" minDate="2014-12-01T00:00:00" maxDate="2014-12-30T00:00:00"/>
    </cacheField>
    <cacheField name="Customer ID" numFmtId="0">
      <sharedItems containsSemiMixedTypes="0" containsString="0" containsNumber="1" containsInteger="1" minValue="1" maxValue="29"/>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acheField>
    <cacheField name="City" numFmtId="0">
      <sharedItems/>
    </cacheField>
    <cacheField name="State" numFmtId="0">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NonDate="0" containsDate="1" containsString="0" containsBlank="1" minDate="2014-12-05T00:00:00" maxDate="2015-01-01T00:00:00"/>
    </cacheField>
    <cacheField name="Shipper Name" numFmtId="0">
      <sharedItems containsBlank="1"/>
    </cacheField>
    <cacheField name="Ship Name" numFmtId="0">
      <sharedItems/>
    </cacheField>
    <cacheField name="Ship Address" numFmtId="0">
      <sharedItems/>
    </cacheField>
    <cacheField name="Ship City" numFmtId="0">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acheField>
    <cacheField name="Product Name" numFmtId="0">
      <sharedItems containsBlank="1" count="25">
        <s v="Beer"/>
        <s v="Dried Plums"/>
        <s v="Dried Pears"/>
        <s v="Dried Apples"/>
        <s v="Chai"/>
        <s v="Coffee"/>
        <s v="Chocolate Biscuits Mix"/>
        <s v="Chocolate"/>
        <s v="Clam Chowder"/>
        <s v="Curry Sauce"/>
        <s v="Green Tea"/>
        <s v="Boysenberry Spread"/>
        <s v="Cajun Seasoning"/>
        <s v="Crab Meat"/>
        <s v="Ravioli"/>
        <s v="Mozzarella"/>
        <s v="Scones"/>
        <s v="Olive Oil"/>
        <m/>
        <s v="Marmalade"/>
        <s v="Long Grain Rice"/>
        <s v="Syrup"/>
        <s v="Almonds"/>
        <s v="Fruit Cocktail"/>
        <s v="Gnocchi"/>
      </sharedItems>
    </cacheField>
    <cacheField name="Category" numFmtId="0">
      <sharedItems containsBlank="1" count="16">
        <s v="Beverages"/>
        <s v="Dried Fruit &amp; Nuts"/>
        <s v="Baked Goods &amp; Mixes"/>
        <s v="Candy"/>
        <s v="Soups"/>
        <s v="Sauces"/>
        <s v="Jams, Preserves"/>
        <s v="Condiments"/>
        <s v="Canned Meat"/>
        <s v="Pasta"/>
        <s v="Dairy Products"/>
        <s v="Oil"/>
        <s v="Shipping Fee"/>
        <s v="Grains"/>
        <s v="Fruit &amp; Veg"/>
        <m u="1"/>
      </sharedItems>
    </cacheField>
    <cacheField name="Unit Price" numFmtId="165">
      <sharedItems containsString="0" containsBlank="1" containsNumber="1" minValue="2.99" maxValue="81"/>
    </cacheField>
    <cacheField name="Quantity" numFmtId="0">
      <sharedItems containsString="0" containsBlank="1" containsNumber="1" containsInteger="1" minValue="10" maxValue="100"/>
    </cacheField>
    <cacheField name="Revenue" numFmtId="165">
      <sharedItems containsSemiMixedTypes="0" containsString="0" containsNumber="1" minValue="0" maxValue="4399" count="58">
        <n v="266"/>
        <n v="210"/>
        <n v="2430"/>
        <n v="4399"/>
        <n v="262.5"/>
        <n v="1746"/>
        <n v="2806"/>
        <n v="257.59999999999997"/>
        <n v="892.4"/>
        <n v="293.25"/>
        <n v="858.85"/>
        <n v="1000"/>
        <n v="874"/>
        <n v="459"/>
        <n v="278.07"/>
        <n v="2944"/>
        <n v="2100"/>
        <n v="1584"/>
        <n v="552"/>
        <n v="234.5"/>
        <n v="143.52000000000001"/>
        <n v="1152"/>
        <n v="3772"/>
        <n v="50.830000000000005"/>
        <n v="366.7"/>
        <n v="459.99999999999994"/>
        <n v="1657.5"/>
        <n v="626.4"/>
        <n v="1190"/>
        <n v="3280"/>
        <n v="432.4"/>
        <n v="990"/>
        <n v="1046.1500000000001"/>
        <n v="694.80000000000007"/>
        <n v="1821.6"/>
        <n v="140"/>
        <n v="1275"/>
        <n v="0"/>
        <n v="1377"/>
        <n v="196"/>
        <n v="2923.2"/>
        <n v="280"/>
        <n v="480"/>
        <n v="450"/>
        <n v="301"/>
        <n v="3080"/>
        <n v="680.8"/>
        <n v="1794"/>
        <n v="530.75"/>
        <n v="1096.5"/>
        <n v="1185.75"/>
        <n v="1166"/>
        <n v="1550"/>
        <n v="546"/>
        <n v="2190"/>
        <n v="3763"/>
        <n v="2812"/>
        <n v="296.01000000000005"/>
      </sharedItems>
      <fieldGroup base="24">
        <rangePr startNum="0" endNum="4399" groupInterval="1000"/>
        <groupItems count="7">
          <s v="&lt;0"/>
          <s v="0-1000"/>
          <s v="1000-2000"/>
          <s v="2000-3000"/>
          <s v="3000-4000"/>
          <s v="4000-5000"/>
          <s v="&gt;5000"/>
        </groupItems>
      </fieldGroup>
    </cacheField>
    <cacheField name="Shipping Fee" numFmtId="165">
      <sharedItems containsSemiMixedTypes="0" containsString="0" containsNumber="1" minValue="5.1338300000000014" maxValue="461.89500000000004"/>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bhashi Nanayakkara" refreshedDate="44166.341560879628" createdVersion="6" refreshedVersion="6" minRefreshableVersion="3" recordCount="65" xr:uid="{0A6F3857-F92E-474F-8601-C2484343AEDD}">
  <cacheSource type="worksheet">
    <worksheetSource name="Table1"/>
  </cacheSource>
  <cacheFields count="26">
    <cacheField name="Order ID" numFmtId="0">
      <sharedItems containsSemiMixedTypes="0" containsString="0" containsNumber="1" containsInteger="1" minValue="1368" maxValue="1432"/>
    </cacheField>
    <cacheField name="Order Date" numFmtId="164">
      <sharedItems containsSemiMixedTypes="0" containsNonDate="0" containsDate="1" containsString="0" minDate="2014-12-01T00:00:00" maxDate="2014-12-30T00:00:00"/>
    </cacheField>
    <cacheField name="Customer ID" numFmtId="0">
      <sharedItems containsSemiMixedTypes="0" containsString="0" containsNumber="1" containsInteger="1" minValue="1" maxValue="29"/>
    </cacheField>
    <cacheField name="Customer Name" numFmtId="0">
      <sharedItems/>
    </cacheField>
    <cacheField name="Address" numFmtId="0">
      <sharedItems/>
    </cacheField>
    <cacheField name="City" numFmtId="0">
      <sharedItems/>
    </cacheField>
    <cacheField name="State" numFmtId="0">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acheField>
    <cacheField name="Shipped Date" numFmtId="0">
      <sharedItems containsNonDate="0" containsDate="1" containsString="0" containsBlank="1" minDate="2014-12-05T00:00:00" maxDate="2015-01-01T00:00:00"/>
    </cacheField>
    <cacheField name="Shipper Name" numFmtId="0">
      <sharedItems containsBlank="1"/>
    </cacheField>
    <cacheField name="Ship Name" numFmtId="0">
      <sharedItems/>
    </cacheField>
    <cacheField name="Ship Address" numFmtId="0">
      <sharedItems/>
    </cacheField>
    <cacheField name="Ship City" numFmtId="0">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acheField>
    <cacheField name="Product Name" numFmtId="0">
      <sharedItems containsBlank="1"/>
    </cacheField>
    <cacheField name="Category" numFmtId="0">
      <sharedItems/>
    </cacheField>
    <cacheField name="Unit Price" numFmtId="165">
      <sharedItems containsString="0" containsBlank="1" containsNumber="1" minValue="2.99" maxValue="81"/>
    </cacheField>
    <cacheField name="Quantity" numFmtId="0">
      <sharedItems containsString="0" containsBlank="1" containsNumber="1" containsInteger="1" minValue="10" maxValue="100"/>
    </cacheField>
    <cacheField name="Revenue" numFmtId="165">
      <sharedItems containsSemiMixedTypes="0" containsString="0" containsNumber="1" minValue="0" maxValue="4399"/>
    </cacheField>
    <cacheField name="Shipping Fee" numFmtId="165">
      <sharedItems containsSemiMixedTypes="0" containsString="0" containsNumber="1" minValue="5.1338300000000014" maxValue="461.8950000000000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5">
  <r>
    <n v="1368"/>
    <d v="2014-12-27T00:00:00"/>
    <n v="27"/>
    <x v="0"/>
    <s v="789 27th Street"/>
    <s v="Las Vegas"/>
    <s v="NV"/>
    <n v="99999"/>
    <s v="USA"/>
    <x v="0"/>
    <x v="0"/>
    <d v="2014-12-29T00:00:00"/>
    <s v="Shipping Company B"/>
    <s v="Karen Toh"/>
    <s v="789 27th Street"/>
    <s v="Las Vegas"/>
    <s v="NV"/>
    <n v="99999"/>
    <s v="USA"/>
    <s v="Check"/>
    <x v="0"/>
    <x v="0"/>
    <n v="14"/>
    <n v="19"/>
    <x v="0"/>
    <n v="25.802"/>
  </r>
  <r>
    <n v="1369"/>
    <d v="2014-12-27T00:00:00"/>
    <n v="27"/>
    <x v="0"/>
    <s v="789 27th Street"/>
    <s v="Las Vegas"/>
    <s v="NV"/>
    <n v="99999"/>
    <s v="USA"/>
    <x v="0"/>
    <x v="0"/>
    <d v="2014-12-29T00:00:00"/>
    <s v="Shipping Company B"/>
    <s v="Karen Toh"/>
    <s v="789 27th Street"/>
    <s v="Las Vegas"/>
    <s v="NV"/>
    <n v="99999"/>
    <s v="USA"/>
    <s v="Check"/>
    <x v="1"/>
    <x v="1"/>
    <n v="3.5"/>
    <n v="60"/>
    <x v="1"/>
    <n v="20.16"/>
  </r>
  <r>
    <n v="1370"/>
    <d v="2014-12-04T00:00:00"/>
    <n v="4"/>
    <x v="1"/>
    <s v="123 4th Street"/>
    <s v="New York"/>
    <s v="NY"/>
    <n v="99999"/>
    <s v="USA"/>
    <x v="1"/>
    <x v="1"/>
    <d v="2014-12-06T00:00:00"/>
    <s v="Shipping Company A"/>
    <s v="Christina Lee"/>
    <s v="123 4th Street"/>
    <s v="New York"/>
    <s v="NY"/>
    <n v="99999"/>
    <s v="USA"/>
    <s v="Credit Card"/>
    <x v="2"/>
    <x v="1"/>
    <n v="30"/>
    <n v="81"/>
    <x v="2"/>
    <n v="255.15"/>
  </r>
  <r>
    <n v="1371"/>
    <d v="2014-12-04T00:00:00"/>
    <n v="4"/>
    <x v="1"/>
    <s v="123 4th Street"/>
    <s v="New York"/>
    <s v="NY"/>
    <n v="99999"/>
    <s v="USA"/>
    <x v="1"/>
    <x v="1"/>
    <d v="2014-12-06T00:00:00"/>
    <s v="Shipping Company A"/>
    <s v="Christina Lee"/>
    <s v="123 4th Street"/>
    <s v="New York"/>
    <s v="NY"/>
    <n v="99999"/>
    <s v="USA"/>
    <s v="Credit Card"/>
    <x v="3"/>
    <x v="1"/>
    <n v="53"/>
    <n v="83"/>
    <x v="3"/>
    <n v="461.89500000000004"/>
  </r>
  <r>
    <n v="1372"/>
    <d v="2014-12-04T00:00:00"/>
    <n v="4"/>
    <x v="1"/>
    <s v="123 4th Street"/>
    <s v="New York"/>
    <s v="NY"/>
    <n v="99999"/>
    <s v="USA"/>
    <x v="1"/>
    <x v="1"/>
    <d v="2014-12-06T00:00:00"/>
    <s v="Shipping Company A"/>
    <s v="Christina Lee"/>
    <s v="123 4th Street"/>
    <s v="New York"/>
    <s v="NY"/>
    <n v="99999"/>
    <s v="USA"/>
    <s v="Credit Card"/>
    <x v="1"/>
    <x v="1"/>
    <n v="3.5"/>
    <n v="75"/>
    <x v="4"/>
    <n v="26.25"/>
  </r>
  <r>
    <n v="1373"/>
    <d v="2014-12-12T00:00:00"/>
    <n v="12"/>
    <x v="2"/>
    <s v="123 12th Street"/>
    <s v="Las Vegas"/>
    <s v="NV"/>
    <n v="99999"/>
    <s v="USA"/>
    <x v="0"/>
    <x v="0"/>
    <d v="2014-12-14T00:00:00"/>
    <s v="Shipping Company B"/>
    <s v="John Edwards"/>
    <s v="123 12th Street"/>
    <s v="Las Vegas"/>
    <s v="NV"/>
    <n v="99999"/>
    <s v="USA"/>
    <s v="Credit Card"/>
    <x v="4"/>
    <x v="0"/>
    <n v="18"/>
    <n v="97"/>
    <x v="5"/>
    <n v="183.33000000000004"/>
  </r>
  <r>
    <n v="1374"/>
    <d v="2014-12-12T00:00:00"/>
    <n v="12"/>
    <x v="2"/>
    <s v="123 12th Street"/>
    <s v="Las Vegas"/>
    <s v="NV"/>
    <n v="99999"/>
    <s v="USA"/>
    <x v="0"/>
    <x v="0"/>
    <d v="2014-12-14T00:00:00"/>
    <s v="Shipping Company B"/>
    <s v="John Edwards"/>
    <s v="123 12th Street"/>
    <s v="Las Vegas"/>
    <s v="NV"/>
    <n v="99999"/>
    <s v="USA"/>
    <s v="Credit Card"/>
    <x v="5"/>
    <x v="0"/>
    <n v="46"/>
    <n v="61"/>
    <x v="6"/>
    <n v="291.82400000000001"/>
  </r>
  <r>
    <n v="1375"/>
    <d v="2014-12-08T00:00:00"/>
    <n v="8"/>
    <x v="3"/>
    <s v="123 8th Street"/>
    <s v="Portland"/>
    <s v="OR"/>
    <n v="99999"/>
    <s v="USA"/>
    <x v="2"/>
    <x v="2"/>
    <d v="2014-12-10T00:00:00"/>
    <s v="Shipping Company C"/>
    <s v="Elizabeth Andersen"/>
    <s v="123 8th Street"/>
    <s v="Portland"/>
    <s v="OR"/>
    <n v="99999"/>
    <s v="USA"/>
    <s v="Credit Card"/>
    <x v="6"/>
    <x v="2"/>
    <n v="9.1999999999999993"/>
    <n v="28"/>
    <x v="7"/>
    <n v="24.471999999999998"/>
  </r>
  <r>
    <n v="1376"/>
    <d v="2014-12-04T00:00:00"/>
    <n v="4"/>
    <x v="1"/>
    <s v="123 4th Street"/>
    <s v="New York"/>
    <s v="NY"/>
    <n v="99999"/>
    <s v="USA"/>
    <x v="1"/>
    <x v="1"/>
    <d v="2014-12-06T00:00:00"/>
    <s v="Shipping Company C"/>
    <s v="Christina Lee"/>
    <s v="123 4th Street"/>
    <s v="New York"/>
    <s v="NY"/>
    <n v="99999"/>
    <s v="USA"/>
    <s v="Check"/>
    <x v="6"/>
    <x v="2"/>
    <n v="9.1999999999999993"/>
    <n v="97"/>
    <x v="8"/>
    <n v="93.702000000000012"/>
  </r>
  <r>
    <n v="1377"/>
    <d v="2014-12-29T00:00:00"/>
    <n v="29"/>
    <x v="4"/>
    <s v="789 29th Street"/>
    <s v="Denver"/>
    <s v="CO"/>
    <n v="99999"/>
    <s v="USA"/>
    <x v="3"/>
    <x v="0"/>
    <d v="2014-12-31T00:00:00"/>
    <s v="Shipping Company B"/>
    <s v="Soo Jung Lee"/>
    <s v="789 29th Street"/>
    <s v="Denver"/>
    <s v="CO"/>
    <n v="99999"/>
    <s v="USA"/>
    <s v="Check"/>
    <x v="7"/>
    <x v="3"/>
    <n v="12.75"/>
    <n v="23"/>
    <x v="9"/>
    <n v="29.325000000000003"/>
  </r>
  <r>
    <n v="1378"/>
    <d v="2014-12-03T00:00:00"/>
    <n v="3"/>
    <x v="5"/>
    <s v="123 3rd Street"/>
    <s v="Los Angelas"/>
    <s v="CA"/>
    <n v="99999"/>
    <s v="USA"/>
    <x v="0"/>
    <x v="0"/>
    <d v="2014-12-05T00:00:00"/>
    <s v="Shipping Company B"/>
    <s v="Thomas Axerr"/>
    <s v="123 3rd Street"/>
    <s v="Los Angelas"/>
    <s v="CA"/>
    <n v="99999"/>
    <s v="USA"/>
    <s v="Cash"/>
    <x v="8"/>
    <x v="4"/>
    <n v="9.65"/>
    <n v="89"/>
    <x v="10"/>
    <n v="81.59075"/>
  </r>
  <r>
    <n v="1379"/>
    <d v="2014-12-06T00:00:00"/>
    <n v="6"/>
    <x v="6"/>
    <s v="123 6th Street"/>
    <s v="Milwaukee"/>
    <s v="WI"/>
    <n v="99999"/>
    <s v="USA"/>
    <x v="4"/>
    <x v="2"/>
    <d v="2014-12-08T00:00:00"/>
    <s v="Shipping Company B"/>
    <s v="Francisco Pérez-Olaeta"/>
    <s v="123 6th Street"/>
    <s v="Milwaukee"/>
    <s v="WI"/>
    <n v="99999"/>
    <s v="USA"/>
    <s v="Credit Card"/>
    <x v="9"/>
    <x v="5"/>
    <n v="40"/>
    <n v="25"/>
    <x v="11"/>
    <n v="96"/>
  </r>
  <r>
    <n v="1380"/>
    <d v="2014-12-28T00:00:00"/>
    <n v="28"/>
    <x v="7"/>
    <s v="789 28th Street"/>
    <s v="Memphis"/>
    <s v="TN"/>
    <n v="99999"/>
    <s v="USA"/>
    <x v="5"/>
    <x v="3"/>
    <d v="2014-12-30T00:00:00"/>
    <s v="Shipping Company C"/>
    <s v="Amritansh Raghav"/>
    <s v="789 28th Street"/>
    <s v="Memphis"/>
    <s v="TN"/>
    <n v="99999"/>
    <s v="USA"/>
    <s v="Check"/>
    <x v="5"/>
    <x v="0"/>
    <n v="46"/>
    <n v="19"/>
    <x v="12"/>
    <n v="89.14800000000001"/>
  </r>
  <r>
    <n v="1381"/>
    <d v="2014-12-08T00:00:00"/>
    <n v="8"/>
    <x v="3"/>
    <s v="123 8th Street"/>
    <s v="Portland"/>
    <s v="OR"/>
    <n v="99999"/>
    <s v="USA"/>
    <x v="2"/>
    <x v="2"/>
    <d v="2014-12-10T00:00:00"/>
    <s v="Shipping Company C"/>
    <s v="Elizabeth Andersen"/>
    <s v="123 8th Street"/>
    <s v="Portland"/>
    <s v="OR"/>
    <n v="99999"/>
    <s v="USA"/>
    <s v="Check"/>
    <x v="7"/>
    <x v="3"/>
    <n v="12.75"/>
    <n v="36"/>
    <x v="13"/>
    <n v="45.441000000000003"/>
  </r>
  <r>
    <n v="1382"/>
    <d v="2014-12-10T00:00:00"/>
    <n v="10"/>
    <x v="8"/>
    <s v="123 10th Street"/>
    <s v="Chicago"/>
    <s v="IL"/>
    <n v="99999"/>
    <s v="USA"/>
    <x v="6"/>
    <x v="1"/>
    <d v="2014-12-12T00:00:00"/>
    <s v="Shipping Company B"/>
    <s v="Roland Wacker"/>
    <s v="123 10th Street"/>
    <s v="Chicago"/>
    <s v="IL"/>
    <n v="99999"/>
    <s v="USA"/>
    <s v="Credit Card"/>
    <x v="10"/>
    <x v="0"/>
    <n v="2.99"/>
    <n v="93"/>
    <x v="14"/>
    <n v="26.416650000000001"/>
  </r>
  <r>
    <n v="1383"/>
    <d v="2014-12-07T00:00:00"/>
    <n v="7"/>
    <x v="9"/>
    <s v="123 7th Street"/>
    <s v="Boise"/>
    <s v="ID"/>
    <n v="99999"/>
    <s v="USA"/>
    <x v="2"/>
    <x v="2"/>
    <m/>
    <m/>
    <s v="Ming-Yang Xie"/>
    <s v="123 7th Street"/>
    <s v="Boise"/>
    <s v="ID"/>
    <n v="99999"/>
    <s v="USA"/>
    <m/>
    <x v="5"/>
    <x v="0"/>
    <n v="46"/>
    <n v="64"/>
    <x v="15"/>
    <n v="279.68"/>
  </r>
  <r>
    <n v="1384"/>
    <d v="2014-12-10T00:00:00"/>
    <n v="10"/>
    <x v="8"/>
    <s v="123 10th Street"/>
    <s v="Chicago"/>
    <s v="IL"/>
    <n v="99999"/>
    <s v="USA"/>
    <x v="6"/>
    <x v="1"/>
    <d v="2014-12-12T00:00:00"/>
    <s v="Shipping Company A"/>
    <s v="Roland Wacker"/>
    <s v="123 10th Street"/>
    <s v="Chicago"/>
    <s v="IL"/>
    <n v="99999"/>
    <s v="USA"/>
    <m/>
    <x v="11"/>
    <x v="6"/>
    <n v="25"/>
    <n v="84"/>
    <x v="16"/>
    <n v="220.5"/>
  </r>
  <r>
    <n v="1385"/>
    <d v="2014-12-10T00:00:00"/>
    <n v="10"/>
    <x v="8"/>
    <s v="123 10th Street"/>
    <s v="Chicago"/>
    <s v="IL"/>
    <n v="99999"/>
    <s v="USA"/>
    <x v="6"/>
    <x v="1"/>
    <d v="2014-12-12T00:00:00"/>
    <s v="Shipping Company A"/>
    <s v="Roland Wacker"/>
    <s v="123 10th Street"/>
    <s v="Chicago"/>
    <s v="IL"/>
    <n v="99999"/>
    <s v="USA"/>
    <m/>
    <x v="12"/>
    <x v="7"/>
    <n v="22"/>
    <n v="72"/>
    <x v="17"/>
    <n v="150.47999999999999"/>
  </r>
  <r>
    <n v="1386"/>
    <d v="2014-12-10T00:00:00"/>
    <n v="10"/>
    <x v="8"/>
    <s v="123 10th Street"/>
    <s v="Chicago"/>
    <s v="IL"/>
    <n v="99999"/>
    <s v="USA"/>
    <x v="6"/>
    <x v="1"/>
    <d v="2014-12-12T00:00:00"/>
    <s v="Shipping Company A"/>
    <s v="Roland Wacker"/>
    <s v="123 10th Street"/>
    <s v="Chicago"/>
    <s v="IL"/>
    <n v="99999"/>
    <s v="USA"/>
    <m/>
    <x v="6"/>
    <x v="2"/>
    <n v="9.1999999999999993"/>
    <n v="60"/>
    <x v="18"/>
    <n v="56.856000000000002"/>
  </r>
  <r>
    <n v="1387"/>
    <d v="2014-12-11T00:00:00"/>
    <n v="11"/>
    <x v="10"/>
    <s v="123 11th Street"/>
    <s v="Miami"/>
    <s v="FL"/>
    <n v="99999"/>
    <s v="USA"/>
    <x v="5"/>
    <x v="3"/>
    <m/>
    <s v="Shipping Company C"/>
    <s v="Peter Krschne"/>
    <s v="123 11th Street"/>
    <s v="Miami"/>
    <s v="FL"/>
    <n v="99999"/>
    <s v="USA"/>
    <m/>
    <x v="1"/>
    <x v="1"/>
    <n v="3.5"/>
    <n v="67"/>
    <x v="19"/>
    <n v="22.746500000000001"/>
  </r>
  <r>
    <n v="1388"/>
    <d v="2014-12-11T00:00:00"/>
    <n v="11"/>
    <x v="10"/>
    <s v="123 11th Street"/>
    <s v="Miami"/>
    <s v="FL"/>
    <n v="99999"/>
    <s v="USA"/>
    <x v="5"/>
    <x v="3"/>
    <m/>
    <s v="Shipping Company C"/>
    <s v="Peter Krschne"/>
    <s v="123 11th Street"/>
    <s v="Miami"/>
    <s v="FL"/>
    <n v="99999"/>
    <s v="USA"/>
    <m/>
    <x v="10"/>
    <x v="0"/>
    <n v="2.99"/>
    <n v="48"/>
    <x v="20"/>
    <n v="13.634400000000001"/>
  </r>
  <r>
    <n v="1389"/>
    <d v="2014-12-01T00:00:00"/>
    <n v="1"/>
    <x v="11"/>
    <s v="123 1st Street"/>
    <s v="Seattle"/>
    <s v="WA"/>
    <n v="99999"/>
    <s v="USA"/>
    <x v="2"/>
    <x v="2"/>
    <m/>
    <m/>
    <s v="Anna Bedecs"/>
    <s v="123 1st Street"/>
    <s v="Seattle"/>
    <s v="WA"/>
    <n v="99999"/>
    <s v="USA"/>
    <m/>
    <x v="4"/>
    <x v="0"/>
    <n v="18"/>
    <n v="64"/>
    <x v="21"/>
    <n v="118.65600000000001"/>
  </r>
  <r>
    <n v="1390"/>
    <d v="2014-12-01T00:00:00"/>
    <n v="1"/>
    <x v="11"/>
    <s v="123 1st Street"/>
    <s v="Seattle"/>
    <s v="WA"/>
    <n v="99999"/>
    <s v="USA"/>
    <x v="2"/>
    <x v="2"/>
    <m/>
    <m/>
    <s v="Anna Bedecs"/>
    <s v="123 1st Street"/>
    <s v="Seattle"/>
    <s v="WA"/>
    <n v="99999"/>
    <s v="USA"/>
    <m/>
    <x v="5"/>
    <x v="0"/>
    <n v="46"/>
    <n v="82"/>
    <x v="22"/>
    <n v="392.28800000000007"/>
  </r>
  <r>
    <n v="1391"/>
    <d v="2014-12-01T00:00:00"/>
    <n v="1"/>
    <x v="11"/>
    <s v="123 1st Street"/>
    <s v="Seattle"/>
    <s v="WA"/>
    <n v="99999"/>
    <s v="USA"/>
    <x v="2"/>
    <x v="2"/>
    <m/>
    <m/>
    <s v="Anna Bedecs"/>
    <s v="123 1st Street"/>
    <s v="Seattle"/>
    <s v="WA"/>
    <n v="99999"/>
    <s v="USA"/>
    <m/>
    <x v="10"/>
    <x v="0"/>
    <n v="2.99"/>
    <n v="17"/>
    <x v="23"/>
    <n v="5.1338300000000014"/>
  </r>
  <r>
    <n v="1392"/>
    <d v="2014-12-28T00:00:00"/>
    <n v="28"/>
    <x v="7"/>
    <s v="789 28th Street"/>
    <s v="Memphis"/>
    <s v="TN"/>
    <n v="99999"/>
    <s v="USA"/>
    <x v="5"/>
    <x v="3"/>
    <d v="2014-12-30T00:00:00"/>
    <s v="Shipping Company C"/>
    <s v="Amritansh Raghav"/>
    <s v="789 28th Street"/>
    <s v="Memphis"/>
    <s v="TN"/>
    <n v="99999"/>
    <s v="USA"/>
    <s v="Credit Card"/>
    <x v="8"/>
    <x v="4"/>
    <n v="9.65"/>
    <n v="38"/>
    <x v="24"/>
    <n v="36.67"/>
  </r>
  <r>
    <n v="1393"/>
    <d v="2014-12-28T00:00:00"/>
    <n v="28"/>
    <x v="7"/>
    <s v="789 28th Street"/>
    <s v="Memphis"/>
    <s v="TN"/>
    <n v="99999"/>
    <s v="USA"/>
    <x v="5"/>
    <x v="3"/>
    <d v="2014-12-30T00:00:00"/>
    <s v="Shipping Company C"/>
    <s v="Amritansh Raghav"/>
    <s v="789 28th Street"/>
    <s v="Memphis"/>
    <s v="TN"/>
    <n v="99999"/>
    <s v="USA"/>
    <s v="Credit Card"/>
    <x v="13"/>
    <x v="8"/>
    <n v="18.399999999999999"/>
    <n v="25"/>
    <x v="25"/>
    <n v="45.54"/>
  </r>
  <r>
    <n v="1394"/>
    <d v="2014-12-09T00:00:00"/>
    <n v="9"/>
    <x v="12"/>
    <s v="123 9th Street"/>
    <s v="Salt Lake City"/>
    <s v="UT"/>
    <n v="99999"/>
    <s v="USA"/>
    <x v="7"/>
    <x v="0"/>
    <d v="2014-12-11T00:00:00"/>
    <s v="Shipping Company A"/>
    <s v="Sven Mortensen"/>
    <s v="123 9th Street"/>
    <s v="Salt Lake City"/>
    <s v="UT"/>
    <n v="99999"/>
    <s v="USA"/>
    <s v="Check"/>
    <x v="14"/>
    <x v="9"/>
    <n v="19.5"/>
    <n v="85"/>
    <x v="26"/>
    <n v="165.75"/>
  </r>
  <r>
    <n v="1395"/>
    <d v="2014-12-09T00:00:00"/>
    <n v="9"/>
    <x v="12"/>
    <s v="123 9th Street"/>
    <s v="Salt Lake City"/>
    <s v="UT"/>
    <n v="99999"/>
    <s v="USA"/>
    <x v="7"/>
    <x v="0"/>
    <d v="2014-12-11T00:00:00"/>
    <s v="Shipping Company A"/>
    <s v="Sven Mortensen"/>
    <s v="123 9th Street"/>
    <s v="Salt Lake City"/>
    <s v="UT"/>
    <n v="99999"/>
    <s v="USA"/>
    <s v="Check"/>
    <x v="15"/>
    <x v="10"/>
    <n v="34.799999999999997"/>
    <n v="18"/>
    <x v="27"/>
    <n v="61.3872"/>
  </r>
  <r>
    <n v="1396"/>
    <d v="2014-12-06T00:00:00"/>
    <n v="6"/>
    <x v="6"/>
    <s v="123 6th Street"/>
    <s v="Milwaukee"/>
    <s v="WI"/>
    <n v="99999"/>
    <s v="USA"/>
    <x v="4"/>
    <x v="2"/>
    <d v="2014-12-08T00:00:00"/>
    <s v="Shipping Company B"/>
    <s v="Francisco Pérez-Olaeta"/>
    <s v="123 6th Street"/>
    <s v="Milwaukee"/>
    <s v="WI"/>
    <n v="99999"/>
    <s v="USA"/>
    <s v="Credit Card"/>
    <x v="0"/>
    <x v="0"/>
    <n v="14"/>
    <n v="85"/>
    <x v="28"/>
    <n v="115.42999999999999"/>
  </r>
  <r>
    <n v="1397"/>
    <d v="2014-12-08T00:00:00"/>
    <n v="8"/>
    <x v="3"/>
    <s v="123 8th Street"/>
    <s v="Portland"/>
    <s v="OR"/>
    <n v="99999"/>
    <s v="USA"/>
    <x v="2"/>
    <x v="2"/>
    <d v="2014-12-10T00:00:00"/>
    <s v="Shipping Company B"/>
    <s v="Elizabeth Andersen"/>
    <s v="123 8th Street"/>
    <s v="Portland"/>
    <s v="OR"/>
    <n v="99999"/>
    <s v="USA"/>
    <s v="Check"/>
    <x v="9"/>
    <x v="5"/>
    <n v="40"/>
    <n v="82"/>
    <x v="29"/>
    <n v="318.15999999999997"/>
  </r>
  <r>
    <n v="1398"/>
    <d v="2014-12-08T00:00:00"/>
    <n v="8"/>
    <x v="3"/>
    <s v="123 8th Street"/>
    <s v="Portland"/>
    <s v="OR"/>
    <n v="99999"/>
    <s v="USA"/>
    <x v="2"/>
    <x v="2"/>
    <d v="2014-12-10T00:00:00"/>
    <s v="Shipping Company B"/>
    <s v="Elizabeth Andersen"/>
    <s v="123 8th Street"/>
    <s v="Portland"/>
    <s v="OR"/>
    <n v="99999"/>
    <s v="USA"/>
    <s v="Check"/>
    <x v="6"/>
    <x v="2"/>
    <n v="9.1999999999999993"/>
    <n v="47"/>
    <x v="30"/>
    <n v="41.510399999999997"/>
  </r>
  <r>
    <n v="1399"/>
    <d v="2014-12-25T00:00:00"/>
    <n v="25"/>
    <x v="13"/>
    <s v="789 25th Street"/>
    <s v="Chicago"/>
    <s v="IL"/>
    <n v="99999"/>
    <s v="USA"/>
    <x v="6"/>
    <x v="1"/>
    <d v="2014-12-27T00:00:00"/>
    <s v="Shipping Company A"/>
    <s v="John Rodman"/>
    <s v="789 25th Street"/>
    <s v="Chicago"/>
    <s v="IL"/>
    <n v="99999"/>
    <s v="USA"/>
    <s v="Cash"/>
    <x v="16"/>
    <x v="2"/>
    <n v="10"/>
    <n v="99"/>
    <x v="31"/>
    <n v="99"/>
  </r>
  <r>
    <n v="1400"/>
    <d v="2014-12-26T00:00:00"/>
    <n v="26"/>
    <x v="14"/>
    <s v="789 26th Street"/>
    <s v="Miami"/>
    <s v="FL"/>
    <n v="99999"/>
    <s v="USA"/>
    <x v="5"/>
    <x v="3"/>
    <d v="2014-12-28T00:00:00"/>
    <s v="Shipping Company C"/>
    <s v="Run Liu"/>
    <s v="789 26th Street"/>
    <s v="Miami"/>
    <s v="FL"/>
    <n v="99999"/>
    <s v="USA"/>
    <s v="Credit Card"/>
    <x v="17"/>
    <x v="11"/>
    <n v="21.35"/>
    <n v="49"/>
    <x v="32"/>
    <n v="106.70730000000002"/>
  </r>
  <r>
    <n v="1401"/>
    <d v="2014-12-26T00:00:00"/>
    <n v="26"/>
    <x v="14"/>
    <s v="789 26th Street"/>
    <s v="Miami"/>
    <s v="FL"/>
    <n v="99999"/>
    <s v="USA"/>
    <x v="5"/>
    <x v="3"/>
    <d v="2014-12-28T00:00:00"/>
    <s v="Shipping Company C"/>
    <s v="Run Liu"/>
    <s v="789 26th Street"/>
    <s v="Miami"/>
    <s v="FL"/>
    <n v="99999"/>
    <s v="USA"/>
    <s v="Credit Card"/>
    <x v="8"/>
    <x v="4"/>
    <n v="9.65"/>
    <n v="72"/>
    <x v="33"/>
    <n v="72.954000000000008"/>
  </r>
  <r>
    <n v="1402"/>
    <d v="2014-12-26T00:00:00"/>
    <n v="26"/>
    <x v="14"/>
    <s v="789 26th Street"/>
    <s v="Miami"/>
    <s v="FL"/>
    <n v="99999"/>
    <s v="USA"/>
    <x v="5"/>
    <x v="3"/>
    <d v="2014-12-28T00:00:00"/>
    <s v="Shipping Company C"/>
    <s v="Run Liu"/>
    <s v="789 26th Street"/>
    <s v="Miami"/>
    <s v="FL"/>
    <n v="99999"/>
    <s v="USA"/>
    <s v="Credit Card"/>
    <x v="13"/>
    <x v="8"/>
    <n v="18.399999999999999"/>
    <n v="99"/>
    <x v="34"/>
    <n v="191.268"/>
  </r>
  <r>
    <n v="1403"/>
    <d v="2014-12-29T00:00:00"/>
    <n v="29"/>
    <x v="4"/>
    <s v="789 29th Street"/>
    <s v="Denver"/>
    <s v="CO"/>
    <n v="99999"/>
    <s v="USA"/>
    <x v="3"/>
    <x v="0"/>
    <d v="2014-12-31T00:00:00"/>
    <s v="Shipping Company B"/>
    <s v="Soo Jung Lee"/>
    <s v="789 29th Street"/>
    <s v="Denver"/>
    <s v="CO"/>
    <n v="99999"/>
    <s v="USA"/>
    <s v="Check"/>
    <x v="0"/>
    <x v="0"/>
    <n v="14"/>
    <n v="10"/>
    <x v="35"/>
    <n v="13.86"/>
  </r>
  <r>
    <n v="1404"/>
    <d v="2014-12-06T00:00:00"/>
    <n v="6"/>
    <x v="6"/>
    <s v="123 6th Street"/>
    <s v="Milwaukee"/>
    <s v="WI"/>
    <n v="99999"/>
    <s v="USA"/>
    <x v="4"/>
    <x v="2"/>
    <d v="2014-12-08T00:00:00"/>
    <s v="Shipping Company C"/>
    <s v="Francisco Pérez-Olaeta"/>
    <s v="123 6th Street"/>
    <s v="Milwaukee"/>
    <s v="WI"/>
    <n v="99999"/>
    <s v="USA"/>
    <s v="Check"/>
    <x v="7"/>
    <x v="3"/>
    <n v="12.75"/>
    <n v="100"/>
    <x v="36"/>
    <n v="122.39999999999999"/>
  </r>
  <r>
    <n v="1405"/>
    <d v="2014-12-27T00:00:00"/>
    <n v="27"/>
    <x v="0"/>
    <s v="789 27th Street"/>
    <s v="Las Vegas"/>
    <s v="NV"/>
    <n v="99999"/>
    <s v="USA"/>
    <x v="0"/>
    <x v="0"/>
    <d v="2014-12-29T00:00:00"/>
    <s v="Shipping Company B"/>
    <s v="Karen Toh"/>
    <s v="789 27th Street"/>
    <s v="Las Vegas"/>
    <s v="NV"/>
    <n v="99999"/>
    <s v="USA"/>
    <s v="Check"/>
    <x v="18"/>
    <x v="12"/>
    <m/>
    <m/>
    <x v="37"/>
    <n v="27"/>
  </r>
  <r>
    <n v="1406"/>
    <d v="2014-12-04T00:00:00"/>
    <n v="4"/>
    <x v="1"/>
    <s v="123 4th Street"/>
    <s v="New York"/>
    <s v="NY"/>
    <n v="99999"/>
    <s v="USA"/>
    <x v="1"/>
    <x v="1"/>
    <d v="2014-12-06T00:00:00"/>
    <s v="Shipping Company A"/>
    <s v="Christina Lee"/>
    <s v="123 4th Street"/>
    <s v="New York"/>
    <s v="NY"/>
    <n v="99999"/>
    <s v="USA"/>
    <s v="Credit Card"/>
    <x v="19"/>
    <x v="6"/>
    <n v="81"/>
    <n v="62"/>
    <x v="38"/>
    <n v="117.93600000000001"/>
  </r>
  <r>
    <n v="1407"/>
    <d v="2014-12-04T00:00:00"/>
    <n v="4"/>
    <x v="1"/>
    <s v="123 4th Street"/>
    <s v="New York"/>
    <s v="NY"/>
    <n v="99999"/>
    <s v="USA"/>
    <x v="1"/>
    <x v="1"/>
    <d v="2014-12-06T00:00:00"/>
    <s v="Shipping Company A"/>
    <s v="Christina Lee"/>
    <s v="123 4th Street"/>
    <s v="New York"/>
    <s v="NY"/>
    <n v="99999"/>
    <s v="USA"/>
    <s v="Credit Card"/>
    <x v="20"/>
    <x v="13"/>
    <n v="7"/>
    <n v="91"/>
    <x v="39"/>
    <n v="13.719999999999999"/>
  </r>
  <r>
    <n v="1408"/>
    <d v="2014-12-12T00:00:00"/>
    <n v="12"/>
    <x v="2"/>
    <s v="123 12th Street"/>
    <s v="Las Vegas"/>
    <s v="NV"/>
    <n v="99999"/>
    <s v="USA"/>
    <x v="0"/>
    <x v="0"/>
    <d v="2014-12-14T00:00:00"/>
    <s v="Shipping Company B"/>
    <s v="John Edwards"/>
    <s v="123 12th Street"/>
    <s v="Las Vegas"/>
    <s v="NV"/>
    <n v="99999"/>
    <s v="USA"/>
    <s v="Credit Card"/>
    <x v="18"/>
    <x v="12"/>
    <m/>
    <m/>
    <x v="37"/>
    <n v="8"/>
  </r>
  <r>
    <n v="1409"/>
    <d v="2014-12-08T00:00:00"/>
    <n v="8"/>
    <x v="3"/>
    <s v="123 8th Street"/>
    <s v="Portland"/>
    <s v="OR"/>
    <n v="99999"/>
    <s v="USA"/>
    <x v="2"/>
    <x v="2"/>
    <d v="2014-12-10T00:00:00"/>
    <s v="Shipping Company C"/>
    <s v="Elizabeth Andersen"/>
    <s v="123 8th Street"/>
    <s v="Portland"/>
    <s v="OR"/>
    <n v="99999"/>
    <s v="USA"/>
    <s v="Credit Card"/>
    <x v="15"/>
    <x v="10"/>
    <n v="34.799999999999997"/>
    <n v="29"/>
    <x v="40"/>
    <n v="300.846"/>
  </r>
  <r>
    <n v="1410"/>
    <d v="2014-12-04T00:00:00"/>
    <n v="4"/>
    <x v="1"/>
    <s v="123 4th Street"/>
    <s v="New York"/>
    <s v="NY"/>
    <n v="99999"/>
    <s v="USA"/>
    <x v="1"/>
    <x v="1"/>
    <d v="2014-12-06T00:00:00"/>
    <s v="Shipping Company C"/>
    <s v="Christina Lee"/>
    <s v="123 4th Street"/>
    <s v="New York"/>
    <s v="NY"/>
    <n v="99999"/>
    <s v="USA"/>
    <s v="Check"/>
    <x v="18"/>
    <x v="12"/>
    <m/>
    <m/>
    <x v="37"/>
    <n v="9"/>
  </r>
  <r>
    <n v="1411"/>
    <d v="2014-12-29T00:00:00"/>
    <n v="29"/>
    <x v="4"/>
    <s v="789 29th Street"/>
    <s v="Denver"/>
    <s v="CO"/>
    <n v="99999"/>
    <s v="USA"/>
    <x v="3"/>
    <x v="0"/>
    <d v="2014-12-31T00:00:00"/>
    <s v="Shipping Company B"/>
    <s v="Soo Jung Lee"/>
    <s v="789 29th Street"/>
    <s v="Denver"/>
    <s v="CO"/>
    <n v="99999"/>
    <s v="USA"/>
    <s v="Check"/>
    <x v="18"/>
    <x v="12"/>
    <m/>
    <m/>
    <x v="37"/>
    <n v="23"/>
  </r>
  <r>
    <n v="1412"/>
    <d v="2014-12-03T00:00:00"/>
    <n v="3"/>
    <x v="5"/>
    <s v="123 3rd Street"/>
    <s v="Los Angelas"/>
    <s v="CA"/>
    <n v="99999"/>
    <s v="USA"/>
    <x v="0"/>
    <x v="0"/>
    <d v="2014-12-05T00:00:00"/>
    <s v="Shipping Company B"/>
    <s v="Thomas Axerr"/>
    <s v="123 3rd Street"/>
    <s v="Los Angelas"/>
    <s v="CA"/>
    <n v="99999"/>
    <s v="USA"/>
    <s v="Cash"/>
    <x v="21"/>
    <x v="7"/>
    <n v="10"/>
    <n v="49"/>
    <x v="41"/>
    <n v="90.25"/>
  </r>
  <r>
    <n v="1413"/>
    <d v="2014-12-03T00:00:00"/>
    <n v="3"/>
    <x v="5"/>
    <s v="123 3rd Street"/>
    <s v="Los Angelas"/>
    <s v="CA"/>
    <n v="99999"/>
    <s v="USA"/>
    <x v="0"/>
    <x v="0"/>
    <d v="2014-12-05T00:00:00"/>
    <s v="Shipping Company B"/>
    <s v="Thomas Axerr"/>
    <s v="123 3rd Street"/>
    <s v="Los Angelas"/>
    <s v="CA"/>
    <n v="99999"/>
    <s v="USA"/>
    <s v="Cash"/>
    <x v="9"/>
    <x v="5"/>
    <n v="40"/>
    <n v="29"/>
    <x v="42"/>
    <n v="239.12"/>
  </r>
  <r>
    <n v="1414"/>
    <d v="2014-12-06T00:00:00"/>
    <n v="6"/>
    <x v="6"/>
    <s v="123 6th Street"/>
    <s v="Milwaukee"/>
    <s v="WI"/>
    <n v="99999"/>
    <s v="USA"/>
    <x v="4"/>
    <x v="2"/>
    <d v="2014-12-08T00:00:00"/>
    <s v="Shipping Company B"/>
    <s v="Francisco Pérez-Olaeta"/>
    <s v="123 6th Street"/>
    <s v="Milwaukee"/>
    <s v="WI"/>
    <n v="99999"/>
    <s v="USA"/>
    <s v="Credit Card"/>
    <x v="18"/>
    <x v="12"/>
    <m/>
    <m/>
    <x v="37"/>
    <n v="31"/>
  </r>
  <r>
    <n v="1415"/>
    <d v="2014-12-28T00:00:00"/>
    <n v="28"/>
    <x v="7"/>
    <s v="789 28th Street"/>
    <s v="Memphis"/>
    <s v="TN"/>
    <n v="99999"/>
    <s v="USA"/>
    <x v="5"/>
    <x v="3"/>
    <d v="2014-12-30T00:00:00"/>
    <s v="Shipping Company C"/>
    <s v="Amritansh Raghav"/>
    <s v="789 28th Street"/>
    <s v="Memphis"/>
    <s v="TN"/>
    <n v="99999"/>
    <s v="USA"/>
    <s v="Check"/>
    <x v="18"/>
    <x v="12"/>
    <m/>
    <m/>
    <x v="37"/>
    <n v="20"/>
  </r>
  <r>
    <n v="1416"/>
    <d v="2014-12-08T00:00:00"/>
    <n v="8"/>
    <x v="3"/>
    <s v="123 8th Street"/>
    <s v="Portland"/>
    <s v="OR"/>
    <n v="99999"/>
    <s v="USA"/>
    <x v="2"/>
    <x v="2"/>
    <d v="2014-12-10T00:00:00"/>
    <s v="Shipping Company C"/>
    <s v="Elizabeth Andersen"/>
    <s v="123 8th Street"/>
    <s v="Portland"/>
    <s v="OR"/>
    <n v="99999"/>
    <s v="USA"/>
    <s v="Check"/>
    <x v="18"/>
    <x v="12"/>
    <m/>
    <m/>
    <x v="37"/>
    <n v="34"/>
  </r>
  <r>
    <n v="1417"/>
    <d v="2014-12-10T00:00:00"/>
    <n v="10"/>
    <x v="8"/>
    <s v="123 10th Street"/>
    <s v="Chicago"/>
    <s v="IL"/>
    <n v="99999"/>
    <s v="USA"/>
    <x v="6"/>
    <x v="1"/>
    <d v="2014-12-12T00:00:00"/>
    <s v="Shipping Company B"/>
    <s v="Roland Wacker"/>
    <s v="123 10th Street"/>
    <s v="Chicago"/>
    <s v="IL"/>
    <n v="99999"/>
    <s v="USA"/>
    <s v="Credit Card"/>
    <x v="22"/>
    <x v="1"/>
    <n v="10"/>
    <n v="81"/>
    <x v="43"/>
    <n v="62.83"/>
  </r>
  <r>
    <n v="1418"/>
    <d v="2014-12-07T00:00:00"/>
    <n v="7"/>
    <x v="9"/>
    <s v="123 7th Street"/>
    <s v="Boise"/>
    <s v="ID"/>
    <n v="99999"/>
    <s v="USA"/>
    <x v="2"/>
    <x v="2"/>
    <m/>
    <m/>
    <s v="Ming-Yang Xie"/>
    <s v="123 7th Street"/>
    <s v="Boise"/>
    <s v="ID"/>
    <n v="99999"/>
    <s v="USA"/>
    <m/>
    <x v="18"/>
    <x v="12"/>
    <m/>
    <m/>
    <x v="37"/>
    <n v="33"/>
  </r>
  <r>
    <n v="1419"/>
    <d v="2014-12-10T00:00:00"/>
    <n v="10"/>
    <x v="8"/>
    <s v="123 10th Street"/>
    <s v="Chicago"/>
    <s v="IL"/>
    <n v="99999"/>
    <s v="USA"/>
    <x v="6"/>
    <x v="1"/>
    <m/>
    <s v="Shipping Company A"/>
    <s v="Roland Wacker"/>
    <s v="123 10th Street"/>
    <s v="Chicago"/>
    <s v="IL"/>
    <n v="99999"/>
    <s v="USA"/>
    <m/>
    <x v="1"/>
    <x v="1"/>
    <n v="3.5"/>
    <n v="96"/>
    <x v="44"/>
    <n v="21.315000000000001"/>
  </r>
  <r>
    <n v="1420"/>
    <d v="2014-12-11T00:00:00"/>
    <n v="11"/>
    <x v="10"/>
    <s v="123 11th Street"/>
    <s v="Miami"/>
    <s v="FL"/>
    <n v="99999"/>
    <s v="USA"/>
    <x v="5"/>
    <x v="3"/>
    <m/>
    <s v="Shipping Company C"/>
    <s v="Peter Krschne"/>
    <s v="123 11th Street"/>
    <s v="Miami"/>
    <s v="FL"/>
    <n v="99999"/>
    <s v="USA"/>
    <m/>
    <x v="9"/>
    <x v="5"/>
    <n v="40"/>
    <n v="81"/>
    <x v="45"/>
    <n v="378"/>
  </r>
  <r>
    <n v="1421"/>
    <d v="2014-12-01T00:00:00"/>
    <n v="1"/>
    <x v="11"/>
    <s v="123 1st Street"/>
    <s v="Seattle"/>
    <s v="WA"/>
    <n v="99999"/>
    <s v="USA"/>
    <x v="2"/>
    <x v="2"/>
    <m/>
    <s v="Shipping Company C"/>
    <s v="Anna Bedecs"/>
    <s v="123 1st Street"/>
    <s v="Seattle"/>
    <s v="WA"/>
    <n v="99999"/>
    <s v="USA"/>
    <m/>
    <x v="13"/>
    <x v="8"/>
    <n v="18.399999999999999"/>
    <n v="88"/>
    <x v="46"/>
    <n v="148.13839999999999"/>
  </r>
  <r>
    <n v="1422"/>
    <d v="2014-12-28T00:00:00"/>
    <n v="28"/>
    <x v="7"/>
    <s v="789 28th Street"/>
    <s v="Memphis"/>
    <s v="TN"/>
    <n v="99999"/>
    <s v="USA"/>
    <x v="5"/>
    <x v="3"/>
    <d v="2014-12-30T00:00:00"/>
    <s v="Shipping Company C"/>
    <s v="Amritansh Raghav"/>
    <s v="789 28th Street"/>
    <s v="Memphis"/>
    <s v="TN"/>
    <n v="99999"/>
    <s v="USA"/>
    <s v="Credit Card"/>
    <x v="5"/>
    <x v="0"/>
    <n v="46"/>
    <n v="92"/>
    <x v="47"/>
    <n v="365.14800000000002"/>
  </r>
  <r>
    <n v="1423"/>
    <d v="2014-12-09T00:00:00"/>
    <n v="9"/>
    <x v="12"/>
    <s v="123 9th Street"/>
    <s v="Salt Lake City"/>
    <s v="UT"/>
    <n v="99999"/>
    <s v="USA"/>
    <x v="7"/>
    <x v="0"/>
    <d v="2014-12-11T00:00:00"/>
    <s v="Shipping Company A"/>
    <s v="Sven Mortensen"/>
    <s v="123 9th Street"/>
    <s v="Salt Lake City"/>
    <s v="UT"/>
    <n v="99999"/>
    <s v="USA"/>
    <s v="Check"/>
    <x v="8"/>
    <x v="4"/>
    <n v="9.65"/>
    <n v="34"/>
    <x v="48"/>
    <n v="68.582550000000012"/>
  </r>
  <r>
    <n v="1424"/>
    <d v="2014-12-06T00:00:00"/>
    <n v="6"/>
    <x v="6"/>
    <s v="123 6th Street"/>
    <s v="Milwaukee"/>
    <s v="WI"/>
    <n v="99999"/>
    <s v="USA"/>
    <x v="4"/>
    <x v="2"/>
    <d v="2014-12-08T00:00:00"/>
    <s v="Shipping Company B"/>
    <s v="Francisco Pérez-Olaeta"/>
    <s v="123 6th Street"/>
    <s v="Milwaukee"/>
    <s v="WI"/>
    <n v="99999"/>
    <s v="USA"/>
    <s v="Credit Card"/>
    <x v="7"/>
    <x v="3"/>
    <n v="12.75"/>
    <n v="41"/>
    <x v="49"/>
    <n v="43.783500000000004"/>
  </r>
  <r>
    <n v="1425"/>
    <d v="2014-12-08T00:00:00"/>
    <n v="8"/>
    <x v="3"/>
    <s v="123 8th Street"/>
    <s v="Portland"/>
    <s v="OR"/>
    <n v="99999"/>
    <s v="USA"/>
    <x v="2"/>
    <x v="2"/>
    <d v="2014-12-10T00:00:00"/>
    <s v="Shipping Company B"/>
    <s v="Elizabeth Andersen"/>
    <s v="123 8th Street"/>
    <s v="Portland"/>
    <s v="OR"/>
    <n v="99999"/>
    <s v="USA"/>
    <s v="Check"/>
    <x v="7"/>
    <x v="3"/>
    <n v="12.75"/>
    <n v="67"/>
    <x v="50"/>
    <n v="82.875"/>
  </r>
  <r>
    <n v="1426"/>
    <d v="2014-12-25T00:00:00"/>
    <n v="25"/>
    <x v="13"/>
    <s v="789 25th Street"/>
    <s v="Chicago"/>
    <s v="IL"/>
    <n v="99999"/>
    <s v="USA"/>
    <x v="6"/>
    <x v="1"/>
    <d v="2014-12-27T00:00:00"/>
    <s v="Shipping Company A"/>
    <s v="John Rodman"/>
    <s v="789 25th Street"/>
    <s v="Chicago"/>
    <s v="IL"/>
    <n v="99999"/>
    <s v="USA"/>
    <s v="Cash"/>
    <x v="12"/>
    <x v="7"/>
    <n v="22"/>
    <n v="74"/>
    <x v="51"/>
    <n v="84.47999999999999"/>
  </r>
  <r>
    <n v="1427"/>
    <d v="2014-12-26T00:00:00"/>
    <n v="26"/>
    <x v="14"/>
    <s v="789 26th Street"/>
    <s v="Miami"/>
    <s v="FL"/>
    <n v="99999"/>
    <s v="USA"/>
    <x v="5"/>
    <x v="3"/>
    <d v="2014-12-28T00:00:00"/>
    <s v="Shipping Company C"/>
    <s v="Run Liu"/>
    <s v="789 26th Street"/>
    <s v="Miami"/>
    <s v="FL"/>
    <n v="99999"/>
    <s v="USA"/>
    <s v="Credit Card"/>
    <x v="11"/>
    <x v="6"/>
    <n v="25"/>
    <n v="24"/>
    <x v="52"/>
    <n v="164.15"/>
  </r>
  <r>
    <n v="1428"/>
    <d v="2014-12-29T00:00:00"/>
    <n v="29"/>
    <x v="4"/>
    <s v="789 29th Street"/>
    <s v="Denver"/>
    <s v="CO"/>
    <n v="99999"/>
    <s v="USA"/>
    <x v="3"/>
    <x v="0"/>
    <d v="2014-12-31T00:00:00"/>
    <s v="Shipping Company B"/>
    <s v="Soo Jung Lee"/>
    <s v="789 29th Street"/>
    <s v="Denver"/>
    <s v="CO"/>
    <n v="99999"/>
    <s v="USA"/>
    <s v="Check"/>
    <x v="23"/>
    <x v="14"/>
    <n v="39"/>
    <n v="41"/>
    <x v="53"/>
    <n v="193.01100000000002"/>
  </r>
  <r>
    <n v="1429"/>
    <d v="2014-12-06T00:00:00"/>
    <n v="6"/>
    <x v="6"/>
    <s v="123 6th Street"/>
    <s v="Milwaukee"/>
    <s v="WI"/>
    <n v="99999"/>
    <s v="USA"/>
    <x v="4"/>
    <x v="2"/>
    <d v="2014-12-08T00:00:00"/>
    <s v="Shipping Company C"/>
    <s v="Francisco Pérez-Olaeta"/>
    <s v="123 6th Street"/>
    <s v="Milwaukee"/>
    <s v="WI"/>
    <n v="99999"/>
    <s v="USA"/>
    <s v="Check"/>
    <x v="2"/>
    <x v="1"/>
    <n v="30"/>
    <n v="12"/>
    <x v="54"/>
    <n v="200.85"/>
  </r>
  <r>
    <n v="1430"/>
    <d v="2014-12-06T00:00:00"/>
    <n v="6"/>
    <x v="6"/>
    <s v="123 6th Street"/>
    <s v="Milwaukee"/>
    <s v="WI"/>
    <n v="99999"/>
    <s v="USA"/>
    <x v="4"/>
    <x v="2"/>
    <d v="2014-12-08T00:00:00"/>
    <s v="Shipping Company C"/>
    <s v="Francisco Pérez-Olaeta"/>
    <s v="123 6th Street"/>
    <s v="Milwaukee"/>
    <s v="WI"/>
    <n v="99999"/>
    <s v="USA"/>
    <s v="Check"/>
    <x v="3"/>
    <x v="1"/>
    <n v="53"/>
    <n v="68"/>
    <x v="55"/>
    <n v="225.62100000000001"/>
  </r>
  <r>
    <n v="1431"/>
    <d v="2014-12-04T00:00:00"/>
    <n v="4"/>
    <x v="1"/>
    <s v="123 4th Street"/>
    <s v="New York"/>
    <s v="NY"/>
    <n v="99999"/>
    <s v="USA"/>
    <x v="1"/>
    <x v="1"/>
    <m/>
    <m/>
    <s v="Christina Lee"/>
    <s v="123 4th Street"/>
    <s v="New York"/>
    <s v="NY"/>
    <n v="99999"/>
    <s v="USA"/>
    <m/>
    <x v="24"/>
    <x v="9"/>
    <n v="38"/>
    <n v="33"/>
    <x v="56"/>
    <n v="175.02800000000002"/>
  </r>
  <r>
    <n v="1432"/>
    <d v="2014-12-03T00:00:00"/>
    <n v="3"/>
    <x v="5"/>
    <s v="123 3rd Street"/>
    <s v="Los Angelas"/>
    <s v="CA"/>
    <n v="99999"/>
    <s v="USA"/>
    <x v="0"/>
    <x v="0"/>
    <m/>
    <m/>
    <s v="Thomas Axerr"/>
    <s v="123 3rd Street"/>
    <s v="Los Angelas"/>
    <s v="CA"/>
    <n v="99999"/>
    <s v="USA"/>
    <m/>
    <x v="10"/>
    <x v="0"/>
    <n v="2.99"/>
    <n v="12"/>
    <x v="57"/>
    <n v="17.04299999999999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5">
  <r>
    <n v="1368"/>
    <d v="2014-12-27T00:00:00"/>
    <n v="27"/>
    <s v="Company AA"/>
    <s v="789 27th Street"/>
    <s v="Las Vegas"/>
    <s v="NV"/>
    <n v="99999"/>
    <s v="USA"/>
    <x v="0"/>
    <s v="West"/>
    <d v="2014-12-29T00:00:00"/>
    <s v="Shipping Company B"/>
    <s v="Karen Toh"/>
    <s v="789 27th Street"/>
    <s v="Las Vegas"/>
    <s v="NV"/>
    <n v="99999"/>
    <s v="USA"/>
    <s v="Check"/>
    <s v="Beer"/>
    <s v="Beverages"/>
    <n v="14"/>
    <n v="19"/>
    <n v="266"/>
    <n v="25.802"/>
  </r>
  <r>
    <n v="1369"/>
    <d v="2014-12-27T00:00:00"/>
    <n v="27"/>
    <s v="Company AA"/>
    <s v="789 27th Street"/>
    <s v="Las Vegas"/>
    <s v="NV"/>
    <n v="99999"/>
    <s v="USA"/>
    <x v="0"/>
    <s v="West"/>
    <d v="2014-12-29T00:00:00"/>
    <s v="Shipping Company B"/>
    <s v="Karen Toh"/>
    <s v="789 27th Street"/>
    <s v="Las Vegas"/>
    <s v="NV"/>
    <n v="99999"/>
    <s v="USA"/>
    <s v="Check"/>
    <s v="Dried Plums"/>
    <s v="Dried Fruit &amp; Nuts"/>
    <n v="3.5"/>
    <n v="60"/>
    <n v="210"/>
    <n v="20.16"/>
  </r>
  <r>
    <n v="1370"/>
    <d v="2014-12-04T00:00:00"/>
    <n v="4"/>
    <s v="Company D"/>
    <s v="123 4th Street"/>
    <s v="New York"/>
    <s v="NY"/>
    <n v="99999"/>
    <s v="USA"/>
    <x v="1"/>
    <s v="East"/>
    <d v="2014-12-06T00:00:00"/>
    <s v="Shipping Company A"/>
    <s v="Christina Lee"/>
    <s v="123 4th Street"/>
    <s v="New York"/>
    <s v="NY"/>
    <n v="99999"/>
    <s v="USA"/>
    <s v="Credit Card"/>
    <s v="Dried Pears"/>
    <s v="Dried Fruit &amp; Nuts"/>
    <n v="30"/>
    <n v="81"/>
    <n v="2430"/>
    <n v="255.15"/>
  </r>
  <r>
    <n v="1371"/>
    <d v="2014-12-04T00:00:00"/>
    <n v="4"/>
    <s v="Company D"/>
    <s v="123 4th Street"/>
    <s v="New York"/>
    <s v="NY"/>
    <n v="99999"/>
    <s v="USA"/>
    <x v="1"/>
    <s v="East"/>
    <d v="2014-12-06T00:00:00"/>
    <s v="Shipping Company A"/>
    <s v="Christina Lee"/>
    <s v="123 4th Street"/>
    <s v="New York"/>
    <s v="NY"/>
    <n v="99999"/>
    <s v="USA"/>
    <s v="Credit Card"/>
    <s v="Dried Apples"/>
    <s v="Dried Fruit &amp; Nuts"/>
    <n v="53"/>
    <n v="83"/>
    <n v="4399"/>
    <n v="461.89500000000004"/>
  </r>
  <r>
    <n v="1372"/>
    <d v="2014-12-04T00:00:00"/>
    <n v="4"/>
    <s v="Company D"/>
    <s v="123 4th Street"/>
    <s v="New York"/>
    <s v="NY"/>
    <n v="99999"/>
    <s v="USA"/>
    <x v="1"/>
    <s v="East"/>
    <d v="2014-12-06T00:00:00"/>
    <s v="Shipping Company A"/>
    <s v="Christina Lee"/>
    <s v="123 4th Street"/>
    <s v="New York"/>
    <s v="NY"/>
    <n v="99999"/>
    <s v="USA"/>
    <s v="Credit Card"/>
    <s v="Dried Plums"/>
    <s v="Dried Fruit &amp; Nuts"/>
    <n v="3.5"/>
    <n v="75"/>
    <n v="262.5"/>
    <n v="26.25"/>
  </r>
  <r>
    <n v="1373"/>
    <d v="2014-12-12T00:00:00"/>
    <n v="12"/>
    <s v="Company L"/>
    <s v="123 12th Street"/>
    <s v="Las Vegas"/>
    <s v="NV"/>
    <n v="99999"/>
    <s v="USA"/>
    <x v="0"/>
    <s v="West"/>
    <d v="2014-12-14T00:00:00"/>
    <s v="Shipping Company B"/>
    <s v="John Edwards"/>
    <s v="123 12th Street"/>
    <s v="Las Vegas"/>
    <s v="NV"/>
    <n v="99999"/>
    <s v="USA"/>
    <s v="Credit Card"/>
    <s v="Chai"/>
    <s v="Beverages"/>
    <n v="18"/>
    <n v="97"/>
    <n v="1746"/>
    <n v="183.33000000000004"/>
  </r>
  <r>
    <n v="1374"/>
    <d v="2014-12-12T00:00:00"/>
    <n v="12"/>
    <s v="Company L"/>
    <s v="123 12th Street"/>
    <s v="Las Vegas"/>
    <s v="NV"/>
    <n v="99999"/>
    <s v="USA"/>
    <x v="0"/>
    <s v="West"/>
    <d v="2014-12-14T00:00:00"/>
    <s v="Shipping Company B"/>
    <s v="John Edwards"/>
    <s v="123 12th Street"/>
    <s v="Las Vegas"/>
    <s v="NV"/>
    <n v="99999"/>
    <s v="USA"/>
    <s v="Credit Card"/>
    <s v="Coffee"/>
    <s v="Beverages"/>
    <n v="46"/>
    <n v="61"/>
    <n v="2806"/>
    <n v="291.82400000000001"/>
  </r>
  <r>
    <n v="1375"/>
    <d v="2014-12-08T00:00:00"/>
    <n v="8"/>
    <s v="Company H"/>
    <s v="123 8th Street"/>
    <s v="Portland"/>
    <s v="OR"/>
    <n v="99999"/>
    <s v="USA"/>
    <x v="2"/>
    <s v="North"/>
    <d v="2014-12-10T00:00:00"/>
    <s v="Shipping Company C"/>
    <s v="Elizabeth Andersen"/>
    <s v="123 8th Street"/>
    <s v="Portland"/>
    <s v="OR"/>
    <n v="99999"/>
    <s v="USA"/>
    <s v="Credit Card"/>
    <s v="Chocolate Biscuits Mix"/>
    <s v="Baked Goods &amp; Mixes"/>
    <n v="9.1999999999999993"/>
    <n v="28"/>
    <n v="257.59999999999997"/>
    <n v="24.471999999999998"/>
  </r>
  <r>
    <n v="1376"/>
    <d v="2014-12-04T00:00:00"/>
    <n v="4"/>
    <s v="Company D"/>
    <s v="123 4th Street"/>
    <s v="New York"/>
    <s v="NY"/>
    <n v="99999"/>
    <s v="USA"/>
    <x v="1"/>
    <s v="East"/>
    <d v="2014-12-06T00:00:00"/>
    <s v="Shipping Company C"/>
    <s v="Christina Lee"/>
    <s v="123 4th Street"/>
    <s v="New York"/>
    <s v="NY"/>
    <n v="99999"/>
    <s v="USA"/>
    <s v="Check"/>
    <s v="Chocolate Biscuits Mix"/>
    <s v="Baked Goods &amp; Mixes"/>
    <n v="9.1999999999999993"/>
    <n v="97"/>
    <n v="892.4"/>
    <n v="93.702000000000012"/>
  </r>
  <r>
    <n v="1377"/>
    <d v="2014-12-29T00:00:00"/>
    <n v="29"/>
    <s v="Company CC"/>
    <s v="789 29th Street"/>
    <s v="Denver"/>
    <s v="CO"/>
    <n v="99999"/>
    <s v="USA"/>
    <x v="3"/>
    <s v="West"/>
    <d v="2014-12-31T00:00:00"/>
    <s v="Shipping Company B"/>
    <s v="Soo Jung Lee"/>
    <s v="789 29th Street"/>
    <s v="Denver"/>
    <s v="CO"/>
    <n v="99999"/>
    <s v="USA"/>
    <s v="Check"/>
    <s v="Chocolate"/>
    <s v="Candy"/>
    <n v="12.75"/>
    <n v="23"/>
    <n v="293.25"/>
    <n v="29.325000000000003"/>
  </r>
  <r>
    <n v="1378"/>
    <d v="2014-12-03T00:00:00"/>
    <n v="3"/>
    <s v="Company C"/>
    <s v="123 3rd Street"/>
    <s v="Los Angelas"/>
    <s v="CA"/>
    <n v="99999"/>
    <s v="USA"/>
    <x v="0"/>
    <s v="West"/>
    <d v="2014-12-05T00:00:00"/>
    <s v="Shipping Company B"/>
    <s v="Thomas Axerr"/>
    <s v="123 3rd Street"/>
    <s v="Los Angelas"/>
    <s v="CA"/>
    <n v="99999"/>
    <s v="USA"/>
    <s v="Cash"/>
    <s v="Clam Chowder"/>
    <s v="Soups"/>
    <n v="9.65"/>
    <n v="89"/>
    <n v="858.85"/>
    <n v="81.59075"/>
  </r>
  <r>
    <n v="1379"/>
    <d v="2014-12-06T00:00:00"/>
    <n v="6"/>
    <s v="Company F"/>
    <s v="123 6th Street"/>
    <s v="Milwaukee"/>
    <s v="WI"/>
    <n v="99999"/>
    <s v="USA"/>
    <x v="4"/>
    <s v="North"/>
    <d v="2014-12-08T00:00:00"/>
    <s v="Shipping Company B"/>
    <s v="Francisco Pérez-Olaeta"/>
    <s v="123 6th Street"/>
    <s v="Milwaukee"/>
    <s v="WI"/>
    <n v="99999"/>
    <s v="USA"/>
    <s v="Credit Card"/>
    <s v="Curry Sauce"/>
    <s v="Sauces"/>
    <n v="40"/>
    <n v="25"/>
    <n v="1000"/>
    <n v="96"/>
  </r>
  <r>
    <n v="1380"/>
    <d v="2014-12-28T00:00:00"/>
    <n v="28"/>
    <s v="Company BB"/>
    <s v="789 28th Street"/>
    <s v="Memphis"/>
    <s v="TN"/>
    <n v="99999"/>
    <s v="USA"/>
    <x v="5"/>
    <s v="South"/>
    <d v="2014-12-30T00:00:00"/>
    <s v="Shipping Company C"/>
    <s v="Amritansh Raghav"/>
    <s v="789 28th Street"/>
    <s v="Memphis"/>
    <s v="TN"/>
    <n v="99999"/>
    <s v="USA"/>
    <s v="Check"/>
    <s v="Coffee"/>
    <s v="Beverages"/>
    <n v="46"/>
    <n v="19"/>
    <n v="874"/>
    <n v="89.14800000000001"/>
  </r>
  <r>
    <n v="1381"/>
    <d v="2014-12-08T00:00:00"/>
    <n v="8"/>
    <s v="Company H"/>
    <s v="123 8th Street"/>
    <s v="Portland"/>
    <s v="OR"/>
    <n v="99999"/>
    <s v="USA"/>
    <x v="2"/>
    <s v="North"/>
    <d v="2014-12-10T00:00:00"/>
    <s v="Shipping Company C"/>
    <s v="Elizabeth Andersen"/>
    <s v="123 8th Street"/>
    <s v="Portland"/>
    <s v="OR"/>
    <n v="99999"/>
    <s v="USA"/>
    <s v="Check"/>
    <s v="Chocolate"/>
    <s v="Candy"/>
    <n v="12.75"/>
    <n v="36"/>
    <n v="459"/>
    <n v="45.441000000000003"/>
  </r>
  <r>
    <n v="1382"/>
    <d v="2014-12-10T00:00:00"/>
    <n v="10"/>
    <s v="Company J"/>
    <s v="123 10th Street"/>
    <s v="Chicago"/>
    <s v="IL"/>
    <n v="99999"/>
    <s v="USA"/>
    <x v="6"/>
    <s v="East"/>
    <d v="2014-12-12T00:00:00"/>
    <s v="Shipping Company B"/>
    <s v="Roland Wacker"/>
    <s v="123 10th Street"/>
    <s v="Chicago"/>
    <s v="IL"/>
    <n v="99999"/>
    <s v="USA"/>
    <s v="Credit Card"/>
    <s v="Green Tea"/>
    <s v="Beverages"/>
    <n v="2.99"/>
    <n v="93"/>
    <n v="278.07"/>
    <n v="26.416650000000001"/>
  </r>
  <r>
    <n v="1383"/>
    <d v="2014-12-07T00:00:00"/>
    <n v="7"/>
    <s v="Company G"/>
    <s v="123 7th Street"/>
    <s v="Boise"/>
    <s v="ID"/>
    <n v="99999"/>
    <s v="USA"/>
    <x v="2"/>
    <s v="North"/>
    <m/>
    <m/>
    <s v="Ming-Yang Xie"/>
    <s v="123 7th Street"/>
    <s v="Boise"/>
    <s v="ID"/>
    <n v="99999"/>
    <s v="USA"/>
    <m/>
    <s v="Coffee"/>
    <s v="Beverages"/>
    <n v="46"/>
    <n v="64"/>
    <n v="2944"/>
    <n v="279.68"/>
  </r>
  <r>
    <n v="1384"/>
    <d v="2014-12-10T00:00:00"/>
    <n v="10"/>
    <s v="Company J"/>
    <s v="123 10th Street"/>
    <s v="Chicago"/>
    <s v="IL"/>
    <n v="99999"/>
    <s v="USA"/>
    <x v="6"/>
    <s v="East"/>
    <d v="2014-12-12T00:00:00"/>
    <s v="Shipping Company A"/>
    <s v="Roland Wacker"/>
    <s v="123 10th Street"/>
    <s v="Chicago"/>
    <s v="IL"/>
    <n v="99999"/>
    <s v="USA"/>
    <m/>
    <s v="Boysenberry Spread"/>
    <s v="Jams, Preserves"/>
    <n v="25"/>
    <n v="84"/>
    <n v="2100"/>
    <n v="220.5"/>
  </r>
  <r>
    <n v="1385"/>
    <d v="2014-12-10T00:00:00"/>
    <n v="10"/>
    <s v="Company J"/>
    <s v="123 10th Street"/>
    <s v="Chicago"/>
    <s v="IL"/>
    <n v="99999"/>
    <s v="USA"/>
    <x v="6"/>
    <s v="East"/>
    <d v="2014-12-12T00:00:00"/>
    <s v="Shipping Company A"/>
    <s v="Roland Wacker"/>
    <s v="123 10th Street"/>
    <s v="Chicago"/>
    <s v="IL"/>
    <n v="99999"/>
    <s v="USA"/>
    <m/>
    <s v="Cajun Seasoning"/>
    <s v="Condiments"/>
    <n v="22"/>
    <n v="72"/>
    <n v="1584"/>
    <n v="150.47999999999999"/>
  </r>
  <r>
    <n v="1386"/>
    <d v="2014-12-10T00:00:00"/>
    <n v="10"/>
    <s v="Company J"/>
    <s v="123 10th Street"/>
    <s v="Chicago"/>
    <s v="IL"/>
    <n v="99999"/>
    <s v="USA"/>
    <x v="6"/>
    <s v="East"/>
    <d v="2014-12-12T00:00:00"/>
    <s v="Shipping Company A"/>
    <s v="Roland Wacker"/>
    <s v="123 10th Street"/>
    <s v="Chicago"/>
    <s v="IL"/>
    <n v="99999"/>
    <s v="USA"/>
    <m/>
    <s v="Chocolate Biscuits Mix"/>
    <s v="Baked Goods &amp; Mixes"/>
    <n v="9.1999999999999993"/>
    <n v="60"/>
    <n v="552"/>
    <n v="56.856000000000002"/>
  </r>
  <r>
    <n v="1387"/>
    <d v="2014-12-11T00:00:00"/>
    <n v="11"/>
    <s v="Company K"/>
    <s v="123 11th Street"/>
    <s v="Miami"/>
    <s v="FL"/>
    <n v="99999"/>
    <s v="USA"/>
    <x v="5"/>
    <s v="South"/>
    <m/>
    <s v="Shipping Company C"/>
    <s v="Peter Krschne"/>
    <s v="123 11th Street"/>
    <s v="Miami"/>
    <s v="FL"/>
    <n v="99999"/>
    <s v="USA"/>
    <m/>
    <s v="Dried Plums"/>
    <s v="Dried Fruit &amp; Nuts"/>
    <n v="3.5"/>
    <n v="67"/>
    <n v="234.5"/>
    <n v="22.746500000000001"/>
  </r>
  <r>
    <n v="1388"/>
    <d v="2014-12-11T00:00:00"/>
    <n v="11"/>
    <s v="Company K"/>
    <s v="123 11th Street"/>
    <s v="Miami"/>
    <s v="FL"/>
    <n v="99999"/>
    <s v="USA"/>
    <x v="5"/>
    <s v="South"/>
    <m/>
    <s v="Shipping Company C"/>
    <s v="Peter Krschne"/>
    <s v="123 11th Street"/>
    <s v="Miami"/>
    <s v="FL"/>
    <n v="99999"/>
    <s v="USA"/>
    <m/>
    <s v="Green Tea"/>
    <s v="Beverages"/>
    <n v="2.99"/>
    <n v="48"/>
    <n v="143.52000000000001"/>
    <n v="13.634400000000001"/>
  </r>
  <r>
    <n v="1389"/>
    <d v="2014-12-01T00:00:00"/>
    <n v="1"/>
    <s v="Company A"/>
    <s v="123 1st Street"/>
    <s v="Seattle"/>
    <s v="WA"/>
    <n v="99999"/>
    <s v="USA"/>
    <x v="2"/>
    <s v="North"/>
    <m/>
    <m/>
    <s v="Anna Bedecs"/>
    <s v="123 1st Street"/>
    <s v="Seattle"/>
    <s v="WA"/>
    <n v="99999"/>
    <s v="USA"/>
    <m/>
    <s v="Chai"/>
    <s v="Beverages"/>
    <n v="18"/>
    <n v="64"/>
    <n v="1152"/>
    <n v="118.65600000000001"/>
  </r>
  <r>
    <n v="1390"/>
    <d v="2014-12-01T00:00:00"/>
    <n v="1"/>
    <s v="Company A"/>
    <s v="123 1st Street"/>
    <s v="Seattle"/>
    <s v="WA"/>
    <n v="99999"/>
    <s v="USA"/>
    <x v="2"/>
    <s v="North"/>
    <m/>
    <m/>
    <s v="Anna Bedecs"/>
    <s v="123 1st Street"/>
    <s v="Seattle"/>
    <s v="WA"/>
    <n v="99999"/>
    <s v="USA"/>
    <m/>
    <s v="Coffee"/>
    <s v="Beverages"/>
    <n v="46"/>
    <n v="82"/>
    <n v="3772"/>
    <n v="392.28800000000007"/>
  </r>
  <r>
    <n v="1391"/>
    <d v="2014-12-01T00:00:00"/>
    <n v="1"/>
    <s v="Company A"/>
    <s v="123 1st Street"/>
    <s v="Seattle"/>
    <s v="WA"/>
    <n v="99999"/>
    <s v="USA"/>
    <x v="2"/>
    <s v="North"/>
    <m/>
    <m/>
    <s v="Anna Bedecs"/>
    <s v="123 1st Street"/>
    <s v="Seattle"/>
    <s v="WA"/>
    <n v="99999"/>
    <s v="USA"/>
    <m/>
    <s v="Green Tea"/>
    <s v="Beverages"/>
    <n v="2.99"/>
    <n v="17"/>
    <n v="50.830000000000005"/>
    <n v="5.1338300000000014"/>
  </r>
  <r>
    <n v="1392"/>
    <d v="2014-12-28T00:00:00"/>
    <n v="28"/>
    <s v="Company BB"/>
    <s v="789 28th Street"/>
    <s v="Memphis"/>
    <s v="TN"/>
    <n v="99999"/>
    <s v="USA"/>
    <x v="5"/>
    <s v="South"/>
    <d v="2014-12-30T00:00:00"/>
    <s v="Shipping Company C"/>
    <s v="Amritansh Raghav"/>
    <s v="789 28th Street"/>
    <s v="Memphis"/>
    <s v="TN"/>
    <n v="99999"/>
    <s v="USA"/>
    <s v="Credit Card"/>
    <s v="Clam Chowder"/>
    <s v="Soups"/>
    <n v="9.65"/>
    <n v="38"/>
    <n v="366.7"/>
    <n v="36.67"/>
  </r>
  <r>
    <n v="1393"/>
    <d v="2014-12-28T00:00:00"/>
    <n v="28"/>
    <s v="Company BB"/>
    <s v="789 28th Street"/>
    <s v="Memphis"/>
    <s v="TN"/>
    <n v="99999"/>
    <s v="USA"/>
    <x v="5"/>
    <s v="South"/>
    <d v="2014-12-30T00:00:00"/>
    <s v="Shipping Company C"/>
    <s v="Amritansh Raghav"/>
    <s v="789 28th Street"/>
    <s v="Memphis"/>
    <s v="TN"/>
    <n v="99999"/>
    <s v="USA"/>
    <s v="Credit Card"/>
    <s v="Crab Meat"/>
    <s v="Canned Meat"/>
    <n v="18.399999999999999"/>
    <n v="25"/>
    <n v="459.99999999999994"/>
    <n v="45.54"/>
  </r>
  <r>
    <n v="1394"/>
    <d v="2014-12-09T00:00:00"/>
    <n v="9"/>
    <s v="Company I"/>
    <s v="123 9th Street"/>
    <s v="Salt Lake City"/>
    <s v="UT"/>
    <n v="99999"/>
    <s v="USA"/>
    <x v="7"/>
    <s v="West"/>
    <d v="2014-12-11T00:00:00"/>
    <s v="Shipping Company A"/>
    <s v="Sven Mortensen"/>
    <s v="123 9th Street"/>
    <s v="Salt Lake City"/>
    <s v="UT"/>
    <n v="99999"/>
    <s v="USA"/>
    <s v="Check"/>
    <s v="Ravioli"/>
    <s v="Pasta"/>
    <n v="19.5"/>
    <n v="85"/>
    <n v="1657.5"/>
    <n v="165.75"/>
  </r>
  <r>
    <n v="1395"/>
    <d v="2014-12-09T00:00:00"/>
    <n v="9"/>
    <s v="Company I"/>
    <s v="123 9th Street"/>
    <s v="Salt Lake City"/>
    <s v="UT"/>
    <n v="99999"/>
    <s v="USA"/>
    <x v="7"/>
    <s v="West"/>
    <d v="2014-12-11T00:00:00"/>
    <s v="Shipping Company A"/>
    <s v="Sven Mortensen"/>
    <s v="123 9th Street"/>
    <s v="Salt Lake City"/>
    <s v="UT"/>
    <n v="99999"/>
    <s v="USA"/>
    <s v="Check"/>
    <s v="Mozzarella"/>
    <s v="Dairy Products"/>
    <n v="34.799999999999997"/>
    <n v="18"/>
    <n v="626.4"/>
    <n v="61.3872"/>
  </r>
  <r>
    <n v="1396"/>
    <d v="2014-12-06T00:00:00"/>
    <n v="6"/>
    <s v="Company F"/>
    <s v="123 6th Street"/>
    <s v="Milwaukee"/>
    <s v="WI"/>
    <n v="99999"/>
    <s v="USA"/>
    <x v="4"/>
    <s v="North"/>
    <d v="2014-12-08T00:00:00"/>
    <s v="Shipping Company B"/>
    <s v="Francisco Pérez-Olaeta"/>
    <s v="123 6th Street"/>
    <s v="Milwaukee"/>
    <s v="WI"/>
    <n v="99999"/>
    <s v="USA"/>
    <s v="Credit Card"/>
    <s v="Beer"/>
    <s v="Beverages"/>
    <n v="14"/>
    <n v="85"/>
    <n v="1190"/>
    <n v="115.42999999999999"/>
  </r>
  <r>
    <n v="1397"/>
    <d v="2014-12-08T00:00:00"/>
    <n v="8"/>
    <s v="Company H"/>
    <s v="123 8th Street"/>
    <s v="Portland"/>
    <s v="OR"/>
    <n v="99999"/>
    <s v="USA"/>
    <x v="2"/>
    <s v="North"/>
    <d v="2014-12-10T00:00:00"/>
    <s v="Shipping Company B"/>
    <s v="Elizabeth Andersen"/>
    <s v="123 8th Street"/>
    <s v="Portland"/>
    <s v="OR"/>
    <n v="99999"/>
    <s v="USA"/>
    <s v="Check"/>
    <s v="Curry Sauce"/>
    <s v="Sauces"/>
    <n v="40"/>
    <n v="82"/>
    <n v="3280"/>
    <n v="318.15999999999997"/>
  </r>
  <r>
    <n v="1398"/>
    <d v="2014-12-08T00:00:00"/>
    <n v="8"/>
    <s v="Company H"/>
    <s v="123 8th Street"/>
    <s v="Portland"/>
    <s v="OR"/>
    <n v="99999"/>
    <s v="USA"/>
    <x v="2"/>
    <s v="North"/>
    <d v="2014-12-10T00:00:00"/>
    <s v="Shipping Company B"/>
    <s v="Elizabeth Andersen"/>
    <s v="123 8th Street"/>
    <s v="Portland"/>
    <s v="OR"/>
    <n v="99999"/>
    <s v="USA"/>
    <s v="Check"/>
    <s v="Chocolate Biscuits Mix"/>
    <s v="Baked Goods &amp; Mixes"/>
    <n v="9.1999999999999993"/>
    <n v="47"/>
    <n v="432.4"/>
    <n v="41.510399999999997"/>
  </r>
  <r>
    <n v="1399"/>
    <d v="2014-12-25T00:00:00"/>
    <n v="25"/>
    <s v="Company Y"/>
    <s v="789 25th Street"/>
    <s v="Chicago"/>
    <s v="IL"/>
    <n v="99999"/>
    <s v="USA"/>
    <x v="6"/>
    <s v="East"/>
    <d v="2014-12-27T00:00:00"/>
    <s v="Shipping Company A"/>
    <s v="John Rodman"/>
    <s v="789 25th Street"/>
    <s v="Chicago"/>
    <s v="IL"/>
    <n v="99999"/>
    <s v="USA"/>
    <s v="Cash"/>
    <s v="Scones"/>
    <s v="Baked Goods &amp; Mixes"/>
    <n v="10"/>
    <n v="99"/>
    <n v="990"/>
    <n v="99"/>
  </r>
  <r>
    <n v="1400"/>
    <d v="2014-12-26T00:00:00"/>
    <n v="26"/>
    <s v="Company Z"/>
    <s v="789 26th Street"/>
    <s v="Miami"/>
    <s v="FL"/>
    <n v="99999"/>
    <s v="USA"/>
    <x v="5"/>
    <s v="South"/>
    <d v="2014-12-28T00:00:00"/>
    <s v="Shipping Company C"/>
    <s v="Run Liu"/>
    <s v="789 26th Street"/>
    <s v="Miami"/>
    <s v="FL"/>
    <n v="99999"/>
    <s v="USA"/>
    <s v="Credit Card"/>
    <s v="Olive Oil"/>
    <s v="Oil"/>
    <n v="21.35"/>
    <n v="49"/>
    <n v="1046.1500000000001"/>
    <n v="106.70730000000002"/>
  </r>
  <r>
    <n v="1401"/>
    <d v="2014-12-26T00:00:00"/>
    <n v="26"/>
    <s v="Company Z"/>
    <s v="789 26th Street"/>
    <s v="Miami"/>
    <s v="FL"/>
    <n v="99999"/>
    <s v="USA"/>
    <x v="5"/>
    <s v="South"/>
    <d v="2014-12-28T00:00:00"/>
    <s v="Shipping Company C"/>
    <s v="Run Liu"/>
    <s v="789 26th Street"/>
    <s v="Miami"/>
    <s v="FL"/>
    <n v="99999"/>
    <s v="USA"/>
    <s v="Credit Card"/>
    <s v="Clam Chowder"/>
    <s v="Soups"/>
    <n v="9.65"/>
    <n v="72"/>
    <n v="694.80000000000007"/>
    <n v="72.954000000000008"/>
  </r>
  <r>
    <n v="1402"/>
    <d v="2014-12-26T00:00:00"/>
    <n v="26"/>
    <s v="Company Z"/>
    <s v="789 26th Street"/>
    <s v="Miami"/>
    <s v="FL"/>
    <n v="99999"/>
    <s v="USA"/>
    <x v="5"/>
    <s v="South"/>
    <d v="2014-12-28T00:00:00"/>
    <s v="Shipping Company C"/>
    <s v="Run Liu"/>
    <s v="789 26th Street"/>
    <s v="Miami"/>
    <s v="FL"/>
    <n v="99999"/>
    <s v="USA"/>
    <s v="Credit Card"/>
    <s v="Crab Meat"/>
    <s v="Canned Meat"/>
    <n v="18.399999999999999"/>
    <n v="99"/>
    <n v="1821.6"/>
    <n v="191.268"/>
  </r>
  <r>
    <n v="1403"/>
    <d v="2014-12-29T00:00:00"/>
    <n v="29"/>
    <s v="Company CC"/>
    <s v="789 29th Street"/>
    <s v="Denver"/>
    <s v="CO"/>
    <n v="99999"/>
    <s v="USA"/>
    <x v="3"/>
    <s v="West"/>
    <d v="2014-12-31T00:00:00"/>
    <s v="Shipping Company B"/>
    <s v="Soo Jung Lee"/>
    <s v="789 29th Street"/>
    <s v="Denver"/>
    <s v="CO"/>
    <n v="99999"/>
    <s v="USA"/>
    <s v="Check"/>
    <s v="Beer"/>
    <s v="Beverages"/>
    <n v="14"/>
    <n v="10"/>
    <n v="140"/>
    <n v="13.86"/>
  </r>
  <r>
    <n v="1404"/>
    <d v="2014-12-06T00:00:00"/>
    <n v="6"/>
    <s v="Company F"/>
    <s v="123 6th Street"/>
    <s v="Milwaukee"/>
    <s v="WI"/>
    <n v="99999"/>
    <s v="USA"/>
    <x v="4"/>
    <s v="North"/>
    <d v="2014-12-08T00:00:00"/>
    <s v="Shipping Company C"/>
    <s v="Francisco Pérez-Olaeta"/>
    <s v="123 6th Street"/>
    <s v="Milwaukee"/>
    <s v="WI"/>
    <n v="99999"/>
    <s v="USA"/>
    <s v="Check"/>
    <s v="Chocolate"/>
    <s v="Candy"/>
    <n v="12.75"/>
    <n v="100"/>
    <n v="1275"/>
    <n v="122.39999999999999"/>
  </r>
  <r>
    <n v="1405"/>
    <d v="2014-12-27T00:00:00"/>
    <n v="27"/>
    <s v="Company AA"/>
    <s v="789 27th Street"/>
    <s v="Las Vegas"/>
    <s v="NV"/>
    <n v="99999"/>
    <s v="USA"/>
    <x v="0"/>
    <s v="West"/>
    <d v="2014-12-29T00:00:00"/>
    <s v="Shipping Company B"/>
    <s v="Karen Toh"/>
    <s v="789 27th Street"/>
    <s v="Las Vegas"/>
    <s v="NV"/>
    <n v="99999"/>
    <s v="USA"/>
    <s v="Check"/>
    <m/>
    <s v="Shipping Fee"/>
    <m/>
    <m/>
    <n v="0"/>
    <n v="27"/>
  </r>
  <r>
    <n v="1406"/>
    <d v="2014-12-04T00:00:00"/>
    <n v="4"/>
    <s v="Company D"/>
    <s v="123 4th Street"/>
    <s v="New York"/>
    <s v="NY"/>
    <n v="99999"/>
    <s v="USA"/>
    <x v="1"/>
    <s v="East"/>
    <d v="2014-12-06T00:00:00"/>
    <s v="Shipping Company A"/>
    <s v="Christina Lee"/>
    <s v="123 4th Street"/>
    <s v="New York"/>
    <s v="NY"/>
    <n v="99999"/>
    <s v="USA"/>
    <s v="Credit Card"/>
    <s v="Marmalade"/>
    <s v="Jams, Preserves"/>
    <n v="81"/>
    <n v="62"/>
    <n v="1377"/>
    <n v="117.93600000000001"/>
  </r>
  <r>
    <n v="1407"/>
    <d v="2014-12-04T00:00:00"/>
    <n v="4"/>
    <s v="Company D"/>
    <s v="123 4th Street"/>
    <s v="New York"/>
    <s v="NY"/>
    <n v="99999"/>
    <s v="USA"/>
    <x v="1"/>
    <s v="East"/>
    <d v="2014-12-06T00:00:00"/>
    <s v="Shipping Company A"/>
    <s v="Christina Lee"/>
    <s v="123 4th Street"/>
    <s v="New York"/>
    <s v="NY"/>
    <n v="99999"/>
    <s v="USA"/>
    <s v="Credit Card"/>
    <s v="Long Grain Rice"/>
    <s v="Grains"/>
    <n v="7"/>
    <n v="91"/>
    <n v="196"/>
    <n v="13.719999999999999"/>
  </r>
  <r>
    <n v="1408"/>
    <d v="2014-12-12T00:00:00"/>
    <n v="12"/>
    <s v="Company L"/>
    <s v="123 12th Street"/>
    <s v="Las Vegas"/>
    <s v="NV"/>
    <n v="99999"/>
    <s v="USA"/>
    <x v="0"/>
    <s v="West"/>
    <d v="2014-12-14T00:00:00"/>
    <s v="Shipping Company B"/>
    <s v="John Edwards"/>
    <s v="123 12th Street"/>
    <s v="Las Vegas"/>
    <s v="NV"/>
    <n v="99999"/>
    <s v="USA"/>
    <s v="Credit Card"/>
    <m/>
    <s v="Shipping Fee"/>
    <m/>
    <m/>
    <n v="0"/>
    <n v="8"/>
  </r>
  <r>
    <n v="1409"/>
    <d v="2014-12-08T00:00:00"/>
    <n v="8"/>
    <s v="Company H"/>
    <s v="123 8th Street"/>
    <s v="Portland"/>
    <s v="OR"/>
    <n v="99999"/>
    <s v="USA"/>
    <x v="2"/>
    <s v="North"/>
    <d v="2014-12-10T00:00:00"/>
    <s v="Shipping Company C"/>
    <s v="Elizabeth Andersen"/>
    <s v="123 8th Street"/>
    <s v="Portland"/>
    <s v="OR"/>
    <n v="99999"/>
    <s v="USA"/>
    <s v="Credit Card"/>
    <s v="Mozzarella"/>
    <s v="Dairy Products"/>
    <n v="34.799999999999997"/>
    <n v="29"/>
    <n v="2923.2"/>
    <n v="300.846"/>
  </r>
  <r>
    <n v="1410"/>
    <d v="2014-12-04T00:00:00"/>
    <n v="4"/>
    <s v="Company D"/>
    <s v="123 4th Street"/>
    <s v="New York"/>
    <s v="NY"/>
    <n v="99999"/>
    <s v="USA"/>
    <x v="1"/>
    <s v="East"/>
    <d v="2014-12-06T00:00:00"/>
    <s v="Shipping Company C"/>
    <s v="Christina Lee"/>
    <s v="123 4th Street"/>
    <s v="New York"/>
    <s v="NY"/>
    <n v="99999"/>
    <s v="USA"/>
    <s v="Check"/>
    <m/>
    <s v="Shipping Fee"/>
    <m/>
    <m/>
    <n v="0"/>
    <n v="9"/>
  </r>
  <r>
    <n v="1411"/>
    <d v="2014-12-29T00:00:00"/>
    <n v="29"/>
    <s v="Company CC"/>
    <s v="789 29th Street"/>
    <s v="Denver"/>
    <s v="CO"/>
    <n v="99999"/>
    <s v="USA"/>
    <x v="3"/>
    <s v="West"/>
    <d v="2014-12-31T00:00:00"/>
    <s v="Shipping Company B"/>
    <s v="Soo Jung Lee"/>
    <s v="789 29th Street"/>
    <s v="Denver"/>
    <s v="CO"/>
    <n v="99999"/>
    <s v="USA"/>
    <s v="Check"/>
    <m/>
    <s v="Shipping Fee"/>
    <m/>
    <m/>
    <n v="0"/>
    <n v="23"/>
  </r>
  <r>
    <n v="1412"/>
    <d v="2014-12-03T00:00:00"/>
    <n v="3"/>
    <s v="Company C"/>
    <s v="123 3rd Street"/>
    <s v="Los Angelas"/>
    <s v="CA"/>
    <n v="99999"/>
    <s v="USA"/>
    <x v="0"/>
    <s v="West"/>
    <d v="2014-12-05T00:00:00"/>
    <s v="Shipping Company B"/>
    <s v="Thomas Axerr"/>
    <s v="123 3rd Street"/>
    <s v="Los Angelas"/>
    <s v="CA"/>
    <n v="99999"/>
    <s v="USA"/>
    <s v="Cash"/>
    <s v="Syrup"/>
    <s v="Condiments"/>
    <n v="10"/>
    <n v="49"/>
    <n v="280"/>
    <n v="90.25"/>
  </r>
  <r>
    <n v="1413"/>
    <d v="2014-12-03T00:00:00"/>
    <n v="3"/>
    <s v="Company C"/>
    <s v="123 3rd Street"/>
    <s v="Los Angelas"/>
    <s v="CA"/>
    <n v="99999"/>
    <s v="USA"/>
    <x v="0"/>
    <s v="West"/>
    <d v="2014-12-05T00:00:00"/>
    <s v="Shipping Company B"/>
    <s v="Thomas Axerr"/>
    <s v="123 3rd Street"/>
    <s v="Los Angelas"/>
    <s v="CA"/>
    <n v="99999"/>
    <s v="USA"/>
    <s v="Cash"/>
    <s v="Curry Sauce"/>
    <s v="Sauces"/>
    <n v="40"/>
    <n v="29"/>
    <n v="480"/>
    <n v="239.12"/>
  </r>
  <r>
    <n v="1414"/>
    <d v="2014-12-06T00:00:00"/>
    <n v="6"/>
    <s v="Company F"/>
    <s v="123 6th Street"/>
    <s v="Milwaukee"/>
    <s v="WI"/>
    <n v="99999"/>
    <s v="USA"/>
    <x v="4"/>
    <s v="North"/>
    <d v="2014-12-08T00:00:00"/>
    <s v="Shipping Company B"/>
    <s v="Francisco Pérez-Olaeta"/>
    <s v="123 6th Street"/>
    <s v="Milwaukee"/>
    <s v="WI"/>
    <n v="99999"/>
    <s v="USA"/>
    <s v="Credit Card"/>
    <m/>
    <s v="Shipping Fee"/>
    <m/>
    <m/>
    <n v="0"/>
    <n v="31"/>
  </r>
  <r>
    <n v="1415"/>
    <d v="2014-12-28T00:00:00"/>
    <n v="28"/>
    <s v="Company BB"/>
    <s v="789 28th Street"/>
    <s v="Memphis"/>
    <s v="TN"/>
    <n v="99999"/>
    <s v="USA"/>
    <x v="5"/>
    <s v="South"/>
    <d v="2014-12-30T00:00:00"/>
    <s v="Shipping Company C"/>
    <s v="Amritansh Raghav"/>
    <s v="789 28th Street"/>
    <s v="Memphis"/>
    <s v="TN"/>
    <n v="99999"/>
    <s v="USA"/>
    <s v="Check"/>
    <m/>
    <s v="Shipping Fee"/>
    <m/>
    <m/>
    <n v="0"/>
    <n v="20"/>
  </r>
  <r>
    <n v="1416"/>
    <d v="2014-12-08T00:00:00"/>
    <n v="8"/>
    <s v="Company H"/>
    <s v="123 8th Street"/>
    <s v="Portland"/>
    <s v="OR"/>
    <n v="99999"/>
    <s v="USA"/>
    <x v="2"/>
    <s v="North"/>
    <d v="2014-12-10T00:00:00"/>
    <s v="Shipping Company C"/>
    <s v="Elizabeth Andersen"/>
    <s v="123 8th Street"/>
    <s v="Portland"/>
    <s v="OR"/>
    <n v="99999"/>
    <s v="USA"/>
    <s v="Check"/>
    <m/>
    <s v="Shipping Fee"/>
    <m/>
    <m/>
    <n v="0"/>
    <n v="34"/>
  </r>
  <r>
    <n v="1417"/>
    <d v="2014-12-10T00:00:00"/>
    <n v="10"/>
    <s v="Company J"/>
    <s v="123 10th Street"/>
    <s v="Chicago"/>
    <s v="IL"/>
    <n v="99999"/>
    <s v="USA"/>
    <x v="6"/>
    <s v="East"/>
    <d v="2014-12-12T00:00:00"/>
    <s v="Shipping Company B"/>
    <s v="Roland Wacker"/>
    <s v="123 10th Street"/>
    <s v="Chicago"/>
    <s v="IL"/>
    <n v="99999"/>
    <s v="USA"/>
    <s v="Credit Card"/>
    <s v="Almonds"/>
    <s v="Dried Fruit &amp; Nuts"/>
    <n v="10"/>
    <n v="81"/>
    <n v="450"/>
    <n v="62.83"/>
  </r>
  <r>
    <n v="1418"/>
    <d v="2014-12-07T00:00:00"/>
    <n v="7"/>
    <s v="Company G"/>
    <s v="123 7th Street"/>
    <s v="Boise"/>
    <s v="ID"/>
    <n v="99999"/>
    <s v="USA"/>
    <x v="2"/>
    <s v="North"/>
    <m/>
    <m/>
    <s v="Ming-Yang Xie"/>
    <s v="123 7th Street"/>
    <s v="Boise"/>
    <s v="ID"/>
    <n v="99999"/>
    <s v="USA"/>
    <m/>
    <m/>
    <s v="Shipping Fee"/>
    <m/>
    <m/>
    <n v="0"/>
    <n v="33"/>
  </r>
  <r>
    <n v="1419"/>
    <d v="2014-12-10T00:00:00"/>
    <n v="10"/>
    <s v="Company J"/>
    <s v="123 10th Street"/>
    <s v="Chicago"/>
    <s v="IL"/>
    <n v="99999"/>
    <s v="USA"/>
    <x v="6"/>
    <s v="East"/>
    <m/>
    <s v="Shipping Company A"/>
    <s v="Roland Wacker"/>
    <s v="123 10th Street"/>
    <s v="Chicago"/>
    <s v="IL"/>
    <n v="99999"/>
    <s v="USA"/>
    <m/>
    <s v="Dried Plums"/>
    <s v="Dried Fruit &amp; Nuts"/>
    <n v="3.5"/>
    <n v="96"/>
    <n v="301"/>
    <n v="21.315000000000001"/>
  </r>
  <r>
    <n v="1420"/>
    <d v="2014-12-11T00:00:00"/>
    <n v="11"/>
    <s v="Company K"/>
    <s v="123 11th Street"/>
    <s v="Miami"/>
    <s v="FL"/>
    <n v="99999"/>
    <s v="USA"/>
    <x v="5"/>
    <s v="South"/>
    <m/>
    <s v="Shipping Company C"/>
    <s v="Peter Krschne"/>
    <s v="123 11th Street"/>
    <s v="Miami"/>
    <s v="FL"/>
    <n v="99999"/>
    <s v="USA"/>
    <m/>
    <s v="Curry Sauce"/>
    <s v="Sauces"/>
    <n v="40"/>
    <n v="81"/>
    <n v="3080"/>
    <n v="378"/>
  </r>
  <r>
    <n v="1421"/>
    <d v="2014-12-01T00:00:00"/>
    <n v="1"/>
    <s v="Company A"/>
    <s v="123 1st Street"/>
    <s v="Seattle"/>
    <s v="WA"/>
    <n v="99999"/>
    <s v="USA"/>
    <x v="2"/>
    <s v="North"/>
    <m/>
    <s v="Shipping Company C"/>
    <s v="Anna Bedecs"/>
    <s v="123 1st Street"/>
    <s v="Seattle"/>
    <s v="WA"/>
    <n v="99999"/>
    <s v="USA"/>
    <m/>
    <s v="Crab Meat"/>
    <s v="Canned Meat"/>
    <n v="18.399999999999999"/>
    <n v="88"/>
    <n v="680.8"/>
    <n v="148.13839999999999"/>
  </r>
  <r>
    <n v="1422"/>
    <d v="2014-12-28T00:00:00"/>
    <n v="28"/>
    <s v="Company BB"/>
    <s v="789 28th Street"/>
    <s v="Memphis"/>
    <s v="TN"/>
    <n v="99999"/>
    <s v="USA"/>
    <x v="5"/>
    <s v="South"/>
    <d v="2014-12-30T00:00:00"/>
    <s v="Shipping Company C"/>
    <s v="Amritansh Raghav"/>
    <s v="789 28th Street"/>
    <s v="Memphis"/>
    <s v="TN"/>
    <n v="99999"/>
    <s v="USA"/>
    <s v="Credit Card"/>
    <s v="Coffee"/>
    <s v="Beverages"/>
    <n v="46"/>
    <n v="92"/>
    <n v="1794"/>
    <n v="365.14800000000002"/>
  </r>
  <r>
    <n v="1423"/>
    <d v="2014-12-09T00:00:00"/>
    <n v="9"/>
    <s v="Company I"/>
    <s v="123 9th Street"/>
    <s v="Salt Lake City"/>
    <s v="UT"/>
    <n v="99999"/>
    <s v="USA"/>
    <x v="7"/>
    <s v="West"/>
    <d v="2014-12-11T00:00:00"/>
    <s v="Shipping Company A"/>
    <s v="Sven Mortensen"/>
    <s v="123 9th Street"/>
    <s v="Salt Lake City"/>
    <s v="UT"/>
    <n v="99999"/>
    <s v="USA"/>
    <s v="Check"/>
    <s v="Clam Chowder"/>
    <s v="Soups"/>
    <n v="9.65"/>
    <n v="34"/>
    <n v="530.75"/>
    <n v="68.582550000000012"/>
  </r>
  <r>
    <n v="1424"/>
    <d v="2014-12-06T00:00:00"/>
    <n v="6"/>
    <s v="Company F"/>
    <s v="123 6th Street"/>
    <s v="Milwaukee"/>
    <s v="WI"/>
    <n v="99999"/>
    <s v="USA"/>
    <x v="4"/>
    <s v="North"/>
    <d v="2014-12-08T00:00:00"/>
    <s v="Shipping Company B"/>
    <s v="Francisco Pérez-Olaeta"/>
    <s v="123 6th Street"/>
    <s v="Milwaukee"/>
    <s v="WI"/>
    <n v="99999"/>
    <s v="USA"/>
    <s v="Credit Card"/>
    <s v="Chocolate"/>
    <s v="Candy"/>
    <n v="12.75"/>
    <n v="41"/>
    <n v="1096.5"/>
    <n v="43.783500000000004"/>
  </r>
  <r>
    <n v="1425"/>
    <d v="2014-12-08T00:00:00"/>
    <n v="8"/>
    <s v="Company H"/>
    <s v="123 8th Street"/>
    <s v="Portland"/>
    <s v="OR"/>
    <n v="99999"/>
    <s v="USA"/>
    <x v="2"/>
    <s v="North"/>
    <d v="2014-12-10T00:00:00"/>
    <s v="Shipping Company B"/>
    <s v="Elizabeth Andersen"/>
    <s v="123 8th Street"/>
    <s v="Portland"/>
    <s v="OR"/>
    <n v="99999"/>
    <s v="USA"/>
    <s v="Check"/>
    <s v="Chocolate"/>
    <s v="Candy"/>
    <n v="12.75"/>
    <n v="67"/>
    <n v="1185.75"/>
    <n v="82.875"/>
  </r>
  <r>
    <n v="1426"/>
    <d v="2014-12-25T00:00:00"/>
    <n v="25"/>
    <s v="Company Y"/>
    <s v="789 25th Street"/>
    <s v="Chicago"/>
    <s v="IL"/>
    <n v="99999"/>
    <s v="USA"/>
    <x v="6"/>
    <s v="East"/>
    <d v="2014-12-27T00:00:00"/>
    <s v="Shipping Company A"/>
    <s v="John Rodman"/>
    <s v="789 25th Street"/>
    <s v="Chicago"/>
    <s v="IL"/>
    <n v="99999"/>
    <s v="USA"/>
    <s v="Cash"/>
    <s v="Cajun Seasoning"/>
    <s v="Condiments"/>
    <n v="22"/>
    <n v="74"/>
    <n v="1166"/>
    <n v="84.47999999999999"/>
  </r>
  <r>
    <n v="1427"/>
    <d v="2014-12-26T00:00:00"/>
    <n v="26"/>
    <s v="Company Z"/>
    <s v="789 26th Street"/>
    <s v="Miami"/>
    <s v="FL"/>
    <n v="99999"/>
    <s v="USA"/>
    <x v="5"/>
    <s v="South"/>
    <d v="2014-12-28T00:00:00"/>
    <s v="Shipping Company C"/>
    <s v="Run Liu"/>
    <s v="789 26th Street"/>
    <s v="Miami"/>
    <s v="FL"/>
    <n v="99999"/>
    <s v="USA"/>
    <s v="Credit Card"/>
    <s v="Boysenberry Spread"/>
    <s v="Jams, Preserves"/>
    <n v="25"/>
    <n v="24"/>
    <n v="1550"/>
    <n v="164.15"/>
  </r>
  <r>
    <n v="1428"/>
    <d v="2014-12-29T00:00:00"/>
    <n v="29"/>
    <s v="Company CC"/>
    <s v="789 29th Street"/>
    <s v="Denver"/>
    <s v="CO"/>
    <n v="99999"/>
    <s v="USA"/>
    <x v="3"/>
    <s v="West"/>
    <d v="2014-12-31T00:00:00"/>
    <s v="Shipping Company B"/>
    <s v="Soo Jung Lee"/>
    <s v="789 29th Street"/>
    <s v="Denver"/>
    <s v="CO"/>
    <n v="99999"/>
    <s v="USA"/>
    <s v="Check"/>
    <s v="Fruit Cocktail"/>
    <s v="Fruit &amp; Veg"/>
    <n v="39"/>
    <n v="41"/>
    <n v="546"/>
    <n v="193.01100000000002"/>
  </r>
  <r>
    <n v="1429"/>
    <d v="2014-12-06T00:00:00"/>
    <n v="6"/>
    <s v="Company F"/>
    <s v="123 6th Street"/>
    <s v="Milwaukee"/>
    <s v="WI"/>
    <n v="99999"/>
    <s v="USA"/>
    <x v="4"/>
    <s v="North"/>
    <d v="2014-12-08T00:00:00"/>
    <s v="Shipping Company C"/>
    <s v="Francisco Pérez-Olaeta"/>
    <s v="123 6th Street"/>
    <s v="Milwaukee"/>
    <s v="WI"/>
    <n v="99999"/>
    <s v="USA"/>
    <s v="Check"/>
    <s v="Dried Pears"/>
    <s v="Dried Fruit &amp; Nuts"/>
    <n v="30"/>
    <n v="12"/>
    <n v="2190"/>
    <n v="200.85"/>
  </r>
  <r>
    <n v="1430"/>
    <d v="2014-12-06T00:00:00"/>
    <n v="6"/>
    <s v="Company F"/>
    <s v="123 6th Street"/>
    <s v="Milwaukee"/>
    <s v="WI"/>
    <n v="99999"/>
    <s v="USA"/>
    <x v="4"/>
    <s v="North"/>
    <d v="2014-12-08T00:00:00"/>
    <s v="Shipping Company C"/>
    <s v="Francisco Pérez-Olaeta"/>
    <s v="123 6th Street"/>
    <s v="Milwaukee"/>
    <s v="WI"/>
    <n v="99999"/>
    <s v="USA"/>
    <s v="Check"/>
    <s v="Dried Apples"/>
    <s v="Dried Fruit &amp; Nuts"/>
    <n v="53"/>
    <n v="68"/>
    <n v="3763"/>
    <n v="225.62100000000001"/>
  </r>
  <r>
    <n v="1431"/>
    <d v="2014-12-04T00:00:00"/>
    <n v="4"/>
    <s v="Company D"/>
    <s v="123 4th Street"/>
    <s v="New York"/>
    <s v="NY"/>
    <n v="99999"/>
    <s v="USA"/>
    <x v="1"/>
    <s v="East"/>
    <m/>
    <m/>
    <s v="Christina Lee"/>
    <s v="123 4th Street"/>
    <s v="New York"/>
    <s v="NY"/>
    <n v="99999"/>
    <s v="USA"/>
    <m/>
    <s v="Gnocchi"/>
    <s v="Pasta"/>
    <n v="38"/>
    <n v="33"/>
    <n v="2812"/>
    <n v="175.02800000000002"/>
  </r>
  <r>
    <n v="1432"/>
    <d v="2014-12-03T00:00:00"/>
    <n v="3"/>
    <s v="Company C"/>
    <s v="123 3rd Street"/>
    <s v="Los Angelas"/>
    <s v="CA"/>
    <n v="99999"/>
    <s v="USA"/>
    <x v="0"/>
    <s v="West"/>
    <m/>
    <m/>
    <s v="Thomas Axerr"/>
    <s v="123 3rd Street"/>
    <s v="Los Angelas"/>
    <s v="CA"/>
    <n v="99999"/>
    <s v="USA"/>
    <m/>
    <s v="Green Tea"/>
    <s v="Beverages"/>
    <n v="2.99"/>
    <n v="12"/>
    <n v="296.01000000000005"/>
    <n v="17.04299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12" firstHeaderRow="1" firstDataRow="1" firstDataCol="1" rowPageCount="1" colPageCount="1"/>
  <pivotFields count="26">
    <pivotField showAll="0"/>
    <pivotField numFmtId="164" showAll="0"/>
    <pivotField showAll="0"/>
    <pivotField showAll="0"/>
    <pivotField showAll="0"/>
    <pivotField showAll="0"/>
    <pivotField showAll="0"/>
    <pivotField showAll="0"/>
    <pivotField showAll="0"/>
    <pivotField axis="axisRow"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axis="axisPage"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pivotField numFmtId="165" showAll="0"/>
  </pivotFields>
  <rowFields count="1">
    <field x="9"/>
  </rowFields>
  <rowItems count="9">
    <i>
      <x v="6"/>
    </i>
    <i>
      <x/>
    </i>
    <i>
      <x v="1"/>
    </i>
    <i>
      <x v="5"/>
    </i>
    <i>
      <x v="3"/>
    </i>
    <i>
      <x v="4"/>
    </i>
    <i>
      <x v="7"/>
    </i>
    <i>
      <x v="2"/>
    </i>
    <i t="grand">
      <x/>
    </i>
  </rowItems>
  <colItems count="1">
    <i/>
  </colItems>
  <pageFields count="1">
    <pageField fld="10" hier="-1"/>
  </pageFields>
  <dataFields count="1">
    <dataField name="Sum of Revenue" fld="24" baseField="0" baseItem="0" numFmtId="44"/>
  </dataFields>
  <formats count="2">
    <format dxfId="35">
      <pivotArea collapsedLevelsAreSubtotals="1" fieldPosition="0">
        <references count="1">
          <reference field="9" count="1">
            <x v="0"/>
          </reference>
        </references>
      </pivotArea>
    </format>
    <format dxfId="34">
      <pivotArea outline="0" collapsedLevelsAreSubtotals="1" fieldPosition="0"/>
    </format>
  </format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B9" firstHeaderRow="1" firstDataRow="1" firstDataCol="1" rowPageCount="1" colPageCount="1"/>
  <pivotFields count="26">
    <pivotField showAll="0"/>
    <pivotField numFmtId="164" showAll="0"/>
    <pivotField showAll="0"/>
    <pivotField showAll="0"/>
    <pivotField showAll="0"/>
    <pivotField showAll="0"/>
    <pivotField showAll="0"/>
    <pivotField showAll="0"/>
    <pivotField showAll="0"/>
    <pivotField axis="axisPage" showAll="0">
      <items count="9">
        <item x="1"/>
        <item x="5"/>
        <item x="3"/>
        <item x="6"/>
        <item x="0"/>
        <item x="4"/>
        <item x="2"/>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numFmtId="165" showAll="0">
      <items count="8">
        <item x="0"/>
        <item x="1"/>
        <item x="2"/>
        <item x="3"/>
        <item x="4"/>
        <item x="5"/>
        <item x="6"/>
        <item t="default"/>
      </items>
    </pivotField>
    <pivotField numFmtId="165" showAll="0"/>
  </pivotFields>
  <rowFields count="1">
    <field x="24"/>
  </rowFields>
  <rowItems count="6">
    <i>
      <x v="1"/>
    </i>
    <i>
      <x v="2"/>
    </i>
    <i>
      <x v="3"/>
    </i>
    <i>
      <x v="4"/>
    </i>
    <i>
      <x v="5"/>
    </i>
    <i t="grand">
      <x/>
    </i>
  </rowItems>
  <colItems count="1">
    <i/>
  </colItems>
  <pageFields count="1">
    <pageField fld="9" hier="-1"/>
  </pageFields>
  <dataFields count="1">
    <dataField name="Count of Revenue" fld="24" subtotal="count" baseField="0" baseItem="0" numFmtId="2"/>
  </dataFields>
  <formats count="2">
    <format dxfId="12">
      <pivotArea outline="0" collapsedLevelsAreSubtotals="1" fieldPosition="0"/>
    </format>
    <format dxfId="11">
      <pivotArea outline="0" collapsedLevelsAreSubtotals="1" fieldPosition="0"/>
    </format>
  </formats>
  <chartFormats count="5">
    <chartFormat chart="9" format="25" series="1">
      <pivotArea type="data" outline="0" fieldPosition="0">
        <references count="1">
          <reference field="4294967294" count="1" selected="0">
            <x v="0"/>
          </reference>
        </references>
      </pivotArea>
    </chartFormat>
    <chartFormat chart="9" format="26" series="1">
      <pivotArea type="data" outline="0" fieldPosition="0">
        <references count="2">
          <reference field="4294967294" count="1" selected="0">
            <x v="0"/>
          </reference>
          <reference field="24" count="1" selected="0">
            <x v="2"/>
          </reference>
        </references>
      </pivotArea>
    </chartFormat>
    <chartFormat chart="9" format="27" series="1">
      <pivotArea type="data" outline="0" fieldPosition="0">
        <references count="2">
          <reference field="4294967294" count="1" selected="0">
            <x v="0"/>
          </reference>
          <reference field="24" count="1" selected="0">
            <x v="3"/>
          </reference>
        </references>
      </pivotArea>
    </chartFormat>
    <chartFormat chart="9" format="28" series="1">
      <pivotArea type="data" outline="0" fieldPosition="0">
        <references count="2">
          <reference field="4294967294" count="1" selected="0">
            <x v="0"/>
          </reference>
          <reference field="24" count="1" selected="0">
            <x v="4"/>
          </reference>
        </references>
      </pivotArea>
    </chartFormat>
    <chartFormat chart="9" format="29" series="1">
      <pivotArea type="data" outline="0" fieldPosition="0">
        <references count="2">
          <reference field="4294967294" count="1" selected="0">
            <x v="0"/>
          </reference>
          <reference field="2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39D9231-CCA1-48E2-BE4F-C83441E93FB7}"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12" firstHeaderRow="1" firstDataRow="1" firstDataCol="1"/>
  <pivotFields count="26">
    <pivotField showAll="0"/>
    <pivotField numFmtId="164" showAll="0"/>
    <pivotField showAll="0"/>
    <pivotField showAll="0"/>
    <pivotField showAll="0"/>
    <pivotField showAll="0"/>
    <pivotField showAll="0"/>
    <pivotField showAll="0"/>
    <pivotField showAll="0"/>
    <pivotField axis="axisRow"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pivotField numFmtId="165" showAll="0"/>
  </pivotFields>
  <rowFields count="1">
    <field x="9"/>
  </rowFields>
  <rowItems count="9">
    <i>
      <x v="6"/>
    </i>
    <i>
      <x/>
    </i>
    <i>
      <x v="1"/>
    </i>
    <i>
      <x v="5"/>
    </i>
    <i>
      <x v="3"/>
    </i>
    <i>
      <x v="4"/>
    </i>
    <i>
      <x v="7"/>
    </i>
    <i>
      <x v="2"/>
    </i>
    <i t="grand">
      <x/>
    </i>
  </rowItems>
  <colItems count="1">
    <i/>
  </colItems>
  <dataFields count="1">
    <dataField name="Sum of Revenue" fld="24" baseField="0" baseItem="0" numFmtId="44"/>
  </dataFields>
  <formats count="1">
    <format dxfId="10">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74C6B4D-5FBF-4EBA-8CBC-9514DA4CED3B}"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3:F30" firstHeaderRow="1" firstDataRow="2" firstDataCol="1" rowPageCount="1" colPageCount="1"/>
  <pivotFields count="26">
    <pivotField showAll="0"/>
    <pivotField numFmtId="164" showAll="0"/>
    <pivotField showAll="0"/>
    <pivotField showAll="0"/>
    <pivotField showAll="0"/>
    <pivotField showAll="0"/>
    <pivotField showAll="0"/>
    <pivotField showAll="0"/>
    <pivotField showAll="0"/>
    <pivotField axis="axisPage" showAll="0">
      <items count="9">
        <item x="1"/>
        <item x="5"/>
        <item x="3"/>
        <item x="6"/>
        <item x="0"/>
        <item x="4"/>
        <item x="2"/>
        <item x="7"/>
        <item t="default"/>
      </items>
    </pivotField>
    <pivotField axis="axisCol" showAll="0">
      <items count="5">
        <item x="1"/>
        <item x="2"/>
        <item x="3"/>
        <item x="0"/>
        <item t="default"/>
      </items>
    </pivotField>
    <pivotField showAll="0"/>
    <pivotField showAll="0"/>
    <pivotField showAll="0"/>
    <pivotField showAll="0"/>
    <pivotField showAll="0"/>
    <pivotField showAll="0"/>
    <pivotField showAll="0"/>
    <pivotField showAll="0"/>
    <pivotField showAll="0"/>
    <pivotField axis="axisRow" showAll="0">
      <items count="26">
        <item x="22"/>
        <item x="0"/>
        <item x="11"/>
        <item x="12"/>
        <item x="4"/>
        <item x="7"/>
        <item x="6"/>
        <item x="8"/>
        <item x="5"/>
        <item x="13"/>
        <item x="9"/>
        <item x="3"/>
        <item x="2"/>
        <item x="1"/>
        <item x="23"/>
        <item x="24"/>
        <item x="10"/>
        <item x="20"/>
        <item x="19"/>
        <item x="15"/>
        <item x="17"/>
        <item x="14"/>
        <item x="16"/>
        <item x="21"/>
        <item x="18"/>
        <item t="default"/>
      </items>
    </pivotField>
    <pivotField showAll="0"/>
    <pivotField showAll="0"/>
    <pivotField dataField="1" showAll="0"/>
    <pivotField numFmtId="165" showAll="0"/>
    <pivotField numFmtId="165" showAll="0"/>
  </pivotFields>
  <rowFields count="1">
    <field x="20"/>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Fields count="1">
    <field x="10"/>
  </colFields>
  <colItems count="5">
    <i>
      <x/>
    </i>
    <i>
      <x v="1"/>
    </i>
    <i>
      <x v="2"/>
    </i>
    <i>
      <x v="3"/>
    </i>
    <i t="grand">
      <x/>
    </i>
  </colItems>
  <pageFields count="1">
    <pageField fld="9" hier="-1"/>
  </pageFields>
  <dataFields count="1">
    <dataField name="Sum of Quantity" fld="23" baseField="0" baseItem="0"/>
  </dataFields>
  <formats count="2">
    <format dxfId="1">
      <pivotArea outline="0" collapsedLevelsAreSubtotals="1" fieldPosition="0"/>
    </format>
    <format dxfId="0">
      <pivotArea outline="0" collapsedLevelsAreSubtotals="1" fieldPosition="0"/>
    </format>
  </formats>
  <chartFormats count="51">
    <chartFormat chart="10" format="27" series="1">
      <pivotArea type="data" outline="0" fieldPosition="0">
        <references count="1">
          <reference field="10" count="1" selected="0">
            <x v="0"/>
          </reference>
        </references>
      </pivotArea>
    </chartFormat>
    <chartFormat chart="10" format="28" series="1">
      <pivotArea type="data" outline="0" fieldPosition="0">
        <references count="1">
          <reference field="10" count="1" selected="0">
            <x v="1"/>
          </reference>
        </references>
      </pivotArea>
    </chartFormat>
    <chartFormat chart="10" format="29" series="1">
      <pivotArea type="data" outline="0" fieldPosition="0">
        <references count="1">
          <reference field="10" count="1" selected="0">
            <x v="2"/>
          </reference>
        </references>
      </pivotArea>
    </chartFormat>
    <chartFormat chart="10" format="30" series="1">
      <pivotArea type="data" outline="0" fieldPosition="0">
        <references count="1">
          <reference field="10" count="1" selected="0">
            <x v="3"/>
          </reference>
        </references>
      </pivotArea>
    </chartFormat>
    <chartFormat chart="10" format="31" series="1">
      <pivotArea type="data" outline="0" fieldPosition="0">
        <references count="2">
          <reference field="10" count="1" selected="0">
            <x v="0"/>
          </reference>
          <reference field="20" count="1" selected="0">
            <x v="11"/>
          </reference>
        </references>
      </pivotArea>
    </chartFormat>
    <chartFormat chart="10" format="32" series="1">
      <pivotArea type="data" outline="0" fieldPosition="0">
        <references count="2">
          <reference field="10" count="1" selected="0">
            <x v="0"/>
          </reference>
          <reference field="20" count="1" selected="0">
            <x v="12"/>
          </reference>
        </references>
      </pivotArea>
    </chartFormat>
    <chartFormat chart="10" format="33" series="1">
      <pivotArea type="data" outline="0" fieldPosition="0">
        <references count="2">
          <reference field="10" count="1" selected="0">
            <x v="0"/>
          </reference>
          <reference field="20" count="1" selected="0">
            <x v="13"/>
          </reference>
        </references>
      </pivotArea>
    </chartFormat>
    <chartFormat chart="10" format="34" series="1">
      <pivotArea type="data" outline="0" fieldPosition="0">
        <references count="2">
          <reference field="10" count="1" selected="0">
            <x v="0"/>
          </reference>
          <reference field="20" count="1" selected="0">
            <x v="15"/>
          </reference>
        </references>
      </pivotArea>
    </chartFormat>
    <chartFormat chart="10" format="35" series="1">
      <pivotArea type="data" outline="0" fieldPosition="0">
        <references count="2">
          <reference field="10" count="1" selected="0">
            <x v="0"/>
          </reference>
          <reference field="20" count="1" selected="0">
            <x v="16"/>
          </reference>
        </references>
      </pivotArea>
    </chartFormat>
    <chartFormat chart="10" format="36" series="1">
      <pivotArea type="data" outline="0" fieldPosition="0">
        <references count="2">
          <reference field="10" count="1" selected="0">
            <x v="0"/>
          </reference>
          <reference field="20" count="1" selected="0">
            <x v="17"/>
          </reference>
        </references>
      </pivotArea>
    </chartFormat>
    <chartFormat chart="10" format="37" series="1">
      <pivotArea type="data" outline="0" fieldPosition="0">
        <references count="2">
          <reference field="10" count="1" selected="0">
            <x v="0"/>
          </reference>
          <reference field="20" count="1" selected="0">
            <x v="18"/>
          </reference>
        </references>
      </pivotArea>
    </chartFormat>
    <chartFormat chart="10" format="38" series="1">
      <pivotArea type="data" outline="0" fieldPosition="0">
        <references count="2">
          <reference field="10" count="1" selected="0">
            <x v="0"/>
          </reference>
          <reference field="20" count="1" selected="0">
            <x v="22"/>
          </reference>
        </references>
      </pivotArea>
    </chartFormat>
    <chartFormat chart="10" format="39" series="1">
      <pivotArea type="data" outline="0" fieldPosition="0">
        <references count="2">
          <reference field="10" count="1" selected="0">
            <x v="0"/>
          </reference>
          <reference field="20" count="1" selected="0">
            <x v="24"/>
          </reference>
        </references>
      </pivotArea>
    </chartFormat>
    <chartFormat chart="10" format="40" series="1">
      <pivotArea type="data" outline="0" fieldPosition="0">
        <references count="2">
          <reference field="10" count="1" selected="0">
            <x v="1"/>
          </reference>
          <reference field="20" count="1" selected="0">
            <x v="1"/>
          </reference>
        </references>
      </pivotArea>
    </chartFormat>
    <chartFormat chart="10" format="41" series="1">
      <pivotArea type="data" outline="0" fieldPosition="0">
        <references count="2">
          <reference field="10" count="1" selected="0">
            <x v="1"/>
          </reference>
          <reference field="20" count="1" selected="0">
            <x v="4"/>
          </reference>
        </references>
      </pivotArea>
    </chartFormat>
    <chartFormat chart="10" format="42" series="1">
      <pivotArea type="data" outline="0" fieldPosition="0">
        <references count="2">
          <reference field="10" count="1" selected="0">
            <x v="1"/>
          </reference>
          <reference field="20" count="1" selected="0">
            <x v="5"/>
          </reference>
        </references>
      </pivotArea>
    </chartFormat>
    <chartFormat chart="10" format="43" series="1">
      <pivotArea type="data" outline="0" fieldPosition="0">
        <references count="2">
          <reference field="10" count="1" selected="0">
            <x v="1"/>
          </reference>
          <reference field="20" count="1" selected="0">
            <x v="6"/>
          </reference>
        </references>
      </pivotArea>
    </chartFormat>
    <chartFormat chart="10" format="44" series="1">
      <pivotArea type="data" outline="0" fieldPosition="0">
        <references count="2">
          <reference field="10" count="1" selected="0">
            <x v="1"/>
          </reference>
          <reference field="20" count="1" selected="0">
            <x v="8"/>
          </reference>
        </references>
      </pivotArea>
    </chartFormat>
    <chartFormat chart="10" format="45" series="1">
      <pivotArea type="data" outline="0" fieldPosition="0">
        <references count="2">
          <reference field="10" count="1" selected="0">
            <x v="1"/>
          </reference>
          <reference field="20" count="1" selected="0">
            <x v="9"/>
          </reference>
        </references>
      </pivotArea>
    </chartFormat>
    <chartFormat chart="10" format="46" series="1">
      <pivotArea type="data" outline="0" fieldPosition="0">
        <references count="2">
          <reference field="10" count="1" selected="0">
            <x v="1"/>
          </reference>
          <reference field="20" count="1" selected="0">
            <x v="10"/>
          </reference>
        </references>
      </pivotArea>
    </chartFormat>
    <chartFormat chart="10" format="47" series="1">
      <pivotArea type="data" outline="0" fieldPosition="0">
        <references count="2">
          <reference field="10" count="1" selected="0">
            <x v="1"/>
          </reference>
          <reference field="20" count="1" selected="0">
            <x v="11"/>
          </reference>
        </references>
      </pivotArea>
    </chartFormat>
    <chartFormat chart="10" format="48" series="1">
      <pivotArea type="data" outline="0" fieldPosition="0">
        <references count="2">
          <reference field="10" count="1" selected="0">
            <x v="1"/>
          </reference>
          <reference field="20" count="1" selected="0">
            <x v="12"/>
          </reference>
        </references>
      </pivotArea>
    </chartFormat>
    <chartFormat chart="10" format="49" series="1">
      <pivotArea type="data" outline="0" fieldPosition="0">
        <references count="2">
          <reference field="10" count="1" selected="0">
            <x v="1"/>
          </reference>
          <reference field="20" count="1" selected="0">
            <x v="16"/>
          </reference>
        </references>
      </pivotArea>
    </chartFormat>
    <chartFormat chart="10" format="50" series="1">
      <pivotArea type="data" outline="0" fieldPosition="0">
        <references count="2">
          <reference field="10" count="1" selected="0">
            <x v="1"/>
          </reference>
          <reference field="20" count="1" selected="0">
            <x v="19"/>
          </reference>
        </references>
      </pivotArea>
    </chartFormat>
    <chartFormat chart="10" format="51" series="1">
      <pivotArea type="data" outline="0" fieldPosition="0">
        <references count="2">
          <reference field="10" count="1" selected="0">
            <x v="1"/>
          </reference>
          <reference field="20" count="1" selected="0">
            <x v="24"/>
          </reference>
        </references>
      </pivotArea>
    </chartFormat>
    <chartFormat chart="10" format="52" series="1">
      <pivotArea type="data" outline="0" fieldPosition="0">
        <references count="2">
          <reference field="10" count="1" selected="0">
            <x v="2"/>
          </reference>
          <reference field="20" count="1" selected="0">
            <x v="2"/>
          </reference>
        </references>
      </pivotArea>
    </chartFormat>
    <chartFormat chart="10" format="53" series="1">
      <pivotArea type="data" outline="0" fieldPosition="0">
        <references count="2">
          <reference field="10" count="1" selected="0">
            <x v="2"/>
          </reference>
          <reference field="20" count="1" selected="0">
            <x v="7"/>
          </reference>
        </references>
      </pivotArea>
    </chartFormat>
    <chartFormat chart="10" format="54" series="1">
      <pivotArea type="data" outline="0" fieldPosition="0">
        <references count="2">
          <reference field="10" count="1" selected="0">
            <x v="2"/>
          </reference>
          <reference field="20" count="1" selected="0">
            <x v="8"/>
          </reference>
        </references>
      </pivotArea>
    </chartFormat>
    <chartFormat chart="10" format="55" series="1">
      <pivotArea type="data" outline="0" fieldPosition="0">
        <references count="2">
          <reference field="10" count="1" selected="0">
            <x v="2"/>
          </reference>
          <reference field="20" count="1" selected="0">
            <x v="9"/>
          </reference>
        </references>
      </pivotArea>
    </chartFormat>
    <chartFormat chart="10" format="56" series="1">
      <pivotArea type="data" outline="0" fieldPosition="0">
        <references count="2">
          <reference field="10" count="1" selected="0">
            <x v="2"/>
          </reference>
          <reference field="20" count="1" selected="0">
            <x v="10"/>
          </reference>
        </references>
      </pivotArea>
    </chartFormat>
    <chartFormat chart="10" format="57" series="1">
      <pivotArea type="data" outline="0" fieldPosition="0">
        <references count="2">
          <reference field="10" count="1" selected="0">
            <x v="2"/>
          </reference>
          <reference field="20" count="1" selected="0">
            <x v="13"/>
          </reference>
        </references>
      </pivotArea>
    </chartFormat>
    <chartFormat chart="10" format="58" series="1">
      <pivotArea type="data" outline="0" fieldPosition="0">
        <references count="2">
          <reference field="10" count="1" selected="0">
            <x v="2"/>
          </reference>
          <reference field="20" count="1" selected="0">
            <x v="16"/>
          </reference>
        </references>
      </pivotArea>
    </chartFormat>
    <chartFormat chart="10" format="59" series="1">
      <pivotArea type="data" outline="0" fieldPosition="0">
        <references count="2">
          <reference field="10" count="1" selected="0">
            <x v="2"/>
          </reference>
          <reference field="20" count="1" selected="0">
            <x v="20"/>
          </reference>
        </references>
      </pivotArea>
    </chartFormat>
    <chartFormat chart="10" format="60" series="1">
      <pivotArea type="data" outline="0" fieldPosition="0">
        <references count="2">
          <reference field="10" count="1" selected="0">
            <x v="2"/>
          </reference>
          <reference field="20" count="1" selected="0">
            <x v="24"/>
          </reference>
        </references>
      </pivotArea>
    </chartFormat>
    <chartFormat chart="10" format="61" series="1">
      <pivotArea type="data" outline="0" fieldPosition="0">
        <references count="2">
          <reference field="10" count="1" selected="0">
            <x v="3"/>
          </reference>
          <reference field="20" count="1" selected="0">
            <x v="1"/>
          </reference>
        </references>
      </pivotArea>
    </chartFormat>
    <chartFormat chart="10" format="62" series="1">
      <pivotArea type="data" outline="0" fieldPosition="0">
        <references count="2">
          <reference field="10" count="1" selected="0">
            <x v="3"/>
          </reference>
          <reference field="20" count="1" selected="0">
            <x v="4"/>
          </reference>
        </references>
      </pivotArea>
    </chartFormat>
    <chartFormat chart="10" format="63" series="1">
      <pivotArea type="data" outline="0" fieldPosition="0">
        <references count="2">
          <reference field="10" count="1" selected="0">
            <x v="3"/>
          </reference>
          <reference field="20" count="1" selected="0">
            <x v="5"/>
          </reference>
        </references>
      </pivotArea>
    </chartFormat>
    <chartFormat chart="10" format="64" series="1">
      <pivotArea type="data" outline="0" fieldPosition="0">
        <references count="2">
          <reference field="10" count="1" selected="0">
            <x v="3"/>
          </reference>
          <reference field="20" count="1" selected="0">
            <x v="7"/>
          </reference>
        </references>
      </pivotArea>
    </chartFormat>
    <chartFormat chart="10" format="65" series="1">
      <pivotArea type="data" outline="0" fieldPosition="0">
        <references count="2">
          <reference field="10" count="1" selected="0">
            <x v="3"/>
          </reference>
          <reference field="20" count="1" selected="0">
            <x v="8"/>
          </reference>
        </references>
      </pivotArea>
    </chartFormat>
    <chartFormat chart="10" format="66" series="1">
      <pivotArea type="data" outline="0" fieldPosition="0">
        <references count="2">
          <reference field="10" count="1" selected="0">
            <x v="3"/>
          </reference>
          <reference field="20" count="1" selected="0">
            <x v="10"/>
          </reference>
        </references>
      </pivotArea>
    </chartFormat>
    <chartFormat chart="10" format="67" series="1">
      <pivotArea type="data" outline="0" fieldPosition="0">
        <references count="2">
          <reference field="10" count="1" selected="0">
            <x v="3"/>
          </reference>
          <reference field="20" count="1" selected="0">
            <x v="13"/>
          </reference>
        </references>
      </pivotArea>
    </chartFormat>
    <chartFormat chart="10" format="68" series="1">
      <pivotArea type="data" outline="0" fieldPosition="0">
        <references count="2">
          <reference field="10" count="1" selected="0">
            <x v="3"/>
          </reference>
          <reference field="20" count="1" selected="0">
            <x v="14"/>
          </reference>
        </references>
      </pivotArea>
    </chartFormat>
    <chartFormat chart="10" format="69" series="1">
      <pivotArea type="data" outline="0" fieldPosition="0">
        <references count="2">
          <reference field="10" count="1" selected="0">
            <x v="3"/>
          </reference>
          <reference field="20" count="1" selected="0">
            <x v="16"/>
          </reference>
        </references>
      </pivotArea>
    </chartFormat>
    <chartFormat chart="10" format="70" series="1">
      <pivotArea type="data" outline="0" fieldPosition="0">
        <references count="2">
          <reference field="10" count="1" selected="0">
            <x v="3"/>
          </reference>
          <reference field="20" count="1" selected="0">
            <x v="19"/>
          </reference>
        </references>
      </pivotArea>
    </chartFormat>
    <chartFormat chart="10" format="71" series="1">
      <pivotArea type="data" outline="0" fieldPosition="0">
        <references count="2">
          <reference field="10" count="1" selected="0">
            <x v="3"/>
          </reference>
          <reference field="20" count="1" selected="0">
            <x v="21"/>
          </reference>
        </references>
      </pivotArea>
    </chartFormat>
    <chartFormat chart="10" format="72" series="1">
      <pivotArea type="data" outline="0" fieldPosition="0">
        <references count="2">
          <reference field="10" count="1" selected="0">
            <x v="3"/>
          </reference>
          <reference field="20" count="1" selected="0">
            <x v="23"/>
          </reference>
        </references>
      </pivotArea>
    </chartFormat>
    <chartFormat chart="10" format="73" series="1">
      <pivotArea type="data" outline="0" fieldPosition="0">
        <references count="2">
          <reference field="10" count="1" selected="0">
            <x v="3"/>
          </reference>
          <reference field="20" count="1" selected="0">
            <x v="24"/>
          </reference>
        </references>
      </pivotArea>
    </chartFormat>
    <chartFormat chart="11" format="82" series="1">
      <pivotArea type="data" outline="0" fieldPosition="0">
        <references count="2">
          <reference field="4294967294" count="1" selected="0">
            <x v="0"/>
          </reference>
          <reference field="10" count="1" selected="0">
            <x v="0"/>
          </reference>
        </references>
      </pivotArea>
    </chartFormat>
    <chartFormat chart="11" format="83" series="1">
      <pivotArea type="data" outline="0" fieldPosition="0">
        <references count="2">
          <reference field="4294967294" count="1" selected="0">
            <x v="0"/>
          </reference>
          <reference field="10" count="1" selected="0">
            <x v="1"/>
          </reference>
        </references>
      </pivotArea>
    </chartFormat>
    <chartFormat chart="11" format="84" series="1">
      <pivotArea type="data" outline="0" fieldPosition="0">
        <references count="2">
          <reference field="4294967294" count="1" selected="0">
            <x v="0"/>
          </reference>
          <reference field="10" count="1" selected="0">
            <x v="2"/>
          </reference>
        </references>
      </pivotArea>
    </chartFormat>
    <chartFormat chart="11" format="85" series="1">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14" firstHeaderRow="1" firstDataRow="1" firstDataCol="1"/>
  <pivotFields count="26">
    <pivotField showAll="0"/>
    <pivotField numFmtId="164" showAll="0"/>
    <pivotField showAll="0"/>
    <pivotField showAll="0"/>
    <pivotField showAll="0"/>
    <pivotField showAll="0"/>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axis="axisRow" showAll="0" measureFilter="1" sortType="descending">
      <items count="17">
        <item x="2"/>
        <item x="0"/>
        <item x="3"/>
        <item x="8"/>
        <item x="7"/>
        <item x="10"/>
        <item x="1"/>
        <item x="14"/>
        <item x="13"/>
        <item x="6"/>
        <item x="11"/>
        <item x="9"/>
        <item x="5"/>
        <item x="4"/>
        <item m="1" x="15"/>
        <item x="12"/>
        <item t="default"/>
      </items>
      <autoSortScope>
        <pivotArea dataOnly="0" outline="0" fieldPosition="0">
          <references count="1">
            <reference field="4294967294" count="1" selected="0">
              <x v="0"/>
            </reference>
          </references>
        </pivotArea>
      </autoSortScope>
    </pivotField>
    <pivotField showAll="0"/>
    <pivotField showAll="0"/>
    <pivotField dataField="1" numFmtId="165" showAll="0"/>
    <pivotField numFmtId="165" showAll="0"/>
  </pivotFields>
  <rowFields count="1">
    <field x="21"/>
  </rowFields>
  <rowItems count="11">
    <i>
      <x v="1"/>
    </i>
    <i>
      <x v="6"/>
    </i>
    <i>
      <x v="12"/>
    </i>
    <i>
      <x v="9"/>
    </i>
    <i>
      <x v="11"/>
    </i>
    <i>
      <x v="2"/>
    </i>
    <i>
      <x v="5"/>
    </i>
    <i>
      <x/>
    </i>
    <i>
      <x v="4"/>
    </i>
    <i>
      <x v="3"/>
    </i>
    <i t="grand">
      <x/>
    </i>
  </rowItems>
  <colItems count="1">
    <i/>
  </colItems>
  <dataFields count="1">
    <dataField name="Sum of Revenue" fld="24" baseField="0" baseItem="0" numFmtId="44"/>
  </dataFields>
  <formats count="1">
    <format dxfId="33">
      <pivotArea outline="0" collapsedLevelsAreSubtotals="1" fieldPosition="0"/>
    </format>
  </formats>
  <chartFormats count="4">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5" format="4">
      <pivotArea type="data" outline="0" fieldPosition="0">
        <references count="2">
          <reference field="4294967294" count="1" selected="0">
            <x v="0"/>
          </reference>
          <reference field="21" count="1" selected="0">
            <x v="9"/>
          </reference>
        </references>
      </pivotArea>
    </chartFormat>
  </chartFormats>
  <pivotTableStyleInfo name="PivotStyleLight16" showRowHeaders="1" showColHeaders="1" showRowStripes="0" showColStripes="0" showLastColumn="1"/>
  <filters count="1">
    <filter fld="2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E19" firstHeaderRow="0" firstDataRow="1" firstDataCol="1"/>
  <pivotFields count="26">
    <pivotField showAll="0"/>
    <pivotField numFmtId="164" showAll="0"/>
    <pivotField showAll="0"/>
    <pivotField showAll="0"/>
    <pivotField showAll="0"/>
    <pivotField showAll="0"/>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axis="axisRow" showAll="0" sortType="descending">
      <items count="17">
        <item x="2"/>
        <item x="0"/>
        <item x="3"/>
        <item x="8"/>
        <item x="7"/>
        <item x="10"/>
        <item x="1"/>
        <item x="14"/>
        <item x="13"/>
        <item x="6"/>
        <item x="11"/>
        <item x="9"/>
        <item x="5"/>
        <item x="4"/>
        <item m="1" x="15"/>
        <item x="12"/>
        <item t="default"/>
      </items>
      <autoSortScope>
        <pivotArea dataOnly="0" outline="0" fieldPosition="0">
          <references count="1">
            <reference field="4294967294" count="1" selected="0">
              <x v="0"/>
            </reference>
          </references>
        </pivotArea>
      </autoSortScope>
    </pivotField>
    <pivotField dataField="1" showAll="0"/>
    <pivotField dataField="1" showAll="0"/>
    <pivotField dataField="1" numFmtId="165" showAll="0"/>
    <pivotField numFmtId="165" showAll="0"/>
  </pivotFields>
  <rowFields count="1">
    <field x="21"/>
  </rowFields>
  <rowItems count="16">
    <i>
      <x v="1"/>
    </i>
    <i>
      <x v="6"/>
    </i>
    <i>
      <x v="12"/>
    </i>
    <i>
      <x v="9"/>
    </i>
    <i>
      <x v="11"/>
    </i>
    <i>
      <x v="2"/>
    </i>
    <i>
      <x v="5"/>
    </i>
    <i>
      <x/>
    </i>
    <i>
      <x v="4"/>
    </i>
    <i>
      <x v="3"/>
    </i>
    <i>
      <x v="13"/>
    </i>
    <i>
      <x v="10"/>
    </i>
    <i>
      <x v="7"/>
    </i>
    <i>
      <x v="8"/>
    </i>
    <i>
      <x v="15"/>
    </i>
    <i t="grand">
      <x/>
    </i>
  </rowItems>
  <colFields count="1">
    <field x="-2"/>
  </colFields>
  <colItems count="4">
    <i>
      <x/>
    </i>
    <i i="1">
      <x v="1"/>
    </i>
    <i i="2">
      <x v="2"/>
    </i>
    <i i="3">
      <x v="3"/>
    </i>
  </colItems>
  <dataFields count="4">
    <dataField name="Sum of Revenue" fld="24" baseField="0" baseItem="0" numFmtId="44"/>
    <dataField name="Average of Unit Price" fld="22" subtotal="average" baseField="0" baseItem="0"/>
    <dataField name="Sum of Quantity" fld="23" baseField="0" baseItem="0" numFmtId="2"/>
    <dataField name="Count of Quantity" fld="23" subtotal="count" baseField="0" baseItem="0" numFmtId="2"/>
  </dataFields>
  <formats count="5">
    <format dxfId="32">
      <pivotArea outline="0" collapsedLevelsAreSubtotals="1" fieldPosition="0"/>
    </format>
    <format dxfId="31">
      <pivotArea collapsedLevelsAreSubtotals="1" fieldPosition="0">
        <references count="1">
          <reference field="21" count="0"/>
        </references>
      </pivotArea>
    </format>
    <format dxfId="30">
      <pivotArea outline="0" collapsedLevelsAreSubtotals="1" fieldPosition="0">
        <references count="1">
          <reference field="4294967294" count="1" selected="0">
            <x v="2"/>
          </reference>
        </references>
      </pivotArea>
    </format>
    <format dxfId="29">
      <pivotArea field="21" grandRow="1" outline="0" collapsedLevelsAreSubtotals="1" axis="axisRow" fieldPosition="0">
        <references count="1">
          <reference field="4294967294" count="2" selected="0">
            <x v="0"/>
            <x v="1"/>
          </reference>
        </references>
      </pivotArea>
    </format>
    <format dxfId="28">
      <pivotArea outline="0" collapsedLevelsAreSubtotals="1" fieldPosition="0">
        <references count="1">
          <reference field="4294967294" count="1" selected="0">
            <x v="3"/>
          </reference>
        </references>
      </pivotArea>
    </format>
  </formats>
  <chartFormats count="6">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2"/>
          </reference>
        </references>
      </pivotArea>
    </chartFormat>
    <chartFormat chart="4" format="5"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C63" firstHeaderRow="0" firstDataRow="1" firstDataCol="1"/>
  <pivotFields count="26">
    <pivotField showAll="0"/>
    <pivotField numFmtId="164" showAll="0"/>
    <pivotField showAll="0"/>
    <pivotField showAll="0"/>
    <pivotField showAll="0"/>
    <pivotField showAll="0"/>
    <pivotField showAll="0"/>
    <pivotField showAll="0"/>
    <pivotField showAll="0"/>
    <pivotField axis="axisRow"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axis="axisRow" showAll="0" sortType="descending">
      <items count="17">
        <item x="2"/>
        <item x="0"/>
        <item x="3"/>
        <item x="8"/>
        <item x="7"/>
        <item x="10"/>
        <item x="1"/>
        <item x="14"/>
        <item x="13"/>
        <item x="6"/>
        <item x="11"/>
        <item x="9"/>
        <item x="5"/>
        <item x="4"/>
        <item m="1" x="15"/>
        <item x="12"/>
        <item t="default"/>
      </items>
      <autoSortScope>
        <pivotArea dataOnly="0" outline="0" fieldPosition="0">
          <references count="1">
            <reference field="4294967294" count="1" selected="0">
              <x v="0"/>
            </reference>
          </references>
        </pivotArea>
      </autoSortScope>
    </pivotField>
    <pivotField showAll="0"/>
    <pivotField showAll="0"/>
    <pivotField dataField="1" numFmtId="165" showAll="0"/>
    <pivotField numFmtId="165" showAll="0"/>
  </pivotFields>
  <rowFields count="2">
    <field x="21"/>
    <field x="9"/>
  </rowFields>
  <rowItems count="60">
    <i>
      <x v="1"/>
    </i>
    <i r="1">
      <x v="6"/>
    </i>
    <i r="1">
      <x v="4"/>
    </i>
    <i r="1">
      <x v="1"/>
    </i>
    <i r="1">
      <x v="5"/>
    </i>
    <i r="1">
      <x v="3"/>
    </i>
    <i r="1">
      <x v="2"/>
    </i>
    <i>
      <x v="6"/>
    </i>
    <i r="1">
      <x/>
    </i>
    <i r="1">
      <x v="5"/>
    </i>
    <i r="1">
      <x v="3"/>
    </i>
    <i r="1">
      <x v="1"/>
    </i>
    <i r="1">
      <x v="4"/>
    </i>
    <i>
      <x v="12"/>
    </i>
    <i r="1">
      <x v="6"/>
    </i>
    <i r="1">
      <x v="1"/>
    </i>
    <i r="1">
      <x v="5"/>
    </i>
    <i r="1">
      <x v="4"/>
    </i>
    <i>
      <x v="9"/>
    </i>
    <i r="1">
      <x v="3"/>
    </i>
    <i r="1">
      <x v="1"/>
    </i>
    <i r="1">
      <x/>
    </i>
    <i>
      <x v="11"/>
    </i>
    <i r="1">
      <x/>
    </i>
    <i r="1">
      <x v="7"/>
    </i>
    <i>
      <x v="2"/>
    </i>
    <i r="1">
      <x v="5"/>
    </i>
    <i r="1">
      <x v="6"/>
    </i>
    <i r="1">
      <x v="2"/>
    </i>
    <i>
      <x v="5"/>
    </i>
    <i r="1">
      <x v="6"/>
    </i>
    <i r="1">
      <x v="7"/>
    </i>
    <i>
      <x/>
    </i>
    <i r="1">
      <x v="3"/>
    </i>
    <i r="1">
      <x/>
    </i>
    <i r="1">
      <x v="6"/>
    </i>
    <i>
      <x v="4"/>
    </i>
    <i r="1">
      <x v="3"/>
    </i>
    <i r="1">
      <x v="4"/>
    </i>
    <i>
      <x v="3"/>
    </i>
    <i r="1">
      <x v="1"/>
    </i>
    <i r="1">
      <x v="6"/>
    </i>
    <i>
      <x v="13"/>
    </i>
    <i r="1">
      <x v="1"/>
    </i>
    <i r="1">
      <x v="4"/>
    </i>
    <i r="1">
      <x v="7"/>
    </i>
    <i>
      <x v="10"/>
    </i>
    <i r="1">
      <x v="1"/>
    </i>
    <i>
      <x v="7"/>
    </i>
    <i r="1">
      <x v="2"/>
    </i>
    <i>
      <x v="8"/>
    </i>
    <i r="1">
      <x/>
    </i>
    <i>
      <x v="15"/>
    </i>
    <i r="1">
      <x v="4"/>
    </i>
    <i r="1">
      <x v="6"/>
    </i>
    <i r="1">
      <x v="5"/>
    </i>
    <i r="1">
      <x v="1"/>
    </i>
    <i r="1">
      <x/>
    </i>
    <i r="1">
      <x v="2"/>
    </i>
    <i t="grand">
      <x/>
    </i>
  </rowItems>
  <colFields count="1">
    <field x="-2"/>
  </colFields>
  <colItems count="2">
    <i>
      <x/>
    </i>
    <i i="1">
      <x v="1"/>
    </i>
  </colItems>
  <dataFields count="2">
    <dataField name="Sum of Revenue" fld="24" baseField="0" baseItem="0" numFmtId="44"/>
    <dataField name="Revenue %" fld="24" showDataAs="percentOfTotal" baseField="21" baseItem="1" numFmtId="10"/>
  </dataFields>
  <formats count="2">
    <format dxfId="27">
      <pivotArea outline="0" collapsedLevelsAreSubtotals="1" fieldPosition="0"/>
    </format>
    <format dxfId="26">
      <pivotArea outline="0" fieldPosition="0">
        <references count="1">
          <reference field="4294967294" count="1">
            <x v="1"/>
          </reference>
        </references>
      </pivotArea>
    </format>
  </formats>
  <chartFormats count="4">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J20" firstHeaderRow="1" firstDataRow="2" firstDataCol="1"/>
  <pivotFields count="26">
    <pivotField showAll="0"/>
    <pivotField numFmtId="164" showAll="0"/>
    <pivotField showAll="0"/>
    <pivotField showAll="0"/>
    <pivotField showAll="0"/>
    <pivotField showAll="0"/>
    <pivotField showAll="0"/>
    <pivotField showAll="0"/>
    <pivotField showAll="0"/>
    <pivotField axis="axisCol"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axis="axisRow" showAll="0" sortType="descending">
      <items count="17">
        <item x="2"/>
        <item x="0"/>
        <item x="3"/>
        <item x="8"/>
        <item x="7"/>
        <item x="10"/>
        <item x="1"/>
        <item x="14"/>
        <item x="13"/>
        <item x="6"/>
        <item x="11"/>
        <item x="9"/>
        <item x="5"/>
        <item x="4"/>
        <item m="1" x="15"/>
        <item x="12"/>
        <item t="default"/>
      </items>
      <autoSortScope>
        <pivotArea dataOnly="0" outline="0" fieldPosition="0">
          <references count="1">
            <reference field="4294967294" count="1" selected="0">
              <x v="0"/>
            </reference>
          </references>
        </pivotArea>
      </autoSortScope>
    </pivotField>
    <pivotField showAll="0"/>
    <pivotField showAll="0"/>
    <pivotField dataField="1" numFmtId="165" showAll="0"/>
    <pivotField numFmtId="165" showAll="0"/>
  </pivotFields>
  <rowFields count="1">
    <field x="21"/>
  </rowFields>
  <rowItems count="16">
    <i>
      <x v="1"/>
    </i>
    <i>
      <x v="6"/>
    </i>
    <i>
      <x v="12"/>
    </i>
    <i>
      <x v="9"/>
    </i>
    <i>
      <x v="11"/>
    </i>
    <i>
      <x v="2"/>
    </i>
    <i>
      <x v="5"/>
    </i>
    <i>
      <x/>
    </i>
    <i>
      <x v="4"/>
    </i>
    <i>
      <x v="3"/>
    </i>
    <i>
      <x v="13"/>
    </i>
    <i>
      <x v="10"/>
    </i>
    <i>
      <x v="7"/>
    </i>
    <i>
      <x v="8"/>
    </i>
    <i>
      <x v="15"/>
    </i>
    <i t="grand">
      <x/>
    </i>
  </rowItems>
  <colFields count="1">
    <field x="9"/>
  </colFields>
  <colItems count="9">
    <i>
      <x v="6"/>
    </i>
    <i>
      <x/>
    </i>
    <i>
      <x v="1"/>
    </i>
    <i>
      <x v="5"/>
    </i>
    <i>
      <x v="3"/>
    </i>
    <i>
      <x v="4"/>
    </i>
    <i>
      <x v="7"/>
    </i>
    <i>
      <x v="2"/>
    </i>
    <i t="grand">
      <x/>
    </i>
  </colItems>
  <dataFields count="1">
    <dataField name="Sum of Revenue" fld="24" showDataAs="percentOfTotal" baseField="0" baseItem="0" numFmtId="10"/>
  </dataFields>
  <formats count="2">
    <format dxfId="25">
      <pivotArea outline="0" collapsedLevelsAreSubtotals="1" fieldPosition="0"/>
    </format>
    <format dxfId="24">
      <pivotArea outline="0" fieldPosition="0">
        <references count="1">
          <reference field="4294967294" count="1">
            <x v="0"/>
          </reference>
        </references>
      </pivotArea>
    </format>
  </formats>
  <chartFormats count="3">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E19" firstHeaderRow="0" firstDataRow="1" firstDataCol="1"/>
  <pivotFields count="26">
    <pivotField showAll="0"/>
    <pivotField numFmtId="164" showAll="0"/>
    <pivotField showAll="0"/>
    <pivotField showAll="0"/>
    <pivotField showAll="0"/>
    <pivotField showAll="0"/>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axis="axisRow" showAll="0" sortType="descending">
      <items count="17">
        <item x="2"/>
        <item x="0"/>
        <item x="3"/>
        <item x="8"/>
        <item x="7"/>
        <item x="10"/>
        <item x="1"/>
        <item x="14"/>
        <item x="13"/>
        <item x="6"/>
        <item x="11"/>
        <item x="9"/>
        <item x="5"/>
        <item x="4"/>
        <item m="1" x="15"/>
        <item x="12"/>
        <item t="default"/>
      </items>
      <autoSortScope>
        <pivotArea dataOnly="0" outline="0" fieldPosition="0">
          <references count="1">
            <reference field="4294967294" count="1" selected="0">
              <x v="0"/>
            </reference>
          </references>
        </pivotArea>
      </autoSortScope>
    </pivotField>
    <pivotField dataField="1" showAll="0"/>
    <pivotField dataField="1" showAll="0"/>
    <pivotField dataField="1" numFmtId="165" showAll="0"/>
    <pivotField numFmtId="165" showAll="0"/>
  </pivotFields>
  <rowFields count="1">
    <field x="21"/>
  </rowFields>
  <rowItems count="16">
    <i>
      <x v="1"/>
    </i>
    <i>
      <x v="6"/>
    </i>
    <i>
      <x v="12"/>
    </i>
    <i>
      <x v="9"/>
    </i>
    <i>
      <x v="11"/>
    </i>
    <i>
      <x v="2"/>
    </i>
    <i>
      <x v="5"/>
    </i>
    <i>
      <x/>
    </i>
    <i>
      <x v="4"/>
    </i>
    <i>
      <x v="3"/>
    </i>
    <i>
      <x v="13"/>
    </i>
    <i>
      <x v="10"/>
    </i>
    <i>
      <x v="7"/>
    </i>
    <i>
      <x v="8"/>
    </i>
    <i>
      <x v="15"/>
    </i>
    <i t="grand">
      <x/>
    </i>
  </rowItems>
  <colFields count="1">
    <field x="-2"/>
  </colFields>
  <colItems count="4">
    <i>
      <x/>
    </i>
    <i i="1">
      <x v="1"/>
    </i>
    <i i="2">
      <x v="2"/>
    </i>
    <i i="3">
      <x v="3"/>
    </i>
  </colItems>
  <dataFields count="4">
    <dataField name="Sum of Revenue" fld="24" baseField="0" baseItem="0" numFmtId="44"/>
    <dataField name="Average of Unit Price" fld="22" subtotal="average" baseField="0" baseItem="0"/>
    <dataField name="Sum of Quantity" fld="23" baseField="0" baseItem="0" numFmtId="2"/>
    <dataField name="Count of Quantity" fld="23" subtotal="count" baseField="0" baseItem="0" numFmtId="2"/>
  </dataFields>
  <formats count="5">
    <format dxfId="23">
      <pivotArea outline="0" collapsedLevelsAreSubtotals="1" fieldPosition="0"/>
    </format>
    <format dxfId="22">
      <pivotArea collapsedLevelsAreSubtotals="1" fieldPosition="0">
        <references count="1">
          <reference field="21" count="0"/>
        </references>
      </pivotArea>
    </format>
    <format dxfId="21">
      <pivotArea outline="0" collapsedLevelsAreSubtotals="1" fieldPosition="0">
        <references count="1">
          <reference field="4294967294" count="1" selected="0">
            <x v="2"/>
          </reference>
        </references>
      </pivotArea>
    </format>
    <format dxfId="20">
      <pivotArea field="21" grandRow="1" outline="0" collapsedLevelsAreSubtotals="1" axis="axisRow" fieldPosition="0">
        <references count="1">
          <reference field="4294967294" count="2" selected="0">
            <x v="0"/>
            <x v="1"/>
          </reference>
        </references>
      </pivotArea>
    </format>
    <format dxfId="19">
      <pivotArea outline="0" collapsedLevelsAreSubtotals="1" fieldPosition="0">
        <references count="1">
          <reference field="4294967294" count="1" selected="0">
            <x v="3"/>
          </reference>
        </references>
      </pivotArea>
    </format>
  </formats>
  <chartFormats count="10">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2"/>
          </reference>
        </references>
      </pivotArea>
    </chartFormat>
    <chartFormat chart="4" format="5" series="1">
      <pivotArea type="data" outline="0" fieldPosition="0">
        <references count="1">
          <reference field="4294967294" count="1" selected="0">
            <x v="3"/>
          </reference>
        </references>
      </pivotArea>
    </chartFormat>
    <chartFormat chart="5" format="10" series="1">
      <pivotArea type="data" outline="0" fieldPosition="0">
        <references count="1">
          <reference field="4294967294" count="1" selected="0">
            <x v="0"/>
          </reference>
        </references>
      </pivotArea>
    </chartFormat>
    <chartFormat chart="5" format="11" series="1">
      <pivotArea type="data" outline="0" fieldPosition="0">
        <references count="1">
          <reference field="4294967294" count="1" selected="0">
            <x v="1"/>
          </reference>
        </references>
      </pivotArea>
    </chartFormat>
    <chartFormat chart="5" format="12" series="1">
      <pivotArea type="data" outline="0" fieldPosition="0">
        <references count="1">
          <reference field="4294967294" count="1" selected="0">
            <x v="2"/>
          </reference>
        </references>
      </pivotArea>
    </chartFormat>
    <chartFormat chart="5" format="1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B9" firstHeaderRow="1" firstDataRow="1" firstDataCol="1" rowPageCount="1" colPageCount="1"/>
  <pivotFields count="26">
    <pivotField showAll="0"/>
    <pivotField numFmtId="164" showAll="0"/>
    <pivotField showAll="0"/>
    <pivotField axis="axisRow" showAll="0" measureFilter="1" sortType="a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axis="axisPage"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dataField="1" numFmtId="165" showAll="0"/>
    <pivotField numFmtId="165" showAll="0"/>
  </pivotFields>
  <rowFields count="1">
    <field x="3"/>
  </rowFields>
  <rowItems count="6">
    <i>
      <x v="10"/>
    </i>
    <i>
      <x/>
    </i>
    <i>
      <x v="8"/>
    </i>
    <i>
      <x v="6"/>
    </i>
    <i>
      <x v="5"/>
    </i>
    <i t="grand">
      <x/>
    </i>
  </rowItems>
  <colItems count="1">
    <i/>
  </colItems>
  <pageFields count="1">
    <pageField fld="10" hier="-1"/>
  </pageFields>
  <dataFields count="1">
    <dataField name="Sum of Revenue" fld="24" baseField="0" baseItem="0" numFmtId="44"/>
  </dataFields>
  <formats count="2">
    <format dxfId="18">
      <pivotArea outline="0" collapsedLevelsAreSubtotals="1" fieldPosition="0"/>
    </format>
    <format dxfId="17">
      <pivotArea field="21" grandRow="1" outline="0" collapsedLevelsAreSubtotals="1">
        <references count="1">
          <reference field="4294967294" count="1" selected="0">
            <x v="0"/>
          </reference>
        </references>
      </pivotArea>
    </format>
  </formats>
  <chartFormats count="6">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10" series="1">
      <pivotArea type="data" outline="0" fieldPosition="0">
        <references count="1">
          <reference field="4294967294" count="1" selected="0">
            <x v="0"/>
          </reference>
        </references>
      </pivotArea>
    </chartFormat>
    <chartFormat chart="7" format="14" series="1">
      <pivotArea type="data" outline="0" fieldPosition="0">
        <references count="1">
          <reference field="4294967294" count="1" selected="0">
            <x v="0"/>
          </reference>
        </references>
      </pivotArea>
    </chartFormat>
    <chartFormat chart="9" format="1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B3DEBF8-225F-4F60-BCA3-7D1A63DE63F4}"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location ref="A3:B8" firstHeaderRow="1" firstDataRow="1" firstDataCol="1" rowPageCount="1" colPageCount="1"/>
  <pivotFields count="26">
    <pivotField showAll="0"/>
    <pivotField numFmtId="164" showAll="0"/>
    <pivotField showAll="0"/>
    <pivotField showAll="0" measureFilter="1"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axis="axisPage"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axis="axisRow"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dataField="1" numFmtId="165" showAll="0"/>
    <pivotField numFmtId="165" showAll="0"/>
  </pivotFields>
  <rowFields count="1">
    <field x="10"/>
  </rowFields>
  <rowItems count="5">
    <i>
      <x v="1"/>
    </i>
    <i>
      <x/>
    </i>
    <i>
      <x v="2"/>
    </i>
    <i>
      <x v="3"/>
    </i>
    <i t="grand">
      <x/>
    </i>
  </rowItems>
  <colItems count="1">
    <i/>
  </colItems>
  <pageFields count="1">
    <pageField fld="9" hier="-1"/>
  </pageFields>
  <dataFields count="1">
    <dataField name="Sum of Revenue" fld="24" baseField="0" baseItem="0" numFmtId="44"/>
  </dataFields>
  <formats count="2">
    <format dxfId="16">
      <pivotArea outline="0" collapsedLevelsAreSubtotals="1" fieldPosition="0"/>
    </format>
    <format dxfId="15">
      <pivotArea field="21" grandRow="1" outline="0" collapsedLevelsAreSubtotals="1">
        <references count="1">
          <reference field="4294967294" count="1" selected="0">
            <x v="0"/>
          </reference>
        </references>
      </pivotArea>
    </format>
  </formats>
  <chartFormats count="17">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10" series="1">
      <pivotArea type="data" outline="0" fieldPosition="0">
        <references count="1">
          <reference field="4294967294" count="1" selected="0">
            <x v="0"/>
          </reference>
        </references>
      </pivotArea>
    </chartFormat>
    <chartFormat chart="7" format="14" series="1">
      <pivotArea type="data" outline="0" fieldPosition="0">
        <references count="1">
          <reference field="4294967294" count="1" selected="0">
            <x v="0"/>
          </reference>
        </references>
      </pivotArea>
    </chartFormat>
    <chartFormat chart="8" format="20" series="1">
      <pivotArea type="data" outline="0" fieldPosition="0">
        <references count="1">
          <reference field="4294967294" count="1" selected="0">
            <x v="0"/>
          </reference>
        </references>
      </pivotArea>
    </chartFormat>
    <chartFormat chart="12" format="22" series="1">
      <pivotArea type="data" outline="0" fieldPosition="0">
        <references count="1">
          <reference field="4294967294" count="1" selected="0">
            <x v="0"/>
          </reference>
        </references>
      </pivotArea>
    </chartFormat>
    <chartFormat chart="14" format="23" series="1">
      <pivotArea type="data" outline="0" fieldPosition="0">
        <references count="1">
          <reference field="4294967294" count="1" selected="0">
            <x v="0"/>
          </reference>
        </references>
      </pivotArea>
    </chartFormat>
    <chartFormat chart="14" format="24">
      <pivotArea type="data" outline="0" fieldPosition="0">
        <references count="2">
          <reference field="4294967294" count="1" selected="0">
            <x v="0"/>
          </reference>
          <reference field="10" count="1" selected="0">
            <x v="1"/>
          </reference>
        </references>
      </pivotArea>
    </chartFormat>
    <chartFormat chart="14" format="25">
      <pivotArea type="data" outline="0" fieldPosition="0">
        <references count="2">
          <reference field="4294967294" count="1" selected="0">
            <x v="0"/>
          </reference>
          <reference field="10" count="1" selected="0">
            <x v="0"/>
          </reference>
        </references>
      </pivotArea>
    </chartFormat>
    <chartFormat chart="14" format="26">
      <pivotArea type="data" outline="0" fieldPosition="0">
        <references count="2">
          <reference field="4294967294" count="1" selected="0">
            <x v="0"/>
          </reference>
          <reference field="10" count="1" selected="0">
            <x v="2"/>
          </reference>
        </references>
      </pivotArea>
    </chartFormat>
    <chartFormat chart="14" format="27">
      <pivotArea type="data" outline="0" fieldPosition="0">
        <references count="2">
          <reference field="4294967294" count="1" selected="0">
            <x v="0"/>
          </reference>
          <reference field="10" count="1" selected="0">
            <x v="3"/>
          </reference>
        </references>
      </pivotArea>
    </chartFormat>
    <chartFormat chart="12" format="23">
      <pivotArea type="data" outline="0" fieldPosition="0">
        <references count="2">
          <reference field="4294967294" count="1" selected="0">
            <x v="0"/>
          </reference>
          <reference field="10" count="1" selected="0">
            <x v="1"/>
          </reference>
        </references>
      </pivotArea>
    </chartFormat>
    <chartFormat chart="12" format="24">
      <pivotArea type="data" outline="0" fieldPosition="0">
        <references count="2">
          <reference field="4294967294" count="1" selected="0">
            <x v="0"/>
          </reference>
          <reference field="10" count="1" selected="0">
            <x v="0"/>
          </reference>
        </references>
      </pivotArea>
    </chartFormat>
    <chartFormat chart="12" format="25">
      <pivotArea type="data" outline="0" fieldPosition="0">
        <references count="2">
          <reference field="4294967294" count="1" selected="0">
            <x v="0"/>
          </reference>
          <reference field="10" count="1" selected="0">
            <x v="2"/>
          </reference>
        </references>
      </pivotArea>
    </chartFormat>
    <chartFormat chart="12" format="26">
      <pivotArea type="data" outline="0" fieldPosition="0">
        <references count="2">
          <reference field="4294967294" count="1" selected="0">
            <x v="0"/>
          </reference>
          <reference field="10" count="1" selected="0">
            <x v="3"/>
          </reference>
        </references>
      </pivotArea>
    </chartFormat>
    <chartFormat chart="16" format="2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location ref="A3:B8" firstHeaderRow="1" firstDataRow="1" firstDataCol="1" rowPageCount="1" colPageCount="1"/>
  <pivotFields count="26">
    <pivotField showAll="0"/>
    <pivotField numFmtId="164" showAll="0"/>
    <pivotField showAll="0"/>
    <pivotField showAll="0" measureFilter="1"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axis="axisPage"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axis="axisRow"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dataField="1" numFmtId="165" showAll="0"/>
    <pivotField numFmtId="165" showAll="0"/>
  </pivotFields>
  <rowFields count="1">
    <field x="10"/>
  </rowFields>
  <rowItems count="5">
    <i>
      <x v="1"/>
    </i>
    <i>
      <x/>
    </i>
    <i>
      <x v="2"/>
    </i>
    <i>
      <x v="3"/>
    </i>
    <i t="grand">
      <x/>
    </i>
  </rowItems>
  <colItems count="1">
    <i/>
  </colItems>
  <pageFields count="1">
    <pageField fld="9" hier="-1"/>
  </pageFields>
  <dataFields count="1">
    <dataField name="Sum of Revenue" fld="24" baseField="0" baseItem="0" numFmtId="44"/>
  </dataFields>
  <formats count="2">
    <format dxfId="14">
      <pivotArea outline="0" collapsedLevelsAreSubtotals="1" fieldPosition="0"/>
    </format>
    <format dxfId="13">
      <pivotArea field="21" grandRow="1" outline="0" collapsedLevelsAreSubtotals="1">
        <references count="1">
          <reference field="4294967294" count="1" selected="0">
            <x v="0"/>
          </reference>
        </references>
      </pivotArea>
    </format>
  </formats>
  <chartFormats count="16">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10" series="1">
      <pivotArea type="data" outline="0" fieldPosition="0">
        <references count="1">
          <reference field="4294967294" count="1" selected="0">
            <x v="0"/>
          </reference>
        </references>
      </pivotArea>
    </chartFormat>
    <chartFormat chart="7" format="14" series="1">
      <pivotArea type="data" outline="0" fieldPosition="0">
        <references count="1">
          <reference field="4294967294" count="1" selected="0">
            <x v="0"/>
          </reference>
        </references>
      </pivotArea>
    </chartFormat>
    <chartFormat chart="8" format="20" series="1">
      <pivotArea type="data" outline="0" fieldPosition="0">
        <references count="1">
          <reference field="4294967294" count="1" selected="0">
            <x v="0"/>
          </reference>
        </references>
      </pivotArea>
    </chartFormat>
    <chartFormat chart="12" format="22" series="1">
      <pivotArea type="data" outline="0" fieldPosition="0">
        <references count="1">
          <reference field="4294967294" count="1" selected="0">
            <x v="0"/>
          </reference>
        </references>
      </pivotArea>
    </chartFormat>
    <chartFormat chart="14" format="23" series="1">
      <pivotArea type="data" outline="0" fieldPosition="0">
        <references count="1">
          <reference field="4294967294" count="1" selected="0">
            <x v="0"/>
          </reference>
        </references>
      </pivotArea>
    </chartFormat>
    <chartFormat chart="14" format="24">
      <pivotArea type="data" outline="0" fieldPosition="0">
        <references count="2">
          <reference field="4294967294" count="1" selected="0">
            <x v="0"/>
          </reference>
          <reference field="10" count="1" selected="0">
            <x v="1"/>
          </reference>
        </references>
      </pivotArea>
    </chartFormat>
    <chartFormat chart="14" format="25">
      <pivotArea type="data" outline="0" fieldPosition="0">
        <references count="2">
          <reference field="4294967294" count="1" selected="0">
            <x v="0"/>
          </reference>
          <reference field="10" count="1" selected="0">
            <x v="0"/>
          </reference>
        </references>
      </pivotArea>
    </chartFormat>
    <chartFormat chart="14" format="26">
      <pivotArea type="data" outline="0" fieldPosition="0">
        <references count="2">
          <reference field="4294967294" count="1" selected="0">
            <x v="0"/>
          </reference>
          <reference field="10" count="1" selected="0">
            <x v="2"/>
          </reference>
        </references>
      </pivotArea>
    </chartFormat>
    <chartFormat chart="14" format="27">
      <pivotArea type="data" outline="0" fieldPosition="0">
        <references count="2">
          <reference field="4294967294" count="1" selected="0">
            <x v="0"/>
          </reference>
          <reference field="10" count="1" selected="0">
            <x v="3"/>
          </reference>
        </references>
      </pivotArea>
    </chartFormat>
    <chartFormat chart="12" format="23">
      <pivotArea type="data" outline="0" fieldPosition="0">
        <references count="2">
          <reference field="4294967294" count="1" selected="0">
            <x v="0"/>
          </reference>
          <reference field="10" count="1" selected="0">
            <x v="1"/>
          </reference>
        </references>
      </pivotArea>
    </chartFormat>
    <chartFormat chart="12" format="24">
      <pivotArea type="data" outline="0" fieldPosition="0">
        <references count="2">
          <reference field="4294967294" count="1" selected="0">
            <x v="0"/>
          </reference>
          <reference field="10" count="1" selected="0">
            <x v="0"/>
          </reference>
        </references>
      </pivotArea>
    </chartFormat>
    <chartFormat chart="12" format="25">
      <pivotArea type="data" outline="0" fieldPosition="0">
        <references count="2">
          <reference field="4294967294" count="1" selected="0">
            <x v="0"/>
          </reference>
          <reference field="10" count="1" selected="0">
            <x v="2"/>
          </reference>
        </references>
      </pivotArea>
    </chartFormat>
    <chartFormat chart="12" format="26">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00000000-0013-0000-FFFF-FFFF01000000}" sourceName="Salesperson">
  <pivotTables>
    <pivotTable tabId="10" name="PivotTable3"/>
    <pivotTable tabId="3" name="PivotTable3"/>
    <pivotTable tabId="9" name="PivotTable3"/>
    <pivotTable tabId="2" name="PivotTable3"/>
    <pivotTable tabId="16" name="PivotTable3"/>
  </pivotTables>
  <data>
    <tabular pivotCacheId="1">
      <items count="8">
        <i x="1" s="1"/>
        <i x="5" s="1"/>
        <i x="3" s="1"/>
        <i x="6" s="1"/>
        <i x="0" s="1"/>
        <i x="4" s="1"/>
        <i x="2"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2000000}" sourceName="Region">
  <pivotTables>
    <pivotTable tabId="10" name="PivotTable3"/>
    <pivotTable tabId="3" name="PivotTable3"/>
    <pivotTable tabId="9" name="PivotTable3"/>
    <pivotTable tabId="2" name="PivotTable3"/>
    <pivotTable tabId="16" name="PivotTable3"/>
  </pivotTables>
  <data>
    <tabular pivotCacheId="1">
      <items count="4">
        <i x="1" s="1"/>
        <i x="2"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00000000-0014-0000-FFFF-FFFF01000000}" cache="Slicer_Salesperson" caption="Salesperson" rowHeight="241300"/>
  <slicer name="Region" xr10:uid="{00000000-0014-0000-FFFF-FFFF02000000}"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Z68" totalsRowShown="0" headerRowDxfId="9">
  <autoFilter ref="A3:Z68" xr:uid="{00000000-0009-0000-0100-000001000000}"/>
  <tableColumns count="26">
    <tableColumn id="1" xr3:uid="{00000000-0010-0000-0000-000001000000}" name="Order ID"/>
    <tableColumn id="2" xr3:uid="{00000000-0010-0000-0000-000002000000}" name="Order Date" dataDxfId="8"/>
    <tableColumn id="3" xr3:uid="{00000000-0010-0000-0000-000003000000}" name="Customer ID"/>
    <tableColumn id="4" xr3:uid="{00000000-0010-0000-0000-000004000000}" name="Customer Name"/>
    <tableColumn id="5" xr3:uid="{00000000-0010-0000-0000-000005000000}" name="Address"/>
    <tableColumn id="6" xr3:uid="{00000000-0010-0000-0000-000006000000}" name="City"/>
    <tableColumn id="7" xr3:uid="{00000000-0010-0000-0000-000007000000}" name="State"/>
    <tableColumn id="8" xr3:uid="{00000000-0010-0000-0000-000008000000}" name="ZIP/Postal Code" dataDxfId="7"/>
    <tableColumn id="9" xr3:uid="{00000000-0010-0000-0000-000009000000}" name="Country/Region"/>
    <tableColumn id="10" xr3:uid="{00000000-0010-0000-0000-00000A000000}" name="Salesperson"/>
    <tableColumn id="11" xr3:uid="{00000000-0010-0000-0000-00000B000000}" name="Region"/>
    <tableColumn id="12" xr3:uid="{00000000-0010-0000-0000-00000C000000}" name="Shipped Date" dataDxfId="6"/>
    <tableColumn id="13" xr3:uid="{00000000-0010-0000-0000-00000D000000}" name="Shipper Name"/>
    <tableColumn id="14" xr3:uid="{00000000-0010-0000-0000-00000E000000}" name="Ship Name"/>
    <tableColumn id="15" xr3:uid="{00000000-0010-0000-0000-00000F000000}" name="Ship Address"/>
    <tableColumn id="16" xr3:uid="{00000000-0010-0000-0000-000010000000}" name="Ship City"/>
    <tableColumn id="17" xr3:uid="{00000000-0010-0000-0000-000011000000}" name="Ship State"/>
    <tableColumn id="18" xr3:uid="{00000000-0010-0000-0000-000012000000}" name="Ship ZIP/Postal Code" dataDxfId="5"/>
    <tableColumn id="19" xr3:uid="{00000000-0010-0000-0000-000013000000}" name="Ship Country/Region"/>
    <tableColumn id="20" xr3:uid="{00000000-0010-0000-0000-000014000000}" name="Payment Type"/>
    <tableColumn id="21" xr3:uid="{00000000-0010-0000-0000-000015000000}" name="Product Name"/>
    <tableColumn id="22" xr3:uid="{00000000-0010-0000-0000-000016000000}" name="Category"/>
    <tableColumn id="23" xr3:uid="{00000000-0010-0000-0000-000017000000}" name="Unit Price" dataDxfId="4" dataCellStyle="Currency"/>
    <tableColumn id="24" xr3:uid="{00000000-0010-0000-0000-000018000000}" name="Quantity"/>
    <tableColumn id="25" xr3:uid="{00000000-0010-0000-0000-000019000000}" name="Revenue" dataDxfId="3" dataCellStyle="Currency"/>
    <tableColumn id="26" xr3:uid="{00000000-0010-0000-0000-00001A000000}" name="Shipping Fee" dataDxfId="2"/>
  </tableColumns>
  <tableStyleInfo name="TableStyleLight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12.xml"/></Relationships>
</file>

<file path=xl/worksheets/_rels/sheet1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workbookViewId="0">
      <selection activeCell="A8" sqref="A8"/>
    </sheetView>
  </sheetViews>
  <sheetFormatPr defaultRowHeight="14.25" x14ac:dyDescent="0.45"/>
  <cols>
    <col min="1" max="1" width="14.46484375" bestFit="1" customWidth="1"/>
    <col min="2" max="2" width="14.1328125" bestFit="1" customWidth="1"/>
  </cols>
  <sheetData>
    <row r="1" spans="1:2" x14ac:dyDescent="0.45">
      <c r="A1" s="7" t="s">
        <v>11</v>
      </c>
      <c r="B1" t="s">
        <v>161</v>
      </c>
    </row>
    <row r="3" spans="1:2" x14ac:dyDescent="0.45">
      <c r="A3" s="7" t="s">
        <v>153</v>
      </c>
      <c r="B3" t="s">
        <v>155</v>
      </c>
    </row>
    <row r="4" spans="1:2" x14ac:dyDescent="0.45">
      <c r="A4" s="8" t="s">
        <v>61</v>
      </c>
      <c r="B4" s="9">
        <v>17137.579999999998</v>
      </c>
    </row>
    <row r="5" spans="1:2" x14ac:dyDescent="0.45">
      <c r="A5" s="8" t="s">
        <v>45</v>
      </c>
      <c r="B5" s="9">
        <v>12368.9</v>
      </c>
    </row>
    <row r="6" spans="1:2" x14ac:dyDescent="0.45">
      <c r="A6" s="8" t="s">
        <v>95</v>
      </c>
      <c r="B6" s="9">
        <v>12065.27</v>
      </c>
    </row>
    <row r="7" spans="1:2" x14ac:dyDescent="0.45">
      <c r="A7" s="8" t="s">
        <v>87</v>
      </c>
      <c r="B7" s="9">
        <v>10514.5</v>
      </c>
    </row>
    <row r="8" spans="1:2" x14ac:dyDescent="0.45">
      <c r="A8" s="8" t="s">
        <v>102</v>
      </c>
      <c r="B8" s="9">
        <v>7421.07</v>
      </c>
    </row>
    <row r="9" spans="1:2" x14ac:dyDescent="0.45">
      <c r="A9" s="8" t="s">
        <v>32</v>
      </c>
      <c r="B9" s="9">
        <v>6942.8600000000006</v>
      </c>
    </row>
    <row r="10" spans="1:2" x14ac:dyDescent="0.45">
      <c r="A10" s="8" t="s">
        <v>130</v>
      </c>
      <c r="B10" s="9">
        <v>2814.65</v>
      </c>
    </row>
    <row r="11" spans="1:2" x14ac:dyDescent="0.45">
      <c r="A11" s="8" t="s">
        <v>71</v>
      </c>
      <c r="B11" s="9">
        <v>979.25</v>
      </c>
    </row>
    <row r="12" spans="1:2" x14ac:dyDescent="0.45">
      <c r="A12" s="8" t="s">
        <v>154</v>
      </c>
      <c r="B12" s="9">
        <v>70244.079999999987</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9"/>
  <sheetViews>
    <sheetView workbookViewId="0">
      <selection activeCell="B12" sqref="B12"/>
    </sheetView>
  </sheetViews>
  <sheetFormatPr defaultRowHeight="14.25" x14ac:dyDescent="0.45"/>
  <cols>
    <col min="1" max="1" width="12.06640625" bestFit="1" customWidth="1"/>
    <col min="2" max="2" width="15.3984375" bestFit="1" customWidth="1"/>
    <col min="3" max="6" width="9.33203125" bestFit="1" customWidth="1"/>
    <col min="7" max="7" width="10.19921875" bestFit="1" customWidth="1"/>
  </cols>
  <sheetData>
    <row r="1" spans="1:2" x14ac:dyDescent="0.45">
      <c r="A1" s="7" t="s">
        <v>10</v>
      </c>
      <c r="B1" t="s">
        <v>161</v>
      </c>
    </row>
    <row r="3" spans="1:2" x14ac:dyDescent="0.45">
      <c r="A3" s="7" t="s">
        <v>153</v>
      </c>
      <c r="B3" t="s">
        <v>167</v>
      </c>
    </row>
    <row r="4" spans="1:2" x14ac:dyDescent="0.45">
      <c r="A4" s="14" t="s">
        <v>162</v>
      </c>
      <c r="B4" s="11">
        <v>38</v>
      </c>
    </row>
    <row r="5" spans="1:2" x14ac:dyDescent="0.45">
      <c r="A5" s="14" t="s">
        <v>163</v>
      </c>
      <c r="B5" s="11">
        <v>15</v>
      </c>
    </row>
    <row r="6" spans="1:2" x14ac:dyDescent="0.45">
      <c r="A6" s="14" t="s">
        <v>164</v>
      </c>
      <c r="B6" s="11">
        <v>7</v>
      </c>
    </row>
    <row r="7" spans="1:2" x14ac:dyDescent="0.45">
      <c r="A7" s="14" t="s">
        <v>165</v>
      </c>
      <c r="B7" s="11">
        <v>4</v>
      </c>
    </row>
    <row r="8" spans="1:2" x14ac:dyDescent="0.45">
      <c r="A8" s="14" t="s">
        <v>166</v>
      </c>
      <c r="B8" s="11">
        <v>1</v>
      </c>
    </row>
    <row r="9" spans="1:2" x14ac:dyDescent="0.45">
      <c r="A9" s="14" t="s">
        <v>154</v>
      </c>
      <c r="B9" s="11">
        <v>65</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75F27-B9AE-4FEE-AD05-11D4BCBCA047}">
  <dimension ref="A3:B12"/>
  <sheetViews>
    <sheetView workbookViewId="0">
      <selection activeCell="F29" sqref="F29"/>
    </sheetView>
  </sheetViews>
  <sheetFormatPr defaultRowHeight="14.25" x14ac:dyDescent="0.45"/>
  <cols>
    <col min="1" max="1" width="14.46484375" bestFit="1" customWidth="1"/>
    <col min="2" max="2" width="14.1328125" bestFit="1" customWidth="1"/>
  </cols>
  <sheetData>
    <row r="3" spans="1:2" x14ac:dyDescent="0.45">
      <c r="A3" s="7" t="s">
        <v>153</v>
      </c>
      <c r="B3" t="s">
        <v>155</v>
      </c>
    </row>
    <row r="4" spans="1:2" x14ac:dyDescent="0.45">
      <c r="A4" s="8" t="s">
        <v>61</v>
      </c>
      <c r="B4" s="9">
        <v>17137.579999999998</v>
      </c>
    </row>
    <row r="5" spans="1:2" x14ac:dyDescent="0.45">
      <c r="A5" s="8" t="s">
        <v>45</v>
      </c>
      <c r="B5" s="9">
        <v>12368.9</v>
      </c>
    </row>
    <row r="6" spans="1:2" x14ac:dyDescent="0.45">
      <c r="A6" s="8" t="s">
        <v>95</v>
      </c>
      <c r="B6" s="9">
        <v>12065.27</v>
      </c>
    </row>
    <row r="7" spans="1:2" x14ac:dyDescent="0.45">
      <c r="A7" s="8" t="s">
        <v>87</v>
      </c>
      <c r="B7" s="9">
        <v>10514.5</v>
      </c>
    </row>
    <row r="8" spans="1:2" x14ac:dyDescent="0.45">
      <c r="A8" s="8" t="s">
        <v>102</v>
      </c>
      <c r="B8" s="9">
        <v>7421.07</v>
      </c>
    </row>
    <row r="9" spans="1:2" x14ac:dyDescent="0.45">
      <c r="A9" s="8" t="s">
        <v>32</v>
      </c>
      <c r="B9" s="9">
        <v>6942.8600000000006</v>
      </c>
    </row>
    <row r="10" spans="1:2" x14ac:dyDescent="0.45">
      <c r="A10" s="8" t="s">
        <v>130</v>
      </c>
      <c r="B10" s="9">
        <v>2814.65</v>
      </c>
    </row>
    <row r="11" spans="1:2" x14ac:dyDescent="0.45">
      <c r="A11" s="8" t="s">
        <v>71</v>
      </c>
      <c r="B11" s="9">
        <v>979.25</v>
      </c>
    </row>
    <row r="12" spans="1:2" x14ac:dyDescent="0.45">
      <c r="A12" s="8" t="s">
        <v>154</v>
      </c>
      <c r="B12" s="9">
        <v>70244.079999999987</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68"/>
  <sheetViews>
    <sheetView topLeftCell="Q39" workbookViewId="0">
      <selection activeCell="Y69" sqref="Y69"/>
    </sheetView>
  </sheetViews>
  <sheetFormatPr defaultRowHeight="14.25" x14ac:dyDescent="0.45"/>
  <cols>
    <col min="1" max="1" width="10.59765625" customWidth="1"/>
    <col min="2" max="2" width="12.86328125" customWidth="1"/>
    <col min="3" max="3" width="14.1328125" bestFit="1" customWidth="1"/>
    <col min="4" max="4" width="17.3984375" customWidth="1"/>
    <col min="5" max="5" width="14.265625" bestFit="1" customWidth="1"/>
    <col min="6" max="6" width="12.59765625" bestFit="1" customWidth="1"/>
    <col min="7" max="7" width="7.73046875" customWidth="1"/>
    <col min="8" max="9" width="17.1328125" customWidth="1"/>
    <col min="10" max="10" width="19.73046875" bestFit="1" customWidth="1"/>
    <col min="11" max="11" width="9.265625" customWidth="1"/>
    <col min="12" max="12" width="15" customWidth="1"/>
    <col min="13" max="13" width="19.3984375" bestFit="1" customWidth="1"/>
    <col min="14" max="14" width="21.59765625" bestFit="1" customWidth="1"/>
    <col min="15" max="15" width="14.59765625" customWidth="1"/>
    <col min="16" max="16" width="12.59765625" bestFit="1" customWidth="1"/>
    <col min="17" max="17" width="12" customWidth="1"/>
    <col min="18" max="19" width="21.3984375" customWidth="1"/>
    <col min="20" max="20" width="15.73046875" customWidth="1"/>
    <col min="21" max="21" width="21" bestFit="1" customWidth="1"/>
    <col min="22" max="22" width="25" bestFit="1" customWidth="1"/>
    <col min="23" max="23" width="11.86328125" customWidth="1"/>
    <col min="24" max="24" width="10.86328125" customWidth="1"/>
    <col min="25" max="25" width="11.59765625" bestFit="1" customWidth="1"/>
    <col min="26" max="26" width="14.59765625" customWidth="1"/>
  </cols>
  <sheetData>
    <row r="1" spans="1:26" ht="18" x14ac:dyDescent="0.55000000000000004">
      <c r="A1" s="1" t="s">
        <v>0</v>
      </c>
    </row>
    <row r="3" spans="1:26" x14ac:dyDescent="0.45">
      <c r="A3" s="2" t="s">
        <v>1</v>
      </c>
      <c r="B3" s="2" t="s">
        <v>2</v>
      </c>
      <c r="C3" s="2" t="s">
        <v>3</v>
      </c>
      <c r="D3" s="2" t="s">
        <v>4</v>
      </c>
      <c r="E3" s="2" t="s">
        <v>5</v>
      </c>
      <c r="F3" s="2" t="s">
        <v>6</v>
      </c>
      <c r="G3" s="2" t="s">
        <v>7</v>
      </c>
      <c r="H3" s="2" t="s">
        <v>8</v>
      </c>
      <c r="I3" s="2" t="s">
        <v>9</v>
      </c>
      <c r="J3" s="2" t="s">
        <v>10</v>
      </c>
      <c r="K3" s="2" t="s">
        <v>11</v>
      </c>
      <c r="L3" s="2" t="s">
        <v>12</v>
      </c>
      <c r="M3" s="2" t="s">
        <v>13</v>
      </c>
      <c r="N3" s="2" t="s">
        <v>14</v>
      </c>
      <c r="O3" s="2" t="s">
        <v>15</v>
      </c>
      <c r="P3" s="2" t="s">
        <v>16</v>
      </c>
      <c r="Q3" s="2" t="s">
        <v>17</v>
      </c>
      <c r="R3" s="2" t="s">
        <v>18</v>
      </c>
      <c r="S3" s="2" t="s">
        <v>19</v>
      </c>
      <c r="T3" s="2" t="s">
        <v>20</v>
      </c>
      <c r="U3" s="2" t="s">
        <v>21</v>
      </c>
      <c r="V3" s="2" t="s">
        <v>22</v>
      </c>
      <c r="W3" s="2" t="s">
        <v>23</v>
      </c>
      <c r="X3" s="2" t="s">
        <v>24</v>
      </c>
      <c r="Y3" s="2" t="s">
        <v>25</v>
      </c>
      <c r="Z3" s="2" t="s">
        <v>26</v>
      </c>
    </row>
    <row r="4" spans="1:26" x14ac:dyDescent="0.45">
      <c r="A4">
        <v>1368</v>
      </c>
      <c r="B4" s="3">
        <v>42000</v>
      </c>
      <c r="C4">
        <v>27</v>
      </c>
      <c r="D4" t="s">
        <v>27</v>
      </c>
      <c r="E4" t="s">
        <v>28</v>
      </c>
      <c r="F4" t="s">
        <v>29</v>
      </c>
      <c r="G4" t="s">
        <v>30</v>
      </c>
      <c r="H4" s="4">
        <v>99999</v>
      </c>
      <c r="I4" t="s">
        <v>31</v>
      </c>
      <c r="J4" t="s">
        <v>32</v>
      </c>
      <c r="K4" t="s">
        <v>33</v>
      </c>
      <c r="L4" s="3">
        <f>B4+2</f>
        <v>42002</v>
      </c>
      <c r="M4" t="s">
        <v>34</v>
      </c>
      <c r="N4" t="s">
        <v>35</v>
      </c>
      <c r="O4" t="s">
        <v>28</v>
      </c>
      <c r="P4" t="s">
        <v>29</v>
      </c>
      <c r="Q4" t="s">
        <v>30</v>
      </c>
      <c r="R4" s="4">
        <v>99999</v>
      </c>
      <c r="S4" t="s">
        <v>31</v>
      </c>
      <c r="T4" t="s">
        <v>36</v>
      </c>
      <c r="U4" t="s">
        <v>37</v>
      </c>
      <c r="V4" t="s">
        <v>38</v>
      </c>
      <c r="W4" s="5">
        <v>14</v>
      </c>
      <c r="X4">
        <v>19</v>
      </c>
      <c r="Y4" s="5">
        <v>266</v>
      </c>
      <c r="Z4" s="6">
        <v>25.802</v>
      </c>
    </row>
    <row r="5" spans="1:26" x14ac:dyDescent="0.45">
      <c r="A5">
        <v>1369</v>
      </c>
      <c r="B5" s="3">
        <v>42000</v>
      </c>
      <c r="C5">
        <v>27</v>
      </c>
      <c r="D5" t="s">
        <v>27</v>
      </c>
      <c r="E5" t="s">
        <v>28</v>
      </c>
      <c r="F5" t="s">
        <v>29</v>
      </c>
      <c r="G5" t="s">
        <v>30</v>
      </c>
      <c r="H5" s="4">
        <v>99999</v>
      </c>
      <c r="I5" t="s">
        <v>31</v>
      </c>
      <c r="J5" t="s">
        <v>32</v>
      </c>
      <c r="K5" t="s">
        <v>33</v>
      </c>
      <c r="L5" s="3">
        <f t="shared" ref="L5:L18" si="0">B5+2</f>
        <v>42002</v>
      </c>
      <c r="M5" t="s">
        <v>34</v>
      </c>
      <c r="N5" t="s">
        <v>35</v>
      </c>
      <c r="O5" t="s">
        <v>28</v>
      </c>
      <c r="P5" t="s">
        <v>29</v>
      </c>
      <c r="Q5" t="s">
        <v>30</v>
      </c>
      <c r="R5" s="4">
        <v>99999</v>
      </c>
      <c r="S5" t="s">
        <v>31</v>
      </c>
      <c r="T5" t="s">
        <v>36</v>
      </c>
      <c r="U5" t="s">
        <v>39</v>
      </c>
      <c r="V5" t="s">
        <v>40</v>
      </c>
      <c r="W5" s="5">
        <v>3.5</v>
      </c>
      <c r="X5">
        <v>60</v>
      </c>
      <c r="Y5" s="5">
        <v>210</v>
      </c>
      <c r="Z5" s="6">
        <v>20.16</v>
      </c>
    </row>
    <row r="6" spans="1:26" x14ac:dyDescent="0.45">
      <c r="A6">
        <v>1370</v>
      </c>
      <c r="B6" s="3">
        <v>41977</v>
      </c>
      <c r="C6">
        <v>4</v>
      </c>
      <c r="D6" t="s">
        <v>41</v>
      </c>
      <c r="E6" t="s">
        <v>42</v>
      </c>
      <c r="F6" t="s">
        <v>43</v>
      </c>
      <c r="G6" t="s">
        <v>44</v>
      </c>
      <c r="H6" s="4">
        <v>99999</v>
      </c>
      <c r="I6" t="s">
        <v>31</v>
      </c>
      <c r="J6" t="s">
        <v>45</v>
      </c>
      <c r="K6" t="s">
        <v>46</v>
      </c>
      <c r="L6" s="3">
        <f t="shared" si="0"/>
        <v>41979</v>
      </c>
      <c r="M6" t="s">
        <v>47</v>
      </c>
      <c r="N6" t="s">
        <v>48</v>
      </c>
      <c r="O6" t="s">
        <v>42</v>
      </c>
      <c r="P6" t="s">
        <v>43</v>
      </c>
      <c r="Q6" t="s">
        <v>44</v>
      </c>
      <c r="R6" s="4">
        <v>99999</v>
      </c>
      <c r="S6" t="s">
        <v>31</v>
      </c>
      <c r="T6" t="s">
        <v>49</v>
      </c>
      <c r="U6" t="s">
        <v>50</v>
      </c>
      <c r="V6" t="s">
        <v>40</v>
      </c>
      <c r="W6" s="5">
        <v>30</v>
      </c>
      <c r="X6">
        <v>81</v>
      </c>
      <c r="Y6" s="5">
        <v>2430</v>
      </c>
      <c r="Z6" s="6">
        <v>255.15</v>
      </c>
    </row>
    <row r="7" spans="1:26" x14ac:dyDescent="0.45">
      <c r="A7">
        <v>1371</v>
      </c>
      <c r="B7" s="3">
        <v>41977</v>
      </c>
      <c r="C7">
        <v>4</v>
      </c>
      <c r="D7" t="s">
        <v>41</v>
      </c>
      <c r="E7" t="s">
        <v>42</v>
      </c>
      <c r="F7" t="s">
        <v>43</v>
      </c>
      <c r="G7" t="s">
        <v>44</v>
      </c>
      <c r="H7" s="4">
        <v>99999</v>
      </c>
      <c r="I7" t="s">
        <v>31</v>
      </c>
      <c r="J7" t="s">
        <v>45</v>
      </c>
      <c r="K7" t="s">
        <v>46</v>
      </c>
      <c r="L7" s="3">
        <f t="shared" si="0"/>
        <v>41979</v>
      </c>
      <c r="M7" t="s">
        <v>47</v>
      </c>
      <c r="N7" t="s">
        <v>48</v>
      </c>
      <c r="O7" t="s">
        <v>42</v>
      </c>
      <c r="P7" t="s">
        <v>43</v>
      </c>
      <c r="Q7" t="s">
        <v>44</v>
      </c>
      <c r="R7" s="4">
        <v>99999</v>
      </c>
      <c r="S7" t="s">
        <v>31</v>
      </c>
      <c r="T7" t="s">
        <v>49</v>
      </c>
      <c r="U7" t="s">
        <v>51</v>
      </c>
      <c r="V7" t="s">
        <v>40</v>
      </c>
      <c r="W7" s="5">
        <v>53</v>
      </c>
      <c r="X7">
        <v>83</v>
      </c>
      <c r="Y7" s="5">
        <v>4399</v>
      </c>
      <c r="Z7" s="6">
        <v>461.89500000000004</v>
      </c>
    </row>
    <row r="8" spans="1:26" x14ac:dyDescent="0.45">
      <c r="A8">
        <v>1372</v>
      </c>
      <c r="B8" s="3">
        <v>41977</v>
      </c>
      <c r="C8">
        <v>4</v>
      </c>
      <c r="D8" t="s">
        <v>41</v>
      </c>
      <c r="E8" t="s">
        <v>42</v>
      </c>
      <c r="F8" t="s">
        <v>43</v>
      </c>
      <c r="G8" t="s">
        <v>44</v>
      </c>
      <c r="H8" s="4">
        <v>99999</v>
      </c>
      <c r="I8" t="s">
        <v>31</v>
      </c>
      <c r="J8" t="s">
        <v>45</v>
      </c>
      <c r="K8" t="s">
        <v>46</v>
      </c>
      <c r="L8" s="3">
        <f t="shared" si="0"/>
        <v>41979</v>
      </c>
      <c r="M8" t="s">
        <v>47</v>
      </c>
      <c r="N8" t="s">
        <v>48</v>
      </c>
      <c r="O8" t="s">
        <v>42</v>
      </c>
      <c r="P8" t="s">
        <v>43</v>
      </c>
      <c r="Q8" t="s">
        <v>44</v>
      </c>
      <c r="R8" s="4">
        <v>99999</v>
      </c>
      <c r="S8" t="s">
        <v>31</v>
      </c>
      <c r="T8" t="s">
        <v>49</v>
      </c>
      <c r="U8" t="s">
        <v>39</v>
      </c>
      <c r="V8" t="s">
        <v>40</v>
      </c>
      <c r="W8" s="5">
        <v>3.5</v>
      </c>
      <c r="X8">
        <v>75</v>
      </c>
      <c r="Y8" s="5">
        <v>262.5</v>
      </c>
      <c r="Z8" s="6">
        <v>26.25</v>
      </c>
    </row>
    <row r="9" spans="1:26" x14ac:dyDescent="0.45">
      <c r="A9">
        <v>1373</v>
      </c>
      <c r="B9" s="3">
        <v>41985</v>
      </c>
      <c r="C9">
        <v>12</v>
      </c>
      <c r="D9" t="s">
        <v>52</v>
      </c>
      <c r="E9" t="s">
        <v>53</v>
      </c>
      <c r="F9" t="s">
        <v>29</v>
      </c>
      <c r="G9" t="s">
        <v>30</v>
      </c>
      <c r="H9" s="4">
        <v>99999</v>
      </c>
      <c r="I9" t="s">
        <v>31</v>
      </c>
      <c r="J9" t="s">
        <v>32</v>
      </c>
      <c r="K9" t="s">
        <v>33</v>
      </c>
      <c r="L9" s="3">
        <f t="shared" si="0"/>
        <v>41987</v>
      </c>
      <c r="M9" t="s">
        <v>34</v>
      </c>
      <c r="N9" t="s">
        <v>54</v>
      </c>
      <c r="O9" t="s">
        <v>53</v>
      </c>
      <c r="P9" t="s">
        <v>29</v>
      </c>
      <c r="Q9" t="s">
        <v>30</v>
      </c>
      <c r="R9" s="4">
        <v>99999</v>
      </c>
      <c r="S9" t="s">
        <v>31</v>
      </c>
      <c r="T9" t="s">
        <v>49</v>
      </c>
      <c r="U9" t="s">
        <v>55</v>
      </c>
      <c r="V9" t="s">
        <v>38</v>
      </c>
      <c r="W9" s="5">
        <v>18</v>
      </c>
      <c r="X9">
        <v>97</v>
      </c>
      <c r="Y9" s="5">
        <v>1746</v>
      </c>
      <c r="Z9" s="6">
        <v>183.33000000000004</v>
      </c>
    </row>
    <row r="10" spans="1:26" x14ac:dyDescent="0.45">
      <c r="A10">
        <v>1374</v>
      </c>
      <c r="B10" s="3">
        <v>41985</v>
      </c>
      <c r="C10">
        <v>12</v>
      </c>
      <c r="D10" t="s">
        <v>52</v>
      </c>
      <c r="E10" t="s">
        <v>53</v>
      </c>
      <c r="F10" t="s">
        <v>29</v>
      </c>
      <c r="G10" t="s">
        <v>30</v>
      </c>
      <c r="H10" s="4">
        <v>99999</v>
      </c>
      <c r="I10" t="s">
        <v>31</v>
      </c>
      <c r="J10" t="s">
        <v>32</v>
      </c>
      <c r="K10" t="s">
        <v>33</v>
      </c>
      <c r="L10" s="3">
        <f t="shared" si="0"/>
        <v>41987</v>
      </c>
      <c r="M10" t="s">
        <v>34</v>
      </c>
      <c r="N10" t="s">
        <v>54</v>
      </c>
      <c r="O10" t="s">
        <v>53</v>
      </c>
      <c r="P10" t="s">
        <v>29</v>
      </c>
      <c r="Q10" t="s">
        <v>30</v>
      </c>
      <c r="R10" s="4">
        <v>99999</v>
      </c>
      <c r="S10" t="s">
        <v>31</v>
      </c>
      <c r="T10" t="s">
        <v>49</v>
      </c>
      <c r="U10" t="s">
        <v>56</v>
      </c>
      <c r="V10" t="s">
        <v>38</v>
      </c>
      <c r="W10" s="5">
        <v>46</v>
      </c>
      <c r="X10">
        <v>61</v>
      </c>
      <c r="Y10" s="5">
        <v>2806</v>
      </c>
      <c r="Z10" s="6">
        <v>291.82400000000001</v>
      </c>
    </row>
    <row r="11" spans="1:26" x14ac:dyDescent="0.45">
      <c r="A11">
        <v>1375</v>
      </c>
      <c r="B11" s="3">
        <v>41981</v>
      </c>
      <c r="C11">
        <v>8</v>
      </c>
      <c r="D11" t="s">
        <v>57</v>
      </c>
      <c r="E11" t="s">
        <v>58</v>
      </c>
      <c r="F11" t="s">
        <v>59</v>
      </c>
      <c r="G11" t="s">
        <v>60</v>
      </c>
      <c r="H11" s="4">
        <v>99999</v>
      </c>
      <c r="I11" t="s">
        <v>31</v>
      </c>
      <c r="J11" t="s">
        <v>61</v>
      </c>
      <c r="K11" t="s">
        <v>62</v>
      </c>
      <c r="L11" s="3">
        <f t="shared" si="0"/>
        <v>41983</v>
      </c>
      <c r="M11" t="s">
        <v>63</v>
      </c>
      <c r="N11" t="s">
        <v>64</v>
      </c>
      <c r="O11" t="s">
        <v>58</v>
      </c>
      <c r="P11" t="s">
        <v>59</v>
      </c>
      <c r="Q11" t="s">
        <v>60</v>
      </c>
      <c r="R11" s="4">
        <v>99999</v>
      </c>
      <c r="S11" t="s">
        <v>31</v>
      </c>
      <c r="T11" t="s">
        <v>49</v>
      </c>
      <c r="U11" t="s">
        <v>65</v>
      </c>
      <c r="V11" t="s">
        <v>66</v>
      </c>
      <c r="W11" s="5">
        <v>9.1999999999999993</v>
      </c>
      <c r="X11">
        <v>28</v>
      </c>
      <c r="Y11" s="5">
        <v>257.59999999999997</v>
      </c>
      <c r="Z11" s="6">
        <v>24.471999999999998</v>
      </c>
    </row>
    <row r="12" spans="1:26" x14ac:dyDescent="0.45">
      <c r="A12">
        <v>1376</v>
      </c>
      <c r="B12" s="3">
        <v>41977</v>
      </c>
      <c r="C12">
        <v>4</v>
      </c>
      <c r="D12" t="s">
        <v>41</v>
      </c>
      <c r="E12" t="s">
        <v>42</v>
      </c>
      <c r="F12" t="s">
        <v>43</v>
      </c>
      <c r="G12" t="s">
        <v>44</v>
      </c>
      <c r="H12" s="4">
        <v>99999</v>
      </c>
      <c r="I12" t="s">
        <v>31</v>
      </c>
      <c r="J12" t="s">
        <v>45</v>
      </c>
      <c r="K12" t="s">
        <v>46</v>
      </c>
      <c r="L12" s="3">
        <f t="shared" si="0"/>
        <v>41979</v>
      </c>
      <c r="M12" t="s">
        <v>63</v>
      </c>
      <c r="N12" t="s">
        <v>48</v>
      </c>
      <c r="O12" t="s">
        <v>42</v>
      </c>
      <c r="P12" t="s">
        <v>43</v>
      </c>
      <c r="Q12" t="s">
        <v>44</v>
      </c>
      <c r="R12" s="4">
        <v>99999</v>
      </c>
      <c r="S12" t="s">
        <v>31</v>
      </c>
      <c r="T12" t="s">
        <v>36</v>
      </c>
      <c r="U12" t="s">
        <v>65</v>
      </c>
      <c r="V12" t="s">
        <v>66</v>
      </c>
      <c r="W12" s="5">
        <v>9.1999999999999993</v>
      </c>
      <c r="X12">
        <v>97</v>
      </c>
      <c r="Y12" s="5">
        <v>892.4</v>
      </c>
      <c r="Z12" s="6">
        <v>93.702000000000012</v>
      </c>
    </row>
    <row r="13" spans="1:26" x14ac:dyDescent="0.45">
      <c r="A13">
        <v>1377</v>
      </c>
      <c r="B13" s="3">
        <v>42002</v>
      </c>
      <c r="C13">
        <v>29</v>
      </c>
      <c r="D13" t="s">
        <v>67</v>
      </c>
      <c r="E13" t="s">
        <v>68</v>
      </c>
      <c r="F13" t="s">
        <v>69</v>
      </c>
      <c r="G13" t="s">
        <v>70</v>
      </c>
      <c r="H13" s="4">
        <v>99999</v>
      </c>
      <c r="I13" t="s">
        <v>31</v>
      </c>
      <c r="J13" t="s">
        <v>71</v>
      </c>
      <c r="K13" t="s">
        <v>33</v>
      </c>
      <c r="L13" s="3">
        <f t="shared" si="0"/>
        <v>42004</v>
      </c>
      <c r="M13" t="s">
        <v>34</v>
      </c>
      <c r="N13" t="s">
        <v>72</v>
      </c>
      <c r="O13" t="s">
        <v>68</v>
      </c>
      <c r="P13" t="s">
        <v>69</v>
      </c>
      <c r="Q13" t="s">
        <v>70</v>
      </c>
      <c r="R13" s="4">
        <v>99999</v>
      </c>
      <c r="S13" t="s">
        <v>31</v>
      </c>
      <c r="T13" t="s">
        <v>36</v>
      </c>
      <c r="U13" t="s">
        <v>73</v>
      </c>
      <c r="V13" t="s">
        <v>74</v>
      </c>
      <c r="W13" s="5">
        <v>12.75</v>
      </c>
      <c r="X13">
        <v>23</v>
      </c>
      <c r="Y13" s="5">
        <v>293.25</v>
      </c>
      <c r="Z13" s="6">
        <v>29.325000000000003</v>
      </c>
    </row>
    <row r="14" spans="1:26" x14ac:dyDescent="0.45">
      <c r="A14">
        <v>1378</v>
      </c>
      <c r="B14" s="3">
        <v>41976</v>
      </c>
      <c r="C14">
        <v>3</v>
      </c>
      <c r="D14" t="s">
        <v>75</v>
      </c>
      <c r="E14" t="s">
        <v>76</v>
      </c>
      <c r="F14" t="s">
        <v>77</v>
      </c>
      <c r="G14" t="s">
        <v>78</v>
      </c>
      <c r="H14" s="4">
        <v>99999</v>
      </c>
      <c r="I14" t="s">
        <v>31</v>
      </c>
      <c r="J14" t="s">
        <v>32</v>
      </c>
      <c r="K14" t="s">
        <v>33</v>
      </c>
      <c r="L14" s="3">
        <f t="shared" si="0"/>
        <v>41978</v>
      </c>
      <c r="M14" t="s">
        <v>34</v>
      </c>
      <c r="N14" t="s">
        <v>79</v>
      </c>
      <c r="O14" t="s">
        <v>76</v>
      </c>
      <c r="P14" t="s">
        <v>77</v>
      </c>
      <c r="Q14" t="s">
        <v>78</v>
      </c>
      <c r="R14" s="4">
        <v>99999</v>
      </c>
      <c r="S14" t="s">
        <v>31</v>
      </c>
      <c r="T14" t="s">
        <v>80</v>
      </c>
      <c r="U14" t="s">
        <v>81</v>
      </c>
      <c r="V14" t="s">
        <v>82</v>
      </c>
      <c r="W14" s="5">
        <v>9.65</v>
      </c>
      <c r="X14">
        <v>89</v>
      </c>
      <c r="Y14" s="5">
        <v>858.85</v>
      </c>
      <c r="Z14" s="6">
        <v>81.59075</v>
      </c>
    </row>
    <row r="15" spans="1:26" x14ac:dyDescent="0.45">
      <c r="A15">
        <v>1379</v>
      </c>
      <c r="B15" s="3">
        <v>41979</v>
      </c>
      <c r="C15">
        <v>6</v>
      </c>
      <c r="D15" t="s">
        <v>83</v>
      </c>
      <c r="E15" t="s">
        <v>84</v>
      </c>
      <c r="F15" t="s">
        <v>85</v>
      </c>
      <c r="G15" t="s">
        <v>86</v>
      </c>
      <c r="H15" s="4">
        <v>99999</v>
      </c>
      <c r="I15" t="s">
        <v>31</v>
      </c>
      <c r="J15" t="s">
        <v>87</v>
      </c>
      <c r="K15" t="s">
        <v>62</v>
      </c>
      <c r="L15" s="3">
        <f t="shared" si="0"/>
        <v>41981</v>
      </c>
      <c r="M15" t="s">
        <v>34</v>
      </c>
      <c r="N15" t="s">
        <v>88</v>
      </c>
      <c r="O15" t="s">
        <v>84</v>
      </c>
      <c r="P15" t="s">
        <v>85</v>
      </c>
      <c r="Q15" t="s">
        <v>86</v>
      </c>
      <c r="R15" s="4">
        <v>99999</v>
      </c>
      <c r="S15" t="s">
        <v>31</v>
      </c>
      <c r="T15" t="s">
        <v>49</v>
      </c>
      <c r="U15" t="s">
        <v>89</v>
      </c>
      <c r="V15" t="s">
        <v>90</v>
      </c>
      <c r="W15" s="5">
        <v>40</v>
      </c>
      <c r="X15">
        <v>25</v>
      </c>
      <c r="Y15" s="5">
        <v>1000</v>
      </c>
      <c r="Z15" s="6">
        <v>96</v>
      </c>
    </row>
    <row r="16" spans="1:26" x14ac:dyDescent="0.45">
      <c r="A16">
        <v>1380</v>
      </c>
      <c r="B16" s="3">
        <v>42001</v>
      </c>
      <c r="C16">
        <v>28</v>
      </c>
      <c r="D16" t="s">
        <v>91</v>
      </c>
      <c r="E16" t="s">
        <v>92</v>
      </c>
      <c r="F16" t="s">
        <v>93</v>
      </c>
      <c r="G16" t="s">
        <v>94</v>
      </c>
      <c r="H16" s="4">
        <v>99999</v>
      </c>
      <c r="I16" t="s">
        <v>31</v>
      </c>
      <c r="J16" t="s">
        <v>95</v>
      </c>
      <c r="K16" t="s">
        <v>96</v>
      </c>
      <c r="L16" s="3">
        <f t="shared" si="0"/>
        <v>42003</v>
      </c>
      <c r="M16" t="s">
        <v>63</v>
      </c>
      <c r="N16" t="s">
        <v>97</v>
      </c>
      <c r="O16" t="s">
        <v>92</v>
      </c>
      <c r="P16" t="s">
        <v>93</v>
      </c>
      <c r="Q16" t="s">
        <v>94</v>
      </c>
      <c r="R16" s="4">
        <v>99999</v>
      </c>
      <c r="S16" t="s">
        <v>31</v>
      </c>
      <c r="T16" t="s">
        <v>36</v>
      </c>
      <c r="U16" t="s">
        <v>56</v>
      </c>
      <c r="V16" t="s">
        <v>38</v>
      </c>
      <c r="W16" s="5">
        <v>46</v>
      </c>
      <c r="X16">
        <v>19</v>
      </c>
      <c r="Y16" s="5">
        <v>874</v>
      </c>
      <c r="Z16" s="6">
        <v>89.14800000000001</v>
      </c>
    </row>
    <row r="17" spans="1:26" x14ac:dyDescent="0.45">
      <c r="A17">
        <v>1381</v>
      </c>
      <c r="B17" s="3">
        <v>41981</v>
      </c>
      <c r="C17">
        <v>8</v>
      </c>
      <c r="D17" t="s">
        <v>57</v>
      </c>
      <c r="E17" t="s">
        <v>58</v>
      </c>
      <c r="F17" t="s">
        <v>59</v>
      </c>
      <c r="G17" t="s">
        <v>60</v>
      </c>
      <c r="H17" s="4">
        <v>99999</v>
      </c>
      <c r="I17" t="s">
        <v>31</v>
      </c>
      <c r="J17" t="s">
        <v>61</v>
      </c>
      <c r="K17" t="s">
        <v>62</v>
      </c>
      <c r="L17" s="3">
        <f t="shared" si="0"/>
        <v>41983</v>
      </c>
      <c r="M17" t="s">
        <v>63</v>
      </c>
      <c r="N17" t="s">
        <v>64</v>
      </c>
      <c r="O17" t="s">
        <v>58</v>
      </c>
      <c r="P17" t="s">
        <v>59</v>
      </c>
      <c r="Q17" t="s">
        <v>60</v>
      </c>
      <c r="R17" s="4">
        <v>99999</v>
      </c>
      <c r="S17" t="s">
        <v>31</v>
      </c>
      <c r="T17" t="s">
        <v>36</v>
      </c>
      <c r="U17" t="s">
        <v>73</v>
      </c>
      <c r="V17" t="s">
        <v>74</v>
      </c>
      <c r="W17" s="5">
        <v>12.75</v>
      </c>
      <c r="X17">
        <v>36</v>
      </c>
      <c r="Y17" s="5">
        <v>459</v>
      </c>
      <c r="Z17" s="6">
        <v>45.441000000000003</v>
      </c>
    </row>
    <row r="18" spans="1:26" x14ac:dyDescent="0.45">
      <c r="A18">
        <v>1382</v>
      </c>
      <c r="B18" s="3">
        <v>41983</v>
      </c>
      <c r="C18">
        <v>10</v>
      </c>
      <c r="D18" t="s">
        <v>98</v>
      </c>
      <c r="E18" t="s">
        <v>99</v>
      </c>
      <c r="F18" t="s">
        <v>100</v>
      </c>
      <c r="G18" t="s">
        <v>101</v>
      </c>
      <c r="H18" s="4">
        <v>99999</v>
      </c>
      <c r="I18" t="s">
        <v>31</v>
      </c>
      <c r="J18" t="s">
        <v>102</v>
      </c>
      <c r="K18" t="s">
        <v>46</v>
      </c>
      <c r="L18" s="3">
        <f t="shared" si="0"/>
        <v>41985</v>
      </c>
      <c r="M18" t="s">
        <v>34</v>
      </c>
      <c r="N18" t="s">
        <v>103</v>
      </c>
      <c r="O18" t="s">
        <v>99</v>
      </c>
      <c r="P18" t="s">
        <v>100</v>
      </c>
      <c r="Q18" t="s">
        <v>101</v>
      </c>
      <c r="R18" s="4">
        <v>99999</v>
      </c>
      <c r="S18" t="s">
        <v>31</v>
      </c>
      <c r="T18" t="s">
        <v>49</v>
      </c>
      <c r="U18" t="s">
        <v>104</v>
      </c>
      <c r="V18" t="s">
        <v>38</v>
      </c>
      <c r="W18" s="5">
        <v>2.99</v>
      </c>
      <c r="X18">
        <v>93</v>
      </c>
      <c r="Y18" s="5">
        <v>278.07</v>
      </c>
      <c r="Z18" s="6">
        <v>26.416650000000001</v>
      </c>
    </row>
    <row r="19" spans="1:26" x14ac:dyDescent="0.45">
      <c r="A19">
        <v>1383</v>
      </c>
      <c r="B19" s="3">
        <v>41980</v>
      </c>
      <c r="C19">
        <v>7</v>
      </c>
      <c r="D19" t="s">
        <v>105</v>
      </c>
      <c r="E19" t="s">
        <v>106</v>
      </c>
      <c r="F19" t="s">
        <v>107</v>
      </c>
      <c r="G19" t="s">
        <v>108</v>
      </c>
      <c r="H19" s="4">
        <v>99999</v>
      </c>
      <c r="I19" t="s">
        <v>31</v>
      </c>
      <c r="J19" t="s">
        <v>61</v>
      </c>
      <c r="K19" t="s">
        <v>62</v>
      </c>
      <c r="N19" t="s">
        <v>109</v>
      </c>
      <c r="O19" t="s">
        <v>106</v>
      </c>
      <c r="P19" t="s">
        <v>107</v>
      </c>
      <c r="Q19" t="s">
        <v>108</v>
      </c>
      <c r="R19" s="4">
        <v>99999</v>
      </c>
      <c r="S19" t="s">
        <v>31</v>
      </c>
      <c r="U19" t="s">
        <v>56</v>
      </c>
      <c r="V19" t="s">
        <v>38</v>
      </c>
      <c r="W19" s="5">
        <v>46</v>
      </c>
      <c r="X19">
        <v>64</v>
      </c>
      <c r="Y19" s="5">
        <v>2944</v>
      </c>
      <c r="Z19" s="6">
        <v>279.68</v>
      </c>
    </row>
    <row r="20" spans="1:26" x14ac:dyDescent="0.45">
      <c r="A20">
        <v>1384</v>
      </c>
      <c r="B20" s="3">
        <v>41983</v>
      </c>
      <c r="C20">
        <v>10</v>
      </c>
      <c r="D20" t="s">
        <v>98</v>
      </c>
      <c r="E20" t="s">
        <v>99</v>
      </c>
      <c r="F20" t="s">
        <v>100</v>
      </c>
      <c r="G20" t="s">
        <v>101</v>
      </c>
      <c r="H20" s="4">
        <v>99999</v>
      </c>
      <c r="I20" t="s">
        <v>31</v>
      </c>
      <c r="J20" t="s">
        <v>102</v>
      </c>
      <c r="K20" t="s">
        <v>46</v>
      </c>
      <c r="L20" s="3">
        <f>B20+2</f>
        <v>41985</v>
      </c>
      <c r="M20" t="s">
        <v>47</v>
      </c>
      <c r="N20" t="s">
        <v>103</v>
      </c>
      <c r="O20" t="s">
        <v>99</v>
      </c>
      <c r="P20" t="s">
        <v>100</v>
      </c>
      <c r="Q20" t="s">
        <v>101</v>
      </c>
      <c r="R20" s="4">
        <v>99999</v>
      </c>
      <c r="S20" t="s">
        <v>31</v>
      </c>
      <c r="U20" t="s">
        <v>110</v>
      </c>
      <c r="V20" t="s">
        <v>111</v>
      </c>
      <c r="W20" s="5">
        <v>25</v>
      </c>
      <c r="X20">
        <v>84</v>
      </c>
      <c r="Y20" s="5">
        <v>2100</v>
      </c>
      <c r="Z20" s="6">
        <v>220.5</v>
      </c>
    </row>
    <row r="21" spans="1:26" x14ac:dyDescent="0.45">
      <c r="A21">
        <v>1385</v>
      </c>
      <c r="B21" s="3">
        <v>41983</v>
      </c>
      <c r="C21">
        <v>10</v>
      </c>
      <c r="D21" t="s">
        <v>98</v>
      </c>
      <c r="E21" t="s">
        <v>99</v>
      </c>
      <c r="F21" t="s">
        <v>100</v>
      </c>
      <c r="G21" t="s">
        <v>101</v>
      </c>
      <c r="H21" s="4">
        <v>99999</v>
      </c>
      <c r="I21" t="s">
        <v>31</v>
      </c>
      <c r="J21" t="s">
        <v>102</v>
      </c>
      <c r="K21" t="s">
        <v>46</v>
      </c>
      <c r="L21" s="3">
        <f>B21+2</f>
        <v>41985</v>
      </c>
      <c r="M21" t="s">
        <v>47</v>
      </c>
      <c r="N21" t="s">
        <v>103</v>
      </c>
      <c r="O21" t="s">
        <v>99</v>
      </c>
      <c r="P21" t="s">
        <v>100</v>
      </c>
      <c r="Q21" t="s">
        <v>101</v>
      </c>
      <c r="R21" s="4">
        <v>99999</v>
      </c>
      <c r="S21" t="s">
        <v>31</v>
      </c>
      <c r="U21" t="s">
        <v>112</v>
      </c>
      <c r="V21" t="s">
        <v>113</v>
      </c>
      <c r="W21" s="5">
        <v>22</v>
      </c>
      <c r="X21">
        <v>72</v>
      </c>
      <c r="Y21" s="5">
        <v>1584</v>
      </c>
      <c r="Z21" s="6">
        <v>150.47999999999999</v>
      </c>
    </row>
    <row r="22" spans="1:26" x14ac:dyDescent="0.45">
      <c r="A22">
        <v>1386</v>
      </c>
      <c r="B22" s="3">
        <v>41983</v>
      </c>
      <c r="C22">
        <v>10</v>
      </c>
      <c r="D22" t="s">
        <v>98</v>
      </c>
      <c r="E22" t="s">
        <v>99</v>
      </c>
      <c r="F22" t="s">
        <v>100</v>
      </c>
      <c r="G22" t="s">
        <v>101</v>
      </c>
      <c r="H22" s="4">
        <v>99999</v>
      </c>
      <c r="I22" t="s">
        <v>31</v>
      </c>
      <c r="J22" t="s">
        <v>102</v>
      </c>
      <c r="K22" t="s">
        <v>46</v>
      </c>
      <c r="L22" s="3">
        <f>B22+2</f>
        <v>41985</v>
      </c>
      <c r="M22" t="s">
        <v>47</v>
      </c>
      <c r="N22" t="s">
        <v>103</v>
      </c>
      <c r="O22" t="s">
        <v>99</v>
      </c>
      <c r="P22" t="s">
        <v>100</v>
      </c>
      <c r="Q22" t="s">
        <v>101</v>
      </c>
      <c r="R22" s="4">
        <v>99999</v>
      </c>
      <c r="S22" t="s">
        <v>31</v>
      </c>
      <c r="U22" t="s">
        <v>65</v>
      </c>
      <c r="V22" t="s">
        <v>66</v>
      </c>
      <c r="W22" s="5">
        <v>9.1999999999999993</v>
      </c>
      <c r="X22">
        <v>60</v>
      </c>
      <c r="Y22" s="5">
        <v>552</v>
      </c>
      <c r="Z22" s="6">
        <v>56.856000000000002</v>
      </c>
    </row>
    <row r="23" spans="1:26" x14ac:dyDescent="0.45">
      <c r="A23">
        <v>1387</v>
      </c>
      <c r="B23" s="3">
        <v>41984</v>
      </c>
      <c r="C23">
        <v>11</v>
      </c>
      <c r="D23" t="s">
        <v>114</v>
      </c>
      <c r="E23" t="s">
        <v>115</v>
      </c>
      <c r="F23" t="s">
        <v>116</v>
      </c>
      <c r="G23" t="s">
        <v>117</v>
      </c>
      <c r="H23" s="4">
        <v>99999</v>
      </c>
      <c r="I23" t="s">
        <v>31</v>
      </c>
      <c r="J23" t="s">
        <v>95</v>
      </c>
      <c r="K23" t="s">
        <v>96</v>
      </c>
      <c r="M23" t="s">
        <v>63</v>
      </c>
      <c r="N23" t="s">
        <v>118</v>
      </c>
      <c r="O23" t="s">
        <v>115</v>
      </c>
      <c r="P23" t="s">
        <v>116</v>
      </c>
      <c r="Q23" t="s">
        <v>117</v>
      </c>
      <c r="R23" s="4">
        <v>99999</v>
      </c>
      <c r="S23" t="s">
        <v>31</v>
      </c>
      <c r="U23" t="s">
        <v>39</v>
      </c>
      <c r="V23" t="s">
        <v>40</v>
      </c>
      <c r="W23" s="5">
        <v>3.5</v>
      </c>
      <c r="X23">
        <v>67</v>
      </c>
      <c r="Y23" s="5">
        <v>234.5</v>
      </c>
      <c r="Z23" s="6">
        <v>22.746500000000001</v>
      </c>
    </row>
    <row r="24" spans="1:26" x14ac:dyDescent="0.45">
      <c r="A24">
        <v>1388</v>
      </c>
      <c r="B24" s="3">
        <v>41984</v>
      </c>
      <c r="C24">
        <v>11</v>
      </c>
      <c r="D24" t="s">
        <v>114</v>
      </c>
      <c r="E24" t="s">
        <v>115</v>
      </c>
      <c r="F24" t="s">
        <v>116</v>
      </c>
      <c r="G24" t="s">
        <v>117</v>
      </c>
      <c r="H24" s="4">
        <v>99999</v>
      </c>
      <c r="I24" t="s">
        <v>31</v>
      </c>
      <c r="J24" t="s">
        <v>95</v>
      </c>
      <c r="K24" t="s">
        <v>96</v>
      </c>
      <c r="M24" t="s">
        <v>63</v>
      </c>
      <c r="N24" t="s">
        <v>118</v>
      </c>
      <c r="O24" t="s">
        <v>115</v>
      </c>
      <c r="P24" t="s">
        <v>116</v>
      </c>
      <c r="Q24" t="s">
        <v>117</v>
      </c>
      <c r="R24" s="4">
        <v>99999</v>
      </c>
      <c r="S24" t="s">
        <v>31</v>
      </c>
      <c r="U24" t="s">
        <v>104</v>
      </c>
      <c r="V24" t="s">
        <v>38</v>
      </c>
      <c r="W24" s="5">
        <v>2.99</v>
      </c>
      <c r="X24">
        <v>48</v>
      </c>
      <c r="Y24" s="5">
        <v>143.52000000000001</v>
      </c>
      <c r="Z24" s="6">
        <v>13.634400000000001</v>
      </c>
    </row>
    <row r="25" spans="1:26" x14ac:dyDescent="0.45">
      <c r="A25">
        <v>1389</v>
      </c>
      <c r="B25" s="3">
        <v>41974</v>
      </c>
      <c r="C25">
        <v>1</v>
      </c>
      <c r="D25" t="s">
        <v>119</v>
      </c>
      <c r="E25" t="s">
        <v>120</v>
      </c>
      <c r="F25" t="s">
        <v>121</v>
      </c>
      <c r="G25" t="s">
        <v>122</v>
      </c>
      <c r="H25" s="4">
        <v>99999</v>
      </c>
      <c r="I25" t="s">
        <v>31</v>
      </c>
      <c r="J25" t="s">
        <v>61</v>
      </c>
      <c r="K25" t="s">
        <v>62</v>
      </c>
      <c r="N25" t="s">
        <v>123</v>
      </c>
      <c r="O25" t="s">
        <v>120</v>
      </c>
      <c r="P25" t="s">
        <v>121</v>
      </c>
      <c r="Q25" t="s">
        <v>122</v>
      </c>
      <c r="R25" s="4">
        <v>99999</v>
      </c>
      <c r="S25" t="s">
        <v>31</v>
      </c>
      <c r="U25" t="s">
        <v>55</v>
      </c>
      <c r="V25" t="s">
        <v>38</v>
      </c>
      <c r="W25" s="5">
        <v>18</v>
      </c>
      <c r="X25">
        <v>64</v>
      </c>
      <c r="Y25" s="5">
        <v>1152</v>
      </c>
      <c r="Z25" s="6">
        <v>118.65600000000001</v>
      </c>
    </row>
    <row r="26" spans="1:26" x14ac:dyDescent="0.45">
      <c r="A26">
        <v>1390</v>
      </c>
      <c r="B26" s="3">
        <v>41974</v>
      </c>
      <c r="C26">
        <v>1</v>
      </c>
      <c r="D26" t="s">
        <v>119</v>
      </c>
      <c r="E26" t="s">
        <v>120</v>
      </c>
      <c r="F26" t="s">
        <v>121</v>
      </c>
      <c r="G26" t="s">
        <v>122</v>
      </c>
      <c r="H26" s="4">
        <v>99999</v>
      </c>
      <c r="I26" t="s">
        <v>31</v>
      </c>
      <c r="J26" t="s">
        <v>61</v>
      </c>
      <c r="K26" t="s">
        <v>62</v>
      </c>
      <c r="N26" t="s">
        <v>123</v>
      </c>
      <c r="O26" t="s">
        <v>120</v>
      </c>
      <c r="P26" t="s">
        <v>121</v>
      </c>
      <c r="Q26" t="s">
        <v>122</v>
      </c>
      <c r="R26" s="4">
        <v>99999</v>
      </c>
      <c r="S26" t="s">
        <v>31</v>
      </c>
      <c r="U26" t="s">
        <v>56</v>
      </c>
      <c r="V26" t="s">
        <v>38</v>
      </c>
      <c r="W26" s="5">
        <v>46</v>
      </c>
      <c r="X26">
        <v>82</v>
      </c>
      <c r="Y26" s="5">
        <v>3772</v>
      </c>
      <c r="Z26" s="6">
        <v>392.28800000000007</v>
      </c>
    </row>
    <row r="27" spans="1:26" x14ac:dyDescent="0.45">
      <c r="A27">
        <v>1391</v>
      </c>
      <c r="B27" s="3">
        <v>41974</v>
      </c>
      <c r="C27">
        <v>1</v>
      </c>
      <c r="D27" t="s">
        <v>119</v>
      </c>
      <c r="E27" t="s">
        <v>120</v>
      </c>
      <c r="F27" t="s">
        <v>121</v>
      </c>
      <c r="G27" t="s">
        <v>122</v>
      </c>
      <c r="H27" s="4">
        <v>99999</v>
      </c>
      <c r="I27" t="s">
        <v>31</v>
      </c>
      <c r="J27" t="s">
        <v>61</v>
      </c>
      <c r="K27" t="s">
        <v>62</v>
      </c>
      <c r="N27" t="s">
        <v>123</v>
      </c>
      <c r="O27" t="s">
        <v>120</v>
      </c>
      <c r="P27" t="s">
        <v>121</v>
      </c>
      <c r="Q27" t="s">
        <v>122</v>
      </c>
      <c r="R27" s="4">
        <v>99999</v>
      </c>
      <c r="S27" t="s">
        <v>31</v>
      </c>
      <c r="U27" t="s">
        <v>104</v>
      </c>
      <c r="V27" t="s">
        <v>38</v>
      </c>
      <c r="W27" s="5">
        <v>2.99</v>
      </c>
      <c r="X27">
        <v>17</v>
      </c>
      <c r="Y27" s="5">
        <v>50.830000000000005</v>
      </c>
      <c r="Z27" s="6">
        <v>5.1338300000000014</v>
      </c>
    </row>
    <row r="28" spans="1:26" x14ac:dyDescent="0.45">
      <c r="A28">
        <v>1392</v>
      </c>
      <c r="B28" s="3">
        <v>42001</v>
      </c>
      <c r="C28">
        <v>28</v>
      </c>
      <c r="D28" t="s">
        <v>91</v>
      </c>
      <c r="E28" t="s">
        <v>92</v>
      </c>
      <c r="F28" t="s">
        <v>93</v>
      </c>
      <c r="G28" t="s">
        <v>94</v>
      </c>
      <c r="H28" s="4">
        <v>99999</v>
      </c>
      <c r="I28" t="s">
        <v>31</v>
      </c>
      <c r="J28" t="s">
        <v>95</v>
      </c>
      <c r="K28" t="s">
        <v>96</v>
      </c>
      <c r="L28" s="3">
        <f t="shared" ref="L28:L53" si="1">B28+2</f>
        <v>42003</v>
      </c>
      <c r="M28" t="s">
        <v>63</v>
      </c>
      <c r="N28" t="s">
        <v>97</v>
      </c>
      <c r="O28" t="s">
        <v>92</v>
      </c>
      <c r="P28" t="s">
        <v>93</v>
      </c>
      <c r="Q28" t="s">
        <v>94</v>
      </c>
      <c r="R28" s="4">
        <v>99999</v>
      </c>
      <c r="S28" t="s">
        <v>31</v>
      </c>
      <c r="T28" t="s">
        <v>49</v>
      </c>
      <c r="U28" t="s">
        <v>81</v>
      </c>
      <c r="V28" t="s">
        <v>82</v>
      </c>
      <c r="W28" s="5">
        <v>9.65</v>
      </c>
      <c r="X28">
        <v>38</v>
      </c>
      <c r="Y28" s="5">
        <v>366.7</v>
      </c>
      <c r="Z28" s="6">
        <v>36.67</v>
      </c>
    </row>
    <row r="29" spans="1:26" x14ac:dyDescent="0.45">
      <c r="A29">
        <v>1393</v>
      </c>
      <c r="B29" s="3">
        <v>42001</v>
      </c>
      <c r="C29">
        <v>28</v>
      </c>
      <c r="D29" t="s">
        <v>91</v>
      </c>
      <c r="E29" t="s">
        <v>92</v>
      </c>
      <c r="F29" t="s">
        <v>93</v>
      </c>
      <c r="G29" t="s">
        <v>94</v>
      </c>
      <c r="H29" s="4">
        <v>99999</v>
      </c>
      <c r="I29" t="s">
        <v>31</v>
      </c>
      <c r="J29" t="s">
        <v>95</v>
      </c>
      <c r="K29" t="s">
        <v>96</v>
      </c>
      <c r="L29" s="3">
        <f t="shared" si="1"/>
        <v>42003</v>
      </c>
      <c r="M29" t="s">
        <v>63</v>
      </c>
      <c r="N29" t="s">
        <v>97</v>
      </c>
      <c r="O29" t="s">
        <v>92</v>
      </c>
      <c r="P29" t="s">
        <v>93</v>
      </c>
      <c r="Q29" t="s">
        <v>94</v>
      </c>
      <c r="R29" s="4">
        <v>99999</v>
      </c>
      <c r="S29" t="s">
        <v>31</v>
      </c>
      <c r="T29" t="s">
        <v>49</v>
      </c>
      <c r="U29" t="s">
        <v>124</v>
      </c>
      <c r="V29" t="s">
        <v>125</v>
      </c>
      <c r="W29" s="5">
        <v>18.399999999999999</v>
      </c>
      <c r="X29">
        <v>25</v>
      </c>
      <c r="Y29" s="5">
        <v>459.99999999999994</v>
      </c>
      <c r="Z29" s="6">
        <v>45.54</v>
      </c>
    </row>
    <row r="30" spans="1:26" x14ac:dyDescent="0.45">
      <c r="A30">
        <v>1394</v>
      </c>
      <c r="B30" s="3">
        <v>41982</v>
      </c>
      <c r="C30">
        <v>9</v>
      </c>
      <c r="D30" t="s">
        <v>126</v>
      </c>
      <c r="E30" t="s">
        <v>127</v>
      </c>
      <c r="F30" t="s">
        <v>128</v>
      </c>
      <c r="G30" t="s">
        <v>129</v>
      </c>
      <c r="H30" s="4">
        <v>99999</v>
      </c>
      <c r="I30" t="s">
        <v>31</v>
      </c>
      <c r="J30" t="s">
        <v>130</v>
      </c>
      <c r="K30" t="s">
        <v>33</v>
      </c>
      <c r="L30" s="3">
        <f t="shared" si="1"/>
        <v>41984</v>
      </c>
      <c r="M30" t="s">
        <v>47</v>
      </c>
      <c r="N30" t="s">
        <v>131</v>
      </c>
      <c r="O30" t="s">
        <v>127</v>
      </c>
      <c r="P30" t="s">
        <v>128</v>
      </c>
      <c r="Q30" t="s">
        <v>129</v>
      </c>
      <c r="R30" s="4">
        <v>99999</v>
      </c>
      <c r="S30" t="s">
        <v>31</v>
      </c>
      <c r="T30" t="s">
        <v>36</v>
      </c>
      <c r="U30" t="s">
        <v>132</v>
      </c>
      <c r="V30" t="s">
        <v>133</v>
      </c>
      <c r="W30" s="5">
        <v>19.5</v>
      </c>
      <c r="X30">
        <v>85</v>
      </c>
      <c r="Y30" s="5">
        <v>1657.5</v>
      </c>
      <c r="Z30" s="6">
        <v>165.75</v>
      </c>
    </row>
    <row r="31" spans="1:26" x14ac:dyDescent="0.45">
      <c r="A31">
        <v>1395</v>
      </c>
      <c r="B31" s="3">
        <v>41982</v>
      </c>
      <c r="C31">
        <v>9</v>
      </c>
      <c r="D31" t="s">
        <v>126</v>
      </c>
      <c r="E31" t="s">
        <v>127</v>
      </c>
      <c r="F31" t="s">
        <v>128</v>
      </c>
      <c r="G31" t="s">
        <v>129</v>
      </c>
      <c r="H31" s="4">
        <v>99999</v>
      </c>
      <c r="I31" t="s">
        <v>31</v>
      </c>
      <c r="J31" t="s">
        <v>130</v>
      </c>
      <c r="K31" t="s">
        <v>33</v>
      </c>
      <c r="L31" s="3">
        <f t="shared" si="1"/>
        <v>41984</v>
      </c>
      <c r="M31" t="s">
        <v>47</v>
      </c>
      <c r="N31" t="s">
        <v>131</v>
      </c>
      <c r="O31" t="s">
        <v>127</v>
      </c>
      <c r="P31" t="s">
        <v>128</v>
      </c>
      <c r="Q31" t="s">
        <v>129</v>
      </c>
      <c r="R31" s="4">
        <v>99999</v>
      </c>
      <c r="S31" t="s">
        <v>31</v>
      </c>
      <c r="T31" t="s">
        <v>36</v>
      </c>
      <c r="U31" t="s">
        <v>134</v>
      </c>
      <c r="V31" t="s">
        <v>135</v>
      </c>
      <c r="W31" s="5">
        <v>34.799999999999997</v>
      </c>
      <c r="X31">
        <v>18</v>
      </c>
      <c r="Y31" s="5">
        <v>626.4</v>
      </c>
      <c r="Z31" s="6">
        <v>61.3872</v>
      </c>
    </row>
    <row r="32" spans="1:26" x14ac:dyDescent="0.45">
      <c r="A32">
        <v>1396</v>
      </c>
      <c r="B32" s="3">
        <v>41979</v>
      </c>
      <c r="C32">
        <v>6</v>
      </c>
      <c r="D32" t="s">
        <v>83</v>
      </c>
      <c r="E32" t="s">
        <v>84</v>
      </c>
      <c r="F32" t="s">
        <v>85</v>
      </c>
      <c r="G32" t="s">
        <v>86</v>
      </c>
      <c r="H32" s="4">
        <v>99999</v>
      </c>
      <c r="I32" t="s">
        <v>31</v>
      </c>
      <c r="J32" t="s">
        <v>87</v>
      </c>
      <c r="K32" t="s">
        <v>62</v>
      </c>
      <c r="L32" s="3">
        <f t="shared" si="1"/>
        <v>41981</v>
      </c>
      <c r="M32" t="s">
        <v>34</v>
      </c>
      <c r="N32" t="s">
        <v>88</v>
      </c>
      <c r="O32" t="s">
        <v>84</v>
      </c>
      <c r="P32" t="s">
        <v>85</v>
      </c>
      <c r="Q32" t="s">
        <v>86</v>
      </c>
      <c r="R32" s="4">
        <v>99999</v>
      </c>
      <c r="S32" t="s">
        <v>31</v>
      </c>
      <c r="T32" t="s">
        <v>49</v>
      </c>
      <c r="U32" t="s">
        <v>37</v>
      </c>
      <c r="V32" t="s">
        <v>38</v>
      </c>
      <c r="W32" s="5">
        <v>14</v>
      </c>
      <c r="X32">
        <v>85</v>
      </c>
      <c r="Y32" s="5">
        <v>1190</v>
      </c>
      <c r="Z32" s="6">
        <v>115.42999999999999</v>
      </c>
    </row>
    <row r="33" spans="1:26" x14ac:dyDescent="0.45">
      <c r="A33">
        <v>1397</v>
      </c>
      <c r="B33" s="3">
        <v>41981</v>
      </c>
      <c r="C33">
        <v>8</v>
      </c>
      <c r="D33" t="s">
        <v>57</v>
      </c>
      <c r="E33" t="s">
        <v>58</v>
      </c>
      <c r="F33" t="s">
        <v>59</v>
      </c>
      <c r="G33" t="s">
        <v>60</v>
      </c>
      <c r="H33" s="4">
        <v>99999</v>
      </c>
      <c r="I33" t="s">
        <v>31</v>
      </c>
      <c r="J33" t="s">
        <v>61</v>
      </c>
      <c r="K33" t="s">
        <v>62</v>
      </c>
      <c r="L33" s="3">
        <f t="shared" si="1"/>
        <v>41983</v>
      </c>
      <c r="M33" t="s">
        <v>34</v>
      </c>
      <c r="N33" t="s">
        <v>64</v>
      </c>
      <c r="O33" t="s">
        <v>58</v>
      </c>
      <c r="P33" t="s">
        <v>59</v>
      </c>
      <c r="Q33" t="s">
        <v>60</v>
      </c>
      <c r="R33" s="4">
        <v>99999</v>
      </c>
      <c r="S33" t="s">
        <v>31</v>
      </c>
      <c r="T33" t="s">
        <v>36</v>
      </c>
      <c r="U33" t="s">
        <v>89</v>
      </c>
      <c r="V33" t="s">
        <v>90</v>
      </c>
      <c r="W33" s="5">
        <v>40</v>
      </c>
      <c r="X33">
        <v>82</v>
      </c>
      <c r="Y33" s="5">
        <v>3280</v>
      </c>
      <c r="Z33" s="6">
        <v>318.15999999999997</v>
      </c>
    </row>
    <row r="34" spans="1:26" x14ac:dyDescent="0.45">
      <c r="A34">
        <v>1398</v>
      </c>
      <c r="B34" s="3">
        <v>41981</v>
      </c>
      <c r="C34">
        <v>8</v>
      </c>
      <c r="D34" t="s">
        <v>57</v>
      </c>
      <c r="E34" t="s">
        <v>58</v>
      </c>
      <c r="F34" t="s">
        <v>59</v>
      </c>
      <c r="G34" t="s">
        <v>60</v>
      </c>
      <c r="H34" s="4">
        <v>99999</v>
      </c>
      <c r="I34" t="s">
        <v>31</v>
      </c>
      <c r="J34" t="s">
        <v>61</v>
      </c>
      <c r="K34" t="s">
        <v>62</v>
      </c>
      <c r="L34" s="3">
        <f t="shared" si="1"/>
        <v>41983</v>
      </c>
      <c r="M34" t="s">
        <v>34</v>
      </c>
      <c r="N34" t="s">
        <v>64</v>
      </c>
      <c r="O34" t="s">
        <v>58</v>
      </c>
      <c r="P34" t="s">
        <v>59</v>
      </c>
      <c r="Q34" t="s">
        <v>60</v>
      </c>
      <c r="R34" s="4">
        <v>99999</v>
      </c>
      <c r="S34" t="s">
        <v>31</v>
      </c>
      <c r="T34" t="s">
        <v>36</v>
      </c>
      <c r="U34" t="s">
        <v>65</v>
      </c>
      <c r="V34" t="s">
        <v>66</v>
      </c>
      <c r="W34" s="5">
        <v>9.1999999999999993</v>
      </c>
      <c r="X34">
        <v>47</v>
      </c>
      <c r="Y34" s="5">
        <v>432.4</v>
      </c>
      <c r="Z34" s="6">
        <v>41.510399999999997</v>
      </c>
    </row>
    <row r="35" spans="1:26" x14ac:dyDescent="0.45">
      <c r="A35">
        <v>1399</v>
      </c>
      <c r="B35" s="3">
        <v>41998</v>
      </c>
      <c r="C35">
        <v>25</v>
      </c>
      <c r="D35" t="s">
        <v>136</v>
      </c>
      <c r="E35" t="s">
        <v>137</v>
      </c>
      <c r="F35" t="s">
        <v>100</v>
      </c>
      <c r="G35" t="s">
        <v>101</v>
      </c>
      <c r="H35" s="4">
        <v>99999</v>
      </c>
      <c r="I35" t="s">
        <v>31</v>
      </c>
      <c r="J35" t="s">
        <v>102</v>
      </c>
      <c r="K35" t="s">
        <v>46</v>
      </c>
      <c r="L35" s="3">
        <f t="shared" si="1"/>
        <v>42000</v>
      </c>
      <c r="M35" t="s">
        <v>47</v>
      </c>
      <c r="N35" t="s">
        <v>138</v>
      </c>
      <c r="O35" t="s">
        <v>137</v>
      </c>
      <c r="P35" t="s">
        <v>100</v>
      </c>
      <c r="Q35" t="s">
        <v>101</v>
      </c>
      <c r="R35" s="4">
        <v>99999</v>
      </c>
      <c r="S35" t="s">
        <v>31</v>
      </c>
      <c r="T35" t="s">
        <v>80</v>
      </c>
      <c r="U35" t="s">
        <v>139</v>
      </c>
      <c r="V35" t="s">
        <v>66</v>
      </c>
      <c r="W35" s="5">
        <v>10</v>
      </c>
      <c r="X35">
        <v>99</v>
      </c>
      <c r="Y35" s="5">
        <v>990</v>
      </c>
      <c r="Z35" s="6">
        <v>99</v>
      </c>
    </row>
    <row r="36" spans="1:26" x14ac:dyDescent="0.45">
      <c r="A36">
        <v>1400</v>
      </c>
      <c r="B36" s="3">
        <v>41999</v>
      </c>
      <c r="C36">
        <v>26</v>
      </c>
      <c r="D36" t="s">
        <v>140</v>
      </c>
      <c r="E36" t="s">
        <v>141</v>
      </c>
      <c r="F36" t="s">
        <v>116</v>
      </c>
      <c r="G36" t="s">
        <v>117</v>
      </c>
      <c r="H36" s="4">
        <v>99999</v>
      </c>
      <c r="I36" t="s">
        <v>31</v>
      </c>
      <c r="J36" t="s">
        <v>95</v>
      </c>
      <c r="K36" t="s">
        <v>96</v>
      </c>
      <c r="L36" s="3">
        <f t="shared" si="1"/>
        <v>42001</v>
      </c>
      <c r="M36" t="s">
        <v>63</v>
      </c>
      <c r="N36" t="s">
        <v>142</v>
      </c>
      <c r="O36" t="s">
        <v>141</v>
      </c>
      <c r="P36" t="s">
        <v>116</v>
      </c>
      <c r="Q36" t="s">
        <v>117</v>
      </c>
      <c r="R36" s="4">
        <v>99999</v>
      </c>
      <c r="S36" t="s">
        <v>31</v>
      </c>
      <c r="T36" t="s">
        <v>49</v>
      </c>
      <c r="U36" t="s">
        <v>143</v>
      </c>
      <c r="V36" t="s">
        <v>144</v>
      </c>
      <c r="W36" s="5">
        <v>21.35</v>
      </c>
      <c r="X36">
        <v>49</v>
      </c>
      <c r="Y36" s="5">
        <v>1046.1500000000001</v>
      </c>
      <c r="Z36" s="6">
        <v>106.70730000000002</v>
      </c>
    </row>
    <row r="37" spans="1:26" x14ac:dyDescent="0.45">
      <c r="A37">
        <v>1401</v>
      </c>
      <c r="B37" s="3">
        <v>41999</v>
      </c>
      <c r="C37">
        <v>26</v>
      </c>
      <c r="D37" t="s">
        <v>140</v>
      </c>
      <c r="E37" t="s">
        <v>141</v>
      </c>
      <c r="F37" t="s">
        <v>116</v>
      </c>
      <c r="G37" t="s">
        <v>117</v>
      </c>
      <c r="H37" s="4">
        <v>99999</v>
      </c>
      <c r="I37" t="s">
        <v>31</v>
      </c>
      <c r="J37" t="s">
        <v>95</v>
      </c>
      <c r="K37" t="s">
        <v>96</v>
      </c>
      <c r="L37" s="3">
        <f t="shared" si="1"/>
        <v>42001</v>
      </c>
      <c r="M37" t="s">
        <v>63</v>
      </c>
      <c r="N37" t="s">
        <v>142</v>
      </c>
      <c r="O37" t="s">
        <v>141</v>
      </c>
      <c r="P37" t="s">
        <v>116</v>
      </c>
      <c r="Q37" t="s">
        <v>117</v>
      </c>
      <c r="R37" s="4">
        <v>99999</v>
      </c>
      <c r="S37" t="s">
        <v>31</v>
      </c>
      <c r="T37" t="s">
        <v>49</v>
      </c>
      <c r="U37" t="s">
        <v>81</v>
      </c>
      <c r="V37" t="s">
        <v>82</v>
      </c>
      <c r="W37" s="5">
        <v>9.65</v>
      </c>
      <c r="X37">
        <v>72</v>
      </c>
      <c r="Y37" s="5">
        <v>694.80000000000007</v>
      </c>
      <c r="Z37" s="6">
        <v>72.954000000000008</v>
      </c>
    </row>
    <row r="38" spans="1:26" x14ac:dyDescent="0.45">
      <c r="A38">
        <v>1402</v>
      </c>
      <c r="B38" s="3">
        <v>41999</v>
      </c>
      <c r="C38">
        <v>26</v>
      </c>
      <c r="D38" t="s">
        <v>140</v>
      </c>
      <c r="E38" t="s">
        <v>141</v>
      </c>
      <c r="F38" t="s">
        <v>116</v>
      </c>
      <c r="G38" t="s">
        <v>117</v>
      </c>
      <c r="H38" s="4">
        <v>99999</v>
      </c>
      <c r="I38" t="s">
        <v>31</v>
      </c>
      <c r="J38" t="s">
        <v>95</v>
      </c>
      <c r="K38" t="s">
        <v>96</v>
      </c>
      <c r="L38" s="3">
        <f t="shared" si="1"/>
        <v>42001</v>
      </c>
      <c r="M38" t="s">
        <v>63</v>
      </c>
      <c r="N38" t="s">
        <v>142</v>
      </c>
      <c r="O38" t="s">
        <v>141</v>
      </c>
      <c r="P38" t="s">
        <v>116</v>
      </c>
      <c r="Q38" t="s">
        <v>117</v>
      </c>
      <c r="R38" s="4">
        <v>99999</v>
      </c>
      <c r="S38" t="s">
        <v>31</v>
      </c>
      <c r="T38" t="s">
        <v>49</v>
      </c>
      <c r="U38" t="s">
        <v>124</v>
      </c>
      <c r="V38" t="s">
        <v>125</v>
      </c>
      <c r="W38" s="5">
        <v>18.399999999999999</v>
      </c>
      <c r="X38">
        <v>99</v>
      </c>
      <c r="Y38" s="5">
        <v>1821.6</v>
      </c>
      <c r="Z38" s="6">
        <v>191.268</v>
      </c>
    </row>
    <row r="39" spans="1:26" x14ac:dyDescent="0.45">
      <c r="A39">
        <v>1403</v>
      </c>
      <c r="B39" s="3">
        <v>42002</v>
      </c>
      <c r="C39">
        <v>29</v>
      </c>
      <c r="D39" t="s">
        <v>67</v>
      </c>
      <c r="E39" t="s">
        <v>68</v>
      </c>
      <c r="F39" t="s">
        <v>69</v>
      </c>
      <c r="G39" t="s">
        <v>70</v>
      </c>
      <c r="H39" s="4">
        <v>99999</v>
      </c>
      <c r="I39" t="s">
        <v>31</v>
      </c>
      <c r="J39" t="s">
        <v>71</v>
      </c>
      <c r="K39" t="s">
        <v>33</v>
      </c>
      <c r="L39" s="3">
        <f t="shared" si="1"/>
        <v>42004</v>
      </c>
      <c r="M39" t="s">
        <v>34</v>
      </c>
      <c r="N39" t="s">
        <v>72</v>
      </c>
      <c r="O39" t="s">
        <v>68</v>
      </c>
      <c r="P39" t="s">
        <v>69</v>
      </c>
      <c r="Q39" t="s">
        <v>70</v>
      </c>
      <c r="R39" s="4">
        <v>99999</v>
      </c>
      <c r="S39" t="s">
        <v>31</v>
      </c>
      <c r="T39" t="s">
        <v>36</v>
      </c>
      <c r="U39" t="s">
        <v>37</v>
      </c>
      <c r="V39" t="s">
        <v>38</v>
      </c>
      <c r="W39" s="5">
        <v>14</v>
      </c>
      <c r="X39">
        <v>10</v>
      </c>
      <c r="Y39" s="5">
        <v>140</v>
      </c>
      <c r="Z39" s="6">
        <v>13.86</v>
      </c>
    </row>
    <row r="40" spans="1:26" x14ac:dyDescent="0.45">
      <c r="A40">
        <v>1404</v>
      </c>
      <c r="B40" s="3">
        <v>41979</v>
      </c>
      <c r="C40">
        <v>6</v>
      </c>
      <c r="D40" t="s">
        <v>83</v>
      </c>
      <c r="E40" t="s">
        <v>84</v>
      </c>
      <c r="F40" t="s">
        <v>85</v>
      </c>
      <c r="G40" t="s">
        <v>86</v>
      </c>
      <c r="H40" s="4">
        <v>99999</v>
      </c>
      <c r="I40" t="s">
        <v>31</v>
      </c>
      <c r="J40" t="s">
        <v>87</v>
      </c>
      <c r="K40" t="s">
        <v>62</v>
      </c>
      <c r="L40" s="3">
        <f t="shared" si="1"/>
        <v>41981</v>
      </c>
      <c r="M40" t="s">
        <v>63</v>
      </c>
      <c r="N40" t="s">
        <v>88</v>
      </c>
      <c r="O40" t="s">
        <v>84</v>
      </c>
      <c r="P40" t="s">
        <v>85</v>
      </c>
      <c r="Q40" t="s">
        <v>86</v>
      </c>
      <c r="R40" s="4">
        <v>99999</v>
      </c>
      <c r="S40" t="s">
        <v>31</v>
      </c>
      <c r="T40" t="s">
        <v>36</v>
      </c>
      <c r="U40" t="s">
        <v>73</v>
      </c>
      <c r="V40" t="s">
        <v>74</v>
      </c>
      <c r="W40" s="5">
        <v>12.75</v>
      </c>
      <c r="X40">
        <v>100</v>
      </c>
      <c r="Y40" s="5">
        <v>1275</v>
      </c>
      <c r="Z40" s="6">
        <v>122.39999999999999</v>
      </c>
    </row>
    <row r="41" spans="1:26" x14ac:dyDescent="0.45">
      <c r="A41">
        <v>1405</v>
      </c>
      <c r="B41" s="3">
        <v>42000</v>
      </c>
      <c r="C41">
        <v>27</v>
      </c>
      <c r="D41" t="s">
        <v>27</v>
      </c>
      <c r="E41" t="s">
        <v>28</v>
      </c>
      <c r="F41" t="s">
        <v>29</v>
      </c>
      <c r="G41" t="s">
        <v>30</v>
      </c>
      <c r="H41" s="4">
        <v>99999</v>
      </c>
      <c r="I41" t="s">
        <v>31</v>
      </c>
      <c r="J41" t="s">
        <v>32</v>
      </c>
      <c r="K41" t="s">
        <v>33</v>
      </c>
      <c r="L41" s="3">
        <f t="shared" si="1"/>
        <v>42002</v>
      </c>
      <c r="M41" t="s">
        <v>34</v>
      </c>
      <c r="N41" t="s">
        <v>35</v>
      </c>
      <c r="O41" t="s">
        <v>28</v>
      </c>
      <c r="P41" t="s">
        <v>29</v>
      </c>
      <c r="Q41" t="s">
        <v>30</v>
      </c>
      <c r="R41" s="4">
        <v>99999</v>
      </c>
      <c r="S41" t="s">
        <v>31</v>
      </c>
      <c r="T41" t="s">
        <v>36</v>
      </c>
      <c r="V41" t="s">
        <v>26</v>
      </c>
      <c r="W41" s="5"/>
      <c r="Y41" s="5">
        <v>0</v>
      </c>
      <c r="Z41" s="6">
        <v>27</v>
      </c>
    </row>
    <row r="42" spans="1:26" x14ac:dyDescent="0.45">
      <c r="A42">
        <v>1406</v>
      </c>
      <c r="B42" s="3">
        <v>41977</v>
      </c>
      <c r="C42">
        <v>4</v>
      </c>
      <c r="D42" t="s">
        <v>41</v>
      </c>
      <c r="E42" t="s">
        <v>42</v>
      </c>
      <c r="F42" t="s">
        <v>43</v>
      </c>
      <c r="G42" t="s">
        <v>44</v>
      </c>
      <c r="H42" s="4">
        <v>99999</v>
      </c>
      <c r="I42" t="s">
        <v>31</v>
      </c>
      <c r="J42" t="s">
        <v>45</v>
      </c>
      <c r="K42" t="s">
        <v>46</v>
      </c>
      <c r="L42" s="3">
        <f t="shared" si="1"/>
        <v>41979</v>
      </c>
      <c r="M42" t="s">
        <v>47</v>
      </c>
      <c r="N42" t="s">
        <v>48</v>
      </c>
      <c r="O42" t="s">
        <v>42</v>
      </c>
      <c r="P42" t="s">
        <v>43</v>
      </c>
      <c r="Q42" t="s">
        <v>44</v>
      </c>
      <c r="R42" s="4">
        <v>99999</v>
      </c>
      <c r="S42" t="s">
        <v>31</v>
      </c>
      <c r="T42" t="s">
        <v>49</v>
      </c>
      <c r="U42" t="s">
        <v>145</v>
      </c>
      <c r="V42" t="s">
        <v>111</v>
      </c>
      <c r="W42" s="5">
        <v>81</v>
      </c>
      <c r="X42">
        <v>62</v>
      </c>
      <c r="Y42" s="5">
        <v>1377</v>
      </c>
      <c r="Z42" s="6">
        <v>117.93600000000001</v>
      </c>
    </row>
    <row r="43" spans="1:26" x14ac:dyDescent="0.45">
      <c r="A43">
        <v>1407</v>
      </c>
      <c r="B43" s="3">
        <v>41977</v>
      </c>
      <c r="C43">
        <v>4</v>
      </c>
      <c r="D43" t="s">
        <v>41</v>
      </c>
      <c r="E43" t="s">
        <v>42</v>
      </c>
      <c r="F43" t="s">
        <v>43</v>
      </c>
      <c r="G43" t="s">
        <v>44</v>
      </c>
      <c r="H43" s="4">
        <v>99999</v>
      </c>
      <c r="I43" t="s">
        <v>31</v>
      </c>
      <c r="J43" t="s">
        <v>45</v>
      </c>
      <c r="K43" t="s">
        <v>46</v>
      </c>
      <c r="L43" s="3">
        <f t="shared" si="1"/>
        <v>41979</v>
      </c>
      <c r="M43" t="s">
        <v>47</v>
      </c>
      <c r="N43" t="s">
        <v>48</v>
      </c>
      <c r="O43" t="s">
        <v>42</v>
      </c>
      <c r="P43" t="s">
        <v>43</v>
      </c>
      <c r="Q43" t="s">
        <v>44</v>
      </c>
      <c r="R43" s="4">
        <v>99999</v>
      </c>
      <c r="S43" t="s">
        <v>31</v>
      </c>
      <c r="T43" t="s">
        <v>49</v>
      </c>
      <c r="U43" t="s">
        <v>146</v>
      </c>
      <c r="V43" t="s">
        <v>147</v>
      </c>
      <c r="W43" s="5">
        <v>7</v>
      </c>
      <c r="X43">
        <v>91</v>
      </c>
      <c r="Y43" s="5">
        <v>196</v>
      </c>
      <c r="Z43" s="6">
        <v>13.719999999999999</v>
      </c>
    </row>
    <row r="44" spans="1:26" x14ac:dyDescent="0.45">
      <c r="A44">
        <v>1408</v>
      </c>
      <c r="B44" s="3">
        <v>41985</v>
      </c>
      <c r="C44">
        <v>12</v>
      </c>
      <c r="D44" t="s">
        <v>52</v>
      </c>
      <c r="E44" t="s">
        <v>53</v>
      </c>
      <c r="F44" t="s">
        <v>29</v>
      </c>
      <c r="G44" t="s">
        <v>30</v>
      </c>
      <c r="H44" s="4">
        <v>99999</v>
      </c>
      <c r="I44" t="s">
        <v>31</v>
      </c>
      <c r="J44" t="s">
        <v>32</v>
      </c>
      <c r="K44" t="s">
        <v>33</v>
      </c>
      <c r="L44" s="3">
        <f t="shared" si="1"/>
        <v>41987</v>
      </c>
      <c r="M44" t="s">
        <v>34</v>
      </c>
      <c r="N44" t="s">
        <v>54</v>
      </c>
      <c r="O44" t="s">
        <v>53</v>
      </c>
      <c r="P44" t="s">
        <v>29</v>
      </c>
      <c r="Q44" t="s">
        <v>30</v>
      </c>
      <c r="R44" s="4">
        <v>99999</v>
      </c>
      <c r="S44" t="s">
        <v>31</v>
      </c>
      <c r="T44" t="s">
        <v>49</v>
      </c>
      <c r="V44" t="s">
        <v>26</v>
      </c>
      <c r="W44" s="5"/>
      <c r="Y44" s="5">
        <v>0</v>
      </c>
      <c r="Z44" s="6">
        <v>8</v>
      </c>
    </row>
    <row r="45" spans="1:26" x14ac:dyDescent="0.45">
      <c r="A45">
        <v>1409</v>
      </c>
      <c r="B45" s="3">
        <v>41981</v>
      </c>
      <c r="C45">
        <v>8</v>
      </c>
      <c r="D45" t="s">
        <v>57</v>
      </c>
      <c r="E45" t="s">
        <v>58</v>
      </c>
      <c r="F45" t="s">
        <v>59</v>
      </c>
      <c r="G45" t="s">
        <v>60</v>
      </c>
      <c r="H45" s="4">
        <v>99999</v>
      </c>
      <c r="I45" t="s">
        <v>31</v>
      </c>
      <c r="J45" t="s">
        <v>61</v>
      </c>
      <c r="K45" t="s">
        <v>62</v>
      </c>
      <c r="L45" s="3">
        <f t="shared" si="1"/>
        <v>41983</v>
      </c>
      <c r="M45" t="s">
        <v>63</v>
      </c>
      <c r="N45" t="s">
        <v>64</v>
      </c>
      <c r="O45" t="s">
        <v>58</v>
      </c>
      <c r="P45" t="s">
        <v>59</v>
      </c>
      <c r="Q45" t="s">
        <v>60</v>
      </c>
      <c r="R45" s="4">
        <v>99999</v>
      </c>
      <c r="S45" t="s">
        <v>31</v>
      </c>
      <c r="T45" t="s">
        <v>49</v>
      </c>
      <c r="U45" t="s">
        <v>134</v>
      </c>
      <c r="V45" t="s">
        <v>135</v>
      </c>
      <c r="W45" s="5">
        <v>34.799999999999997</v>
      </c>
      <c r="X45">
        <v>29</v>
      </c>
      <c r="Y45" s="5">
        <v>2923.2</v>
      </c>
      <c r="Z45" s="6">
        <v>300.846</v>
      </c>
    </row>
    <row r="46" spans="1:26" x14ac:dyDescent="0.45">
      <c r="A46">
        <v>1410</v>
      </c>
      <c r="B46" s="3">
        <v>41977</v>
      </c>
      <c r="C46">
        <v>4</v>
      </c>
      <c r="D46" t="s">
        <v>41</v>
      </c>
      <c r="E46" t="s">
        <v>42</v>
      </c>
      <c r="F46" t="s">
        <v>43</v>
      </c>
      <c r="G46" t="s">
        <v>44</v>
      </c>
      <c r="H46" s="4">
        <v>99999</v>
      </c>
      <c r="I46" t="s">
        <v>31</v>
      </c>
      <c r="J46" t="s">
        <v>45</v>
      </c>
      <c r="K46" t="s">
        <v>46</v>
      </c>
      <c r="L46" s="3">
        <f t="shared" si="1"/>
        <v>41979</v>
      </c>
      <c r="M46" t="s">
        <v>63</v>
      </c>
      <c r="N46" t="s">
        <v>48</v>
      </c>
      <c r="O46" t="s">
        <v>42</v>
      </c>
      <c r="P46" t="s">
        <v>43</v>
      </c>
      <c r="Q46" t="s">
        <v>44</v>
      </c>
      <c r="R46" s="4">
        <v>99999</v>
      </c>
      <c r="S46" t="s">
        <v>31</v>
      </c>
      <c r="T46" t="s">
        <v>36</v>
      </c>
      <c r="V46" t="s">
        <v>26</v>
      </c>
      <c r="W46" s="5"/>
      <c r="Y46" s="5">
        <v>0</v>
      </c>
      <c r="Z46" s="6">
        <v>9</v>
      </c>
    </row>
    <row r="47" spans="1:26" x14ac:dyDescent="0.45">
      <c r="A47">
        <v>1411</v>
      </c>
      <c r="B47" s="3">
        <v>42002</v>
      </c>
      <c r="C47">
        <v>29</v>
      </c>
      <c r="D47" t="s">
        <v>67</v>
      </c>
      <c r="E47" t="s">
        <v>68</v>
      </c>
      <c r="F47" t="s">
        <v>69</v>
      </c>
      <c r="G47" t="s">
        <v>70</v>
      </c>
      <c r="H47" s="4">
        <v>99999</v>
      </c>
      <c r="I47" t="s">
        <v>31</v>
      </c>
      <c r="J47" t="s">
        <v>71</v>
      </c>
      <c r="K47" t="s">
        <v>33</v>
      </c>
      <c r="L47" s="3">
        <f t="shared" si="1"/>
        <v>42004</v>
      </c>
      <c r="M47" t="s">
        <v>34</v>
      </c>
      <c r="N47" t="s">
        <v>72</v>
      </c>
      <c r="O47" t="s">
        <v>68</v>
      </c>
      <c r="P47" t="s">
        <v>69</v>
      </c>
      <c r="Q47" t="s">
        <v>70</v>
      </c>
      <c r="R47" s="4">
        <v>99999</v>
      </c>
      <c r="S47" t="s">
        <v>31</v>
      </c>
      <c r="T47" t="s">
        <v>36</v>
      </c>
      <c r="V47" t="s">
        <v>26</v>
      </c>
      <c r="W47" s="5"/>
      <c r="Y47" s="5">
        <v>0</v>
      </c>
      <c r="Z47" s="6">
        <v>23</v>
      </c>
    </row>
    <row r="48" spans="1:26" x14ac:dyDescent="0.45">
      <c r="A48">
        <v>1412</v>
      </c>
      <c r="B48" s="3">
        <v>41976</v>
      </c>
      <c r="C48">
        <v>3</v>
      </c>
      <c r="D48" t="s">
        <v>75</v>
      </c>
      <c r="E48" t="s">
        <v>76</v>
      </c>
      <c r="F48" t="s">
        <v>77</v>
      </c>
      <c r="G48" t="s">
        <v>78</v>
      </c>
      <c r="H48" s="4">
        <v>99999</v>
      </c>
      <c r="I48" t="s">
        <v>31</v>
      </c>
      <c r="J48" t="s">
        <v>32</v>
      </c>
      <c r="K48" t="s">
        <v>33</v>
      </c>
      <c r="L48" s="3">
        <f t="shared" si="1"/>
        <v>41978</v>
      </c>
      <c r="M48" t="s">
        <v>34</v>
      </c>
      <c r="N48" t="s">
        <v>79</v>
      </c>
      <c r="O48" t="s">
        <v>76</v>
      </c>
      <c r="P48" t="s">
        <v>77</v>
      </c>
      <c r="Q48" t="s">
        <v>78</v>
      </c>
      <c r="R48" s="4">
        <v>99999</v>
      </c>
      <c r="S48" t="s">
        <v>31</v>
      </c>
      <c r="T48" t="s">
        <v>80</v>
      </c>
      <c r="U48" t="s">
        <v>148</v>
      </c>
      <c r="V48" t="s">
        <v>113</v>
      </c>
      <c r="W48" s="5">
        <v>10</v>
      </c>
      <c r="X48">
        <v>49</v>
      </c>
      <c r="Y48" s="5">
        <v>280</v>
      </c>
      <c r="Z48" s="6">
        <v>90.25</v>
      </c>
    </row>
    <row r="49" spans="1:26" x14ac:dyDescent="0.45">
      <c r="A49">
        <v>1413</v>
      </c>
      <c r="B49" s="3">
        <v>41976</v>
      </c>
      <c r="C49">
        <v>3</v>
      </c>
      <c r="D49" t="s">
        <v>75</v>
      </c>
      <c r="E49" t="s">
        <v>76</v>
      </c>
      <c r="F49" t="s">
        <v>77</v>
      </c>
      <c r="G49" t="s">
        <v>78</v>
      </c>
      <c r="H49" s="4">
        <v>99999</v>
      </c>
      <c r="I49" t="s">
        <v>31</v>
      </c>
      <c r="J49" t="s">
        <v>32</v>
      </c>
      <c r="K49" t="s">
        <v>33</v>
      </c>
      <c r="L49" s="3">
        <f t="shared" si="1"/>
        <v>41978</v>
      </c>
      <c r="M49" t="s">
        <v>34</v>
      </c>
      <c r="N49" t="s">
        <v>79</v>
      </c>
      <c r="O49" t="s">
        <v>76</v>
      </c>
      <c r="P49" t="s">
        <v>77</v>
      </c>
      <c r="Q49" t="s">
        <v>78</v>
      </c>
      <c r="R49" s="4">
        <v>99999</v>
      </c>
      <c r="S49" t="s">
        <v>31</v>
      </c>
      <c r="T49" t="s">
        <v>80</v>
      </c>
      <c r="U49" t="s">
        <v>89</v>
      </c>
      <c r="V49" t="s">
        <v>90</v>
      </c>
      <c r="W49" s="5">
        <v>40</v>
      </c>
      <c r="X49">
        <v>29</v>
      </c>
      <c r="Y49" s="5">
        <v>480</v>
      </c>
      <c r="Z49" s="6">
        <v>239.12</v>
      </c>
    </row>
    <row r="50" spans="1:26" x14ac:dyDescent="0.45">
      <c r="A50">
        <v>1414</v>
      </c>
      <c r="B50" s="3">
        <v>41979</v>
      </c>
      <c r="C50">
        <v>6</v>
      </c>
      <c r="D50" t="s">
        <v>83</v>
      </c>
      <c r="E50" t="s">
        <v>84</v>
      </c>
      <c r="F50" t="s">
        <v>85</v>
      </c>
      <c r="G50" t="s">
        <v>86</v>
      </c>
      <c r="H50" s="4">
        <v>99999</v>
      </c>
      <c r="I50" t="s">
        <v>31</v>
      </c>
      <c r="J50" t="s">
        <v>87</v>
      </c>
      <c r="K50" t="s">
        <v>62</v>
      </c>
      <c r="L50" s="3">
        <f t="shared" si="1"/>
        <v>41981</v>
      </c>
      <c r="M50" t="s">
        <v>34</v>
      </c>
      <c r="N50" t="s">
        <v>88</v>
      </c>
      <c r="O50" t="s">
        <v>84</v>
      </c>
      <c r="P50" t="s">
        <v>85</v>
      </c>
      <c r="Q50" t="s">
        <v>86</v>
      </c>
      <c r="R50" s="4">
        <v>99999</v>
      </c>
      <c r="S50" t="s">
        <v>31</v>
      </c>
      <c r="T50" t="s">
        <v>49</v>
      </c>
      <c r="V50" t="s">
        <v>26</v>
      </c>
      <c r="W50" s="5"/>
      <c r="Y50" s="5">
        <v>0</v>
      </c>
      <c r="Z50" s="6">
        <v>31</v>
      </c>
    </row>
    <row r="51" spans="1:26" x14ac:dyDescent="0.45">
      <c r="A51">
        <v>1415</v>
      </c>
      <c r="B51" s="3">
        <v>42001</v>
      </c>
      <c r="C51">
        <v>28</v>
      </c>
      <c r="D51" t="s">
        <v>91</v>
      </c>
      <c r="E51" t="s">
        <v>92</v>
      </c>
      <c r="F51" t="s">
        <v>93</v>
      </c>
      <c r="G51" t="s">
        <v>94</v>
      </c>
      <c r="H51" s="4">
        <v>99999</v>
      </c>
      <c r="I51" t="s">
        <v>31</v>
      </c>
      <c r="J51" t="s">
        <v>95</v>
      </c>
      <c r="K51" t="s">
        <v>96</v>
      </c>
      <c r="L51" s="3">
        <f t="shared" si="1"/>
        <v>42003</v>
      </c>
      <c r="M51" t="s">
        <v>63</v>
      </c>
      <c r="N51" t="s">
        <v>97</v>
      </c>
      <c r="O51" t="s">
        <v>92</v>
      </c>
      <c r="P51" t="s">
        <v>93</v>
      </c>
      <c r="Q51" t="s">
        <v>94</v>
      </c>
      <c r="R51" s="4">
        <v>99999</v>
      </c>
      <c r="S51" t="s">
        <v>31</v>
      </c>
      <c r="T51" t="s">
        <v>36</v>
      </c>
      <c r="V51" t="s">
        <v>26</v>
      </c>
      <c r="W51" s="5"/>
      <c r="Y51" s="5">
        <v>0</v>
      </c>
      <c r="Z51" s="6">
        <v>20</v>
      </c>
    </row>
    <row r="52" spans="1:26" x14ac:dyDescent="0.45">
      <c r="A52">
        <v>1416</v>
      </c>
      <c r="B52" s="3">
        <v>41981</v>
      </c>
      <c r="C52">
        <v>8</v>
      </c>
      <c r="D52" t="s">
        <v>57</v>
      </c>
      <c r="E52" t="s">
        <v>58</v>
      </c>
      <c r="F52" t="s">
        <v>59</v>
      </c>
      <c r="G52" t="s">
        <v>60</v>
      </c>
      <c r="H52" s="4">
        <v>99999</v>
      </c>
      <c r="I52" t="s">
        <v>31</v>
      </c>
      <c r="J52" t="s">
        <v>61</v>
      </c>
      <c r="K52" t="s">
        <v>62</v>
      </c>
      <c r="L52" s="3">
        <f t="shared" si="1"/>
        <v>41983</v>
      </c>
      <c r="M52" t="s">
        <v>63</v>
      </c>
      <c r="N52" t="s">
        <v>64</v>
      </c>
      <c r="O52" t="s">
        <v>58</v>
      </c>
      <c r="P52" t="s">
        <v>59</v>
      </c>
      <c r="Q52" t="s">
        <v>60</v>
      </c>
      <c r="R52" s="4">
        <v>99999</v>
      </c>
      <c r="S52" t="s">
        <v>31</v>
      </c>
      <c r="T52" t="s">
        <v>36</v>
      </c>
      <c r="V52" t="s">
        <v>26</v>
      </c>
      <c r="W52" s="5"/>
      <c r="Y52" s="5">
        <v>0</v>
      </c>
      <c r="Z52" s="6">
        <v>34</v>
      </c>
    </row>
    <row r="53" spans="1:26" x14ac:dyDescent="0.45">
      <c r="A53">
        <v>1417</v>
      </c>
      <c r="B53" s="3">
        <v>41983</v>
      </c>
      <c r="C53">
        <v>10</v>
      </c>
      <c r="D53" t="s">
        <v>98</v>
      </c>
      <c r="E53" t="s">
        <v>99</v>
      </c>
      <c r="F53" t="s">
        <v>100</v>
      </c>
      <c r="G53" t="s">
        <v>101</v>
      </c>
      <c r="H53" s="4">
        <v>99999</v>
      </c>
      <c r="I53" t="s">
        <v>31</v>
      </c>
      <c r="J53" t="s">
        <v>102</v>
      </c>
      <c r="K53" t="s">
        <v>46</v>
      </c>
      <c r="L53" s="3">
        <f t="shared" si="1"/>
        <v>41985</v>
      </c>
      <c r="M53" t="s">
        <v>34</v>
      </c>
      <c r="N53" t="s">
        <v>103</v>
      </c>
      <c r="O53" t="s">
        <v>99</v>
      </c>
      <c r="P53" t="s">
        <v>100</v>
      </c>
      <c r="Q53" t="s">
        <v>101</v>
      </c>
      <c r="R53" s="4">
        <v>99999</v>
      </c>
      <c r="S53" t="s">
        <v>31</v>
      </c>
      <c r="T53" t="s">
        <v>49</v>
      </c>
      <c r="U53" t="s">
        <v>149</v>
      </c>
      <c r="V53" t="s">
        <v>40</v>
      </c>
      <c r="W53" s="5">
        <v>10</v>
      </c>
      <c r="X53">
        <v>81</v>
      </c>
      <c r="Y53" s="5">
        <v>450</v>
      </c>
      <c r="Z53" s="6">
        <v>62.83</v>
      </c>
    </row>
    <row r="54" spans="1:26" x14ac:dyDescent="0.45">
      <c r="A54">
        <v>1418</v>
      </c>
      <c r="B54" s="3">
        <v>41980</v>
      </c>
      <c r="C54">
        <v>7</v>
      </c>
      <c r="D54" t="s">
        <v>105</v>
      </c>
      <c r="E54" t="s">
        <v>106</v>
      </c>
      <c r="F54" t="s">
        <v>107</v>
      </c>
      <c r="G54" t="s">
        <v>108</v>
      </c>
      <c r="H54" s="4">
        <v>99999</v>
      </c>
      <c r="I54" t="s">
        <v>31</v>
      </c>
      <c r="J54" t="s">
        <v>61</v>
      </c>
      <c r="K54" t="s">
        <v>62</v>
      </c>
      <c r="N54" t="s">
        <v>109</v>
      </c>
      <c r="O54" t="s">
        <v>106</v>
      </c>
      <c r="P54" t="s">
        <v>107</v>
      </c>
      <c r="Q54" t="s">
        <v>108</v>
      </c>
      <c r="R54" s="4">
        <v>99999</v>
      </c>
      <c r="S54" t="s">
        <v>31</v>
      </c>
      <c r="V54" t="s">
        <v>26</v>
      </c>
      <c r="W54" s="5"/>
      <c r="Y54" s="5">
        <v>0</v>
      </c>
      <c r="Z54" s="6">
        <v>33</v>
      </c>
    </row>
    <row r="55" spans="1:26" x14ac:dyDescent="0.45">
      <c r="A55">
        <v>1419</v>
      </c>
      <c r="B55" s="3">
        <v>41983</v>
      </c>
      <c r="C55">
        <v>10</v>
      </c>
      <c r="D55" t="s">
        <v>98</v>
      </c>
      <c r="E55" t="s">
        <v>99</v>
      </c>
      <c r="F55" t="s">
        <v>100</v>
      </c>
      <c r="G55" t="s">
        <v>101</v>
      </c>
      <c r="H55" s="4">
        <v>99999</v>
      </c>
      <c r="I55" t="s">
        <v>31</v>
      </c>
      <c r="J55" t="s">
        <v>102</v>
      </c>
      <c r="K55" t="s">
        <v>46</v>
      </c>
      <c r="M55" t="s">
        <v>47</v>
      </c>
      <c r="N55" t="s">
        <v>103</v>
      </c>
      <c r="O55" t="s">
        <v>99</v>
      </c>
      <c r="P55" t="s">
        <v>100</v>
      </c>
      <c r="Q55" t="s">
        <v>101</v>
      </c>
      <c r="R55" s="4">
        <v>99999</v>
      </c>
      <c r="S55" t="s">
        <v>31</v>
      </c>
      <c r="U55" t="s">
        <v>39</v>
      </c>
      <c r="V55" t="s">
        <v>40</v>
      </c>
      <c r="W55" s="5">
        <v>3.5</v>
      </c>
      <c r="X55">
        <v>96</v>
      </c>
      <c r="Y55" s="5">
        <v>301</v>
      </c>
      <c r="Z55" s="6">
        <v>21.315000000000001</v>
      </c>
    </row>
    <row r="56" spans="1:26" x14ac:dyDescent="0.45">
      <c r="A56">
        <v>1420</v>
      </c>
      <c r="B56" s="3">
        <v>41984</v>
      </c>
      <c r="C56">
        <v>11</v>
      </c>
      <c r="D56" t="s">
        <v>114</v>
      </c>
      <c r="E56" t="s">
        <v>115</v>
      </c>
      <c r="F56" t="s">
        <v>116</v>
      </c>
      <c r="G56" t="s">
        <v>117</v>
      </c>
      <c r="H56" s="4">
        <v>99999</v>
      </c>
      <c r="I56" t="s">
        <v>31</v>
      </c>
      <c r="J56" t="s">
        <v>95</v>
      </c>
      <c r="K56" t="s">
        <v>96</v>
      </c>
      <c r="M56" t="s">
        <v>63</v>
      </c>
      <c r="N56" t="s">
        <v>118</v>
      </c>
      <c r="O56" t="s">
        <v>115</v>
      </c>
      <c r="P56" t="s">
        <v>116</v>
      </c>
      <c r="Q56" t="s">
        <v>117</v>
      </c>
      <c r="R56" s="4">
        <v>99999</v>
      </c>
      <c r="S56" t="s">
        <v>31</v>
      </c>
      <c r="U56" t="s">
        <v>89</v>
      </c>
      <c r="V56" t="s">
        <v>90</v>
      </c>
      <c r="W56" s="5">
        <v>40</v>
      </c>
      <c r="X56">
        <v>81</v>
      </c>
      <c r="Y56" s="5">
        <v>3080</v>
      </c>
      <c r="Z56" s="6">
        <v>378</v>
      </c>
    </row>
    <row r="57" spans="1:26" x14ac:dyDescent="0.45">
      <c r="A57">
        <v>1421</v>
      </c>
      <c r="B57" s="3">
        <v>41974</v>
      </c>
      <c r="C57">
        <v>1</v>
      </c>
      <c r="D57" t="s">
        <v>119</v>
      </c>
      <c r="E57" t="s">
        <v>120</v>
      </c>
      <c r="F57" t="s">
        <v>121</v>
      </c>
      <c r="G57" t="s">
        <v>122</v>
      </c>
      <c r="H57" s="4">
        <v>99999</v>
      </c>
      <c r="I57" t="s">
        <v>31</v>
      </c>
      <c r="J57" t="s">
        <v>61</v>
      </c>
      <c r="K57" t="s">
        <v>62</v>
      </c>
      <c r="M57" t="s">
        <v>63</v>
      </c>
      <c r="N57" t="s">
        <v>123</v>
      </c>
      <c r="O57" t="s">
        <v>120</v>
      </c>
      <c r="P57" t="s">
        <v>121</v>
      </c>
      <c r="Q57" t="s">
        <v>122</v>
      </c>
      <c r="R57" s="4">
        <v>99999</v>
      </c>
      <c r="S57" t="s">
        <v>31</v>
      </c>
      <c r="U57" t="s">
        <v>124</v>
      </c>
      <c r="V57" t="s">
        <v>125</v>
      </c>
      <c r="W57" s="5">
        <v>18.399999999999999</v>
      </c>
      <c r="X57">
        <v>88</v>
      </c>
      <c r="Y57" s="5">
        <v>680.8</v>
      </c>
      <c r="Z57" s="6">
        <v>148.13839999999999</v>
      </c>
    </row>
    <row r="58" spans="1:26" x14ac:dyDescent="0.45">
      <c r="A58">
        <v>1422</v>
      </c>
      <c r="B58" s="3">
        <v>42001</v>
      </c>
      <c r="C58">
        <v>28</v>
      </c>
      <c r="D58" t="s">
        <v>91</v>
      </c>
      <c r="E58" t="s">
        <v>92</v>
      </c>
      <c r="F58" t="s">
        <v>93</v>
      </c>
      <c r="G58" t="s">
        <v>94</v>
      </c>
      <c r="H58" s="4">
        <v>99999</v>
      </c>
      <c r="I58" t="s">
        <v>31</v>
      </c>
      <c r="J58" t="s">
        <v>95</v>
      </c>
      <c r="K58" t="s">
        <v>96</v>
      </c>
      <c r="L58" s="3">
        <f t="shared" ref="L58:L66" si="2">B58+2</f>
        <v>42003</v>
      </c>
      <c r="M58" t="s">
        <v>63</v>
      </c>
      <c r="N58" t="s">
        <v>97</v>
      </c>
      <c r="O58" t="s">
        <v>92</v>
      </c>
      <c r="P58" t="s">
        <v>93</v>
      </c>
      <c r="Q58" t="s">
        <v>94</v>
      </c>
      <c r="R58" s="4">
        <v>99999</v>
      </c>
      <c r="S58" t="s">
        <v>31</v>
      </c>
      <c r="T58" t="s">
        <v>49</v>
      </c>
      <c r="U58" t="s">
        <v>56</v>
      </c>
      <c r="V58" t="s">
        <v>38</v>
      </c>
      <c r="W58" s="5">
        <v>46</v>
      </c>
      <c r="X58">
        <v>92</v>
      </c>
      <c r="Y58" s="5">
        <v>1794</v>
      </c>
      <c r="Z58" s="6">
        <v>365.14800000000002</v>
      </c>
    </row>
    <row r="59" spans="1:26" x14ac:dyDescent="0.45">
      <c r="A59">
        <v>1423</v>
      </c>
      <c r="B59" s="3">
        <v>41982</v>
      </c>
      <c r="C59">
        <v>9</v>
      </c>
      <c r="D59" t="s">
        <v>126</v>
      </c>
      <c r="E59" t="s">
        <v>127</v>
      </c>
      <c r="F59" t="s">
        <v>128</v>
      </c>
      <c r="G59" t="s">
        <v>129</v>
      </c>
      <c r="H59" s="4">
        <v>99999</v>
      </c>
      <c r="I59" t="s">
        <v>31</v>
      </c>
      <c r="J59" t="s">
        <v>130</v>
      </c>
      <c r="K59" t="s">
        <v>33</v>
      </c>
      <c r="L59" s="3">
        <f t="shared" si="2"/>
        <v>41984</v>
      </c>
      <c r="M59" t="s">
        <v>47</v>
      </c>
      <c r="N59" t="s">
        <v>131</v>
      </c>
      <c r="O59" t="s">
        <v>127</v>
      </c>
      <c r="P59" t="s">
        <v>128</v>
      </c>
      <c r="Q59" t="s">
        <v>129</v>
      </c>
      <c r="R59" s="4">
        <v>99999</v>
      </c>
      <c r="S59" t="s">
        <v>31</v>
      </c>
      <c r="T59" t="s">
        <v>36</v>
      </c>
      <c r="U59" t="s">
        <v>81</v>
      </c>
      <c r="V59" t="s">
        <v>82</v>
      </c>
      <c r="W59" s="5">
        <v>9.65</v>
      </c>
      <c r="X59">
        <v>34</v>
      </c>
      <c r="Y59" s="5">
        <v>530.75</v>
      </c>
      <c r="Z59" s="6">
        <v>68.582550000000012</v>
      </c>
    </row>
    <row r="60" spans="1:26" x14ac:dyDescent="0.45">
      <c r="A60">
        <v>1424</v>
      </c>
      <c r="B60" s="3">
        <v>41979</v>
      </c>
      <c r="C60">
        <v>6</v>
      </c>
      <c r="D60" t="s">
        <v>83</v>
      </c>
      <c r="E60" t="s">
        <v>84</v>
      </c>
      <c r="F60" t="s">
        <v>85</v>
      </c>
      <c r="G60" t="s">
        <v>86</v>
      </c>
      <c r="H60" s="4">
        <v>99999</v>
      </c>
      <c r="I60" t="s">
        <v>31</v>
      </c>
      <c r="J60" t="s">
        <v>87</v>
      </c>
      <c r="K60" t="s">
        <v>62</v>
      </c>
      <c r="L60" s="3">
        <f t="shared" si="2"/>
        <v>41981</v>
      </c>
      <c r="M60" t="s">
        <v>34</v>
      </c>
      <c r="N60" t="s">
        <v>88</v>
      </c>
      <c r="O60" t="s">
        <v>84</v>
      </c>
      <c r="P60" t="s">
        <v>85</v>
      </c>
      <c r="Q60" t="s">
        <v>86</v>
      </c>
      <c r="R60" s="4">
        <v>99999</v>
      </c>
      <c r="S60" t="s">
        <v>31</v>
      </c>
      <c r="T60" t="s">
        <v>49</v>
      </c>
      <c r="U60" t="s">
        <v>73</v>
      </c>
      <c r="V60" t="s">
        <v>74</v>
      </c>
      <c r="W60" s="5">
        <v>12.75</v>
      </c>
      <c r="X60">
        <v>41</v>
      </c>
      <c r="Y60" s="5">
        <v>1096.5</v>
      </c>
      <c r="Z60" s="6">
        <v>43.783500000000004</v>
      </c>
    </row>
    <row r="61" spans="1:26" x14ac:dyDescent="0.45">
      <c r="A61">
        <v>1425</v>
      </c>
      <c r="B61" s="3">
        <v>41981</v>
      </c>
      <c r="C61">
        <v>8</v>
      </c>
      <c r="D61" t="s">
        <v>57</v>
      </c>
      <c r="E61" t="s">
        <v>58</v>
      </c>
      <c r="F61" t="s">
        <v>59</v>
      </c>
      <c r="G61" t="s">
        <v>60</v>
      </c>
      <c r="H61" s="4">
        <v>99999</v>
      </c>
      <c r="I61" t="s">
        <v>31</v>
      </c>
      <c r="J61" t="s">
        <v>61</v>
      </c>
      <c r="K61" t="s">
        <v>62</v>
      </c>
      <c r="L61" s="3">
        <f t="shared" si="2"/>
        <v>41983</v>
      </c>
      <c r="M61" t="s">
        <v>34</v>
      </c>
      <c r="N61" t="s">
        <v>64</v>
      </c>
      <c r="O61" t="s">
        <v>58</v>
      </c>
      <c r="P61" t="s">
        <v>59</v>
      </c>
      <c r="Q61" t="s">
        <v>60</v>
      </c>
      <c r="R61" s="4">
        <v>99999</v>
      </c>
      <c r="S61" t="s">
        <v>31</v>
      </c>
      <c r="T61" t="s">
        <v>36</v>
      </c>
      <c r="U61" t="s">
        <v>73</v>
      </c>
      <c r="V61" t="s">
        <v>74</v>
      </c>
      <c r="W61" s="5">
        <v>12.75</v>
      </c>
      <c r="X61">
        <v>67</v>
      </c>
      <c r="Y61" s="5">
        <v>1185.75</v>
      </c>
      <c r="Z61" s="6">
        <v>82.875</v>
      </c>
    </row>
    <row r="62" spans="1:26" x14ac:dyDescent="0.45">
      <c r="A62">
        <v>1426</v>
      </c>
      <c r="B62" s="3">
        <v>41998</v>
      </c>
      <c r="C62">
        <v>25</v>
      </c>
      <c r="D62" t="s">
        <v>136</v>
      </c>
      <c r="E62" t="s">
        <v>137</v>
      </c>
      <c r="F62" t="s">
        <v>100</v>
      </c>
      <c r="G62" t="s">
        <v>101</v>
      </c>
      <c r="H62" s="4">
        <v>99999</v>
      </c>
      <c r="I62" t="s">
        <v>31</v>
      </c>
      <c r="J62" t="s">
        <v>102</v>
      </c>
      <c r="K62" t="s">
        <v>46</v>
      </c>
      <c r="L62" s="3">
        <f t="shared" si="2"/>
        <v>42000</v>
      </c>
      <c r="M62" t="s">
        <v>47</v>
      </c>
      <c r="N62" t="s">
        <v>138</v>
      </c>
      <c r="O62" t="s">
        <v>137</v>
      </c>
      <c r="P62" t="s">
        <v>100</v>
      </c>
      <c r="Q62" t="s">
        <v>101</v>
      </c>
      <c r="R62" s="4">
        <v>99999</v>
      </c>
      <c r="S62" t="s">
        <v>31</v>
      </c>
      <c r="T62" t="s">
        <v>80</v>
      </c>
      <c r="U62" t="s">
        <v>112</v>
      </c>
      <c r="V62" t="s">
        <v>113</v>
      </c>
      <c r="W62" s="5">
        <v>22</v>
      </c>
      <c r="X62">
        <v>74</v>
      </c>
      <c r="Y62" s="5">
        <v>1166</v>
      </c>
      <c r="Z62" s="6">
        <v>84.47999999999999</v>
      </c>
    </row>
    <row r="63" spans="1:26" x14ac:dyDescent="0.45">
      <c r="A63">
        <v>1427</v>
      </c>
      <c r="B63" s="3">
        <v>41999</v>
      </c>
      <c r="C63">
        <v>26</v>
      </c>
      <c r="D63" t="s">
        <v>140</v>
      </c>
      <c r="E63" t="s">
        <v>141</v>
      </c>
      <c r="F63" t="s">
        <v>116</v>
      </c>
      <c r="G63" t="s">
        <v>117</v>
      </c>
      <c r="H63" s="4">
        <v>99999</v>
      </c>
      <c r="I63" t="s">
        <v>31</v>
      </c>
      <c r="J63" t="s">
        <v>95</v>
      </c>
      <c r="K63" t="s">
        <v>96</v>
      </c>
      <c r="L63" s="3">
        <f t="shared" si="2"/>
        <v>42001</v>
      </c>
      <c r="M63" t="s">
        <v>63</v>
      </c>
      <c r="N63" t="s">
        <v>142</v>
      </c>
      <c r="O63" t="s">
        <v>141</v>
      </c>
      <c r="P63" t="s">
        <v>116</v>
      </c>
      <c r="Q63" t="s">
        <v>117</v>
      </c>
      <c r="R63" s="4">
        <v>99999</v>
      </c>
      <c r="S63" t="s">
        <v>31</v>
      </c>
      <c r="T63" t="s">
        <v>49</v>
      </c>
      <c r="U63" t="s">
        <v>110</v>
      </c>
      <c r="V63" t="s">
        <v>111</v>
      </c>
      <c r="W63" s="5">
        <v>25</v>
      </c>
      <c r="X63">
        <v>24</v>
      </c>
      <c r="Y63" s="5">
        <v>1550</v>
      </c>
      <c r="Z63" s="6">
        <v>164.15</v>
      </c>
    </row>
    <row r="64" spans="1:26" x14ac:dyDescent="0.45">
      <c r="A64">
        <v>1428</v>
      </c>
      <c r="B64" s="3">
        <v>42002</v>
      </c>
      <c r="C64">
        <v>29</v>
      </c>
      <c r="D64" t="s">
        <v>67</v>
      </c>
      <c r="E64" t="s">
        <v>68</v>
      </c>
      <c r="F64" t="s">
        <v>69</v>
      </c>
      <c r="G64" t="s">
        <v>70</v>
      </c>
      <c r="H64" s="4">
        <v>99999</v>
      </c>
      <c r="I64" t="s">
        <v>31</v>
      </c>
      <c r="J64" t="s">
        <v>71</v>
      </c>
      <c r="K64" t="s">
        <v>33</v>
      </c>
      <c r="L64" s="3">
        <f t="shared" si="2"/>
        <v>42004</v>
      </c>
      <c r="M64" t="s">
        <v>34</v>
      </c>
      <c r="N64" t="s">
        <v>72</v>
      </c>
      <c r="O64" t="s">
        <v>68</v>
      </c>
      <c r="P64" t="s">
        <v>69</v>
      </c>
      <c r="Q64" t="s">
        <v>70</v>
      </c>
      <c r="R64" s="4">
        <v>99999</v>
      </c>
      <c r="S64" t="s">
        <v>31</v>
      </c>
      <c r="T64" t="s">
        <v>36</v>
      </c>
      <c r="U64" t="s">
        <v>150</v>
      </c>
      <c r="V64" t="s">
        <v>151</v>
      </c>
      <c r="W64" s="5">
        <v>39</v>
      </c>
      <c r="X64">
        <v>41</v>
      </c>
      <c r="Y64" s="5">
        <v>546</v>
      </c>
      <c r="Z64" s="6">
        <v>193.01100000000002</v>
      </c>
    </row>
    <row r="65" spans="1:26" x14ac:dyDescent="0.45">
      <c r="A65">
        <v>1429</v>
      </c>
      <c r="B65" s="3">
        <v>41979</v>
      </c>
      <c r="C65">
        <v>6</v>
      </c>
      <c r="D65" t="s">
        <v>83</v>
      </c>
      <c r="E65" t="s">
        <v>84</v>
      </c>
      <c r="F65" t="s">
        <v>85</v>
      </c>
      <c r="G65" t="s">
        <v>86</v>
      </c>
      <c r="H65" s="4">
        <v>99999</v>
      </c>
      <c r="I65" t="s">
        <v>31</v>
      </c>
      <c r="J65" t="s">
        <v>87</v>
      </c>
      <c r="K65" t="s">
        <v>62</v>
      </c>
      <c r="L65" s="3">
        <f t="shared" si="2"/>
        <v>41981</v>
      </c>
      <c r="M65" t="s">
        <v>63</v>
      </c>
      <c r="N65" t="s">
        <v>88</v>
      </c>
      <c r="O65" t="s">
        <v>84</v>
      </c>
      <c r="P65" t="s">
        <v>85</v>
      </c>
      <c r="Q65" t="s">
        <v>86</v>
      </c>
      <c r="R65" s="4">
        <v>99999</v>
      </c>
      <c r="S65" t="s">
        <v>31</v>
      </c>
      <c r="T65" t="s">
        <v>36</v>
      </c>
      <c r="U65" t="s">
        <v>50</v>
      </c>
      <c r="V65" t="s">
        <v>40</v>
      </c>
      <c r="W65" s="5">
        <v>30</v>
      </c>
      <c r="X65">
        <v>12</v>
      </c>
      <c r="Y65" s="5">
        <v>2190</v>
      </c>
      <c r="Z65" s="6">
        <v>200.85</v>
      </c>
    </row>
    <row r="66" spans="1:26" x14ac:dyDescent="0.45">
      <c r="A66">
        <v>1430</v>
      </c>
      <c r="B66" s="3">
        <v>41979</v>
      </c>
      <c r="C66">
        <v>6</v>
      </c>
      <c r="D66" t="s">
        <v>83</v>
      </c>
      <c r="E66" t="s">
        <v>84</v>
      </c>
      <c r="F66" t="s">
        <v>85</v>
      </c>
      <c r="G66" t="s">
        <v>86</v>
      </c>
      <c r="H66" s="4">
        <v>99999</v>
      </c>
      <c r="I66" t="s">
        <v>31</v>
      </c>
      <c r="J66" t="s">
        <v>87</v>
      </c>
      <c r="K66" t="s">
        <v>62</v>
      </c>
      <c r="L66" s="3">
        <f t="shared" si="2"/>
        <v>41981</v>
      </c>
      <c r="M66" t="s">
        <v>63</v>
      </c>
      <c r="N66" t="s">
        <v>88</v>
      </c>
      <c r="O66" t="s">
        <v>84</v>
      </c>
      <c r="P66" t="s">
        <v>85</v>
      </c>
      <c r="Q66" t="s">
        <v>86</v>
      </c>
      <c r="R66" s="4">
        <v>99999</v>
      </c>
      <c r="S66" t="s">
        <v>31</v>
      </c>
      <c r="T66" t="s">
        <v>36</v>
      </c>
      <c r="U66" t="s">
        <v>51</v>
      </c>
      <c r="V66" t="s">
        <v>40</v>
      </c>
      <c r="W66" s="5">
        <v>53</v>
      </c>
      <c r="X66">
        <v>68</v>
      </c>
      <c r="Y66" s="5">
        <v>3763</v>
      </c>
      <c r="Z66" s="6">
        <v>225.62100000000001</v>
      </c>
    </row>
    <row r="67" spans="1:26" x14ac:dyDescent="0.45">
      <c r="A67">
        <v>1431</v>
      </c>
      <c r="B67" s="3">
        <v>41977</v>
      </c>
      <c r="C67">
        <v>4</v>
      </c>
      <c r="D67" t="s">
        <v>41</v>
      </c>
      <c r="E67" t="s">
        <v>42</v>
      </c>
      <c r="F67" t="s">
        <v>43</v>
      </c>
      <c r="G67" t="s">
        <v>44</v>
      </c>
      <c r="H67" s="4">
        <v>99999</v>
      </c>
      <c r="I67" t="s">
        <v>31</v>
      </c>
      <c r="J67" t="s">
        <v>45</v>
      </c>
      <c r="K67" t="s">
        <v>46</v>
      </c>
      <c r="N67" t="s">
        <v>48</v>
      </c>
      <c r="O67" t="s">
        <v>42</v>
      </c>
      <c r="P67" t="s">
        <v>43</v>
      </c>
      <c r="Q67" t="s">
        <v>44</v>
      </c>
      <c r="R67" s="4">
        <v>99999</v>
      </c>
      <c r="S67" t="s">
        <v>31</v>
      </c>
      <c r="U67" t="s">
        <v>152</v>
      </c>
      <c r="V67" t="s">
        <v>133</v>
      </c>
      <c r="W67" s="5">
        <v>38</v>
      </c>
      <c r="X67">
        <v>33</v>
      </c>
      <c r="Y67" s="5">
        <v>2812</v>
      </c>
      <c r="Z67" s="6">
        <v>175.02800000000002</v>
      </c>
    </row>
    <row r="68" spans="1:26" x14ac:dyDescent="0.45">
      <c r="A68">
        <v>1432</v>
      </c>
      <c r="B68" s="3">
        <v>41976</v>
      </c>
      <c r="C68">
        <v>3</v>
      </c>
      <c r="D68" t="s">
        <v>75</v>
      </c>
      <c r="E68" t="s">
        <v>76</v>
      </c>
      <c r="F68" t="s">
        <v>77</v>
      </c>
      <c r="G68" t="s">
        <v>78</v>
      </c>
      <c r="H68" s="4">
        <v>99999</v>
      </c>
      <c r="I68" t="s">
        <v>31</v>
      </c>
      <c r="J68" t="s">
        <v>32</v>
      </c>
      <c r="K68" t="s">
        <v>33</v>
      </c>
      <c r="N68" t="s">
        <v>79</v>
      </c>
      <c r="O68" t="s">
        <v>76</v>
      </c>
      <c r="P68" t="s">
        <v>77</v>
      </c>
      <c r="Q68" t="s">
        <v>78</v>
      </c>
      <c r="R68" s="4">
        <v>99999</v>
      </c>
      <c r="S68" t="s">
        <v>31</v>
      </c>
      <c r="U68" t="s">
        <v>104</v>
      </c>
      <c r="V68" t="s">
        <v>38</v>
      </c>
      <c r="W68" s="5">
        <v>2.99</v>
      </c>
      <c r="X68">
        <v>12</v>
      </c>
      <c r="Y68" s="5">
        <v>296.01000000000005</v>
      </c>
      <c r="Z68" s="6">
        <v>17.042999999999999</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3CB30-2122-4BFC-9DAE-DC93128F9FCD}">
  <dimension ref="A1:F30"/>
  <sheetViews>
    <sheetView workbookViewId="0">
      <selection activeCell="F6" sqref="F6"/>
    </sheetView>
  </sheetViews>
  <sheetFormatPr defaultRowHeight="14.25" x14ac:dyDescent="0.45"/>
  <cols>
    <col min="1" max="1" width="18.53125" bestFit="1" customWidth="1"/>
    <col min="2" max="2" width="14.73046875" bestFit="1" customWidth="1"/>
    <col min="3" max="5" width="6.265625" bestFit="1" customWidth="1"/>
    <col min="6" max="6" width="10.19921875" bestFit="1" customWidth="1"/>
    <col min="7" max="8" width="6.265625" bestFit="1" customWidth="1"/>
    <col min="9" max="9" width="10" bestFit="1" customWidth="1"/>
    <col min="10" max="10" width="7.33203125" bestFit="1" customWidth="1"/>
    <col min="11" max="11" width="6.265625" bestFit="1" customWidth="1"/>
    <col min="12" max="12" width="10.06640625" bestFit="1" customWidth="1"/>
    <col min="13" max="13" width="6.73046875" bestFit="1" customWidth="1"/>
    <col min="14" max="14" width="5.265625" bestFit="1" customWidth="1"/>
    <col min="15" max="16" width="6.265625" bestFit="1" customWidth="1"/>
    <col min="17" max="17" width="9.46484375" bestFit="1" customWidth="1"/>
    <col min="18" max="18" width="10.19921875" bestFit="1" customWidth="1"/>
    <col min="19" max="19" width="19" bestFit="1" customWidth="1"/>
    <col min="20" max="20" width="6" bestFit="1" customWidth="1"/>
    <col min="21" max="21" width="9.1328125" bestFit="1" customWidth="1"/>
    <col min="22" max="22" width="10.265625" bestFit="1" customWidth="1"/>
    <col min="23" max="23" width="11.19921875" bestFit="1" customWidth="1"/>
    <col min="24" max="24" width="10" bestFit="1" customWidth="1"/>
    <col min="25" max="25" width="9" bestFit="1" customWidth="1"/>
    <col min="26" max="26" width="9.53125" bestFit="1" customWidth="1"/>
    <col min="27" max="27" width="6.3984375" bestFit="1" customWidth="1"/>
    <col min="28" max="28" width="10" bestFit="1" customWidth="1"/>
    <col min="29" max="29" width="17.265625" bestFit="1" customWidth="1"/>
    <col min="30" max="30" width="12.53125" bestFit="1" customWidth="1"/>
    <col min="31" max="31" width="6" bestFit="1" customWidth="1"/>
    <col min="32" max="32" width="9.1328125" bestFit="1" customWidth="1"/>
    <col min="33" max="33" width="10.265625" bestFit="1" customWidth="1"/>
    <col min="34" max="34" width="10.53125" bestFit="1" customWidth="1"/>
    <col min="35" max="35" width="9" bestFit="1" customWidth="1"/>
    <col min="36" max="36" width="7.6640625" bestFit="1" customWidth="1"/>
    <col min="37" max="37" width="6.3984375" bestFit="1" customWidth="1"/>
    <col min="38" max="38" width="10.06640625" bestFit="1" customWidth="1"/>
    <col min="39" max="39" width="6.73046875" bestFit="1" customWidth="1"/>
    <col min="40" max="40" width="4.19921875" bestFit="1" customWidth="1"/>
    <col min="41" max="41" width="8.796875" bestFit="1" customWidth="1"/>
    <col min="42" max="42" width="12.53125" bestFit="1" customWidth="1"/>
    <col min="43" max="43" width="6" bestFit="1" customWidth="1"/>
    <col min="44" max="44" width="10.265625" bestFit="1" customWidth="1"/>
    <col min="45" max="45" width="10.53125" bestFit="1" customWidth="1"/>
    <col min="46" max="46" width="11.265625" bestFit="1" customWidth="1"/>
    <col min="47" max="47" width="9" bestFit="1" customWidth="1"/>
    <col min="48" max="48" width="9.53125" bestFit="1" customWidth="1"/>
    <col min="49" max="49" width="6.1328125" bestFit="1" customWidth="1"/>
    <col min="50" max="50" width="5.3984375" bestFit="1" customWidth="1"/>
    <col min="51" max="51" width="6.3984375" bestFit="1" customWidth="1"/>
    <col min="52" max="52" width="9.46484375" bestFit="1" customWidth="1"/>
    <col min="53" max="53" width="10.19921875" bestFit="1" customWidth="1"/>
  </cols>
  <sheetData>
    <row r="1" spans="1:6" x14ac:dyDescent="0.45">
      <c r="A1" s="7" t="s">
        <v>10</v>
      </c>
      <c r="B1" t="s">
        <v>161</v>
      </c>
    </row>
    <row r="3" spans="1:6" x14ac:dyDescent="0.45">
      <c r="A3" s="7" t="s">
        <v>158</v>
      </c>
      <c r="B3" s="7" t="s">
        <v>160</v>
      </c>
    </row>
    <row r="4" spans="1:6" x14ac:dyDescent="0.45">
      <c r="A4" s="7" t="s">
        <v>153</v>
      </c>
      <c r="B4" t="s">
        <v>46</v>
      </c>
      <c r="C4" t="s">
        <v>62</v>
      </c>
      <c r="D4" t="s">
        <v>96</v>
      </c>
      <c r="E4" t="s">
        <v>33</v>
      </c>
      <c r="F4" t="s">
        <v>154</v>
      </c>
    </row>
    <row r="5" spans="1:6" x14ac:dyDescent="0.45">
      <c r="A5" s="8" t="s">
        <v>149</v>
      </c>
      <c r="B5" s="11">
        <v>81</v>
      </c>
      <c r="C5" s="11"/>
      <c r="D5" s="11"/>
      <c r="E5" s="11"/>
      <c r="F5" s="11">
        <v>81</v>
      </c>
    </row>
    <row r="6" spans="1:6" x14ac:dyDescent="0.45">
      <c r="A6" s="8" t="s">
        <v>37</v>
      </c>
      <c r="B6" s="11"/>
      <c r="C6" s="11">
        <v>85</v>
      </c>
      <c r="D6" s="11"/>
      <c r="E6" s="11">
        <v>29</v>
      </c>
      <c r="F6" s="11">
        <v>114</v>
      </c>
    </row>
    <row r="7" spans="1:6" x14ac:dyDescent="0.45">
      <c r="A7" s="8" t="s">
        <v>110</v>
      </c>
      <c r="B7" s="11">
        <v>84</v>
      </c>
      <c r="C7" s="11"/>
      <c r="D7" s="11">
        <v>24</v>
      </c>
      <c r="E7" s="11"/>
      <c r="F7" s="11">
        <v>108</v>
      </c>
    </row>
    <row r="8" spans="1:6" x14ac:dyDescent="0.45">
      <c r="A8" s="8" t="s">
        <v>112</v>
      </c>
      <c r="B8" s="11">
        <v>146</v>
      </c>
      <c r="C8" s="11"/>
      <c r="D8" s="11"/>
      <c r="E8" s="11"/>
      <c r="F8" s="11">
        <v>146</v>
      </c>
    </row>
    <row r="9" spans="1:6" x14ac:dyDescent="0.45">
      <c r="A9" s="8" t="s">
        <v>55</v>
      </c>
      <c r="B9" s="11"/>
      <c r="C9" s="11">
        <v>64</v>
      </c>
      <c r="D9" s="11"/>
      <c r="E9" s="11">
        <v>97</v>
      </c>
      <c r="F9" s="11">
        <v>161</v>
      </c>
    </row>
    <row r="10" spans="1:6" x14ac:dyDescent="0.45">
      <c r="A10" s="8" t="s">
        <v>73</v>
      </c>
      <c r="B10" s="11"/>
      <c r="C10" s="11">
        <v>244</v>
      </c>
      <c r="D10" s="11"/>
      <c r="E10" s="11">
        <v>23</v>
      </c>
      <c r="F10" s="11">
        <v>267</v>
      </c>
    </row>
    <row r="11" spans="1:6" x14ac:dyDescent="0.45">
      <c r="A11" s="8" t="s">
        <v>65</v>
      </c>
      <c r="B11" s="11">
        <v>157</v>
      </c>
      <c r="C11" s="11">
        <v>75</v>
      </c>
      <c r="D11" s="11"/>
      <c r="E11" s="11"/>
      <c r="F11" s="11">
        <v>232</v>
      </c>
    </row>
    <row r="12" spans="1:6" x14ac:dyDescent="0.45">
      <c r="A12" s="8" t="s">
        <v>81</v>
      </c>
      <c r="B12" s="11"/>
      <c r="C12" s="11"/>
      <c r="D12" s="11">
        <v>110</v>
      </c>
      <c r="E12" s="11">
        <v>123</v>
      </c>
      <c r="F12" s="11">
        <v>233</v>
      </c>
    </row>
    <row r="13" spans="1:6" x14ac:dyDescent="0.45">
      <c r="A13" s="8" t="s">
        <v>56</v>
      </c>
      <c r="B13" s="11"/>
      <c r="C13" s="11">
        <v>146</v>
      </c>
      <c r="D13" s="11">
        <v>111</v>
      </c>
      <c r="E13" s="11">
        <v>61</v>
      </c>
      <c r="F13" s="11">
        <v>318</v>
      </c>
    </row>
    <row r="14" spans="1:6" x14ac:dyDescent="0.45">
      <c r="A14" s="8" t="s">
        <v>124</v>
      </c>
      <c r="B14" s="11"/>
      <c r="C14" s="11">
        <v>88</v>
      </c>
      <c r="D14" s="11">
        <v>124</v>
      </c>
      <c r="E14" s="11"/>
      <c r="F14" s="11">
        <v>212</v>
      </c>
    </row>
    <row r="15" spans="1:6" x14ac:dyDescent="0.45">
      <c r="A15" s="8" t="s">
        <v>89</v>
      </c>
      <c r="B15" s="11"/>
      <c r="C15" s="11">
        <v>107</v>
      </c>
      <c r="D15" s="11">
        <v>81</v>
      </c>
      <c r="E15" s="11">
        <v>29</v>
      </c>
      <c r="F15" s="11">
        <v>217</v>
      </c>
    </row>
    <row r="16" spans="1:6" x14ac:dyDescent="0.45">
      <c r="A16" s="8" t="s">
        <v>51</v>
      </c>
      <c r="B16" s="11">
        <v>83</v>
      </c>
      <c r="C16" s="11">
        <v>68</v>
      </c>
      <c r="D16" s="11"/>
      <c r="E16" s="11"/>
      <c r="F16" s="11">
        <v>151</v>
      </c>
    </row>
    <row r="17" spans="1:6" x14ac:dyDescent="0.45">
      <c r="A17" s="8" t="s">
        <v>50</v>
      </c>
      <c r="B17" s="11">
        <v>81</v>
      </c>
      <c r="C17" s="11">
        <v>12</v>
      </c>
      <c r="D17" s="11"/>
      <c r="E17" s="11"/>
      <c r="F17" s="11">
        <v>93</v>
      </c>
    </row>
    <row r="18" spans="1:6" x14ac:dyDescent="0.45">
      <c r="A18" s="8" t="s">
        <v>39</v>
      </c>
      <c r="B18" s="11">
        <v>171</v>
      </c>
      <c r="C18" s="11"/>
      <c r="D18" s="11">
        <v>67</v>
      </c>
      <c r="E18" s="11">
        <v>60</v>
      </c>
      <c r="F18" s="11">
        <v>298</v>
      </c>
    </row>
    <row r="19" spans="1:6" x14ac:dyDescent="0.45">
      <c r="A19" s="8" t="s">
        <v>150</v>
      </c>
      <c r="B19" s="11"/>
      <c r="C19" s="11"/>
      <c r="D19" s="11"/>
      <c r="E19" s="11">
        <v>41</v>
      </c>
      <c r="F19" s="11">
        <v>41</v>
      </c>
    </row>
    <row r="20" spans="1:6" x14ac:dyDescent="0.45">
      <c r="A20" s="8" t="s">
        <v>152</v>
      </c>
      <c r="B20" s="11">
        <v>33</v>
      </c>
      <c r="C20" s="11"/>
      <c r="D20" s="11"/>
      <c r="E20" s="11"/>
      <c r="F20" s="11">
        <v>33</v>
      </c>
    </row>
    <row r="21" spans="1:6" x14ac:dyDescent="0.45">
      <c r="A21" s="8" t="s">
        <v>104</v>
      </c>
      <c r="B21" s="11">
        <v>93</v>
      </c>
      <c r="C21" s="11">
        <v>17</v>
      </c>
      <c r="D21" s="11">
        <v>48</v>
      </c>
      <c r="E21" s="11">
        <v>12</v>
      </c>
      <c r="F21" s="11">
        <v>170</v>
      </c>
    </row>
    <row r="22" spans="1:6" x14ac:dyDescent="0.45">
      <c r="A22" s="8" t="s">
        <v>146</v>
      </c>
      <c r="B22" s="11">
        <v>91</v>
      </c>
      <c r="C22" s="11"/>
      <c r="D22" s="11"/>
      <c r="E22" s="11"/>
      <c r="F22" s="11">
        <v>91</v>
      </c>
    </row>
    <row r="23" spans="1:6" x14ac:dyDescent="0.45">
      <c r="A23" s="8" t="s">
        <v>145</v>
      </c>
      <c r="B23" s="11">
        <v>62</v>
      </c>
      <c r="C23" s="11"/>
      <c r="D23" s="11"/>
      <c r="E23" s="11"/>
      <c r="F23" s="11">
        <v>62</v>
      </c>
    </row>
    <row r="24" spans="1:6" x14ac:dyDescent="0.45">
      <c r="A24" s="8" t="s">
        <v>134</v>
      </c>
      <c r="B24" s="11"/>
      <c r="C24" s="11">
        <v>29</v>
      </c>
      <c r="D24" s="11"/>
      <c r="E24" s="11">
        <v>18</v>
      </c>
      <c r="F24" s="11">
        <v>47</v>
      </c>
    </row>
    <row r="25" spans="1:6" x14ac:dyDescent="0.45">
      <c r="A25" s="8" t="s">
        <v>143</v>
      </c>
      <c r="B25" s="11"/>
      <c r="C25" s="11"/>
      <c r="D25" s="11">
        <v>49</v>
      </c>
      <c r="E25" s="11"/>
      <c r="F25" s="11">
        <v>49</v>
      </c>
    </row>
    <row r="26" spans="1:6" x14ac:dyDescent="0.45">
      <c r="A26" s="8" t="s">
        <v>132</v>
      </c>
      <c r="B26" s="11"/>
      <c r="C26" s="11"/>
      <c r="D26" s="11"/>
      <c r="E26" s="11">
        <v>85</v>
      </c>
      <c r="F26" s="11">
        <v>85</v>
      </c>
    </row>
    <row r="27" spans="1:6" x14ac:dyDescent="0.45">
      <c r="A27" s="8" t="s">
        <v>139</v>
      </c>
      <c r="B27" s="11">
        <v>99</v>
      </c>
      <c r="C27" s="11"/>
      <c r="D27" s="11"/>
      <c r="E27" s="11"/>
      <c r="F27" s="11">
        <v>99</v>
      </c>
    </row>
    <row r="28" spans="1:6" x14ac:dyDescent="0.45">
      <c r="A28" s="8" t="s">
        <v>148</v>
      </c>
      <c r="B28" s="11"/>
      <c r="C28" s="11"/>
      <c r="D28" s="11"/>
      <c r="E28" s="11">
        <v>49</v>
      </c>
      <c r="F28" s="11">
        <v>49</v>
      </c>
    </row>
    <row r="29" spans="1:6" x14ac:dyDescent="0.45">
      <c r="A29" s="8" t="s">
        <v>168</v>
      </c>
      <c r="B29" s="11"/>
      <c r="C29" s="11"/>
      <c r="D29" s="11"/>
      <c r="E29" s="11"/>
      <c r="F29" s="11"/>
    </row>
    <row r="30" spans="1:6" x14ac:dyDescent="0.45">
      <c r="A30" s="8" t="s">
        <v>154</v>
      </c>
      <c r="B30" s="11">
        <v>1181</v>
      </c>
      <c r="C30" s="11">
        <v>935</v>
      </c>
      <c r="D30" s="11">
        <v>614</v>
      </c>
      <c r="E30" s="11">
        <v>627</v>
      </c>
      <c r="F30" s="11">
        <v>3357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tabSelected="1" zoomScaleNormal="100" workbookViewId="0">
      <selection activeCell="G41" sqref="G41"/>
    </sheetView>
  </sheetViews>
  <sheetFormatPr defaultRowHeight="14.25" x14ac:dyDescent="0.45"/>
  <cols>
    <col min="1" max="6" width="9.06640625" style="15"/>
    <col min="7" max="8" width="9.1328125" style="15" customWidth="1"/>
    <col min="9" max="16384" width="9.06640625" style="1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14"/>
  <sheetViews>
    <sheetView workbookViewId="0">
      <selection activeCell="B8" sqref="B8"/>
    </sheetView>
  </sheetViews>
  <sheetFormatPr defaultRowHeight="14.25" x14ac:dyDescent="0.45"/>
  <cols>
    <col min="1" max="1" width="18" bestFit="1" customWidth="1"/>
    <col min="2" max="2" width="14.1328125" bestFit="1" customWidth="1"/>
  </cols>
  <sheetData>
    <row r="3" spans="1:2" x14ac:dyDescent="0.45">
      <c r="A3" s="7" t="s">
        <v>153</v>
      </c>
      <c r="B3" t="s">
        <v>155</v>
      </c>
    </row>
    <row r="4" spans="1:2" x14ac:dyDescent="0.45">
      <c r="A4" s="8" t="s">
        <v>38</v>
      </c>
      <c r="B4" s="9">
        <v>17452.429999999997</v>
      </c>
    </row>
    <row r="5" spans="1:2" x14ac:dyDescent="0.45">
      <c r="A5" s="8" t="s">
        <v>40</v>
      </c>
      <c r="B5" s="9">
        <v>14240</v>
      </c>
    </row>
    <row r="6" spans="1:2" x14ac:dyDescent="0.45">
      <c r="A6" s="8" t="s">
        <v>90</v>
      </c>
      <c r="B6" s="9">
        <v>7840</v>
      </c>
    </row>
    <row r="7" spans="1:2" x14ac:dyDescent="0.45">
      <c r="A7" s="8" t="s">
        <v>111</v>
      </c>
      <c r="B7" s="9">
        <v>5027</v>
      </c>
    </row>
    <row r="8" spans="1:2" x14ac:dyDescent="0.45">
      <c r="A8" s="8" t="s">
        <v>133</v>
      </c>
      <c r="B8" s="9">
        <v>4469.5</v>
      </c>
    </row>
    <row r="9" spans="1:2" x14ac:dyDescent="0.45">
      <c r="A9" s="8" t="s">
        <v>74</v>
      </c>
      <c r="B9" s="9">
        <v>4309.5</v>
      </c>
    </row>
    <row r="10" spans="1:2" x14ac:dyDescent="0.45">
      <c r="A10" s="8" t="s">
        <v>135</v>
      </c>
      <c r="B10" s="9">
        <v>3549.6</v>
      </c>
    </row>
    <row r="11" spans="1:2" x14ac:dyDescent="0.45">
      <c r="A11" s="8" t="s">
        <v>66</v>
      </c>
      <c r="B11" s="9">
        <v>3124.4</v>
      </c>
    </row>
    <row r="12" spans="1:2" x14ac:dyDescent="0.45">
      <c r="A12" s="8" t="s">
        <v>113</v>
      </c>
      <c r="B12" s="9">
        <v>3030</v>
      </c>
    </row>
    <row r="13" spans="1:2" x14ac:dyDescent="0.45">
      <c r="A13" s="8" t="s">
        <v>125</v>
      </c>
      <c r="B13" s="9">
        <v>2962.3999999999996</v>
      </c>
    </row>
    <row r="14" spans="1:2" x14ac:dyDescent="0.45">
      <c r="A14" s="8" t="s">
        <v>154</v>
      </c>
      <c r="B14" s="9">
        <v>66004.829999999987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E19"/>
  <sheetViews>
    <sheetView workbookViewId="0">
      <selection activeCell="E4" sqref="E4"/>
    </sheetView>
  </sheetViews>
  <sheetFormatPr defaultRowHeight="14.25" x14ac:dyDescent="0.45"/>
  <cols>
    <col min="1" max="1" width="18" bestFit="1" customWidth="1"/>
    <col min="2" max="2" width="14.1328125" bestFit="1" customWidth="1"/>
    <col min="3" max="3" width="18" bestFit="1" customWidth="1"/>
    <col min="4" max="4" width="14.1328125" bestFit="1" customWidth="1"/>
    <col min="5" max="5" width="15.3984375" bestFit="1" customWidth="1"/>
  </cols>
  <sheetData>
    <row r="3" spans="1:5" x14ac:dyDescent="0.45">
      <c r="A3" s="7" t="s">
        <v>153</v>
      </c>
      <c r="B3" t="s">
        <v>155</v>
      </c>
      <c r="C3" t="s">
        <v>156</v>
      </c>
      <c r="D3" t="s">
        <v>158</v>
      </c>
      <c r="E3" t="s">
        <v>157</v>
      </c>
    </row>
    <row r="4" spans="1:5" x14ac:dyDescent="0.45">
      <c r="A4" s="8" t="s">
        <v>38</v>
      </c>
      <c r="B4" s="10">
        <v>17452.429999999997</v>
      </c>
      <c r="C4" s="10">
        <v>22.854285714285716</v>
      </c>
      <c r="D4" s="11">
        <v>763</v>
      </c>
      <c r="E4" s="11">
        <v>14</v>
      </c>
    </row>
    <row r="5" spans="1:5" x14ac:dyDescent="0.45">
      <c r="A5" s="8" t="s">
        <v>40</v>
      </c>
      <c r="B5" s="10">
        <v>14240</v>
      </c>
      <c r="C5" s="10">
        <v>21.111111111111111</v>
      </c>
      <c r="D5" s="11">
        <v>623</v>
      </c>
      <c r="E5" s="11">
        <v>9</v>
      </c>
    </row>
    <row r="6" spans="1:5" x14ac:dyDescent="0.45">
      <c r="A6" s="8" t="s">
        <v>90</v>
      </c>
      <c r="B6" s="10">
        <v>7840</v>
      </c>
      <c r="C6" s="10">
        <v>40</v>
      </c>
      <c r="D6" s="11">
        <v>217</v>
      </c>
      <c r="E6" s="11">
        <v>4</v>
      </c>
    </row>
    <row r="7" spans="1:5" x14ac:dyDescent="0.45">
      <c r="A7" s="8" t="s">
        <v>111</v>
      </c>
      <c r="B7" s="10">
        <v>5027</v>
      </c>
      <c r="C7" s="10">
        <v>43.666666666666664</v>
      </c>
      <c r="D7" s="11">
        <v>170</v>
      </c>
      <c r="E7" s="11">
        <v>3</v>
      </c>
    </row>
    <row r="8" spans="1:5" x14ac:dyDescent="0.45">
      <c r="A8" s="8" t="s">
        <v>133</v>
      </c>
      <c r="B8" s="10">
        <v>4469.5</v>
      </c>
      <c r="C8" s="10">
        <v>28.75</v>
      </c>
      <c r="D8" s="11">
        <v>118</v>
      </c>
      <c r="E8" s="11">
        <v>2</v>
      </c>
    </row>
    <row r="9" spans="1:5" x14ac:dyDescent="0.45">
      <c r="A9" s="8" t="s">
        <v>74</v>
      </c>
      <c r="B9" s="10">
        <v>4309.5</v>
      </c>
      <c r="C9" s="10">
        <v>12.75</v>
      </c>
      <c r="D9" s="11">
        <v>267</v>
      </c>
      <c r="E9" s="11">
        <v>5</v>
      </c>
    </row>
    <row r="10" spans="1:5" x14ac:dyDescent="0.45">
      <c r="A10" s="8" t="s">
        <v>135</v>
      </c>
      <c r="B10" s="10">
        <v>3549.6</v>
      </c>
      <c r="C10" s="10">
        <v>34.799999999999997</v>
      </c>
      <c r="D10" s="11">
        <v>47</v>
      </c>
      <c r="E10" s="11">
        <v>2</v>
      </c>
    </row>
    <row r="11" spans="1:5" x14ac:dyDescent="0.45">
      <c r="A11" s="8" t="s">
        <v>66</v>
      </c>
      <c r="B11" s="10">
        <v>3124.4</v>
      </c>
      <c r="C11" s="10">
        <v>9.36</v>
      </c>
      <c r="D11" s="11">
        <v>331</v>
      </c>
      <c r="E11" s="11">
        <v>5</v>
      </c>
    </row>
    <row r="12" spans="1:5" x14ac:dyDescent="0.45">
      <c r="A12" s="8" t="s">
        <v>113</v>
      </c>
      <c r="B12" s="10">
        <v>3030</v>
      </c>
      <c r="C12" s="10">
        <v>18</v>
      </c>
      <c r="D12" s="11">
        <v>195</v>
      </c>
      <c r="E12" s="11">
        <v>3</v>
      </c>
    </row>
    <row r="13" spans="1:5" x14ac:dyDescent="0.45">
      <c r="A13" s="8" t="s">
        <v>125</v>
      </c>
      <c r="B13" s="10">
        <v>2962.3999999999996</v>
      </c>
      <c r="C13" s="10">
        <v>18.399999999999999</v>
      </c>
      <c r="D13" s="11">
        <v>212</v>
      </c>
      <c r="E13" s="11">
        <v>3</v>
      </c>
    </row>
    <row r="14" spans="1:5" x14ac:dyDescent="0.45">
      <c r="A14" s="8" t="s">
        <v>82</v>
      </c>
      <c r="B14" s="10">
        <v>2451.1</v>
      </c>
      <c r="C14" s="10">
        <v>9.65</v>
      </c>
      <c r="D14" s="11">
        <v>233</v>
      </c>
      <c r="E14" s="11">
        <v>4</v>
      </c>
    </row>
    <row r="15" spans="1:5" x14ac:dyDescent="0.45">
      <c r="A15" s="8" t="s">
        <v>144</v>
      </c>
      <c r="B15" s="10">
        <v>1046.1500000000001</v>
      </c>
      <c r="C15" s="10">
        <v>21.35</v>
      </c>
      <c r="D15" s="11">
        <v>49</v>
      </c>
      <c r="E15" s="11">
        <v>1</v>
      </c>
    </row>
    <row r="16" spans="1:5" x14ac:dyDescent="0.45">
      <c r="A16" s="8" t="s">
        <v>151</v>
      </c>
      <c r="B16" s="10">
        <v>546</v>
      </c>
      <c r="C16" s="10">
        <v>39</v>
      </c>
      <c r="D16" s="11">
        <v>41</v>
      </c>
      <c r="E16" s="11">
        <v>1</v>
      </c>
    </row>
    <row r="17" spans="1:5" x14ac:dyDescent="0.45">
      <c r="A17" s="8" t="s">
        <v>147</v>
      </c>
      <c r="B17" s="10">
        <v>196</v>
      </c>
      <c r="C17" s="10">
        <v>7</v>
      </c>
      <c r="D17" s="11">
        <v>91</v>
      </c>
      <c r="E17" s="11">
        <v>1</v>
      </c>
    </row>
    <row r="18" spans="1:5" x14ac:dyDescent="0.45">
      <c r="A18" s="8" t="s">
        <v>26</v>
      </c>
      <c r="B18" s="10">
        <v>0</v>
      </c>
      <c r="C18" s="10"/>
      <c r="D18" s="11"/>
      <c r="E18" s="11"/>
    </row>
    <row r="19" spans="1:5" x14ac:dyDescent="0.45">
      <c r="A19" s="8" t="s">
        <v>154</v>
      </c>
      <c r="B19" s="10">
        <v>70244.08</v>
      </c>
      <c r="C19" s="10">
        <v>21.995789473684216</v>
      </c>
      <c r="D19" s="11">
        <v>3357</v>
      </c>
      <c r="E19" s="11">
        <v>57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C63"/>
  <sheetViews>
    <sheetView workbookViewId="0">
      <selection activeCell="C4" sqref="C4"/>
    </sheetView>
  </sheetViews>
  <sheetFormatPr defaultRowHeight="14.25" x14ac:dyDescent="0.45"/>
  <cols>
    <col min="1" max="1" width="20.3984375" bestFit="1" customWidth="1"/>
    <col min="2" max="2" width="14.1328125" bestFit="1" customWidth="1"/>
    <col min="3" max="3" width="9.73046875" bestFit="1" customWidth="1"/>
  </cols>
  <sheetData>
    <row r="3" spans="1:3" x14ac:dyDescent="0.45">
      <c r="A3" s="7" t="s">
        <v>153</v>
      </c>
      <c r="B3" t="s">
        <v>155</v>
      </c>
      <c r="C3" t="s">
        <v>159</v>
      </c>
    </row>
    <row r="4" spans="1:3" x14ac:dyDescent="0.45">
      <c r="A4" s="8" t="s">
        <v>38</v>
      </c>
      <c r="B4" s="9">
        <v>17452.43</v>
      </c>
      <c r="C4" s="12">
        <v>0.24845410460212441</v>
      </c>
    </row>
    <row r="5" spans="1:3" x14ac:dyDescent="0.45">
      <c r="A5" s="13" t="s">
        <v>61</v>
      </c>
      <c r="B5" s="9">
        <v>7918.83</v>
      </c>
      <c r="C5" s="12">
        <v>0.11273305878587915</v>
      </c>
    </row>
    <row r="6" spans="1:3" x14ac:dyDescent="0.45">
      <c r="A6" s="13" t="s">
        <v>32</v>
      </c>
      <c r="B6" s="9">
        <v>5114.01</v>
      </c>
      <c r="C6" s="12">
        <v>7.280343055243943E-2</v>
      </c>
    </row>
    <row r="7" spans="1:3" x14ac:dyDescent="0.45">
      <c r="A7" s="13" t="s">
        <v>95</v>
      </c>
      <c r="B7" s="9">
        <v>2811.52</v>
      </c>
      <c r="C7" s="12">
        <v>4.0025009936780431E-2</v>
      </c>
    </row>
    <row r="8" spans="1:3" x14ac:dyDescent="0.45">
      <c r="A8" s="13" t="s">
        <v>87</v>
      </c>
      <c r="B8" s="9">
        <v>1190</v>
      </c>
      <c r="C8" s="12">
        <v>1.6940929399317347E-2</v>
      </c>
    </row>
    <row r="9" spans="1:3" x14ac:dyDescent="0.45">
      <c r="A9" s="13" t="s">
        <v>102</v>
      </c>
      <c r="B9" s="9">
        <v>278.07</v>
      </c>
      <c r="C9" s="12">
        <v>3.9586254101413232E-3</v>
      </c>
    </row>
    <row r="10" spans="1:3" x14ac:dyDescent="0.45">
      <c r="A10" s="13" t="s">
        <v>71</v>
      </c>
      <c r="B10" s="9">
        <v>140</v>
      </c>
      <c r="C10" s="12">
        <v>1.993050517566747E-3</v>
      </c>
    </row>
    <row r="11" spans="1:3" x14ac:dyDescent="0.45">
      <c r="A11" s="8" t="s">
        <v>40</v>
      </c>
      <c r="B11" s="9">
        <v>14240</v>
      </c>
      <c r="C11" s="12">
        <v>0.20272170978678911</v>
      </c>
    </row>
    <row r="12" spans="1:3" x14ac:dyDescent="0.45">
      <c r="A12" s="13" t="s">
        <v>45</v>
      </c>
      <c r="B12" s="9">
        <v>7091.5</v>
      </c>
      <c r="C12" s="12">
        <v>0.10095512675231846</v>
      </c>
    </row>
    <row r="13" spans="1:3" x14ac:dyDescent="0.45">
      <c r="A13" s="13" t="s">
        <v>87</v>
      </c>
      <c r="B13" s="9">
        <v>5953</v>
      </c>
      <c r="C13" s="12">
        <v>8.4747355221963167E-2</v>
      </c>
    </row>
    <row r="14" spans="1:3" x14ac:dyDescent="0.45">
      <c r="A14" s="13" t="s">
        <v>102</v>
      </c>
      <c r="B14" s="9">
        <v>751</v>
      </c>
      <c r="C14" s="12">
        <v>1.0691292419233049E-2</v>
      </c>
    </row>
    <row r="15" spans="1:3" x14ac:dyDescent="0.45">
      <c r="A15" s="13" t="s">
        <v>95</v>
      </c>
      <c r="B15" s="9">
        <v>234.5</v>
      </c>
      <c r="C15" s="12">
        <v>3.3383596169243011E-3</v>
      </c>
    </row>
    <row r="16" spans="1:3" x14ac:dyDescent="0.45">
      <c r="A16" s="13" t="s">
        <v>32</v>
      </c>
      <c r="B16" s="9">
        <v>210</v>
      </c>
      <c r="C16" s="12">
        <v>2.98957577635012E-3</v>
      </c>
    </row>
    <row r="17" spans="1:3" x14ac:dyDescent="0.45">
      <c r="A17" s="8" t="s">
        <v>90</v>
      </c>
      <c r="B17" s="9">
        <v>7840</v>
      </c>
      <c r="C17" s="12">
        <v>0.11161082898373782</v>
      </c>
    </row>
    <row r="18" spans="1:3" x14ac:dyDescent="0.45">
      <c r="A18" s="13" t="s">
        <v>61</v>
      </c>
      <c r="B18" s="9">
        <v>3280</v>
      </c>
      <c r="C18" s="12">
        <v>4.6694326411563784E-2</v>
      </c>
    </row>
    <row r="19" spans="1:3" x14ac:dyDescent="0.45">
      <c r="A19" s="13" t="s">
        <v>95</v>
      </c>
      <c r="B19" s="9">
        <v>3080</v>
      </c>
      <c r="C19" s="12">
        <v>4.3847111386468428E-2</v>
      </c>
    </row>
    <row r="20" spans="1:3" x14ac:dyDescent="0.45">
      <c r="A20" s="13" t="s">
        <v>87</v>
      </c>
      <c r="B20" s="9">
        <v>1000</v>
      </c>
      <c r="C20" s="12">
        <v>1.4236075125476763E-2</v>
      </c>
    </row>
    <row r="21" spans="1:3" x14ac:dyDescent="0.45">
      <c r="A21" s="13" t="s">
        <v>32</v>
      </c>
      <c r="B21" s="9">
        <v>480</v>
      </c>
      <c r="C21" s="12">
        <v>6.8333160602288461E-3</v>
      </c>
    </row>
    <row r="22" spans="1:3" x14ac:dyDescent="0.45">
      <c r="A22" s="8" t="s">
        <v>111</v>
      </c>
      <c r="B22" s="9">
        <v>5027</v>
      </c>
      <c r="C22" s="12">
        <v>7.1564749655771684E-2</v>
      </c>
    </row>
    <row r="23" spans="1:3" x14ac:dyDescent="0.45">
      <c r="A23" s="13" t="s">
        <v>102</v>
      </c>
      <c r="B23" s="9">
        <v>2100</v>
      </c>
      <c r="C23" s="12">
        <v>2.9895757763501202E-2</v>
      </c>
    </row>
    <row r="24" spans="1:3" x14ac:dyDescent="0.45">
      <c r="A24" s="13" t="s">
        <v>95</v>
      </c>
      <c r="B24" s="9">
        <v>1550</v>
      </c>
      <c r="C24" s="12">
        <v>2.2065916444488982E-2</v>
      </c>
    </row>
    <row r="25" spans="1:3" x14ac:dyDescent="0.45">
      <c r="A25" s="13" t="s">
        <v>45</v>
      </c>
      <c r="B25" s="9">
        <v>1377</v>
      </c>
      <c r="C25" s="12">
        <v>1.9603075447781504E-2</v>
      </c>
    </row>
    <row r="26" spans="1:3" x14ac:dyDescent="0.45">
      <c r="A26" s="8" t="s">
        <v>133</v>
      </c>
      <c r="B26" s="9">
        <v>4469.5</v>
      </c>
      <c r="C26" s="12">
        <v>6.3628137773318397E-2</v>
      </c>
    </row>
    <row r="27" spans="1:3" x14ac:dyDescent="0.45">
      <c r="A27" s="13" t="s">
        <v>45</v>
      </c>
      <c r="B27" s="9">
        <v>2812</v>
      </c>
      <c r="C27" s="12">
        <v>4.0031843252840656E-2</v>
      </c>
    </row>
    <row r="28" spans="1:3" x14ac:dyDescent="0.45">
      <c r="A28" s="13" t="s">
        <v>130</v>
      </c>
      <c r="B28" s="9">
        <v>1657.5</v>
      </c>
      <c r="C28" s="12">
        <v>2.3596294520477734E-2</v>
      </c>
    </row>
    <row r="29" spans="1:3" x14ac:dyDescent="0.45">
      <c r="A29" s="8" t="s">
        <v>74</v>
      </c>
      <c r="B29" s="9">
        <v>4309.5</v>
      </c>
      <c r="C29" s="12">
        <v>6.1350365753242111E-2</v>
      </c>
    </row>
    <row r="30" spans="1:3" x14ac:dyDescent="0.45">
      <c r="A30" s="13" t="s">
        <v>87</v>
      </c>
      <c r="B30" s="9">
        <v>2371.5</v>
      </c>
      <c r="C30" s="12">
        <v>3.376085216006814E-2</v>
      </c>
    </row>
    <row r="31" spans="1:3" x14ac:dyDescent="0.45">
      <c r="A31" s="13" t="s">
        <v>61</v>
      </c>
      <c r="B31" s="9">
        <v>1644.75</v>
      </c>
      <c r="C31" s="12">
        <v>2.3414784562627907E-2</v>
      </c>
    </row>
    <row r="32" spans="1:3" x14ac:dyDescent="0.45">
      <c r="A32" s="13" t="s">
        <v>71</v>
      </c>
      <c r="B32" s="9">
        <v>293.25</v>
      </c>
      <c r="C32" s="12">
        <v>4.1747290305460608E-3</v>
      </c>
    </row>
    <row r="33" spans="1:3" x14ac:dyDescent="0.45">
      <c r="A33" s="8" t="s">
        <v>135</v>
      </c>
      <c r="B33" s="9">
        <v>3549.6</v>
      </c>
      <c r="C33" s="12">
        <v>5.0532372265392318E-2</v>
      </c>
    </row>
    <row r="34" spans="1:3" x14ac:dyDescent="0.45">
      <c r="A34" s="13" t="s">
        <v>61</v>
      </c>
      <c r="B34" s="9">
        <v>2923.2</v>
      </c>
      <c r="C34" s="12">
        <v>4.1614894806793673E-2</v>
      </c>
    </row>
    <row r="35" spans="1:3" x14ac:dyDescent="0.45">
      <c r="A35" s="13" t="s">
        <v>130</v>
      </c>
      <c r="B35" s="9">
        <v>626.4</v>
      </c>
      <c r="C35" s="12">
        <v>8.9174774585986435E-3</v>
      </c>
    </row>
    <row r="36" spans="1:3" x14ac:dyDescent="0.45">
      <c r="A36" s="8" t="s">
        <v>66</v>
      </c>
      <c r="B36" s="9">
        <v>3124.4</v>
      </c>
      <c r="C36" s="12">
        <v>4.4479193122039601E-2</v>
      </c>
    </row>
    <row r="37" spans="1:3" x14ac:dyDescent="0.45">
      <c r="A37" s="13" t="s">
        <v>102</v>
      </c>
      <c r="B37" s="9">
        <v>1542</v>
      </c>
      <c r="C37" s="12">
        <v>2.195202784348517E-2</v>
      </c>
    </row>
    <row r="38" spans="1:3" x14ac:dyDescent="0.45">
      <c r="A38" s="13" t="s">
        <v>45</v>
      </c>
      <c r="B38" s="9">
        <v>892.4</v>
      </c>
      <c r="C38" s="12">
        <v>1.2704273441975463E-2</v>
      </c>
    </row>
    <row r="39" spans="1:3" x14ac:dyDescent="0.45">
      <c r="A39" s="13" t="s">
        <v>61</v>
      </c>
      <c r="B39" s="9">
        <v>690</v>
      </c>
      <c r="C39" s="12">
        <v>9.8228918365789661E-3</v>
      </c>
    </row>
    <row r="40" spans="1:3" x14ac:dyDescent="0.45">
      <c r="A40" s="8" t="s">
        <v>113</v>
      </c>
      <c r="B40" s="9">
        <v>3030</v>
      </c>
      <c r="C40" s="12">
        <v>4.3135307630194589E-2</v>
      </c>
    </row>
    <row r="41" spans="1:3" x14ac:dyDescent="0.45">
      <c r="A41" s="13" t="s">
        <v>102</v>
      </c>
      <c r="B41" s="9">
        <v>2750</v>
      </c>
      <c r="C41" s="12">
        <v>3.9149206595061097E-2</v>
      </c>
    </row>
    <row r="42" spans="1:3" x14ac:dyDescent="0.45">
      <c r="A42" s="13" t="s">
        <v>32</v>
      </c>
      <c r="B42" s="9">
        <v>280</v>
      </c>
      <c r="C42" s="12">
        <v>3.9861010351334939E-3</v>
      </c>
    </row>
    <row r="43" spans="1:3" x14ac:dyDescent="0.45">
      <c r="A43" s="8" t="s">
        <v>125</v>
      </c>
      <c r="B43" s="9">
        <v>2962.3999999999996</v>
      </c>
      <c r="C43" s="12">
        <v>4.2172948951712357E-2</v>
      </c>
    </row>
    <row r="44" spans="1:3" x14ac:dyDescent="0.45">
      <c r="A44" s="13" t="s">
        <v>95</v>
      </c>
      <c r="B44" s="9">
        <v>2281.6</v>
      </c>
      <c r="C44" s="12">
        <v>3.2481029006287777E-2</v>
      </c>
    </row>
    <row r="45" spans="1:3" x14ac:dyDescent="0.45">
      <c r="A45" s="13" t="s">
        <v>61</v>
      </c>
      <c r="B45" s="9">
        <v>680.8</v>
      </c>
      <c r="C45" s="12">
        <v>9.6919199454245791E-3</v>
      </c>
    </row>
    <row r="46" spans="1:3" x14ac:dyDescent="0.45">
      <c r="A46" s="8" t="s">
        <v>82</v>
      </c>
      <c r="B46" s="9">
        <v>2451.1</v>
      </c>
      <c r="C46" s="12">
        <v>3.4894043740056092E-2</v>
      </c>
    </row>
    <row r="47" spans="1:3" x14ac:dyDescent="0.45">
      <c r="A47" s="13" t="s">
        <v>95</v>
      </c>
      <c r="B47" s="9">
        <v>1061.5</v>
      </c>
      <c r="C47" s="12">
        <v>1.5111593745693585E-2</v>
      </c>
    </row>
    <row r="48" spans="1:3" x14ac:dyDescent="0.45">
      <c r="A48" s="13" t="s">
        <v>32</v>
      </c>
      <c r="B48" s="9">
        <v>858.85</v>
      </c>
      <c r="C48" s="12">
        <v>1.2226653121515718E-2</v>
      </c>
    </row>
    <row r="49" spans="1:3" x14ac:dyDescent="0.45">
      <c r="A49" s="13" t="s">
        <v>130</v>
      </c>
      <c r="B49" s="9">
        <v>530.75</v>
      </c>
      <c r="C49" s="12">
        <v>7.5557968728467923E-3</v>
      </c>
    </row>
    <row r="50" spans="1:3" x14ac:dyDescent="0.45">
      <c r="A50" s="8" t="s">
        <v>144</v>
      </c>
      <c r="B50" s="9">
        <v>1046.1500000000001</v>
      </c>
      <c r="C50" s="12">
        <v>1.4893069992517516E-2</v>
      </c>
    </row>
    <row r="51" spans="1:3" x14ac:dyDescent="0.45">
      <c r="A51" s="13" t="s">
        <v>95</v>
      </c>
      <c r="B51" s="9">
        <v>1046.1500000000001</v>
      </c>
      <c r="C51" s="12">
        <v>1.4893069992517516E-2</v>
      </c>
    </row>
    <row r="52" spans="1:3" x14ac:dyDescent="0.45">
      <c r="A52" s="8" t="s">
        <v>151</v>
      </c>
      <c r="B52" s="9">
        <v>546</v>
      </c>
      <c r="C52" s="12">
        <v>7.7728970185103122E-3</v>
      </c>
    </row>
    <row r="53" spans="1:3" x14ac:dyDescent="0.45">
      <c r="A53" s="13" t="s">
        <v>71</v>
      </c>
      <c r="B53" s="9">
        <v>546</v>
      </c>
      <c r="C53" s="12">
        <v>7.7728970185103122E-3</v>
      </c>
    </row>
    <row r="54" spans="1:3" x14ac:dyDescent="0.45">
      <c r="A54" s="8" t="s">
        <v>147</v>
      </c>
      <c r="B54" s="9">
        <v>196</v>
      </c>
      <c r="C54" s="12">
        <v>2.7902707245934457E-3</v>
      </c>
    </row>
    <row r="55" spans="1:3" x14ac:dyDescent="0.45">
      <c r="A55" s="13" t="s">
        <v>45</v>
      </c>
      <c r="B55" s="9">
        <v>196</v>
      </c>
      <c r="C55" s="12">
        <v>2.7902707245934457E-3</v>
      </c>
    </row>
    <row r="56" spans="1:3" x14ac:dyDescent="0.45">
      <c r="A56" s="8" t="s">
        <v>26</v>
      </c>
      <c r="B56" s="9">
        <v>0</v>
      </c>
      <c r="C56" s="12">
        <v>0</v>
      </c>
    </row>
    <row r="57" spans="1:3" x14ac:dyDescent="0.45">
      <c r="A57" s="13" t="s">
        <v>32</v>
      </c>
      <c r="B57" s="9">
        <v>0</v>
      </c>
      <c r="C57" s="12">
        <v>0</v>
      </c>
    </row>
    <row r="58" spans="1:3" x14ac:dyDescent="0.45">
      <c r="A58" s="13" t="s">
        <v>61</v>
      </c>
      <c r="B58" s="9">
        <v>0</v>
      </c>
      <c r="C58" s="12">
        <v>0</v>
      </c>
    </row>
    <row r="59" spans="1:3" x14ac:dyDescent="0.45">
      <c r="A59" s="13" t="s">
        <v>87</v>
      </c>
      <c r="B59" s="9">
        <v>0</v>
      </c>
      <c r="C59" s="12">
        <v>0</v>
      </c>
    </row>
    <row r="60" spans="1:3" x14ac:dyDescent="0.45">
      <c r="A60" s="13" t="s">
        <v>95</v>
      </c>
      <c r="B60" s="9">
        <v>0</v>
      </c>
      <c r="C60" s="12">
        <v>0</v>
      </c>
    </row>
    <row r="61" spans="1:3" x14ac:dyDescent="0.45">
      <c r="A61" s="13" t="s">
        <v>45</v>
      </c>
      <c r="B61" s="9">
        <v>0</v>
      </c>
      <c r="C61" s="12">
        <v>0</v>
      </c>
    </row>
    <row r="62" spans="1:3" x14ac:dyDescent="0.45">
      <c r="A62" s="13" t="s">
        <v>71</v>
      </c>
      <c r="B62" s="9">
        <v>0</v>
      </c>
      <c r="C62" s="12">
        <v>0</v>
      </c>
    </row>
    <row r="63" spans="1:3" x14ac:dyDescent="0.45">
      <c r="A63" s="8" t="s">
        <v>154</v>
      </c>
      <c r="B63" s="9">
        <v>70244.080000000016</v>
      </c>
      <c r="C63" s="12">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J20"/>
  <sheetViews>
    <sheetView workbookViewId="0">
      <selection activeCell="F27" sqref="F27"/>
    </sheetView>
  </sheetViews>
  <sheetFormatPr defaultRowHeight="14.25" x14ac:dyDescent="0.45"/>
  <cols>
    <col min="1" max="1" width="18" bestFit="1" customWidth="1"/>
    <col min="2" max="2" width="14.73046875" bestFit="1" customWidth="1"/>
    <col min="3" max="3" width="13.59765625" bestFit="1" customWidth="1"/>
    <col min="4" max="4" width="10.796875" bestFit="1" customWidth="1"/>
    <col min="5" max="5" width="14.19921875" bestFit="1" customWidth="1"/>
    <col min="6" max="6" width="12.3984375" bestFit="1" customWidth="1"/>
    <col min="7" max="7" width="14.9296875" bestFit="1" customWidth="1"/>
    <col min="8" max="8" width="10.265625" bestFit="1" customWidth="1"/>
    <col min="9" max="9" width="8.3984375" bestFit="1" customWidth="1"/>
    <col min="10" max="10" width="10.19921875" bestFit="1" customWidth="1"/>
  </cols>
  <sheetData>
    <row r="3" spans="1:10" x14ac:dyDescent="0.45">
      <c r="A3" s="7" t="s">
        <v>155</v>
      </c>
      <c r="B3" s="7" t="s">
        <v>160</v>
      </c>
    </row>
    <row r="4" spans="1:10" x14ac:dyDescent="0.45">
      <c r="A4" s="7" t="s">
        <v>153</v>
      </c>
      <c r="B4" t="s">
        <v>61</v>
      </c>
      <c r="C4" t="s">
        <v>45</v>
      </c>
      <c r="D4" t="s">
        <v>95</v>
      </c>
      <c r="E4" t="s">
        <v>87</v>
      </c>
      <c r="F4" t="s">
        <v>102</v>
      </c>
      <c r="G4" t="s">
        <v>32</v>
      </c>
      <c r="H4" t="s">
        <v>130</v>
      </c>
      <c r="I4" t="s">
        <v>71</v>
      </c>
      <c r="J4" t="s">
        <v>154</v>
      </c>
    </row>
    <row r="5" spans="1:10" x14ac:dyDescent="0.45">
      <c r="A5" s="8" t="s">
        <v>38</v>
      </c>
      <c r="B5" s="12">
        <v>0.11273305878587915</v>
      </c>
      <c r="C5" s="12">
        <v>0</v>
      </c>
      <c r="D5" s="12">
        <v>4.0025009936780431E-2</v>
      </c>
      <c r="E5" s="12">
        <v>1.6940929399317347E-2</v>
      </c>
      <c r="F5" s="12">
        <v>3.9586254101413232E-3</v>
      </c>
      <c r="G5" s="12">
        <v>7.280343055243943E-2</v>
      </c>
      <c r="H5" s="12">
        <v>0</v>
      </c>
      <c r="I5" s="12">
        <v>1.993050517566747E-3</v>
      </c>
      <c r="J5" s="12">
        <v>0.24845410460212441</v>
      </c>
    </row>
    <row r="6" spans="1:10" x14ac:dyDescent="0.45">
      <c r="A6" s="8" t="s">
        <v>40</v>
      </c>
      <c r="B6" s="12">
        <v>0</v>
      </c>
      <c r="C6" s="12">
        <v>0.10095512675231846</v>
      </c>
      <c r="D6" s="12">
        <v>3.3383596169243011E-3</v>
      </c>
      <c r="E6" s="12">
        <v>8.4747355221963167E-2</v>
      </c>
      <c r="F6" s="12">
        <v>1.0691292419233049E-2</v>
      </c>
      <c r="G6" s="12">
        <v>2.98957577635012E-3</v>
      </c>
      <c r="H6" s="12">
        <v>0</v>
      </c>
      <c r="I6" s="12">
        <v>0</v>
      </c>
      <c r="J6" s="12">
        <v>0.20272170978678911</v>
      </c>
    </row>
    <row r="7" spans="1:10" x14ac:dyDescent="0.45">
      <c r="A7" s="8" t="s">
        <v>90</v>
      </c>
      <c r="B7" s="12">
        <v>4.6694326411563784E-2</v>
      </c>
      <c r="C7" s="12">
        <v>0</v>
      </c>
      <c r="D7" s="12">
        <v>4.3847111386468428E-2</v>
      </c>
      <c r="E7" s="12">
        <v>1.4236075125476763E-2</v>
      </c>
      <c r="F7" s="12">
        <v>0</v>
      </c>
      <c r="G7" s="12">
        <v>6.8333160602288461E-3</v>
      </c>
      <c r="H7" s="12">
        <v>0</v>
      </c>
      <c r="I7" s="12">
        <v>0</v>
      </c>
      <c r="J7" s="12">
        <v>0.11161082898373782</v>
      </c>
    </row>
    <row r="8" spans="1:10" x14ac:dyDescent="0.45">
      <c r="A8" s="8" t="s">
        <v>111</v>
      </c>
      <c r="B8" s="12">
        <v>0</v>
      </c>
      <c r="C8" s="12">
        <v>1.9603075447781504E-2</v>
      </c>
      <c r="D8" s="12">
        <v>2.2065916444488982E-2</v>
      </c>
      <c r="E8" s="12">
        <v>0</v>
      </c>
      <c r="F8" s="12">
        <v>2.9895757763501202E-2</v>
      </c>
      <c r="G8" s="12">
        <v>0</v>
      </c>
      <c r="H8" s="12">
        <v>0</v>
      </c>
      <c r="I8" s="12">
        <v>0</v>
      </c>
      <c r="J8" s="12">
        <v>7.1564749655771684E-2</v>
      </c>
    </row>
    <row r="9" spans="1:10" x14ac:dyDescent="0.45">
      <c r="A9" s="8" t="s">
        <v>133</v>
      </c>
      <c r="B9" s="12">
        <v>0</v>
      </c>
      <c r="C9" s="12">
        <v>4.0031843252840656E-2</v>
      </c>
      <c r="D9" s="12">
        <v>0</v>
      </c>
      <c r="E9" s="12">
        <v>0</v>
      </c>
      <c r="F9" s="12">
        <v>0</v>
      </c>
      <c r="G9" s="12">
        <v>0</v>
      </c>
      <c r="H9" s="12">
        <v>2.3596294520477734E-2</v>
      </c>
      <c r="I9" s="12">
        <v>0</v>
      </c>
      <c r="J9" s="12">
        <v>6.3628137773318397E-2</v>
      </c>
    </row>
    <row r="10" spans="1:10" x14ac:dyDescent="0.45">
      <c r="A10" s="8" t="s">
        <v>74</v>
      </c>
      <c r="B10" s="12">
        <v>2.3414784562627907E-2</v>
      </c>
      <c r="C10" s="12">
        <v>0</v>
      </c>
      <c r="D10" s="12">
        <v>0</v>
      </c>
      <c r="E10" s="12">
        <v>3.376085216006814E-2</v>
      </c>
      <c r="F10" s="12">
        <v>0</v>
      </c>
      <c r="G10" s="12">
        <v>0</v>
      </c>
      <c r="H10" s="12">
        <v>0</v>
      </c>
      <c r="I10" s="12">
        <v>4.1747290305460608E-3</v>
      </c>
      <c r="J10" s="12">
        <v>6.1350365753242111E-2</v>
      </c>
    </row>
    <row r="11" spans="1:10" x14ac:dyDescent="0.45">
      <c r="A11" s="8" t="s">
        <v>135</v>
      </c>
      <c r="B11" s="12">
        <v>4.1614894806793673E-2</v>
      </c>
      <c r="C11" s="12">
        <v>0</v>
      </c>
      <c r="D11" s="12">
        <v>0</v>
      </c>
      <c r="E11" s="12">
        <v>0</v>
      </c>
      <c r="F11" s="12">
        <v>0</v>
      </c>
      <c r="G11" s="12">
        <v>0</v>
      </c>
      <c r="H11" s="12">
        <v>8.9174774585986435E-3</v>
      </c>
      <c r="I11" s="12">
        <v>0</v>
      </c>
      <c r="J11" s="12">
        <v>5.0532372265392318E-2</v>
      </c>
    </row>
    <row r="12" spans="1:10" x14ac:dyDescent="0.45">
      <c r="A12" s="8" t="s">
        <v>66</v>
      </c>
      <c r="B12" s="12">
        <v>9.8228918365789661E-3</v>
      </c>
      <c r="C12" s="12">
        <v>1.2704273441975463E-2</v>
      </c>
      <c r="D12" s="12">
        <v>0</v>
      </c>
      <c r="E12" s="12">
        <v>0</v>
      </c>
      <c r="F12" s="12">
        <v>2.195202784348517E-2</v>
      </c>
      <c r="G12" s="12">
        <v>0</v>
      </c>
      <c r="H12" s="12">
        <v>0</v>
      </c>
      <c r="I12" s="12">
        <v>0</v>
      </c>
      <c r="J12" s="12">
        <v>4.4479193122039601E-2</v>
      </c>
    </row>
    <row r="13" spans="1:10" x14ac:dyDescent="0.45">
      <c r="A13" s="8" t="s">
        <v>113</v>
      </c>
      <c r="B13" s="12">
        <v>0</v>
      </c>
      <c r="C13" s="12">
        <v>0</v>
      </c>
      <c r="D13" s="12">
        <v>0</v>
      </c>
      <c r="E13" s="12">
        <v>0</v>
      </c>
      <c r="F13" s="12">
        <v>3.9149206595061097E-2</v>
      </c>
      <c r="G13" s="12">
        <v>3.9861010351334939E-3</v>
      </c>
      <c r="H13" s="12">
        <v>0</v>
      </c>
      <c r="I13" s="12">
        <v>0</v>
      </c>
      <c r="J13" s="12">
        <v>4.3135307630194589E-2</v>
      </c>
    </row>
    <row r="14" spans="1:10" x14ac:dyDescent="0.45">
      <c r="A14" s="8" t="s">
        <v>125</v>
      </c>
      <c r="B14" s="12">
        <v>9.6919199454245791E-3</v>
      </c>
      <c r="C14" s="12">
        <v>0</v>
      </c>
      <c r="D14" s="12">
        <v>3.2481029006287777E-2</v>
      </c>
      <c r="E14" s="12">
        <v>0</v>
      </c>
      <c r="F14" s="12">
        <v>0</v>
      </c>
      <c r="G14" s="12">
        <v>0</v>
      </c>
      <c r="H14" s="12">
        <v>0</v>
      </c>
      <c r="I14" s="12">
        <v>0</v>
      </c>
      <c r="J14" s="12">
        <v>4.2172948951712357E-2</v>
      </c>
    </row>
    <row r="15" spans="1:10" x14ac:dyDescent="0.45">
      <c r="A15" s="8" t="s">
        <v>82</v>
      </c>
      <c r="B15" s="12">
        <v>0</v>
      </c>
      <c r="C15" s="12">
        <v>0</v>
      </c>
      <c r="D15" s="12">
        <v>1.5111593745693585E-2</v>
      </c>
      <c r="E15" s="12">
        <v>0</v>
      </c>
      <c r="F15" s="12">
        <v>0</v>
      </c>
      <c r="G15" s="12">
        <v>1.2226653121515718E-2</v>
      </c>
      <c r="H15" s="12">
        <v>7.5557968728467923E-3</v>
      </c>
      <c r="I15" s="12">
        <v>0</v>
      </c>
      <c r="J15" s="12">
        <v>3.4894043740056092E-2</v>
      </c>
    </row>
    <row r="16" spans="1:10" x14ac:dyDescent="0.45">
      <c r="A16" s="8" t="s">
        <v>144</v>
      </c>
      <c r="B16" s="12">
        <v>0</v>
      </c>
      <c r="C16" s="12">
        <v>0</v>
      </c>
      <c r="D16" s="12">
        <v>1.4893069992517516E-2</v>
      </c>
      <c r="E16" s="12">
        <v>0</v>
      </c>
      <c r="F16" s="12">
        <v>0</v>
      </c>
      <c r="G16" s="12">
        <v>0</v>
      </c>
      <c r="H16" s="12">
        <v>0</v>
      </c>
      <c r="I16" s="12">
        <v>0</v>
      </c>
      <c r="J16" s="12">
        <v>1.4893069992517516E-2</v>
      </c>
    </row>
    <row r="17" spans="1:10" x14ac:dyDescent="0.45">
      <c r="A17" s="8" t="s">
        <v>151</v>
      </c>
      <c r="B17" s="12">
        <v>0</v>
      </c>
      <c r="C17" s="12">
        <v>0</v>
      </c>
      <c r="D17" s="12">
        <v>0</v>
      </c>
      <c r="E17" s="12">
        <v>0</v>
      </c>
      <c r="F17" s="12">
        <v>0</v>
      </c>
      <c r="G17" s="12">
        <v>0</v>
      </c>
      <c r="H17" s="12">
        <v>0</v>
      </c>
      <c r="I17" s="12">
        <v>7.7728970185103122E-3</v>
      </c>
      <c r="J17" s="12">
        <v>7.7728970185103122E-3</v>
      </c>
    </row>
    <row r="18" spans="1:10" x14ac:dyDescent="0.45">
      <c r="A18" s="8" t="s">
        <v>147</v>
      </c>
      <c r="B18" s="12">
        <v>0</v>
      </c>
      <c r="C18" s="12">
        <v>2.7902707245934457E-3</v>
      </c>
      <c r="D18" s="12">
        <v>0</v>
      </c>
      <c r="E18" s="12">
        <v>0</v>
      </c>
      <c r="F18" s="12">
        <v>0</v>
      </c>
      <c r="G18" s="12">
        <v>0</v>
      </c>
      <c r="H18" s="12">
        <v>0</v>
      </c>
      <c r="I18" s="12">
        <v>0</v>
      </c>
      <c r="J18" s="12">
        <v>2.7902707245934457E-3</v>
      </c>
    </row>
    <row r="19" spans="1:10" x14ac:dyDescent="0.45">
      <c r="A19" s="8" t="s">
        <v>26</v>
      </c>
      <c r="B19" s="12">
        <v>0</v>
      </c>
      <c r="C19" s="12">
        <v>0</v>
      </c>
      <c r="D19" s="12">
        <v>0</v>
      </c>
      <c r="E19" s="12">
        <v>0</v>
      </c>
      <c r="F19" s="12">
        <v>0</v>
      </c>
      <c r="G19" s="12">
        <v>0</v>
      </c>
      <c r="H19" s="12">
        <v>0</v>
      </c>
      <c r="I19" s="12">
        <v>0</v>
      </c>
      <c r="J19" s="12">
        <v>0</v>
      </c>
    </row>
    <row r="20" spans="1:10" x14ac:dyDescent="0.45">
      <c r="A20" s="8" t="s">
        <v>154</v>
      </c>
      <c r="B20" s="12">
        <v>0.24397187634886802</v>
      </c>
      <c r="C20" s="12">
        <v>0.17608458961950954</v>
      </c>
      <c r="D20" s="12">
        <v>0.17176209012916102</v>
      </c>
      <c r="E20" s="12">
        <v>0.14968521190682543</v>
      </c>
      <c r="F20" s="12">
        <v>0.10564691003142183</v>
      </c>
      <c r="G20" s="12">
        <v>9.8839076545667606E-2</v>
      </c>
      <c r="H20" s="12">
        <v>4.0069568851923171E-2</v>
      </c>
      <c r="I20" s="12">
        <v>1.3940676566623121E-2</v>
      </c>
      <c r="J20" s="12">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E19"/>
  <sheetViews>
    <sheetView workbookViewId="0">
      <selection activeCell="C4" sqref="C4"/>
    </sheetView>
  </sheetViews>
  <sheetFormatPr defaultRowHeight="14.25" x14ac:dyDescent="0.45"/>
  <cols>
    <col min="1" max="1" width="18" bestFit="1" customWidth="1"/>
    <col min="2" max="2" width="14.1328125" bestFit="1" customWidth="1"/>
    <col min="3" max="3" width="18" bestFit="1" customWidth="1"/>
    <col min="4" max="4" width="14.1328125" bestFit="1" customWidth="1"/>
    <col min="5" max="5" width="15.3984375" bestFit="1" customWidth="1"/>
  </cols>
  <sheetData>
    <row r="3" spans="1:5" x14ac:dyDescent="0.45">
      <c r="A3" s="7" t="s">
        <v>153</v>
      </c>
      <c r="B3" t="s">
        <v>155</v>
      </c>
      <c r="C3" t="s">
        <v>156</v>
      </c>
      <c r="D3" t="s">
        <v>158</v>
      </c>
      <c r="E3" t="s">
        <v>157</v>
      </c>
    </row>
    <row r="4" spans="1:5" x14ac:dyDescent="0.45">
      <c r="A4" s="8" t="s">
        <v>38</v>
      </c>
      <c r="B4" s="10">
        <v>17452.429999999997</v>
      </c>
      <c r="C4" s="10">
        <v>22.854285714285716</v>
      </c>
      <c r="D4" s="11">
        <v>763</v>
      </c>
      <c r="E4" s="11">
        <v>14</v>
      </c>
    </row>
    <row r="5" spans="1:5" x14ac:dyDescent="0.45">
      <c r="A5" s="8" t="s">
        <v>40</v>
      </c>
      <c r="B5" s="10">
        <v>14240</v>
      </c>
      <c r="C5" s="10">
        <v>21.111111111111111</v>
      </c>
      <c r="D5" s="11">
        <v>623</v>
      </c>
      <c r="E5" s="11">
        <v>9</v>
      </c>
    </row>
    <row r="6" spans="1:5" x14ac:dyDescent="0.45">
      <c r="A6" s="8" t="s">
        <v>90</v>
      </c>
      <c r="B6" s="10">
        <v>7840</v>
      </c>
      <c r="C6" s="10">
        <v>40</v>
      </c>
      <c r="D6" s="11">
        <v>217</v>
      </c>
      <c r="E6" s="11">
        <v>4</v>
      </c>
    </row>
    <row r="7" spans="1:5" x14ac:dyDescent="0.45">
      <c r="A7" s="8" t="s">
        <v>111</v>
      </c>
      <c r="B7" s="10">
        <v>5027</v>
      </c>
      <c r="C7" s="10">
        <v>43.666666666666664</v>
      </c>
      <c r="D7" s="11">
        <v>170</v>
      </c>
      <c r="E7" s="11">
        <v>3</v>
      </c>
    </row>
    <row r="8" spans="1:5" x14ac:dyDescent="0.45">
      <c r="A8" s="8" t="s">
        <v>133</v>
      </c>
      <c r="B8" s="10">
        <v>4469.5</v>
      </c>
      <c r="C8" s="10">
        <v>28.75</v>
      </c>
      <c r="D8" s="11">
        <v>118</v>
      </c>
      <c r="E8" s="11">
        <v>2</v>
      </c>
    </row>
    <row r="9" spans="1:5" x14ac:dyDescent="0.45">
      <c r="A9" s="8" t="s">
        <v>74</v>
      </c>
      <c r="B9" s="10">
        <v>4309.5</v>
      </c>
      <c r="C9" s="10">
        <v>12.75</v>
      </c>
      <c r="D9" s="11">
        <v>267</v>
      </c>
      <c r="E9" s="11">
        <v>5</v>
      </c>
    </row>
    <row r="10" spans="1:5" x14ac:dyDescent="0.45">
      <c r="A10" s="8" t="s">
        <v>135</v>
      </c>
      <c r="B10" s="10">
        <v>3549.6</v>
      </c>
      <c r="C10" s="10">
        <v>34.799999999999997</v>
      </c>
      <c r="D10" s="11">
        <v>47</v>
      </c>
      <c r="E10" s="11">
        <v>2</v>
      </c>
    </row>
    <row r="11" spans="1:5" x14ac:dyDescent="0.45">
      <c r="A11" s="8" t="s">
        <v>66</v>
      </c>
      <c r="B11" s="10">
        <v>3124.4</v>
      </c>
      <c r="C11" s="10">
        <v>9.36</v>
      </c>
      <c r="D11" s="11">
        <v>331</v>
      </c>
      <c r="E11" s="11">
        <v>5</v>
      </c>
    </row>
    <row r="12" spans="1:5" x14ac:dyDescent="0.45">
      <c r="A12" s="8" t="s">
        <v>113</v>
      </c>
      <c r="B12" s="10">
        <v>3030</v>
      </c>
      <c r="C12" s="10">
        <v>18</v>
      </c>
      <c r="D12" s="11">
        <v>195</v>
      </c>
      <c r="E12" s="11">
        <v>3</v>
      </c>
    </row>
    <row r="13" spans="1:5" x14ac:dyDescent="0.45">
      <c r="A13" s="8" t="s">
        <v>125</v>
      </c>
      <c r="B13" s="10">
        <v>2962.3999999999996</v>
      </c>
      <c r="C13" s="10">
        <v>18.399999999999999</v>
      </c>
      <c r="D13" s="11">
        <v>212</v>
      </c>
      <c r="E13" s="11">
        <v>3</v>
      </c>
    </row>
    <row r="14" spans="1:5" x14ac:dyDescent="0.45">
      <c r="A14" s="8" t="s">
        <v>82</v>
      </c>
      <c r="B14" s="10">
        <v>2451.1</v>
      </c>
      <c r="C14" s="10">
        <v>9.65</v>
      </c>
      <c r="D14" s="11">
        <v>233</v>
      </c>
      <c r="E14" s="11">
        <v>4</v>
      </c>
    </row>
    <row r="15" spans="1:5" x14ac:dyDescent="0.45">
      <c r="A15" s="8" t="s">
        <v>144</v>
      </c>
      <c r="B15" s="10">
        <v>1046.1500000000001</v>
      </c>
      <c r="C15" s="10">
        <v>21.35</v>
      </c>
      <c r="D15" s="11">
        <v>49</v>
      </c>
      <c r="E15" s="11">
        <v>1</v>
      </c>
    </row>
    <row r="16" spans="1:5" x14ac:dyDescent="0.45">
      <c r="A16" s="8" t="s">
        <v>151</v>
      </c>
      <c r="B16" s="10">
        <v>546</v>
      </c>
      <c r="C16" s="10">
        <v>39</v>
      </c>
      <c r="D16" s="11">
        <v>41</v>
      </c>
      <c r="E16" s="11">
        <v>1</v>
      </c>
    </row>
    <row r="17" spans="1:5" x14ac:dyDescent="0.45">
      <c r="A17" s="8" t="s">
        <v>147</v>
      </c>
      <c r="B17" s="10">
        <v>196</v>
      </c>
      <c r="C17" s="10">
        <v>7</v>
      </c>
      <c r="D17" s="11">
        <v>91</v>
      </c>
      <c r="E17" s="11">
        <v>1</v>
      </c>
    </row>
    <row r="18" spans="1:5" x14ac:dyDescent="0.45">
      <c r="A18" s="8" t="s">
        <v>26</v>
      </c>
      <c r="B18" s="10">
        <v>0</v>
      </c>
      <c r="C18" s="10"/>
      <c r="D18" s="11"/>
      <c r="E18" s="11"/>
    </row>
    <row r="19" spans="1:5" x14ac:dyDescent="0.45">
      <c r="A19" s="8" t="s">
        <v>154</v>
      </c>
      <c r="B19" s="10">
        <v>70244.08</v>
      </c>
      <c r="C19" s="10">
        <v>21.995789473684216</v>
      </c>
      <c r="D19" s="11">
        <v>3357</v>
      </c>
      <c r="E19" s="11">
        <v>57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9"/>
  <sheetViews>
    <sheetView workbookViewId="0">
      <selection activeCell="B4" sqref="B4"/>
    </sheetView>
  </sheetViews>
  <sheetFormatPr defaultRowHeight="14.25" x14ac:dyDescent="0.45"/>
  <cols>
    <col min="1" max="1" width="12.06640625" bestFit="1" customWidth="1"/>
    <col min="2" max="2" width="14.1328125" bestFit="1" customWidth="1"/>
    <col min="3" max="5" width="16.86328125" bestFit="1" customWidth="1"/>
  </cols>
  <sheetData>
    <row r="1" spans="1:2" x14ac:dyDescent="0.45">
      <c r="A1" s="7" t="s">
        <v>11</v>
      </c>
      <c r="B1" t="s">
        <v>161</v>
      </c>
    </row>
    <row r="3" spans="1:2" x14ac:dyDescent="0.45">
      <c r="A3" s="7" t="s">
        <v>153</v>
      </c>
      <c r="B3" t="s">
        <v>155</v>
      </c>
    </row>
    <row r="4" spans="1:2" x14ac:dyDescent="0.45">
      <c r="A4" s="8" t="s">
        <v>98</v>
      </c>
      <c r="B4" s="9">
        <v>5265.07</v>
      </c>
    </row>
    <row r="5" spans="1:2" x14ac:dyDescent="0.45">
      <c r="A5" s="8" t="s">
        <v>119</v>
      </c>
      <c r="B5" s="9">
        <v>5655.63</v>
      </c>
    </row>
    <row r="6" spans="1:2" x14ac:dyDescent="0.45">
      <c r="A6" s="8" t="s">
        <v>57</v>
      </c>
      <c r="B6" s="9">
        <v>8537.9500000000007</v>
      </c>
    </row>
    <row r="7" spans="1:2" x14ac:dyDescent="0.45">
      <c r="A7" s="8" t="s">
        <v>83</v>
      </c>
      <c r="B7" s="9">
        <v>10514.5</v>
      </c>
    </row>
    <row r="8" spans="1:2" x14ac:dyDescent="0.45">
      <c r="A8" s="8" t="s">
        <v>41</v>
      </c>
      <c r="B8" s="9">
        <v>12368.9</v>
      </c>
    </row>
    <row r="9" spans="1:2" x14ac:dyDescent="0.45">
      <c r="A9" s="8" t="s">
        <v>154</v>
      </c>
      <c r="B9" s="10">
        <v>42342.049999999996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A14E7-879A-46D2-9EF5-8F6072199024}">
  <dimension ref="A1:B8"/>
  <sheetViews>
    <sheetView workbookViewId="0">
      <selection activeCell="C28" sqref="C28"/>
    </sheetView>
  </sheetViews>
  <sheetFormatPr defaultRowHeight="14.25" x14ac:dyDescent="0.45"/>
  <cols>
    <col min="1" max="1" width="12.06640625" bestFit="1" customWidth="1"/>
    <col min="2" max="2" width="14.1328125" bestFit="1" customWidth="1"/>
    <col min="3" max="5" width="16.86328125" bestFit="1" customWidth="1"/>
  </cols>
  <sheetData>
    <row r="1" spans="1:2" x14ac:dyDescent="0.45">
      <c r="A1" s="7" t="s">
        <v>10</v>
      </c>
      <c r="B1" t="s">
        <v>161</v>
      </c>
    </row>
    <row r="3" spans="1:2" x14ac:dyDescent="0.45">
      <c r="A3" s="7" t="s">
        <v>153</v>
      </c>
      <c r="B3" t="s">
        <v>155</v>
      </c>
    </row>
    <row r="4" spans="1:2" x14ac:dyDescent="0.45">
      <c r="A4" s="8" t="s">
        <v>62</v>
      </c>
      <c r="B4" s="9">
        <v>27652.079999999998</v>
      </c>
    </row>
    <row r="5" spans="1:2" x14ac:dyDescent="0.45">
      <c r="A5" s="8" t="s">
        <v>46</v>
      </c>
      <c r="B5" s="9">
        <v>19789.97</v>
      </c>
    </row>
    <row r="6" spans="1:2" x14ac:dyDescent="0.45">
      <c r="A6" s="8" t="s">
        <v>96</v>
      </c>
      <c r="B6" s="9">
        <v>12065.27</v>
      </c>
    </row>
    <row r="7" spans="1:2" x14ac:dyDescent="0.45">
      <c r="A7" s="8" t="s">
        <v>33</v>
      </c>
      <c r="B7" s="9">
        <v>10736.76</v>
      </c>
    </row>
    <row r="8" spans="1:2" x14ac:dyDescent="0.45">
      <c r="A8" s="8" t="s">
        <v>154</v>
      </c>
      <c r="B8" s="10">
        <v>70244.08</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8"/>
  <sheetViews>
    <sheetView workbookViewId="0">
      <selection activeCell="C24" sqref="C24"/>
    </sheetView>
  </sheetViews>
  <sheetFormatPr defaultRowHeight="14.25" x14ac:dyDescent="0.45"/>
  <cols>
    <col min="1" max="1" width="12.06640625" bestFit="1" customWidth="1"/>
    <col min="2" max="2" width="14.1328125" bestFit="1" customWidth="1"/>
    <col min="3" max="5" width="16.86328125" bestFit="1" customWidth="1"/>
  </cols>
  <sheetData>
    <row r="1" spans="1:2" x14ac:dyDescent="0.45">
      <c r="A1" s="7" t="s">
        <v>10</v>
      </c>
      <c r="B1" t="s">
        <v>161</v>
      </c>
    </row>
    <row r="3" spans="1:2" x14ac:dyDescent="0.45">
      <c r="A3" s="7" t="s">
        <v>153</v>
      </c>
      <c r="B3" t="s">
        <v>155</v>
      </c>
    </row>
    <row r="4" spans="1:2" x14ac:dyDescent="0.45">
      <c r="A4" s="8" t="s">
        <v>62</v>
      </c>
      <c r="B4" s="9">
        <v>27652.079999999998</v>
      </c>
    </row>
    <row r="5" spans="1:2" x14ac:dyDescent="0.45">
      <c r="A5" s="8" t="s">
        <v>46</v>
      </c>
      <c r="B5" s="9">
        <v>19789.97</v>
      </c>
    </row>
    <row r="6" spans="1:2" x14ac:dyDescent="0.45">
      <c r="A6" s="8" t="s">
        <v>96</v>
      </c>
      <c r="B6" s="9">
        <v>12065.27</v>
      </c>
    </row>
    <row r="7" spans="1:2" x14ac:dyDescent="0.45">
      <c r="A7" s="8" t="s">
        <v>33</v>
      </c>
      <c r="B7" s="9">
        <v>10736.76</v>
      </c>
    </row>
    <row r="8" spans="1:2" x14ac:dyDescent="0.45">
      <c r="A8" s="8" t="s">
        <v>154</v>
      </c>
      <c r="B8" s="10">
        <v>70244.08</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Sales Person Performance</vt:lpstr>
      <vt:lpstr>Top 10 Products Sold</vt:lpstr>
      <vt:lpstr>Average Unit Prices</vt:lpstr>
      <vt:lpstr>Revenue % by Rep</vt:lpstr>
      <vt:lpstr>Rep Sales %</vt:lpstr>
      <vt:lpstr>Average Unit Price</vt:lpstr>
      <vt:lpstr>Top 5 Customers</vt:lpstr>
      <vt:lpstr>Revenue by Date</vt:lpstr>
      <vt:lpstr>Revenue by Region</vt:lpstr>
      <vt:lpstr>Sales by Region Buckets</vt:lpstr>
      <vt:lpstr>Revenue by Rep</vt:lpstr>
      <vt:lpstr>Data Set</vt:lpstr>
      <vt:lpstr>Product qty by Region</vt:lpstr>
      <vt:lpstr>Dashboard</vt:lpstr>
    </vt:vector>
  </TitlesOfParts>
  <Company>University of Houston - Clear Lake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Nanayakkara, Prabhashi</dc:creator>
  <cp:lastModifiedBy>Prabhashi Nanayakkara</cp:lastModifiedBy>
  <dcterms:created xsi:type="dcterms:W3CDTF">2017-03-19T18:58:17Z</dcterms:created>
  <dcterms:modified xsi:type="dcterms:W3CDTF">2021-01-30T02:57:28Z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34ab8cc4-6f3f-4f09-9288-42f10e3a51d9</vt:lpwstr>
  </property>
</Properties>
</file>