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NicE-Buoy\Simulate\"/>
    </mc:Choice>
  </mc:AlternateContent>
  <xr:revisionPtr revIDLastSave="0" documentId="13_ncr:1_{210E8D4E-7E1B-4ECE-9EBA-724A6BD31534}" xr6:coauthVersionLast="47" xr6:coauthVersionMax="47" xr10:uidLastSave="{00000000-0000-0000-0000-000000000000}"/>
  <bookViews>
    <workbookView xWindow="57480" yWindow="6930" windowWidth="29040" windowHeight="15720" xr2:uid="{428E957F-06F8-4CEF-BF3C-B02B99AED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J20" i="1"/>
  <c r="N20" i="1" s="1"/>
  <c r="L19" i="1"/>
  <c r="K19" i="1"/>
  <c r="J19" i="1"/>
  <c r="N19" i="1" s="1"/>
  <c r="L18" i="1"/>
  <c r="K18" i="1"/>
  <c r="J18" i="1"/>
  <c r="M18" i="1" s="1"/>
  <c r="L17" i="1"/>
  <c r="K17" i="1"/>
  <c r="J17" i="1"/>
  <c r="L16" i="1"/>
  <c r="K16" i="1"/>
  <c r="J16" i="1"/>
  <c r="N16" i="1" s="1"/>
  <c r="L15" i="1"/>
  <c r="K15" i="1"/>
  <c r="J15" i="1"/>
  <c r="N15" i="1" s="1"/>
  <c r="N14" i="1"/>
  <c r="L14" i="1"/>
  <c r="K14" i="1"/>
  <c r="J14" i="1"/>
  <c r="M14" i="1" s="1"/>
  <c r="L13" i="1"/>
  <c r="K13" i="1"/>
  <c r="J13" i="1"/>
  <c r="H20" i="1"/>
  <c r="F20" i="1"/>
  <c r="E20" i="1"/>
  <c r="D20" i="1"/>
  <c r="G20" i="1" s="1"/>
  <c r="F19" i="1"/>
  <c r="E19" i="1"/>
  <c r="D19" i="1"/>
  <c r="H19" i="1" s="1"/>
  <c r="F18" i="1"/>
  <c r="E18" i="1"/>
  <c r="D18" i="1"/>
  <c r="H18" i="1" s="1"/>
  <c r="F17" i="1"/>
  <c r="E17" i="1"/>
  <c r="D17" i="1"/>
  <c r="H17" i="1" s="1"/>
  <c r="H16" i="1"/>
  <c r="F16" i="1"/>
  <c r="E16" i="1"/>
  <c r="D16" i="1"/>
  <c r="G16" i="1" s="1"/>
  <c r="F15" i="1"/>
  <c r="E15" i="1"/>
  <c r="D15" i="1"/>
  <c r="H15" i="1" s="1"/>
  <c r="F14" i="1"/>
  <c r="E14" i="1"/>
  <c r="D14" i="1"/>
  <c r="H14" i="1" s="1"/>
  <c r="F13" i="1"/>
  <c r="E13" i="1"/>
  <c r="D13" i="1"/>
  <c r="H13" i="1" s="1"/>
  <c r="L12" i="1"/>
  <c r="K12" i="1"/>
  <c r="J12" i="1"/>
  <c r="N12" i="1" s="1"/>
  <c r="L11" i="1"/>
  <c r="K11" i="1"/>
  <c r="J11" i="1"/>
  <c r="N11" i="1" s="1"/>
  <c r="L10" i="1"/>
  <c r="K10" i="1"/>
  <c r="J10" i="1"/>
  <c r="N10" i="1" s="1"/>
  <c r="L9" i="1"/>
  <c r="K9" i="1"/>
  <c r="J9" i="1"/>
  <c r="N9" i="1" s="1"/>
  <c r="L8" i="1"/>
  <c r="K8" i="1"/>
  <c r="J8" i="1"/>
  <c r="N8" i="1" s="1"/>
  <c r="L7" i="1"/>
  <c r="K7" i="1"/>
  <c r="J7" i="1"/>
  <c r="N7" i="1" s="1"/>
  <c r="L6" i="1"/>
  <c r="K6" i="1"/>
  <c r="J6" i="1"/>
  <c r="N6" i="1" s="1"/>
  <c r="L5" i="1"/>
  <c r="K5" i="1"/>
  <c r="J5" i="1"/>
  <c r="N5" i="1" s="1"/>
  <c r="L4" i="1"/>
  <c r="K4" i="1"/>
  <c r="J4" i="1"/>
  <c r="N4" i="1" s="1"/>
  <c r="L3" i="1"/>
  <c r="K3" i="1"/>
  <c r="J3" i="1"/>
  <c r="N3" i="1" s="1"/>
  <c r="F53" i="1"/>
  <c r="E53" i="1"/>
  <c r="D53" i="1"/>
  <c r="G53" i="1" s="1"/>
  <c r="F52" i="1"/>
  <c r="E52" i="1"/>
  <c r="D52" i="1"/>
  <c r="H52" i="1" s="1"/>
  <c r="F51" i="1"/>
  <c r="E51" i="1"/>
  <c r="D51" i="1"/>
  <c r="H51" i="1" s="1"/>
  <c r="F50" i="1"/>
  <c r="E50" i="1"/>
  <c r="D50" i="1"/>
  <c r="H50" i="1" s="1"/>
  <c r="F49" i="1"/>
  <c r="E49" i="1"/>
  <c r="D49" i="1"/>
  <c r="G49" i="1" s="1"/>
  <c r="F48" i="1"/>
  <c r="E48" i="1"/>
  <c r="D48" i="1"/>
  <c r="H48" i="1" s="1"/>
  <c r="F47" i="1"/>
  <c r="E47" i="1"/>
  <c r="D47" i="1"/>
  <c r="H47" i="1" s="1"/>
  <c r="F46" i="1"/>
  <c r="E46" i="1"/>
  <c r="D46" i="1"/>
  <c r="H46" i="1" s="1"/>
  <c r="G7" i="1"/>
  <c r="D4" i="1"/>
  <c r="H4" i="1" s="1"/>
  <c r="D5" i="1"/>
  <c r="H5" i="1" s="1"/>
  <c r="D6" i="1"/>
  <c r="H6" i="1" s="1"/>
  <c r="D7" i="1"/>
  <c r="H7" i="1" s="1"/>
  <c r="D8" i="1"/>
  <c r="G8" i="1" s="1"/>
  <c r="D9" i="1"/>
  <c r="G9" i="1" s="1"/>
  <c r="D10" i="1"/>
  <c r="H10" i="1" s="1"/>
  <c r="D11" i="1"/>
  <c r="G11" i="1" s="1"/>
  <c r="D12" i="1"/>
  <c r="G12" i="1" s="1"/>
  <c r="D3" i="1"/>
  <c r="G3" i="1" s="1"/>
  <c r="F4" i="1"/>
  <c r="F5" i="1"/>
  <c r="F6" i="1"/>
  <c r="F7" i="1"/>
  <c r="F8" i="1"/>
  <c r="F9" i="1"/>
  <c r="F10" i="1"/>
  <c r="F11" i="1"/>
  <c r="F12" i="1"/>
  <c r="F3" i="1"/>
  <c r="E3" i="1"/>
  <c r="E4" i="1"/>
  <c r="G4" i="1" s="1"/>
  <c r="E5" i="1"/>
  <c r="G5" i="1" s="1"/>
  <c r="E6" i="1"/>
  <c r="G6" i="1" s="1"/>
  <c r="E7" i="1"/>
  <c r="E8" i="1"/>
  <c r="E9" i="1"/>
  <c r="E10" i="1"/>
  <c r="E11" i="1"/>
  <c r="E12" i="1"/>
  <c r="N18" i="1" l="1"/>
  <c r="N17" i="1"/>
  <c r="N13" i="1"/>
  <c r="M15" i="1"/>
  <c r="M19" i="1"/>
  <c r="M16" i="1"/>
  <c r="M20" i="1"/>
  <c r="M13" i="1"/>
  <c r="M17" i="1"/>
  <c r="G13" i="1"/>
  <c r="G17" i="1"/>
  <c r="G14" i="1"/>
  <c r="G18" i="1"/>
  <c r="G15" i="1"/>
  <c r="G19" i="1"/>
  <c r="H12" i="1"/>
  <c r="H11" i="1"/>
  <c r="H9" i="1"/>
  <c r="H3" i="1"/>
  <c r="H49" i="1"/>
  <c r="M8" i="1"/>
  <c r="H8" i="1"/>
  <c r="M4" i="1"/>
  <c r="G10" i="1"/>
  <c r="M12" i="1"/>
  <c r="H53" i="1"/>
  <c r="M5" i="1"/>
  <c r="M9" i="1"/>
  <c r="M6" i="1"/>
  <c r="M10" i="1"/>
  <c r="M3" i="1"/>
  <c r="M7" i="1"/>
  <c r="M11" i="1"/>
  <c r="G46" i="1"/>
  <c r="G50" i="1"/>
  <c r="G47" i="1"/>
  <c r="G51" i="1"/>
  <c r="G48" i="1"/>
  <c r="G52" i="1"/>
</calcChain>
</file>

<file path=xl/sharedStrings.xml><?xml version="1.0" encoding="utf-8"?>
<sst xmlns="http://schemas.openxmlformats.org/spreadsheetml/2006/main" count="7" uniqueCount="7">
  <si>
    <t>Error</t>
  </si>
  <si>
    <t>cos(error)</t>
  </si>
  <si>
    <t>sin(error)</t>
  </si>
  <si>
    <t>Speed</t>
  </si>
  <si>
    <t>Speed*COS(error)*(1-SIN(error))</t>
  </si>
  <si>
    <t>Speed*COS(error)*(1-SIN(error)*-1)</t>
  </si>
  <si>
    <t>tan(error)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</si>
</sst>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A795-9140-4AC7-81D7-8514ABB944E0}">
  <dimension ref="B2:N53"/>
  <sheetViews>
    <sheetView tabSelected="1" workbookViewId="0">
      <selection activeCell="F3" sqref="F3"/>
    </sheetView>
  </sheetViews>
  <sheetFormatPr defaultRowHeight="14.5" x14ac:dyDescent="0.35"/>
  <cols>
    <col min="4" max="4" width="9.7265625" style="1" customWidth="1"/>
    <col min="5" max="6" width="10.54296875" customWidth="1"/>
    <col min="7" max="7" width="35.453125" style="2" customWidth="1"/>
    <col min="8" max="8" width="47.1796875" style="4" customWidth="1"/>
    <col min="9" max="9" width="6.26953125" style="4" customWidth="1"/>
    <col min="13" max="13" width="24" customWidth="1"/>
  </cols>
  <sheetData>
    <row r="2" spans="2:14" x14ac:dyDescent="0.35">
      <c r="B2" t="s">
        <v>3</v>
      </c>
      <c r="C2" t="s">
        <v>0</v>
      </c>
      <c r="D2" s="1" t="s">
        <v>1</v>
      </c>
      <c r="E2" t="s">
        <v>2</v>
      </c>
      <c r="F2" t="s">
        <v>6</v>
      </c>
      <c r="G2" s="6" t="s">
        <v>4</v>
      </c>
      <c r="H2" s="6" t="s">
        <v>5</v>
      </c>
      <c r="I2" s="6"/>
    </row>
    <row r="3" spans="2:14" x14ac:dyDescent="0.35">
      <c r="B3">
        <v>1</v>
      </c>
      <c r="C3">
        <v>0</v>
      </c>
      <c r="D3" s="1">
        <f>COS($C$3*PI()/180)</f>
        <v>1</v>
      </c>
      <c r="E3" s="1">
        <f t="shared" ref="E3:E11" si="0">SIN(C3*PI()/180)</f>
        <v>0</v>
      </c>
      <c r="F3" s="1">
        <f>$B$3*TAN(C3*PI()/180)</f>
        <v>0</v>
      </c>
      <c r="G3" s="3">
        <f>$B$3*D3*(1-E3)</f>
        <v>1</v>
      </c>
      <c r="H3" s="5">
        <f>$B$3*D3*(1-E3*-1)</f>
        <v>1</v>
      </c>
      <c r="I3">
        <v>0</v>
      </c>
      <c r="J3" s="1">
        <f t="shared" ref="J3:J12" si="1">COS(I3*PI()/180)</f>
        <v>1</v>
      </c>
      <c r="K3" s="1">
        <f t="shared" ref="K3:K11" si="2">SIN(I3*PI()/180)</f>
        <v>0</v>
      </c>
      <c r="L3" s="1">
        <f t="shared" ref="L3:L12" si="3">$B$3*TAN(I3*PI()/180)</f>
        <v>0</v>
      </c>
      <c r="M3" s="3">
        <f t="shared" ref="M3:M12" si="4">$B$3*J3*(1-K3)</f>
        <v>1</v>
      </c>
      <c r="N3" s="5">
        <f t="shared" ref="N3:N12" si="5">$B$3*J3*(1-K3*-1)</f>
        <v>1</v>
      </c>
    </row>
    <row r="4" spans="2:14" x14ac:dyDescent="0.35">
      <c r="C4">
        <v>10</v>
      </c>
      <c r="D4" s="1">
        <f t="shared" ref="D4:D8" si="6">COS(C4*PI()/180)</f>
        <v>0.98480775301220802</v>
      </c>
      <c r="E4" s="1">
        <f t="shared" si="0"/>
        <v>0.17364817766693033</v>
      </c>
      <c r="F4" s="1">
        <f t="shared" ref="F4:F20" si="7">$B$3*TAN(C4*PI()/180)</f>
        <v>0.17632698070846498</v>
      </c>
      <c r="G4" s="3">
        <f t="shared" ref="G4:G20" si="8">$B$3*D4*(1-E4)</f>
        <v>0.81379768134937369</v>
      </c>
      <c r="H4" s="5">
        <f t="shared" ref="H4:H20" si="9">$B$3*D4*(1-E4*-1)</f>
        <v>1.1558178246750423</v>
      </c>
      <c r="I4">
        <v>-10</v>
      </c>
      <c r="J4" s="1">
        <f t="shared" si="1"/>
        <v>0.98480775301220802</v>
      </c>
      <c r="K4" s="1">
        <f t="shared" si="2"/>
        <v>-0.17364817766693033</v>
      </c>
      <c r="L4" s="1">
        <f t="shared" si="3"/>
        <v>-0.17632698070846498</v>
      </c>
      <c r="M4" s="3">
        <f t="shared" si="4"/>
        <v>1.1558178246750423</v>
      </c>
      <c r="N4" s="5">
        <f t="shared" si="5"/>
        <v>0.81379768134937369</v>
      </c>
    </row>
    <row r="5" spans="2:14" x14ac:dyDescent="0.35">
      <c r="C5">
        <v>20</v>
      </c>
      <c r="D5" s="1">
        <f t="shared" si="6"/>
        <v>0.93969262078590843</v>
      </c>
      <c r="E5" s="1">
        <f t="shared" si="0"/>
        <v>0.34202014332566871</v>
      </c>
      <c r="F5" s="1">
        <f t="shared" si="7"/>
        <v>0.36397023426620234</v>
      </c>
      <c r="G5" s="3">
        <f t="shared" si="8"/>
        <v>0.6182988159426388</v>
      </c>
      <c r="H5" s="5">
        <f t="shared" si="9"/>
        <v>1.2610864256291781</v>
      </c>
      <c r="I5">
        <v>-20</v>
      </c>
      <c r="J5" s="1">
        <f t="shared" si="1"/>
        <v>0.93969262078590843</v>
      </c>
      <c r="K5" s="1">
        <f t="shared" si="2"/>
        <v>-0.34202014332566871</v>
      </c>
      <c r="L5" s="1">
        <f t="shared" si="3"/>
        <v>-0.36397023426620234</v>
      </c>
      <c r="M5" s="3">
        <f t="shared" si="4"/>
        <v>1.2610864256291781</v>
      </c>
      <c r="N5" s="5">
        <f t="shared" si="5"/>
        <v>0.6182988159426388</v>
      </c>
    </row>
    <row r="6" spans="2:14" x14ac:dyDescent="0.35">
      <c r="C6">
        <v>30</v>
      </c>
      <c r="D6" s="1">
        <f t="shared" si="6"/>
        <v>0.86602540378443871</v>
      </c>
      <c r="E6" s="1">
        <f t="shared" si="0"/>
        <v>0.49999999999999994</v>
      </c>
      <c r="F6" s="1">
        <f t="shared" si="7"/>
        <v>0.57735026918962573</v>
      </c>
      <c r="G6" s="3">
        <f t="shared" si="8"/>
        <v>0.43301270189221935</v>
      </c>
      <c r="H6" s="5">
        <f t="shared" si="9"/>
        <v>1.299038105676658</v>
      </c>
      <c r="I6">
        <v>-30</v>
      </c>
      <c r="J6" s="1">
        <f t="shared" si="1"/>
        <v>0.86602540378443871</v>
      </c>
      <c r="K6" s="1">
        <f t="shared" si="2"/>
        <v>-0.49999999999999994</v>
      </c>
      <c r="L6" s="1">
        <f t="shared" si="3"/>
        <v>-0.57735026918962573</v>
      </c>
      <c r="M6" s="3">
        <f t="shared" si="4"/>
        <v>1.299038105676658</v>
      </c>
      <c r="N6" s="5">
        <f t="shared" si="5"/>
        <v>0.43301270189221935</v>
      </c>
    </row>
    <row r="7" spans="2:14" x14ac:dyDescent="0.35">
      <c r="C7">
        <v>40</v>
      </c>
      <c r="D7" s="1">
        <f t="shared" si="6"/>
        <v>0.76604444311897801</v>
      </c>
      <c r="E7" s="1">
        <f t="shared" si="0"/>
        <v>0.64278760968653925</v>
      </c>
      <c r="F7" s="1">
        <f t="shared" si="7"/>
        <v>0.83909963117727993</v>
      </c>
      <c r="G7" s="3">
        <f t="shared" si="8"/>
        <v>0.27364056661287406</v>
      </c>
      <c r="H7" s="5">
        <f t="shared" si="9"/>
        <v>1.258448319625082</v>
      </c>
      <c r="I7">
        <v>-40</v>
      </c>
      <c r="J7" s="1">
        <f t="shared" si="1"/>
        <v>0.76604444311897801</v>
      </c>
      <c r="K7" s="1">
        <f t="shared" si="2"/>
        <v>-0.64278760968653925</v>
      </c>
      <c r="L7" s="1">
        <f t="shared" si="3"/>
        <v>-0.83909963117727993</v>
      </c>
      <c r="M7" s="3">
        <f t="shared" si="4"/>
        <v>1.258448319625082</v>
      </c>
      <c r="N7" s="5">
        <f t="shared" si="5"/>
        <v>0.27364056661287406</v>
      </c>
    </row>
    <row r="8" spans="2:14" x14ac:dyDescent="0.35">
      <c r="C8">
        <v>50</v>
      </c>
      <c r="D8" s="1">
        <f t="shared" si="6"/>
        <v>0.64278760968653936</v>
      </c>
      <c r="E8" s="1">
        <f t="shared" si="0"/>
        <v>0.76604444311897801</v>
      </c>
      <c r="F8" s="1">
        <f t="shared" si="7"/>
        <v>1.19175359259421</v>
      </c>
      <c r="G8" s="3">
        <f t="shared" si="8"/>
        <v>0.15038373318043533</v>
      </c>
      <c r="H8" s="5">
        <f t="shared" si="9"/>
        <v>1.1351914861926433</v>
      </c>
      <c r="I8">
        <v>-50</v>
      </c>
      <c r="J8" s="1">
        <f t="shared" si="1"/>
        <v>0.64278760968653936</v>
      </c>
      <c r="K8" s="1">
        <f t="shared" si="2"/>
        <v>-0.76604444311897801</v>
      </c>
      <c r="L8" s="1">
        <f t="shared" si="3"/>
        <v>-1.19175359259421</v>
      </c>
      <c r="M8" s="3">
        <f t="shared" si="4"/>
        <v>1.1351914861926433</v>
      </c>
      <c r="N8" s="5">
        <f t="shared" si="5"/>
        <v>0.15038373318043533</v>
      </c>
    </row>
    <row r="9" spans="2:14" x14ac:dyDescent="0.35">
      <c r="C9">
        <v>60</v>
      </c>
      <c r="D9" s="1">
        <f t="shared" ref="D9:D20" si="10">COS(C9*PI()/180)</f>
        <v>0.50000000000000011</v>
      </c>
      <c r="E9" s="1">
        <f t="shared" si="0"/>
        <v>0.8660254037844386</v>
      </c>
      <c r="F9" s="1">
        <f t="shared" si="7"/>
        <v>1.7320508075688767</v>
      </c>
      <c r="G9" s="3">
        <f t="shared" si="8"/>
        <v>6.6987298107780716E-2</v>
      </c>
      <c r="H9" s="5">
        <f t="shared" si="9"/>
        <v>0.93301270189221952</v>
      </c>
      <c r="I9">
        <v>-60</v>
      </c>
      <c r="J9" s="1">
        <f t="shared" si="1"/>
        <v>0.50000000000000011</v>
      </c>
      <c r="K9" s="1">
        <f t="shared" si="2"/>
        <v>-0.8660254037844386</v>
      </c>
      <c r="L9" s="1">
        <f t="shared" si="3"/>
        <v>-1.7320508075688767</v>
      </c>
      <c r="M9" s="3">
        <f t="shared" si="4"/>
        <v>0.93301270189221952</v>
      </c>
      <c r="N9" s="5">
        <f t="shared" si="5"/>
        <v>6.6987298107780716E-2</v>
      </c>
    </row>
    <row r="10" spans="2:14" x14ac:dyDescent="0.35">
      <c r="C10">
        <v>70</v>
      </c>
      <c r="D10" s="1">
        <f t="shared" si="10"/>
        <v>0.34202014332566882</v>
      </c>
      <c r="E10" s="1">
        <f t="shared" si="0"/>
        <v>0.93969262078590832</v>
      </c>
      <c r="F10" s="1">
        <f t="shared" si="7"/>
        <v>2.7474774194546216</v>
      </c>
      <c r="G10" s="3">
        <f t="shared" si="8"/>
        <v>2.0626338482399097E-2</v>
      </c>
      <c r="H10" s="5">
        <f t="shared" si="9"/>
        <v>0.66341394816893862</v>
      </c>
      <c r="I10">
        <v>-70</v>
      </c>
      <c r="J10" s="1">
        <f t="shared" si="1"/>
        <v>0.34202014332566882</v>
      </c>
      <c r="K10" s="1">
        <f t="shared" si="2"/>
        <v>-0.93969262078590832</v>
      </c>
      <c r="L10" s="1">
        <f t="shared" si="3"/>
        <v>-2.7474774194546216</v>
      </c>
      <c r="M10" s="3">
        <f t="shared" si="4"/>
        <v>0.66341394816893862</v>
      </c>
      <c r="N10" s="5">
        <f t="shared" si="5"/>
        <v>2.0626338482399097E-2</v>
      </c>
    </row>
    <row r="11" spans="2:14" x14ac:dyDescent="0.35">
      <c r="C11">
        <v>80</v>
      </c>
      <c r="D11" s="1">
        <f t="shared" si="10"/>
        <v>0.17364817766693041</v>
      </c>
      <c r="E11" s="1">
        <f t="shared" si="0"/>
        <v>0.98480775301220802</v>
      </c>
      <c r="F11" s="1">
        <f t="shared" si="7"/>
        <v>5.6712818196177066</v>
      </c>
      <c r="G11" s="3">
        <f t="shared" si="8"/>
        <v>2.6381060040959899E-3</v>
      </c>
      <c r="H11" s="5">
        <f t="shared" si="9"/>
        <v>0.34465824932976485</v>
      </c>
      <c r="I11">
        <v>-80</v>
      </c>
      <c r="J11" s="1">
        <f t="shared" si="1"/>
        <v>0.17364817766693041</v>
      </c>
      <c r="K11" s="1">
        <f t="shared" si="2"/>
        <v>-0.98480775301220802</v>
      </c>
      <c r="L11" s="1">
        <f t="shared" si="3"/>
        <v>-5.6712818196177066</v>
      </c>
      <c r="M11" s="3">
        <f t="shared" si="4"/>
        <v>0.34465824932976485</v>
      </c>
      <c r="N11" s="5">
        <f t="shared" si="5"/>
        <v>2.6381060040959899E-3</v>
      </c>
    </row>
    <row r="12" spans="2:14" x14ac:dyDescent="0.35">
      <c r="C12">
        <v>90</v>
      </c>
      <c r="D12" s="1">
        <f t="shared" si="10"/>
        <v>6.1257422745431001E-17</v>
      </c>
      <c r="E12" s="1">
        <f>SIN(C12*PI()/180)</f>
        <v>1</v>
      </c>
      <c r="F12" s="1">
        <f t="shared" si="7"/>
        <v>1.6324552277619072E+16</v>
      </c>
      <c r="G12" s="3">
        <f t="shared" si="8"/>
        <v>0</v>
      </c>
      <c r="H12" s="5">
        <f t="shared" si="9"/>
        <v>1.22514845490862E-16</v>
      </c>
      <c r="I12">
        <v>-90</v>
      </c>
      <c r="J12" s="1">
        <f t="shared" si="1"/>
        <v>6.1257422745431001E-17</v>
      </c>
      <c r="K12" s="1">
        <f>SIN(I12*PI()/180)</f>
        <v>-1</v>
      </c>
      <c r="L12" s="1">
        <f t="shared" si="3"/>
        <v>-1.6324552277619072E+16</v>
      </c>
      <c r="M12" s="3">
        <f t="shared" si="4"/>
        <v>1.22514845490862E-16</v>
      </c>
      <c r="N12" s="5">
        <f t="shared" si="5"/>
        <v>0</v>
      </c>
    </row>
    <row r="13" spans="2:14" x14ac:dyDescent="0.35">
      <c r="C13">
        <v>100</v>
      </c>
      <c r="D13" s="1">
        <f t="shared" si="10"/>
        <v>-0.1736481776669303</v>
      </c>
      <c r="E13" s="1">
        <f t="shared" ref="E13:E20" si="11">SIN(C13*PI()/180)</f>
        <v>0.98480775301220802</v>
      </c>
      <c r="F13" s="1">
        <f t="shared" si="7"/>
        <v>-5.6712818196177111</v>
      </c>
      <c r="G13" s="3">
        <f t="shared" si="8"/>
        <v>-2.6381060040959886E-3</v>
      </c>
      <c r="H13" s="5">
        <f t="shared" si="9"/>
        <v>-0.34465824932976463</v>
      </c>
      <c r="I13">
        <v>-100</v>
      </c>
      <c r="J13" s="1">
        <f t="shared" ref="J13:J20" si="12">COS(I13*PI()/180)</f>
        <v>-0.1736481776669303</v>
      </c>
      <c r="K13" s="1">
        <f t="shared" ref="K13:K20" si="13">SIN(I13*PI()/180)</f>
        <v>-0.98480775301220802</v>
      </c>
      <c r="L13" s="1">
        <f t="shared" ref="L13:L20" si="14">$B$3*TAN(I13*PI()/180)</f>
        <v>5.6712818196177111</v>
      </c>
      <c r="M13" s="3">
        <f t="shared" ref="M13:M20" si="15">$B$3*J13*(1-K13)</f>
        <v>-0.34465824932976463</v>
      </c>
      <c r="N13" s="5">
        <f t="shared" ref="N13:N20" si="16">$B$3*J13*(1-K13*-1)</f>
        <v>-2.6381060040959886E-3</v>
      </c>
    </row>
    <row r="14" spans="2:14" x14ac:dyDescent="0.35">
      <c r="C14">
        <v>110</v>
      </c>
      <c r="D14" s="1">
        <f t="shared" si="10"/>
        <v>-0.34202014332566871</v>
      </c>
      <c r="E14" s="1">
        <f t="shared" si="11"/>
        <v>0.93969262078590843</v>
      </c>
      <c r="F14" s="1">
        <f t="shared" si="7"/>
        <v>-2.7474774194546225</v>
      </c>
      <c r="G14" s="3">
        <f t="shared" si="8"/>
        <v>-2.0626338482399052E-2</v>
      </c>
      <c r="H14" s="5">
        <f t="shared" si="9"/>
        <v>-0.66341394816893839</v>
      </c>
      <c r="I14">
        <v>-110</v>
      </c>
      <c r="J14" s="1">
        <f t="shared" si="12"/>
        <v>-0.34202014332566871</v>
      </c>
      <c r="K14" s="1">
        <f t="shared" si="13"/>
        <v>-0.93969262078590843</v>
      </c>
      <c r="L14" s="1">
        <f t="shared" si="14"/>
        <v>2.7474774194546225</v>
      </c>
      <c r="M14" s="3">
        <f t="shared" si="15"/>
        <v>-0.66341394816893839</v>
      </c>
      <c r="N14" s="5">
        <f t="shared" si="16"/>
        <v>-2.0626338482399052E-2</v>
      </c>
    </row>
    <row r="15" spans="2:14" x14ac:dyDescent="0.35">
      <c r="C15">
        <v>120</v>
      </c>
      <c r="D15" s="1">
        <f t="shared" si="10"/>
        <v>-0.49999999999999978</v>
      </c>
      <c r="E15" s="1">
        <f t="shared" si="11"/>
        <v>0.86602540378443871</v>
      </c>
      <c r="F15" s="1">
        <f t="shared" si="7"/>
        <v>-1.7320508075688783</v>
      </c>
      <c r="G15" s="3">
        <f t="shared" si="8"/>
        <v>-6.6987298107780618E-2</v>
      </c>
      <c r="H15" s="5">
        <f t="shared" si="9"/>
        <v>-0.93301270189221897</v>
      </c>
      <c r="I15">
        <v>-120</v>
      </c>
      <c r="J15" s="1">
        <f t="shared" si="12"/>
        <v>-0.49999999999999978</v>
      </c>
      <c r="K15" s="1">
        <f t="shared" si="13"/>
        <v>-0.86602540378443871</v>
      </c>
      <c r="L15" s="1">
        <f t="shared" si="14"/>
        <v>1.7320508075688783</v>
      </c>
      <c r="M15" s="3">
        <f t="shared" si="15"/>
        <v>-0.93301270189221897</v>
      </c>
      <c r="N15" s="5">
        <f t="shared" si="16"/>
        <v>-6.6987298107780618E-2</v>
      </c>
    </row>
    <row r="16" spans="2:14" x14ac:dyDescent="0.35">
      <c r="C16">
        <v>130</v>
      </c>
      <c r="D16" s="1">
        <f t="shared" si="10"/>
        <v>-0.64278760968653936</v>
      </c>
      <c r="E16" s="1">
        <f t="shared" si="11"/>
        <v>0.76604444311897801</v>
      </c>
      <c r="F16" s="1">
        <f t="shared" si="7"/>
        <v>-1.19175359259421</v>
      </c>
      <c r="G16" s="3">
        <f t="shared" si="8"/>
        <v>-0.15038373318043533</v>
      </c>
      <c r="H16" s="5">
        <f t="shared" si="9"/>
        <v>-1.1351914861926433</v>
      </c>
      <c r="I16">
        <v>-130</v>
      </c>
      <c r="J16" s="1">
        <f t="shared" si="12"/>
        <v>-0.64278760968653936</v>
      </c>
      <c r="K16" s="1">
        <f t="shared" si="13"/>
        <v>-0.76604444311897801</v>
      </c>
      <c r="L16" s="1">
        <f t="shared" si="14"/>
        <v>1.19175359259421</v>
      </c>
      <c r="M16" s="3">
        <f t="shared" si="15"/>
        <v>-1.1351914861926433</v>
      </c>
      <c r="N16" s="5">
        <f t="shared" si="16"/>
        <v>-0.15038373318043533</v>
      </c>
    </row>
    <row r="17" spans="3:14" x14ac:dyDescent="0.35">
      <c r="C17">
        <v>140</v>
      </c>
      <c r="D17" s="1">
        <f t="shared" si="10"/>
        <v>-0.7660444431189779</v>
      </c>
      <c r="E17" s="1">
        <f t="shared" si="11"/>
        <v>0.64278760968653947</v>
      </c>
      <c r="F17" s="1">
        <f t="shared" si="7"/>
        <v>-0.83909963117728037</v>
      </c>
      <c r="G17" s="3">
        <f t="shared" si="8"/>
        <v>-0.27364056661287384</v>
      </c>
      <c r="H17" s="5">
        <f t="shared" si="9"/>
        <v>-1.258448319625082</v>
      </c>
      <c r="I17">
        <v>-140</v>
      </c>
      <c r="J17" s="1">
        <f t="shared" si="12"/>
        <v>-0.7660444431189779</v>
      </c>
      <c r="K17" s="1">
        <f t="shared" si="13"/>
        <v>-0.64278760968653947</v>
      </c>
      <c r="L17" s="1">
        <f t="shared" si="14"/>
        <v>0.83909963117728037</v>
      </c>
      <c r="M17" s="3">
        <f t="shared" si="15"/>
        <v>-1.258448319625082</v>
      </c>
      <c r="N17" s="5">
        <f t="shared" si="16"/>
        <v>-0.27364056661287384</v>
      </c>
    </row>
    <row r="18" spans="3:14" x14ac:dyDescent="0.35">
      <c r="C18">
        <v>150</v>
      </c>
      <c r="D18" s="1">
        <f t="shared" si="10"/>
        <v>-0.86602540378443871</v>
      </c>
      <c r="E18" s="1">
        <f t="shared" si="11"/>
        <v>0.49999999999999994</v>
      </c>
      <c r="F18" s="1">
        <f t="shared" si="7"/>
        <v>-0.57735026918962573</v>
      </c>
      <c r="G18" s="3">
        <f t="shared" si="8"/>
        <v>-0.43301270189221935</v>
      </c>
      <c r="H18" s="5">
        <f t="shared" si="9"/>
        <v>-1.299038105676658</v>
      </c>
      <c r="I18">
        <v>-150</v>
      </c>
      <c r="J18" s="1">
        <f t="shared" si="12"/>
        <v>-0.86602540378443871</v>
      </c>
      <c r="K18" s="1">
        <f t="shared" si="13"/>
        <v>-0.49999999999999994</v>
      </c>
      <c r="L18" s="1">
        <f t="shared" si="14"/>
        <v>0.57735026918962573</v>
      </c>
      <c r="M18" s="3">
        <f t="shared" si="15"/>
        <v>-1.299038105676658</v>
      </c>
      <c r="N18" s="5">
        <f t="shared" si="16"/>
        <v>-0.43301270189221935</v>
      </c>
    </row>
    <row r="19" spans="3:14" x14ac:dyDescent="0.35">
      <c r="C19">
        <v>160</v>
      </c>
      <c r="D19" s="1">
        <f t="shared" si="10"/>
        <v>-0.93969262078590832</v>
      </c>
      <c r="E19" s="1">
        <f t="shared" si="11"/>
        <v>0.34202014332566888</v>
      </c>
      <c r="F19" s="1">
        <f t="shared" si="7"/>
        <v>-0.36397023426620256</v>
      </c>
      <c r="G19" s="3">
        <f t="shared" si="8"/>
        <v>-0.61829881594263858</v>
      </c>
      <c r="H19" s="5">
        <f t="shared" si="9"/>
        <v>-1.2610864256291781</v>
      </c>
      <c r="I19">
        <v>-160</v>
      </c>
      <c r="J19" s="1">
        <f t="shared" si="12"/>
        <v>-0.93969262078590832</v>
      </c>
      <c r="K19" s="1">
        <f t="shared" si="13"/>
        <v>-0.34202014332566888</v>
      </c>
      <c r="L19" s="1">
        <f t="shared" si="14"/>
        <v>0.36397023426620256</v>
      </c>
      <c r="M19" s="3">
        <f t="shared" si="15"/>
        <v>-1.2610864256291781</v>
      </c>
      <c r="N19" s="5">
        <f t="shared" si="16"/>
        <v>-0.61829881594263858</v>
      </c>
    </row>
    <row r="20" spans="3:14" x14ac:dyDescent="0.35">
      <c r="C20">
        <v>170</v>
      </c>
      <c r="D20" s="1">
        <f t="shared" si="10"/>
        <v>-0.98480775301220802</v>
      </c>
      <c r="E20" s="1">
        <f t="shared" si="11"/>
        <v>0.17364817766693028</v>
      </c>
      <c r="F20" s="1">
        <f t="shared" si="7"/>
        <v>-0.17632698070846489</v>
      </c>
      <c r="G20" s="3">
        <f t="shared" si="8"/>
        <v>-0.81379768134937369</v>
      </c>
      <c r="H20" s="5">
        <f t="shared" si="9"/>
        <v>-1.1558178246750423</v>
      </c>
      <c r="I20">
        <v>-170</v>
      </c>
      <c r="J20" s="1">
        <f t="shared" si="12"/>
        <v>-0.98480775301220802</v>
      </c>
      <c r="K20" s="1">
        <f t="shared" si="13"/>
        <v>-0.17364817766693028</v>
      </c>
      <c r="L20" s="1">
        <f t="shared" si="14"/>
        <v>0.17632698070846489</v>
      </c>
      <c r="M20" s="3">
        <f t="shared" si="15"/>
        <v>-1.1558178246750423</v>
      </c>
      <c r="N20" s="5">
        <f t="shared" si="16"/>
        <v>-0.81379768134937369</v>
      </c>
    </row>
    <row r="21" spans="3:14" x14ac:dyDescent="0.35">
      <c r="E21" s="1"/>
      <c r="F21" s="1"/>
      <c r="G21" s="3"/>
      <c r="H21" s="5"/>
      <c r="I21"/>
      <c r="J21" s="1"/>
      <c r="K21" s="1"/>
      <c r="L21" s="1"/>
      <c r="M21" s="3"/>
      <c r="N21" s="5"/>
    </row>
    <row r="22" spans="3:14" x14ac:dyDescent="0.35">
      <c r="E22" s="1"/>
      <c r="F22" s="1"/>
      <c r="G22" s="3"/>
      <c r="H22" s="5"/>
      <c r="I22"/>
      <c r="J22" s="1"/>
      <c r="K22" s="1"/>
      <c r="L22" s="1"/>
      <c r="M22" s="3"/>
      <c r="N22" s="5"/>
    </row>
    <row r="23" spans="3:14" x14ac:dyDescent="0.35">
      <c r="E23" s="1"/>
      <c r="F23" s="1"/>
      <c r="G23" s="3"/>
      <c r="H23" s="5"/>
      <c r="I23" s="5"/>
    </row>
    <row r="24" spans="3:14" x14ac:dyDescent="0.35">
      <c r="E24" s="1"/>
      <c r="F24" s="1"/>
      <c r="G24" s="3"/>
      <c r="H24" s="5"/>
      <c r="I24" s="5"/>
    </row>
    <row r="25" spans="3:14" x14ac:dyDescent="0.35">
      <c r="E25" s="1"/>
      <c r="F25" s="1"/>
      <c r="G25" s="3"/>
      <c r="H25" s="5"/>
      <c r="I25" s="5"/>
    </row>
    <row r="26" spans="3:14" x14ac:dyDescent="0.35">
      <c r="E26" s="1"/>
      <c r="F26" s="1"/>
      <c r="G26" s="3"/>
      <c r="H26" s="5"/>
      <c r="I26" s="5"/>
    </row>
    <row r="27" spans="3:14" x14ac:dyDescent="0.35">
      <c r="E27" s="1"/>
      <c r="F27" s="1"/>
      <c r="G27" s="3"/>
      <c r="H27" s="5"/>
      <c r="I27" s="5"/>
    </row>
    <row r="28" spans="3:14" x14ac:dyDescent="0.35">
      <c r="E28" s="1"/>
      <c r="F28" s="1"/>
      <c r="G28" s="3"/>
      <c r="H28" s="5"/>
      <c r="I28" s="5"/>
    </row>
    <row r="29" spans="3:14" x14ac:dyDescent="0.35">
      <c r="E29" s="1"/>
      <c r="F29" s="1"/>
      <c r="G29" s="3"/>
      <c r="H29" s="5"/>
      <c r="I29" s="5"/>
    </row>
    <row r="30" spans="3:14" x14ac:dyDescent="0.35">
      <c r="E30" s="1"/>
      <c r="F30" s="1"/>
      <c r="G30" s="3"/>
      <c r="H30" s="5"/>
      <c r="I30" s="5"/>
    </row>
    <row r="31" spans="3:14" x14ac:dyDescent="0.35">
      <c r="E31" s="1"/>
      <c r="F31" s="1"/>
      <c r="G31" s="3"/>
      <c r="H31" s="5"/>
      <c r="I31" s="5"/>
    </row>
    <row r="32" spans="3:14" x14ac:dyDescent="0.35">
      <c r="E32" s="1"/>
      <c r="F32" s="1"/>
      <c r="G32" s="3"/>
      <c r="H32" s="5"/>
      <c r="I32" s="5"/>
    </row>
    <row r="33" spans="3:9" x14ac:dyDescent="0.35">
      <c r="E33" s="1"/>
      <c r="F33" s="1"/>
      <c r="G33" s="3"/>
      <c r="H33" s="5"/>
      <c r="I33" s="5"/>
    </row>
    <row r="34" spans="3:9" x14ac:dyDescent="0.35">
      <c r="E34" s="1"/>
      <c r="F34" s="1"/>
      <c r="G34" s="3"/>
      <c r="H34" s="5"/>
      <c r="I34" s="5"/>
    </row>
    <row r="35" spans="3:9" x14ac:dyDescent="0.35">
      <c r="E35" s="1"/>
      <c r="F35" s="1"/>
    </row>
    <row r="36" spans="3:9" x14ac:dyDescent="0.35">
      <c r="E36" s="1"/>
      <c r="F36" s="1"/>
    </row>
    <row r="37" spans="3:9" x14ac:dyDescent="0.35">
      <c r="E37" s="1"/>
      <c r="F37" s="1"/>
    </row>
    <row r="38" spans="3:9" x14ac:dyDescent="0.35">
      <c r="E38" s="1"/>
      <c r="F38" s="1"/>
    </row>
    <row r="39" spans="3:9" x14ac:dyDescent="0.35">
      <c r="E39" s="1"/>
      <c r="F39" s="1"/>
    </row>
    <row r="40" spans="3:9" x14ac:dyDescent="0.35">
      <c r="E40" s="1"/>
      <c r="F40" s="1"/>
    </row>
    <row r="41" spans="3:9" x14ac:dyDescent="0.35">
      <c r="E41" s="1"/>
      <c r="F41" s="1"/>
    </row>
    <row r="46" spans="3:9" x14ac:dyDescent="0.35">
      <c r="C46">
        <v>100</v>
      </c>
      <c r="D46" s="1">
        <f t="shared" ref="D46:D53" si="17">COS(C46*PI()/180)</f>
        <v>-0.1736481776669303</v>
      </c>
      <c r="E46" s="1">
        <f t="shared" ref="E46:E53" si="18">SIN(C46*PI()/180)</f>
        <v>0.98480775301220802</v>
      </c>
      <c r="F46" s="1">
        <f t="shared" ref="F46:F53" si="19">$B$3*TAN(C46*PI()/180)</f>
        <v>-5.6712818196177111</v>
      </c>
      <c r="G46" s="3">
        <f t="shared" ref="G46:G53" si="20">$B$3*D46*(1-E46)</f>
        <v>-2.6381060040959886E-3</v>
      </c>
      <c r="H46" s="5">
        <f t="shared" ref="H46:H53" si="21">$B$3*D46*(1-E46*-1)</f>
        <v>-0.34465824932976463</v>
      </c>
    </row>
    <row r="47" spans="3:9" x14ac:dyDescent="0.35">
      <c r="C47">
        <v>110</v>
      </c>
      <c r="D47" s="1">
        <f t="shared" si="17"/>
        <v>-0.34202014332566871</v>
      </c>
      <c r="E47" s="1">
        <f t="shared" si="18"/>
        <v>0.93969262078590843</v>
      </c>
      <c r="F47" s="1">
        <f t="shared" si="19"/>
        <v>-2.7474774194546225</v>
      </c>
      <c r="G47" s="3">
        <f t="shared" si="20"/>
        <v>-2.0626338482399052E-2</v>
      </c>
      <c r="H47" s="5">
        <f t="shared" si="21"/>
        <v>-0.66341394816893839</v>
      </c>
    </row>
    <row r="48" spans="3:9" x14ac:dyDescent="0.35">
      <c r="C48">
        <v>120</v>
      </c>
      <c r="D48" s="1">
        <f t="shared" si="17"/>
        <v>-0.49999999999999978</v>
      </c>
      <c r="E48" s="1">
        <f t="shared" si="18"/>
        <v>0.86602540378443871</v>
      </c>
      <c r="F48" s="1">
        <f t="shared" si="19"/>
        <v>-1.7320508075688783</v>
      </c>
      <c r="G48" s="3">
        <f t="shared" si="20"/>
        <v>-6.6987298107780618E-2</v>
      </c>
      <c r="H48" s="5">
        <f t="shared" si="21"/>
        <v>-0.93301270189221897</v>
      </c>
    </row>
    <row r="49" spans="3:8" x14ac:dyDescent="0.35">
      <c r="C49">
        <v>130</v>
      </c>
      <c r="D49" s="1">
        <f t="shared" si="17"/>
        <v>-0.64278760968653936</v>
      </c>
      <c r="E49" s="1">
        <f t="shared" si="18"/>
        <v>0.76604444311897801</v>
      </c>
      <c r="F49" s="1">
        <f t="shared" si="19"/>
        <v>-1.19175359259421</v>
      </c>
      <c r="G49" s="3">
        <f t="shared" si="20"/>
        <v>-0.15038373318043533</v>
      </c>
      <c r="H49" s="5">
        <f t="shared" si="21"/>
        <v>-1.1351914861926433</v>
      </c>
    </row>
    <row r="50" spans="3:8" x14ac:dyDescent="0.35">
      <c r="C50">
        <v>140</v>
      </c>
      <c r="D50" s="1">
        <f t="shared" si="17"/>
        <v>-0.7660444431189779</v>
      </c>
      <c r="E50" s="1">
        <f t="shared" si="18"/>
        <v>0.64278760968653947</v>
      </c>
      <c r="F50" s="1">
        <f t="shared" si="19"/>
        <v>-0.83909963117728037</v>
      </c>
      <c r="G50" s="3">
        <f t="shared" si="20"/>
        <v>-0.27364056661287384</v>
      </c>
      <c r="H50" s="5">
        <f t="shared" si="21"/>
        <v>-1.258448319625082</v>
      </c>
    </row>
    <row r="51" spans="3:8" x14ac:dyDescent="0.35">
      <c r="C51">
        <v>150</v>
      </c>
      <c r="D51" s="1">
        <f t="shared" si="17"/>
        <v>-0.86602540378443871</v>
      </c>
      <c r="E51" s="1">
        <f t="shared" si="18"/>
        <v>0.49999999999999994</v>
      </c>
      <c r="F51" s="1">
        <f t="shared" si="19"/>
        <v>-0.57735026918962573</v>
      </c>
      <c r="G51" s="3">
        <f t="shared" si="20"/>
        <v>-0.43301270189221935</v>
      </c>
      <c r="H51" s="5">
        <f t="shared" si="21"/>
        <v>-1.299038105676658</v>
      </c>
    </row>
    <row r="52" spans="3:8" x14ac:dyDescent="0.35">
      <c r="C52">
        <v>160</v>
      </c>
      <c r="D52" s="1">
        <f t="shared" si="17"/>
        <v>-0.93969262078590832</v>
      </c>
      <c r="E52" s="1">
        <f t="shared" si="18"/>
        <v>0.34202014332566888</v>
      </c>
      <c r="F52" s="1">
        <f t="shared" si="19"/>
        <v>-0.36397023426620256</v>
      </c>
      <c r="G52" s="3">
        <f t="shared" si="20"/>
        <v>-0.61829881594263858</v>
      </c>
      <c r="H52" s="5">
        <f t="shared" si="21"/>
        <v>-1.2610864256291781</v>
      </c>
    </row>
    <row r="53" spans="3:8" x14ac:dyDescent="0.35">
      <c r="C53">
        <v>170</v>
      </c>
      <c r="D53" s="1">
        <f t="shared" si="17"/>
        <v>-0.98480775301220802</v>
      </c>
      <c r="E53" s="1">
        <f t="shared" si="18"/>
        <v>0.17364817766693028</v>
      </c>
      <c r="F53" s="1">
        <f t="shared" si="19"/>
        <v>-0.17632698070846489</v>
      </c>
      <c r="G53" s="3">
        <f t="shared" si="20"/>
        <v>-0.81379768134937369</v>
      </c>
      <c r="H53" s="5">
        <f t="shared" si="21"/>
        <v>-1.1558178246750423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76e2fec-722f-4d51-b275-68c7693bb87d}" enabled="1" method="Privilege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Nijs</dc:creator>
  <cp:lastModifiedBy>Peter de Nijs</cp:lastModifiedBy>
  <dcterms:created xsi:type="dcterms:W3CDTF">2024-04-23T06:32:18Z</dcterms:created>
  <dcterms:modified xsi:type="dcterms:W3CDTF">2024-05-13T14:45:01Z</dcterms:modified>
</cp:coreProperties>
</file>