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no216\PycharmProjects\syn_bmca\data\raw_data\"/>
    </mc:Choice>
  </mc:AlternateContent>
  <xr:revisionPtr revIDLastSave="0" documentId="13_ncr:1_{A14D367A-A793-456A-A64E-74FD3C15D277}" xr6:coauthVersionLast="47" xr6:coauthVersionMax="47" xr10:uidLastSave="{00000000-0000-0000-0000-000000000000}"/>
  <bookViews>
    <workbookView xWindow="2295" yWindow="2295" windowWidth="21600" windowHeight="11250" activeTab="1" xr2:uid="{9A8D9417-CB21-4462-94EF-F6C8CF66AF27}"/>
  </bookViews>
  <sheets>
    <sheet name="axenic" sheetId="1" r:id="rId1"/>
    <sheet name="ox_stress_wt" sheetId="2" r:id="rId2"/>
    <sheet name="ox_stress_ke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3" l="1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E3" i="1"/>
  <c r="E4" i="1"/>
  <c r="E5" i="1"/>
  <c r="E6" i="1"/>
  <c r="E7" i="1"/>
  <c r="E8" i="1"/>
  <c r="E9" i="1"/>
  <c r="E10" i="1"/>
  <c r="E11" i="1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  <c r="E2" i="1" s="1"/>
</calcChain>
</file>

<file path=xl/sharedStrings.xml><?xml version="1.0" encoding="utf-8"?>
<sst xmlns="http://schemas.openxmlformats.org/spreadsheetml/2006/main" count="96" uniqueCount="65">
  <si>
    <t>S.e mixed axenic</t>
  </si>
  <si>
    <t>Hour of cultivation</t>
  </si>
  <si>
    <t>change in cells/ml</t>
  </si>
  <si>
    <t>change in hours from last timepoint</t>
  </si>
  <si>
    <t>d (cells/ml) / d(hours)</t>
  </si>
  <si>
    <t>Sample</t>
  </si>
  <si>
    <t>DO2 % of Air Saturation</t>
  </si>
  <si>
    <t>Average Growth Rate, hr-1</t>
  </si>
  <si>
    <t>WT205.0</t>
  </si>
  <si>
    <t>WT205.5</t>
  </si>
  <si>
    <t>WT205.10</t>
  </si>
  <si>
    <t>WT205.20</t>
  </si>
  <si>
    <t>WT205.30</t>
  </si>
  <si>
    <t>WT205.40</t>
  </si>
  <si>
    <t>WT205.50</t>
  </si>
  <si>
    <t>WT205.60</t>
  </si>
  <si>
    <t>WT205.70</t>
  </si>
  <si>
    <t>WT205.80</t>
  </si>
  <si>
    <t>Standard Deviation</t>
  </si>
  <si>
    <t>Short meaningful name</t>
  </si>
  <si>
    <t>Sampling date</t>
  </si>
  <si>
    <t>BC Time, hr</t>
  </si>
  <si>
    <t>DOT % of Air Sat.</t>
  </si>
  <si>
    <t>Air or O2 L/min</t>
  </si>
  <si>
    <t>N2 L/min</t>
  </si>
  <si>
    <t>CO2 L/min</t>
  </si>
  <si>
    <t>Light</t>
  </si>
  <si>
    <t>Long Name</t>
  </si>
  <si>
    <t>Oxygen. %</t>
  </si>
  <si>
    <t>Supplied dO2 of air saturation, %</t>
  </si>
  <si>
    <t>WT100.0A</t>
  </si>
  <si>
    <t>50:50</t>
  </si>
  <si>
    <t>ELO081723.1</t>
  </si>
  <si>
    <t>WT100.0B</t>
  </si>
  <si>
    <t>WT205.0A</t>
  </si>
  <si>
    <t>140:65</t>
  </si>
  <si>
    <t>ELO081723.2</t>
  </si>
  <si>
    <t>WT205.0B</t>
  </si>
  <si>
    <t>WT205.5A</t>
  </si>
  <si>
    <t>ELO081723.3</t>
  </si>
  <si>
    <t>WT205.5B</t>
  </si>
  <si>
    <t>WT205.10A</t>
  </si>
  <si>
    <t>ELO081723.4</t>
  </si>
  <si>
    <t>WT205.10B</t>
  </si>
  <si>
    <t>WT205.20A</t>
  </si>
  <si>
    <t>ELO081723.5</t>
  </si>
  <si>
    <t>WT205.20B</t>
  </si>
  <si>
    <t>WT205.30A</t>
  </si>
  <si>
    <t>ELO081723.6</t>
  </si>
  <si>
    <t>WT205.30B</t>
  </si>
  <si>
    <t>WT205.40A</t>
  </si>
  <si>
    <t>ELO081723.7</t>
  </si>
  <si>
    <t>WT205.40B</t>
  </si>
  <si>
    <t>WT205.50A</t>
  </si>
  <si>
    <t>ELO081723.8</t>
  </si>
  <si>
    <t>WT205.50B</t>
  </si>
  <si>
    <t>WT205.60A</t>
  </si>
  <si>
    <t>ELO081723.9</t>
  </si>
  <si>
    <t>WT205.60B</t>
  </si>
  <si>
    <t>WT205.70A</t>
  </si>
  <si>
    <t>ELO081723.10</t>
  </si>
  <si>
    <t>WT205.70B</t>
  </si>
  <si>
    <t>WT205.80A</t>
  </si>
  <si>
    <t>ELO081723.11</t>
  </si>
  <si>
    <t>WT205.80B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</si>
</sst>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[$-409]m/d/yy\ h:mm\ AM/PM;@"/>
    <numFmt numFmtId="167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65" fontId="0" fillId="0" borderId="3" xfId="0" applyNumberFormat="1" applyBorder="1"/>
    <xf numFmtId="164" fontId="0" fillId="0" borderId="3" xfId="0" applyNumberFormat="1" applyBorder="1"/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66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6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7" fontId="0" fillId="0" borderId="13" xfId="0" applyNumberFormat="1" applyBorder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Rates</a:t>
            </a:r>
            <a:r>
              <a:rPr lang="en-US" baseline="0"/>
              <a:t> of c</a:t>
            </a:r>
            <a:r>
              <a:rPr lang="en-US"/>
              <a:t>hange in cells/ml over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axenic!$E$2:$E$11</c:f>
              <c:numCache>
                <c:formatCode>0.000</c:formatCode>
                <c:ptCount val="10"/>
                <c:pt idx="0">
                  <c:v>1.6960784313754516E-4</c:v>
                </c:pt>
                <c:pt idx="1">
                  <c:v>2.6015277777777776E-2</c:v>
                </c:pt>
                <c:pt idx="2">
                  <c:v>1.8326666666613332E-2</c:v>
                </c:pt>
                <c:pt idx="3">
                  <c:v>3.6028985507428825E-3</c:v>
                </c:pt>
                <c:pt idx="4">
                  <c:v>1.1525423728768087E-3</c:v>
                </c:pt>
                <c:pt idx="5">
                  <c:v>1.3092198581592593E-3</c:v>
                </c:pt>
                <c:pt idx="6">
                  <c:v>2.8929824561492105E-3</c:v>
                </c:pt>
                <c:pt idx="7">
                  <c:v>2.4402777777777864E-3</c:v>
                </c:pt>
                <c:pt idx="8">
                  <c:v>6.7361111111111094E-4</c:v>
                </c:pt>
                <c:pt idx="9">
                  <c:v>-1.1777777777777776E-3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99-4309-9015-FEA796D3A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34368"/>
        <c:axId val="458813584"/>
      </c:scatterChart>
      <c:valAx>
        <c:axId val="46103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13584"/>
        <c:crosses val="autoZero"/>
        <c:crossBetween val="midCat"/>
      </c:valAx>
      <c:valAx>
        <c:axId val="45881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03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12</xdr:row>
      <xdr:rowOff>166687</xdr:rowOff>
    </xdr:from>
    <xdr:to>
      <xdr:col>5</xdr:col>
      <xdr:colOff>180975</xdr:colOff>
      <xdr:row>27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99A2CD-9554-4CAF-DBA0-F57B4CAE6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B5417-E648-49AB-AF0F-EAB2444731B3}">
  <dimension ref="A1:M12"/>
  <sheetViews>
    <sheetView workbookViewId="0">
      <selection activeCell="G15" sqref="G15"/>
    </sheetView>
  </sheetViews>
  <sheetFormatPr defaultRowHeight="15" x14ac:dyDescent="0.25"/>
  <cols>
    <col min="1" max="1" width="16" bestFit="1" customWidth="1"/>
    <col min="3" max="3" width="17.28515625" bestFit="1" customWidth="1"/>
    <col min="4" max="4" width="33.140625" bestFit="1" customWidth="1"/>
    <col min="5" max="5" width="20.7109375" bestFit="1" customWidth="1"/>
  </cols>
  <sheetData>
    <row r="1" spans="1:13" ht="15.75" thickBot="1" x14ac:dyDescent="0.3">
      <c r="A1" t="s">
        <v>0</v>
      </c>
      <c r="B1" s="2" t="s">
        <v>1</v>
      </c>
      <c r="C1" t="s">
        <v>2</v>
      </c>
      <c r="D1" t="s">
        <v>3</v>
      </c>
      <c r="E1" t="s">
        <v>4</v>
      </c>
    </row>
    <row r="2" spans="1:13" ht="15.75" thickBot="1" x14ac:dyDescent="0.3">
      <c r="A2" s="1">
        <v>4.7899999999999998E-2</v>
      </c>
      <c r="B2" s="3">
        <v>0</v>
      </c>
      <c r="C2" s="1">
        <f>A3-A2</f>
        <v>5.766666666666663E-3</v>
      </c>
      <c r="D2" s="1">
        <f>B3-B2</f>
        <v>33.999999999941792</v>
      </c>
      <c r="E2" s="1">
        <f>C2/D2</f>
        <v>1.6960784313754516E-4</v>
      </c>
      <c r="F2" s="1"/>
      <c r="G2" s="1"/>
      <c r="H2" s="1"/>
      <c r="I2" s="1"/>
      <c r="J2" s="1"/>
      <c r="K2" s="1"/>
      <c r="L2" s="1"/>
      <c r="M2" s="1"/>
    </row>
    <row r="3" spans="1:13" ht="15.75" thickBot="1" x14ac:dyDescent="0.3">
      <c r="A3" s="1">
        <v>5.3666666666666661E-2</v>
      </c>
      <c r="B3" s="3">
        <v>33.999999999941792</v>
      </c>
      <c r="C3" s="1">
        <f t="shared" ref="C3:C11" si="0">A4-A3</f>
        <v>0.62436666666666663</v>
      </c>
      <c r="D3" s="1">
        <f t="shared" ref="D3:D11" si="1">B4-B3</f>
        <v>24</v>
      </c>
      <c r="E3" s="1">
        <f t="shared" ref="E3:E11" si="2">C3/D3</f>
        <v>2.6015277777777776E-2</v>
      </c>
    </row>
    <row r="4" spans="1:13" ht="15.75" thickBot="1" x14ac:dyDescent="0.3">
      <c r="A4" s="1">
        <v>0.67803333333333327</v>
      </c>
      <c r="B4" s="3">
        <v>57.999999999941792</v>
      </c>
      <c r="C4" s="1">
        <f t="shared" si="0"/>
        <v>0.36653333333333338</v>
      </c>
      <c r="D4" s="1">
        <f t="shared" si="1"/>
        <v>20.000000000058208</v>
      </c>
      <c r="E4" s="1">
        <f t="shared" si="2"/>
        <v>1.8326666666613332E-2</v>
      </c>
    </row>
    <row r="5" spans="1:13" ht="15.75" thickBot="1" x14ac:dyDescent="0.3">
      <c r="A5" s="1">
        <v>1.0445666666666666</v>
      </c>
      <c r="B5" s="3">
        <v>78</v>
      </c>
      <c r="C5" s="1">
        <f t="shared" si="0"/>
        <v>8.2866666666666866E-2</v>
      </c>
      <c r="D5" s="1">
        <f t="shared" si="1"/>
        <v>22.999999999883585</v>
      </c>
      <c r="E5" s="1">
        <f t="shared" si="2"/>
        <v>3.6028985507428825E-3</v>
      </c>
    </row>
    <row r="6" spans="1:13" ht="15.75" thickBot="1" x14ac:dyDescent="0.3">
      <c r="A6" s="1">
        <v>1.1274333333333335</v>
      </c>
      <c r="B6" s="3">
        <v>100.99999999988358</v>
      </c>
      <c r="C6" s="1">
        <f t="shared" si="0"/>
        <v>3.400000000000003E-2</v>
      </c>
      <c r="D6" s="1">
        <f t="shared" si="1"/>
        <v>29.500000000116415</v>
      </c>
      <c r="E6" s="1">
        <f t="shared" si="2"/>
        <v>1.1525423728768087E-3</v>
      </c>
    </row>
    <row r="7" spans="1:13" ht="15.75" thickBot="1" x14ac:dyDescent="0.3">
      <c r="A7" s="1">
        <v>1.1614333333333335</v>
      </c>
      <c r="B7" s="3">
        <v>130.5</v>
      </c>
      <c r="C7" s="1">
        <f t="shared" si="0"/>
        <v>3.0766666666666387E-2</v>
      </c>
      <c r="D7" s="1">
        <f t="shared" si="1"/>
        <v>23.499999999941792</v>
      </c>
      <c r="E7" s="1">
        <f t="shared" si="2"/>
        <v>1.3092198581592593E-3</v>
      </c>
    </row>
    <row r="8" spans="1:13" ht="15.75" thickBot="1" x14ac:dyDescent="0.3">
      <c r="A8" s="1">
        <v>1.1921999999999999</v>
      </c>
      <c r="B8" s="3">
        <v>153.99999999994179</v>
      </c>
      <c r="C8" s="1">
        <f t="shared" si="0"/>
        <v>5.4966666666666608E-2</v>
      </c>
      <c r="D8" s="1">
        <f t="shared" si="1"/>
        <v>18.999999999941792</v>
      </c>
      <c r="E8" s="1">
        <f t="shared" si="2"/>
        <v>2.8929824561492105E-3</v>
      </c>
    </row>
    <row r="9" spans="1:13" ht="15.75" thickBot="1" x14ac:dyDescent="0.3">
      <c r="A9" s="1">
        <v>1.2471666666666665</v>
      </c>
      <c r="B9" s="3">
        <v>172.99999999988358</v>
      </c>
      <c r="C9" s="1">
        <f t="shared" si="0"/>
        <v>5.8566666666666878E-2</v>
      </c>
      <c r="D9" s="1">
        <f t="shared" si="1"/>
        <v>24</v>
      </c>
      <c r="E9" s="1">
        <f t="shared" si="2"/>
        <v>2.4402777777777864E-3</v>
      </c>
    </row>
    <row r="10" spans="1:13" ht="15.75" thickBot="1" x14ac:dyDescent="0.3">
      <c r="A10" s="1">
        <v>1.3057333333333334</v>
      </c>
      <c r="B10" s="3">
        <v>196.99999999988358</v>
      </c>
      <c r="C10" s="1">
        <f t="shared" si="0"/>
        <v>1.6166666666666663E-2</v>
      </c>
      <c r="D10" s="1">
        <f t="shared" si="1"/>
        <v>24</v>
      </c>
      <c r="E10" s="1">
        <f t="shared" si="2"/>
        <v>6.7361111111111094E-4</v>
      </c>
    </row>
    <row r="11" spans="1:13" ht="15.75" thickBot="1" x14ac:dyDescent="0.3">
      <c r="A11" s="1">
        <v>1.3219000000000001</v>
      </c>
      <c r="B11" s="3">
        <v>220.99999999988358</v>
      </c>
      <c r="C11" s="1">
        <f t="shared" si="0"/>
        <v>-2.8266666666666662E-2</v>
      </c>
      <c r="D11" s="1">
        <f t="shared" si="1"/>
        <v>24</v>
      </c>
      <c r="E11" s="1">
        <f t="shared" si="2"/>
        <v>-1.1777777777777776E-3</v>
      </c>
    </row>
    <row r="12" spans="1:13" ht="15.75" thickBot="1" x14ac:dyDescent="0.3">
      <c r="A12" s="1">
        <v>1.2936333333333334</v>
      </c>
      <c r="B12" s="3">
        <v>244.99999999988358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018F-CDA9-4082-8937-611CCDBB16BD}">
  <dimension ref="A1:D11"/>
  <sheetViews>
    <sheetView tabSelected="1" workbookViewId="0">
      <selection activeCell="F3" sqref="F3"/>
    </sheetView>
  </sheetViews>
  <sheetFormatPr defaultRowHeight="15" x14ac:dyDescent="0.25"/>
  <cols>
    <col min="2" max="2" width="13" customWidth="1"/>
    <col min="3" max="3" width="13.28515625" customWidth="1"/>
    <col min="4" max="4" width="12.85546875" customWidth="1"/>
  </cols>
  <sheetData>
    <row r="1" spans="1:4" ht="60" x14ac:dyDescent="0.25">
      <c r="A1" s="4" t="s">
        <v>5</v>
      </c>
      <c r="B1" s="4" t="s">
        <v>6</v>
      </c>
      <c r="C1" s="4" t="s">
        <v>7</v>
      </c>
      <c r="D1" s="4" t="s">
        <v>18</v>
      </c>
    </row>
    <row r="2" spans="1:4" x14ac:dyDescent="0.25">
      <c r="A2" s="5" t="s">
        <v>8</v>
      </c>
      <c r="B2" s="6">
        <v>0</v>
      </c>
      <c r="C2" s="7">
        <v>0.1148484047894031</v>
      </c>
      <c r="D2" s="7">
        <v>1.4894849355468302E-2</v>
      </c>
    </row>
    <row r="3" spans="1:4" x14ac:dyDescent="0.25">
      <c r="A3" s="5" t="s">
        <v>9</v>
      </c>
      <c r="B3" s="6">
        <v>23.401731915375596</v>
      </c>
      <c r="C3" s="7">
        <v>0.10276306322594174</v>
      </c>
      <c r="D3" s="7">
        <v>1.1790541433521868E-2</v>
      </c>
    </row>
    <row r="4" spans="1:4" x14ac:dyDescent="0.25">
      <c r="A4" s="5" t="s">
        <v>10</v>
      </c>
      <c r="B4" s="6">
        <v>46.803463830751191</v>
      </c>
      <c r="C4" s="7">
        <v>0.11079272433696077</v>
      </c>
      <c r="D4" s="7">
        <v>1.4625800773045211E-2</v>
      </c>
    </row>
    <row r="5" spans="1:4" x14ac:dyDescent="0.25">
      <c r="A5" s="5" t="s">
        <v>11</v>
      </c>
      <c r="B5" s="6">
        <v>93.606927661502382</v>
      </c>
      <c r="C5" s="7">
        <v>9.7440052921852871E-2</v>
      </c>
      <c r="D5" s="7">
        <v>1.2246975928347836E-2</v>
      </c>
    </row>
    <row r="6" spans="1:4" x14ac:dyDescent="0.25">
      <c r="A6" s="5" t="s">
        <v>12</v>
      </c>
      <c r="B6" s="6">
        <v>140.41039149225358</v>
      </c>
      <c r="C6" s="7">
        <v>9.8612799530060719E-2</v>
      </c>
      <c r="D6" s="7">
        <v>2.023495160610948E-2</v>
      </c>
    </row>
    <row r="7" spans="1:4" x14ac:dyDescent="0.25">
      <c r="A7" s="5" t="s">
        <v>13</v>
      </c>
      <c r="B7" s="6">
        <v>187.21385532300476</v>
      </c>
      <c r="C7" s="7">
        <v>8.6433144248811156E-2</v>
      </c>
      <c r="D7" s="7">
        <v>4.5671367364151982E-3</v>
      </c>
    </row>
    <row r="8" spans="1:4" x14ac:dyDescent="0.25">
      <c r="A8" s="5" t="s">
        <v>14</v>
      </c>
      <c r="B8" s="6">
        <v>234.01731915375592</v>
      </c>
      <c r="C8" s="7">
        <v>7.0479326149675017E-2</v>
      </c>
      <c r="D8" s="7">
        <v>7.9399951737129304E-4</v>
      </c>
    </row>
    <row r="9" spans="1:4" x14ac:dyDescent="0.25">
      <c r="A9" s="5" t="s">
        <v>15</v>
      </c>
      <c r="B9" s="6">
        <v>280.82078298450716</v>
      </c>
      <c r="C9" s="7">
        <v>6.058219531459659E-2</v>
      </c>
      <c r="D9" s="7">
        <v>3.716597458490237E-3</v>
      </c>
    </row>
    <row r="10" spans="1:4" x14ac:dyDescent="0.25">
      <c r="A10" s="5" t="s">
        <v>16</v>
      </c>
      <c r="B10" s="6">
        <v>327.62424681525823</v>
      </c>
      <c r="C10" s="7">
        <v>3.2113192810629E-2</v>
      </c>
      <c r="D10" s="7">
        <v>1.4868291862915621E-2</v>
      </c>
    </row>
    <row r="11" spans="1:4" x14ac:dyDescent="0.25">
      <c r="A11" s="5" t="s">
        <v>17</v>
      </c>
      <c r="B11" s="6">
        <v>374.42771064600998</v>
      </c>
      <c r="C11" s="7">
        <v>1E-10</v>
      </c>
      <c r="D11" s="7">
        <v>7.5354410955786929E-3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9EC11-623B-44B2-80DE-AAC4F6F5031C}">
  <dimension ref="A1:K23"/>
  <sheetViews>
    <sheetView workbookViewId="0">
      <selection activeCell="N5" sqref="N5"/>
    </sheetView>
  </sheetViews>
  <sheetFormatPr defaultRowHeight="15" x14ac:dyDescent="0.25"/>
  <cols>
    <col min="1" max="1" width="12.85546875" bestFit="1" customWidth="1"/>
    <col min="2" max="2" width="10.7109375" bestFit="1" customWidth="1"/>
    <col min="3" max="3" width="17.28515625" bestFit="1" customWidth="1"/>
    <col min="4" max="4" width="8.7109375" bestFit="1" customWidth="1"/>
    <col min="5" max="5" width="9" bestFit="1" customWidth="1"/>
    <col min="6" max="6" width="8.7109375" bestFit="1" customWidth="1"/>
    <col min="7" max="7" width="9" bestFit="1" customWidth="1"/>
    <col min="8" max="8" width="6.140625" bestFit="1" customWidth="1"/>
    <col min="9" max="9" width="6.5703125" bestFit="1" customWidth="1"/>
    <col min="10" max="10" width="8.28515625" bestFit="1" customWidth="1"/>
    <col min="11" max="11" width="8.85546875" bestFit="1" customWidth="1"/>
  </cols>
  <sheetData>
    <row r="1" spans="1:11" ht="75.75" thickBot="1" x14ac:dyDescent="0.3">
      <c r="A1" s="10" t="s">
        <v>27</v>
      </c>
      <c r="B1" s="8" t="s">
        <v>19</v>
      </c>
      <c r="C1" s="9" t="s">
        <v>20</v>
      </c>
      <c r="D1" s="9" t="s">
        <v>21</v>
      </c>
      <c r="E1" s="9" t="s">
        <v>22</v>
      </c>
      <c r="F1" s="9" t="s">
        <v>23</v>
      </c>
      <c r="G1" s="9" t="s">
        <v>24</v>
      </c>
      <c r="H1" s="9" t="s">
        <v>25</v>
      </c>
      <c r="I1" s="10" t="s">
        <v>26</v>
      </c>
      <c r="J1" s="10" t="s">
        <v>28</v>
      </c>
      <c r="K1" s="11" t="s">
        <v>29</v>
      </c>
    </row>
    <row r="2" spans="1:11" x14ac:dyDescent="0.25">
      <c r="A2" s="13" t="s">
        <v>32</v>
      </c>
      <c r="B2" s="5" t="s">
        <v>30</v>
      </c>
      <c r="C2" s="12">
        <v>45167.711805555555</v>
      </c>
      <c r="D2" s="13">
        <v>293.31</v>
      </c>
      <c r="E2" s="13">
        <v>3.6240000000000001</v>
      </c>
      <c r="F2" s="13">
        <v>0</v>
      </c>
      <c r="G2" s="13">
        <v>2</v>
      </c>
      <c r="H2" s="13">
        <v>0.04</v>
      </c>
      <c r="I2" s="14" t="s">
        <v>31</v>
      </c>
      <c r="J2" s="13">
        <v>0</v>
      </c>
      <c r="K2" s="15">
        <v>0</v>
      </c>
    </row>
    <row r="3" spans="1:11" ht="15.75" thickBot="1" x14ac:dyDescent="0.3">
      <c r="A3" s="18" t="s">
        <v>32</v>
      </c>
      <c r="B3" s="16" t="s">
        <v>33</v>
      </c>
      <c r="C3" s="17">
        <v>45167.711805555555</v>
      </c>
      <c r="D3" s="18">
        <v>293.31</v>
      </c>
      <c r="E3" s="18">
        <v>3.6240000000000001</v>
      </c>
      <c r="F3" s="18">
        <v>0</v>
      </c>
      <c r="G3" s="18">
        <v>2</v>
      </c>
      <c r="H3" s="18">
        <v>0.04</v>
      </c>
      <c r="I3" s="19" t="s">
        <v>31</v>
      </c>
      <c r="J3" s="18">
        <v>0</v>
      </c>
      <c r="K3" s="20">
        <v>0</v>
      </c>
    </row>
    <row r="4" spans="1:11" x14ac:dyDescent="0.25">
      <c r="A4" s="13" t="s">
        <v>36</v>
      </c>
      <c r="B4" s="5" t="s">
        <v>34</v>
      </c>
      <c r="C4" s="12">
        <v>45171.663194444445</v>
      </c>
      <c r="D4" s="13">
        <v>388.2</v>
      </c>
      <c r="E4" s="13">
        <v>4.5999999999999996</v>
      </c>
      <c r="F4" s="13">
        <v>0</v>
      </c>
      <c r="G4" s="13">
        <v>2</v>
      </c>
      <c r="H4" s="13">
        <v>0.04</v>
      </c>
      <c r="I4" s="21" t="s">
        <v>35</v>
      </c>
      <c r="J4" s="22">
        <v>0</v>
      </c>
      <c r="K4" s="23">
        <v>0</v>
      </c>
    </row>
    <row r="5" spans="1:11" ht="15.75" thickBot="1" x14ac:dyDescent="0.3">
      <c r="A5" s="18" t="s">
        <v>36</v>
      </c>
      <c r="B5" s="16" t="s">
        <v>37</v>
      </c>
      <c r="C5" s="17">
        <v>45171.663194444445</v>
      </c>
      <c r="D5" s="18">
        <v>388.2</v>
      </c>
      <c r="E5" s="18">
        <v>4.5999999999999996</v>
      </c>
      <c r="F5" s="18">
        <v>0</v>
      </c>
      <c r="G5" s="18">
        <v>2</v>
      </c>
      <c r="H5" s="18">
        <v>0.04</v>
      </c>
      <c r="I5" s="19" t="s">
        <v>35</v>
      </c>
      <c r="J5" s="18">
        <v>0</v>
      </c>
      <c r="K5" s="20">
        <v>0</v>
      </c>
    </row>
    <row r="6" spans="1:11" x14ac:dyDescent="0.25">
      <c r="A6" s="13" t="s">
        <v>39</v>
      </c>
      <c r="B6" s="5" t="s">
        <v>38</v>
      </c>
      <c r="C6" s="12">
        <v>45174.635416666664</v>
      </c>
      <c r="D6" s="13">
        <v>459.46</v>
      </c>
      <c r="E6" s="13">
        <v>30.117999999999999</v>
      </c>
      <c r="F6" s="13">
        <v>0.5</v>
      </c>
      <c r="G6" s="13">
        <v>1.5</v>
      </c>
      <c r="H6" s="13">
        <v>0.04</v>
      </c>
      <c r="I6" s="21" t="s">
        <v>35</v>
      </c>
      <c r="J6" s="24">
        <f>F6*0.2/(F6+G6+H6)</f>
        <v>4.9019607843137254E-2</v>
      </c>
      <c r="K6" s="23">
        <v>23.401731915375592</v>
      </c>
    </row>
    <row r="7" spans="1:11" ht="15.75" thickBot="1" x14ac:dyDescent="0.3">
      <c r="A7" s="18" t="s">
        <v>39</v>
      </c>
      <c r="B7" s="16" t="s">
        <v>40</v>
      </c>
      <c r="C7" s="17">
        <v>45174.635416666664</v>
      </c>
      <c r="D7" s="18">
        <v>459.46</v>
      </c>
      <c r="E7" s="18">
        <v>30.117999999999999</v>
      </c>
      <c r="F7" s="18">
        <v>0.5</v>
      </c>
      <c r="G7" s="18">
        <v>1.5</v>
      </c>
      <c r="H7" s="18">
        <v>0.04</v>
      </c>
      <c r="I7" s="19" t="s">
        <v>35</v>
      </c>
      <c r="J7" s="25">
        <f t="shared" ref="J7" si="0">F7*0.2/(F7+G7+H7)</f>
        <v>4.9019607843137254E-2</v>
      </c>
      <c r="K7" s="20">
        <v>23.401731915375592</v>
      </c>
    </row>
    <row r="8" spans="1:11" x14ac:dyDescent="0.25">
      <c r="A8" s="13" t="s">
        <v>42</v>
      </c>
      <c r="B8" s="5" t="s">
        <v>41</v>
      </c>
      <c r="C8" s="12">
        <v>45177.597222222219</v>
      </c>
      <c r="D8" s="13">
        <v>530.54999999999995</v>
      </c>
      <c r="E8" s="13">
        <v>54.18</v>
      </c>
      <c r="F8" s="13">
        <v>0.2</v>
      </c>
      <c r="G8" s="13">
        <v>1.8</v>
      </c>
      <c r="H8" s="13">
        <v>0.04</v>
      </c>
      <c r="I8" s="21" t="s">
        <v>35</v>
      </c>
      <c r="J8" s="24">
        <f>F8/(F8+G8+H8)</f>
        <v>9.8039215686274508E-2</v>
      </c>
      <c r="K8" s="23">
        <v>46.803463830751184</v>
      </c>
    </row>
    <row r="9" spans="1:11" ht="15.75" thickBot="1" x14ac:dyDescent="0.3">
      <c r="A9" s="18" t="s">
        <v>42</v>
      </c>
      <c r="B9" s="16" t="s">
        <v>43</v>
      </c>
      <c r="C9" s="17">
        <v>45177.597222222219</v>
      </c>
      <c r="D9" s="18">
        <v>530.54999999999995</v>
      </c>
      <c r="E9" s="18">
        <v>54.18</v>
      </c>
      <c r="F9" s="18">
        <v>0.2</v>
      </c>
      <c r="G9" s="18">
        <v>1.8</v>
      </c>
      <c r="H9" s="18">
        <v>0.04</v>
      </c>
      <c r="I9" s="19" t="s">
        <v>35</v>
      </c>
      <c r="J9" s="25">
        <f t="shared" ref="J9:J23" si="1">F9/(F9+G9+H9)</f>
        <v>9.8039215686274508E-2</v>
      </c>
      <c r="K9" s="20">
        <v>46.803463830751184</v>
      </c>
    </row>
    <row r="10" spans="1:11" x14ac:dyDescent="0.25">
      <c r="A10" s="13" t="s">
        <v>45</v>
      </c>
      <c r="B10" s="5" t="s">
        <v>44</v>
      </c>
      <c r="C10" s="12">
        <v>45184.638888888891</v>
      </c>
      <c r="D10" s="13">
        <v>699.56</v>
      </c>
      <c r="E10" s="13">
        <v>94.42</v>
      </c>
      <c r="F10" s="13">
        <v>0.4</v>
      </c>
      <c r="G10" s="13">
        <v>1.6</v>
      </c>
      <c r="H10" s="13">
        <v>0.04</v>
      </c>
      <c r="I10" s="21" t="s">
        <v>35</v>
      </c>
      <c r="J10" s="24">
        <f t="shared" si="1"/>
        <v>0.19607843137254902</v>
      </c>
      <c r="K10" s="23">
        <v>93.606927661502368</v>
      </c>
    </row>
    <row r="11" spans="1:11" ht="15.75" thickBot="1" x14ac:dyDescent="0.3">
      <c r="A11" s="18" t="s">
        <v>45</v>
      </c>
      <c r="B11" s="16" t="s">
        <v>46</v>
      </c>
      <c r="C11" s="17">
        <v>45184.638888888891</v>
      </c>
      <c r="D11" s="18">
        <v>699.56</v>
      </c>
      <c r="E11" s="18">
        <v>94.42</v>
      </c>
      <c r="F11" s="18">
        <v>0.4</v>
      </c>
      <c r="G11" s="18">
        <v>1.6</v>
      </c>
      <c r="H11" s="18">
        <v>0.04</v>
      </c>
      <c r="I11" s="19" t="s">
        <v>35</v>
      </c>
      <c r="J11" s="25">
        <f t="shared" si="1"/>
        <v>0.19607843137254902</v>
      </c>
      <c r="K11" s="20">
        <v>93.606927661502368</v>
      </c>
    </row>
    <row r="12" spans="1:11" x14ac:dyDescent="0.25">
      <c r="A12" s="13" t="s">
        <v>48</v>
      </c>
      <c r="B12" s="5" t="s">
        <v>47</v>
      </c>
      <c r="C12" s="12">
        <v>45187.666666666664</v>
      </c>
      <c r="D12" s="13">
        <v>772.18</v>
      </c>
      <c r="E12" s="13">
        <v>129.56</v>
      </c>
      <c r="F12" s="13">
        <v>0.6</v>
      </c>
      <c r="G12" s="13">
        <v>1.4</v>
      </c>
      <c r="H12" s="13">
        <v>0.04</v>
      </c>
      <c r="I12" s="21" t="s">
        <v>35</v>
      </c>
      <c r="J12" s="24">
        <f t="shared" si="1"/>
        <v>0.29411764705882354</v>
      </c>
      <c r="K12" s="23">
        <v>140.41039149225358</v>
      </c>
    </row>
    <row r="13" spans="1:11" ht="15.75" thickBot="1" x14ac:dyDescent="0.3">
      <c r="A13" s="18" t="s">
        <v>48</v>
      </c>
      <c r="B13" s="16" t="s">
        <v>49</v>
      </c>
      <c r="C13" s="17">
        <v>45187.666666666664</v>
      </c>
      <c r="D13" s="18">
        <v>772.18</v>
      </c>
      <c r="E13" s="18">
        <v>129.56</v>
      </c>
      <c r="F13" s="18">
        <v>0.6</v>
      </c>
      <c r="G13" s="18">
        <v>1.4</v>
      </c>
      <c r="H13" s="18">
        <v>0.04</v>
      </c>
      <c r="I13" s="19" t="s">
        <v>35</v>
      </c>
      <c r="J13" s="25">
        <f t="shared" si="1"/>
        <v>0.29411764705882354</v>
      </c>
      <c r="K13" s="20">
        <v>140.41039149225358</v>
      </c>
    </row>
    <row r="14" spans="1:11" x14ac:dyDescent="0.25">
      <c r="A14" s="13" t="s">
        <v>51</v>
      </c>
      <c r="B14" s="5" t="s">
        <v>50</v>
      </c>
      <c r="C14" s="12">
        <v>45190.694444444445</v>
      </c>
      <c r="D14" s="13">
        <v>844.87</v>
      </c>
      <c r="E14" s="13">
        <v>165</v>
      </c>
      <c r="F14" s="13">
        <v>0.8</v>
      </c>
      <c r="G14" s="13">
        <v>1.2</v>
      </c>
      <c r="H14" s="13">
        <v>0.04</v>
      </c>
      <c r="I14" s="21" t="s">
        <v>35</v>
      </c>
      <c r="J14" s="24">
        <f t="shared" si="1"/>
        <v>0.39215686274509803</v>
      </c>
      <c r="K14" s="23">
        <v>187.21385532300474</v>
      </c>
    </row>
    <row r="15" spans="1:11" ht="15.75" thickBot="1" x14ac:dyDescent="0.3">
      <c r="A15" s="18" t="s">
        <v>51</v>
      </c>
      <c r="B15" s="16" t="s">
        <v>52</v>
      </c>
      <c r="C15" s="17">
        <v>45190.694444444445</v>
      </c>
      <c r="D15" s="18">
        <v>844.87</v>
      </c>
      <c r="E15" s="18">
        <v>165</v>
      </c>
      <c r="F15" s="18">
        <v>0.8</v>
      </c>
      <c r="G15" s="18">
        <v>1.2</v>
      </c>
      <c r="H15" s="18">
        <v>0.04</v>
      </c>
      <c r="I15" s="19" t="s">
        <v>35</v>
      </c>
      <c r="J15" s="25">
        <f t="shared" si="1"/>
        <v>0.39215686274509803</v>
      </c>
      <c r="K15" s="20">
        <v>187.21385532300474</v>
      </c>
    </row>
    <row r="16" spans="1:11" x14ac:dyDescent="0.25">
      <c r="A16" s="13" t="s">
        <v>54</v>
      </c>
      <c r="B16" s="5" t="s">
        <v>53</v>
      </c>
      <c r="C16" s="12">
        <v>45194.576388888891</v>
      </c>
      <c r="D16" s="13">
        <v>938.04</v>
      </c>
      <c r="E16" s="13">
        <v>197.2</v>
      </c>
      <c r="F16" s="13">
        <v>1</v>
      </c>
      <c r="G16" s="13">
        <v>1</v>
      </c>
      <c r="H16" s="13">
        <v>0.04</v>
      </c>
      <c r="I16" s="21" t="s">
        <v>35</v>
      </c>
      <c r="J16" s="24">
        <f t="shared" si="1"/>
        <v>0.49019607843137253</v>
      </c>
      <c r="K16" s="23">
        <v>234.01731915375595</v>
      </c>
    </row>
    <row r="17" spans="1:11" ht="15.75" thickBot="1" x14ac:dyDescent="0.3">
      <c r="A17" s="18" t="s">
        <v>54</v>
      </c>
      <c r="B17" s="16" t="s">
        <v>55</v>
      </c>
      <c r="C17" s="17">
        <v>45194.576388888891</v>
      </c>
      <c r="D17" s="18">
        <v>938.04</v>
      </c>
      <c r="E17" s="18">
        <v>197.2</v>
      </c>
      <c r="F17" s="18">
        <v>1</v>
      </c>
      <c r="G17" s="18">
        <v>1</v>
      </c>
      <c r="H17" s="18">
        <v>0.04</v>
      </c>
      <c r="I17" s="19" t="s">
        <v>35</v>
      </c>
      <c r="J17" s="25">
        <f t="shared" si="1"/>
        <v>0.49019607843137253</v>
      </c>
      <c r="K17" s="20">
        <v>234.01731915375595</v>
      </c>
    </row>
    <row r="18" spans="1:11" x14ac:dyDescent="0.25">
      <c r="A18" s="13" t="s">
        <v>57</v>
      </c>
      <c r="B18" s="5" t="s">
        <v>56</v>
      </c>
      <c r="C18" s="12">
        <v>45202.395833333336</v>
      </c>
      <c r="D18" s="13">
        <v>1125.8900000000001</v>
      </c>
      <c r="E18" s="13">
        <v>223.1</v>
      </c>
      <c r="F18" s="13">
        <v>1.2</v>
      </c>
      <c r="G18" s="13">
        <v>0.8</v>
      </c>
      <c r="H18" s="13">
        <v>0.04</v>
      </c>
      <c r="I18" s="21" t="s">
        <v>35</v>
      </c>
      <c r="J18" s="24">
        <f t="shared" si="1"/>
        <v>0.58823529411764708</v>
      </c>
      <c r="K18" s="23">
        <v>280.82078298450716</v>
      </c>
    </row>
    <row r="19" spans="1:11" ht="15.75" thickBot="1" x14ac:dyDescent="0.3">
      <c r="A19" s="18" t="s">
        <v>57</v>
      </c>
      <c r="B19" s="16" t="s">
        <v>58</v>
      </c>
      <c r="C19" s="17">
        <v>45202.395833333336</v>
      </c>
      <c r="D19" s="18">
        <v>1125.8900000000001</v>
      </c>
      <c r="E19" s="18">
        <v>223.1</v>
      </c>
      <c r="F19" s="18">
        <v>1.2</v>
      </c>
      <c r="G19" s="18">
        <v>0.8</v>
      </c>
      <c r="H19" s="18">
        <v>0.04</v>
      </c>
      <c r="I19" s="19" t="s">
        <v>35</v>
      </c>
      <c r="J19" s="25">
        <f t="shared" si="1"/>
        <v>0.58823529411764708</v>
      </c>
      <c r="K19" s="20">
        <v>280.82078298450716</v>
      </c>
    </row>
    <row r="20" spans="1:11" x14ac:dyDescent="0.25">
      <c r="A20" s="13" t="s">
        <v>60</v>
      </c>
      <c r="B20" s="5" t="s">
        <v>59</v>
      </c>
      <c r="C20" s="12">
        <v>45207.631944444445</v>
      </c>
      <c r="D20" s="13">
        <v>1251.3800000000001</v>
      </c>
      <c r="E20" s="13">
        <v>244.4</v>
      </c>
      <c r="F20" s="13">
        <v>1.4</v>
      </c>
      <c r="G20" s="13">
        <v>0.6</v>
      </c>
      <c r="H20" s="13">
        <v>0.04</v>
      </c>
      <c r="I20" s="21" t="s">
        <v>35</v>
      </c>
      <c r="J20" s="24">
        <f t="shared" si="1"/>
        <v>0.68627450980392146</v>
      </c>
      <c r="K20" s="23">
        <v>327.62424681525829</v>
      </c>
    </row>
    <row r="21" spans="1:11" ht="15.75" thickBot="1" x14ac:dyDescent="0.3">
      <c r="A21" s="18" t="s">
        <v>60</v>
      </c>
      <c r="B21" s="16" t="s">
        <v>61</v>
      </c>
      <c r="C21" s="17">
        <v>45207.631944444445</v>
      </c>
      <c r="D21" s="18">
        <v>1251.3800000000001</v>
      </c>
      <c r="E21" s="18">
        <v>244.4</v>
      </c>
      <c r="F21" s="18">
        <v>1.4</v>
      </c>
      <c r="G21" s="18">
        <v>0.6</v>
      </c>
      <c r="H21" s="18">
        <v>0.04</v>
      </c>
      <c r="I21" s="19" t="s">
        <v>35</v>
      </c>
      <c r="J21" s="25">
        <f t="shared" si="1"/>
        <v>0.68627450980392146</v>
      </c>
      <c r="K21" s="20">
        <v>327.62424681525829</v>
      </c>
    </row>
    <row r="22" spans="1:11" x14ac:dyDescent="0.25">
      <c r="A22" s="13" t="s">
        <v>63</v>
      </c>
      <c r="B22" s="5" t="s">
        <v>62</v>
      </c>
      <c r="C22" s="12">
        <v>45210.503472222219</v>
      </c>
      <c r="D22" s="13">
        <v>1320.28</v>
      </c>
      <c r="E22" s="13">
        <v>265.14</v>
      </c>
      <c r="F22" s="13">
        <v>1.6</v>
      </c>
      <c r="G22" s="13">
        <v>0.4</v>
      </c>
      <c r="H22" s="13">
        <v>0.04</v>
      </c>
      <c r="I22" s="21" t="s">
        <v>35</v>
      </c>
      <c r="J22" s="24">
        <f t="shared" si="1"/>
        <v>0.78431372549019607</v>
      </c>
      <c r="K22" s="23">
        <v>374.42771064600947</v>
      </c>
    </row>
    <row r="23" spans="1:11" ht="15.75" thickBot="1" x14ac:dyDescent="0.3">
      <c r="A23" s="18" t="s">
        <v>63</v>
      </c>
      <c r="B23" s="16" t="s">
        <v>64</v>
      </c>
      <c r="C23" s="17">
        <v>45210.503472222219</v>
      </c>
      <c r="D23" s="18">
        <v>1320.28</v>
      </c>
      <c r="E23" s="18">
        <v>265.14</v>
      </c>
      <c r="F23" s="18">
        <v>1.6</v>
      </c>
      <c r="G23" s="18">
        <v>0.4</v>
      </c>
      <c r="H23" s="18">
        <v>0.04</v>
      </c>
      <c r="I23" s="19" t="s">
        <v>35</v>
      </c>
      <c r="J23" s="25">
        <f t="shared" si="1"/>
        <v>0.78431372549019607</v>
      </c>
      <c r="K23" s="20">
        <v>374.42771064600947</v>
      </c>
    </row>
  </sheetData>
  <conditionalFormatting sqref="J2:K23">
    <cfRule type="colorScale" priority="1">
      <colorScale>
        <cfvo type="min"/>
        <cfvo type="max"/>
        <color rgb="FFFCFCFF"/>
        <color rgb="FFF8696B"/>
      </colorScale>
    </cfRule>
  </conditionalFormatting>
  <conditionalFormatting sqref="J4:K23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axenic</vt:lpstr>
      <vt:lpstr>ox_stress_wt</vt:lpstr>
      <vt:lpstr>ox_stress_key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Pino, James C</dc:creator>
  <cp:lastModifiedBy>Pino, James C</cp:lastModifiedBy>
  <dcterms:created xsi:type="dcterms:W3CDTF">2024-03-12T21:12:53Z</dcterms:created>
  <dcterms:modified xsi:type="dcterms:W3CDTF">2024-03-19T19:18:11Z</dcterms:modified>
</cp:coreProperties>
</file>