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hs128/Repos/syn_bmca/data/processed_data/"/>
    </mc:Choice>
  </mc:AlternateContent>
  <xr:revisionPtr revIDLastSave="0" documentId="13_ncr:1_{E539EE8C-9DA0-4843-97BF-C641E5D45ADF}" xr6:coauthVersionLast="47" xr6:coauthVersionMax="47" xr10:uidLastSave="{00000000-0000-0000-0000-000000000000}"/>
  <bookViews>
    <workbookView xWindow="31840" yWindow="1320" windowWidth="33500" windowHeight="19780" xr2:uid="{00000000-000D-0000-FFFF-FFFF00000000}"/>
  </bookViews>
  <sheets>
    <sheet name="cleaned_metabol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I47" i="1"/>
  <c r="J47" i="1"/>
  <c r="B48" i="1"/>
  <c r="C48" i="1"/>
  <c r="D48" i="1"/>
  <c r="E48" i="1"/>
  <c r="E49" i="1"/>
  <c r="F49" i="1"/>
  <c r="G49" i="1"/>
  <c r="H49" i="1"/>
  <c r="J50" i="1"/>
  <c r="B51" i="1"/>
  <c r="E52" i="1"/>
  <c r="H54" i="1"/>
  <c r="I54" i="1"/>
  <c r="J54" i="1"/>
  <c r="B55" i="1"/>
  <c r="C55" i="1"/>
  <c r="G55" i="1"/>
  <c r="H55" i="1"/>
  <c r="I55" i="1"/>
  <c r="J55" i="1"/>
  <c r="B56" i="1"/>
  <c r="C56" i="1"/>
  <c r="D56" i="1"/>
  <c r="E56" i="1"/>
  <c r="F56" i="1"/>
  <c r="J56" i="1"/>
  <c r="B57" i="1"/>
  <c r="C57" i="1"/>
  <c r="D57" i="1"/>
  <c r="E57" i="1"/>
  <c r="F57" i="1"/>
  <c r="G57" i="1"/>
  <c r="H57" i="1"/>
  <c r="I57" i="1"/>
  <c r="E58" i="1"/>
  <c r="F58" i="1"/>
  <c r="G58" i="1"/>
  <c r="H58" i="1"/>
  <c r="I58" i="1"/>
  <c r="J58" i="1"/>
  <c r="B59" i="1"/>
  <c r="I59" i="1"/>
  <c r="J59" i="1"/>
  <c r="B60" i="1"/>
  <c r="C60" i="1"/>
  <c r="D60" i="1"/>
  <c r="E60" i="1"/>
  <c r="E61" i="1"/>
  <c r="F61" i="1"/>
  <c r="G61" i="1"/>
  <c r="H61" i="1"/>
  <c r="J62" i="1"/>
  <c r="B63" i="1"/>
  <c r="E64" i="1"/>
  <c r="H66" i="1"/>
  <c r="I66" i="1"/>
  <c r="J66" i="1"/>
  <c r="B67" i="1"/>
  <c r="C67" i="1"/>
  <c r="G67" i="1"/>
  <c r="H67" i="1"/>
  <c r="I67" i="1"/>
  <c r="J67" i="1"/>
  <c r="B68" i="1"/>
  <c r="C68" i="1"/>
  <c r="D68" i="1"/>
  <c r="E68" i="1"/>
  <c r="F68" i="1"/>
  <c r="J68" i="1"/>
  <c r="B69" i="1"/>
  <c r="C69" i="1"/>
  <c r="D69" i="1"/>
  <c r="E69" i="1"/>
  <c r="F69" i="1"/>
  <c r="G69" i="1"/>
  <c r="H69" i="1"/>
  <c r="I69" i="1"/>
  <c r="E70" i="1"/>
  <c r="F70" i="1"/>
  <c r="G70" i="1"/>
  <c r="H70" i="1"/>
  <c r="I70" i="1"/>
  <c r="J70" i="1"/>
  <c r="B71" i="1"/>
  <c r="C71" i="1"/>
  <c r="I71" i="1"/>
  <c r="J71" i="1"/>
  <c r="B72" i="1"/>
  <c r="C72" i="1"/>
  <c r="D72" i="1"/>
  <c r="E72" i="1"/>
  <c r="E73" i="1"/>
  <c r="F73" i="1"/>
  <c r="G73" i="1"/>
  <c r="H73" i="1"/>
  <c r="J74" i="1"/>
  <c r="B75" i="1"/>
  <c r="E76" i="1"/>
  <c r="G78" i="1"/>
  <c r="H78" i="1"/>
  <c r="I78" i="1"/>
  <c r="J78" i="1"/>
  <c r="B79" i="1"/>
  <c r="C79" i="1"/>
  <c r="F79" i="1"/>
  <c r="G79" i="1"/>
  <c r="H79" i="1"/>
  <c r="I79" i="1"/>
  <c r="J79" i="1"/>
  <c r="B80" i="1"/>
  <c r="C80" i="1"/>
  <c r="D80" i="1"/>
  <c r="E80" i="1"/>
  <c r="F80" i="1"/>
  <c r="I80" i="1"/>
  <c r="J80" i="1"/>
  <c r="B81" i="1"/>
  <c r="C81" i="1"/>
  <c r="D81" i="1"/>
  <c r="E81" i="1"/>
  <c r="F81" i="1"/>
  <c r="G81" i="1"/>
  <c r="H81" i="1"/>
  <c r="I81" i="1"/>
  <c r="E82" i="1"/>
  <c r="F82" i="1"/>
  <c r="G82" i="1"/>
  <c r="H82" i="1"/>
  <c r="I82" i="1"/>
  <c r="J82" i="1"/>
  <c r="B83" i="1"/>
  <c r="C83" i="1"/>
  <c r="I83" i="1"/>
  <c r="J83" i="1"/>
  <c r="B84" i="1"/>
  <c r="C84" i="1"/>
  <c r="D84" i="1"/>
  <c r="E84" i="1"/>
  <c r="E85" i="1"/>
  <c r="F85" i="1"/>
  <c r="G85" i="1"/>
  <c r="H85" i="1"/>
  <c r="I86" i="1"/>
  <c r="J86" i="1"/>
  <c r="B87" i="1"/>
  <c r="K3" i="1"/>
  <c r="C47" i="1" s="1"/>
  <c r="K4" i="1"/>
  <c r="F48" i="1" s="1"/>
  <c r="K5" i="1"/>
  <c r="I49" i="1" s="1"/>
  <c r="K6" i="1"/>
  <c r="B50" i="1" s="1"/>
  <c r="K7" i="1"/>
  <c r="C51" i="1" s="1"/>
  <c r="K8" i="1"/>
  <c r="F52" i="1" s="1"/>
  <c r="K9" i="1"/>
  <c r="I53" i="1" s="1"/>
  <c r="K10" i="1"/>
  <c r="E54" i="1" s="1"/>
  <c r="K11" i="1"/>
  <c r="D55" i="1" s="1"/>
  <c r="K12" i="1"/>
  <c r="G56" i="1" s="1"/>
  <c r="K13" i="1"/>
  <c r="J57" i="1" s="1"/>
  <c r="K14" i="1"/>
  <c r="D58" i="1" s="1"/>
  <c r="K15" i="1"/>
  <c r="C59" i="1" s="1"/>
  <c r="K16" i="1"/>
  <c r="F60" i="1" s="1"/>
  <c r="K17" i="1"/>
  <c r="I61" i="1" s="1"/>
  <c r="K18" i="1"/>
  <c r="D62" i="1" s="1"/>
  <c r="K19" i="1"/>
  <c r="C63" i="1" s="1"/>
  <c r="K20" i="1"/>
  <c r="F64" i="1" s="1"/>
  <c r="K21" i="1"/>
  <c r="I65" i="1" s="1"/>
  <c r="K22" i="1"/>
  <c r="E66" i="1" s="1"/>
  <c r="K23" i="1"/>
  <c r="D67" i="1" s="1"/>
  <c r="K24" i="1"/>
  <c r="G68" i="1" s="1"/>
  <c r="K25" i="1"/>
  <c r="J69" i="1" s="1"/>
  <c r="K26" i="1"/>
  <c r="B70" i="1" s="1"/>
  <c r="K27" i="1"/>
  <c r="D71" i="1" s="1"/>
  <c r="K28" i="1"/>
  <c r="F72" i="1" s="1"/>
  <c r="K29" i="1"/>
  <c r="I73" i="1" s="1"/>
  <c r="K30" i="1"/>
  <c r="B74" i="1" s="1"/>
  <c r="K31" i="1"/>
  <c r="C75" i="1" s="1"/>
  <c r="K32" i="1"/>
  <c r="F76" i="1" s="1"/>
  <c r="K33" i="1"/>
  <c r="I77" i="1" s="1"/>
  <c r="K34" i="1"/>
  <c r="D78" i="1" s="1"/>
  <c r="K35" i="1"/>
  <c r="D79" i="1" s="1"/>
  <c r="K36" i="1"/>
  <c r="G80" i="1" s="1"/>
  <c r="K37" i="1"/>
  <c r="J81" i="1" s="1"/>
  <c r="K38" i="1"/>
  <c r="B82" i="1" s="1"/>
  <c r="K39" i="1"/>
  <c r="D83" i="1" s="1"/>
  <c r="K40" i="1"/>
  <c r="F84" i="1" s="1"/>
  <c r="K41" i="1"/>
  <c r="I85" i="1" s="1"/>
  <c r="K42" i="1"/>
  <c r="E86" i="1" s="1"/>
  <c r="K43" i="1"/>
  <c r="C87" i="1" s="1"/>
  <c r="K2" i="1"/>
  <c r="G46" i="1" s="1"/>
  <c r="F46" i="1" l="1"/>
  <c r="H65" i="1"/>
  <c r="H53" i="1"/>
  <c r="D52" i="1"/>
  <c r="D46" i="1"/>
  <c r="F77" i="1"/>
  <c r="C76" i="1"/>
  <c r="I74" i="1"/>
  <c r="F65" i="1"/>
  <c r="C64" i="1"/>
  <c r="I62" i="1"/>
  <c r="F53" i="1"/>
  <c r="C52" i="1"/>
  <c r="I50" i="1"/>
  <c r="E46" i="1"/>
  <c r="D76" i="1"/>
  <c r="G65" i="1"/>
  <c r="C46" i="1"/>
  <c r="H74" i="1"/>
  <c r="E53" i="1"/>
  <c r="B52" i="1"/>
  <c r="H50" i="1"/>
  <c r="G53" i="1"/>
  <c r="B76" i="1"/>
  <c r="E65" i="1"/>
  <c r="J87" i="1"/>
  <c r="J75" i="1"/>
  <c r="D73" i="1"/>
  <c r="G66" i="1"/>
  <c r="D65" i="1"/>
  <c r="J63" i="1"/>
  <c r="G62" i="1"/>
  <c r="D61" i="1"/>
  <c r="G54" i="1"/>
  <c r="D53" i="1"/>
  <c r="J51" i="1"/>
  <c r="G50" i="1"/>
  <c r="D49" i="1"/>
  <c r="H77" i="1"/>
  <c r="G77" i="1"/>
  <c r="D64" i="1"/>
  <c r="B64" i="1"/>
  <c r="H86" i="1"/>
  <c r="E77" i="1"/>
  <c r="H62" i="1"/>
  <c r="D85" i="1"/>
  <c r="G74" i="1"/>
  <c r="F86" i="1"/>
  <c r="C85" i="1"/>
  <c r="F78" i="1"/>
  <c r="I75" i="1"/>
  <c r="C73" i="1"/>
  <c r="F66" i="1"/>
  <c r="I63" i="1"/>
  <c r="F62" i="1"/>
  <c r="C61" i="1"/>
  <c r="F54" i="1"/>
  <c r="C53" i="1"/>
  <c r="I51" i="1"/>
  <c r="F50" i="1"/>
  <c r="C49" i="1"/>
  <c r="B85" i="1"/>
  <c r="B77" i="1"/>
  <c r="E74" i="1"/>
  <c r="B65" i="1"/>
  <c r="B61" i="1"/>
  <c r="B53" i="1"/>
  <c r="H47" i="1"/>
  <c r="D86" i="1"/>
  <c r="G83" i="1"/>
  <c r="D82" i="1"/>
  <c r="J76" i="1"/>
  <c r="G75" i="1"/>
  <c r="D74" i="1"/>
  <c r="J72" i="1"/>
  <c r="G71" i="1"/>
  <c r="D70" i="1"/>
  <c r="D66" i="1"/>
  <c r="G63" i="1"/>
  <c r="J60" i="1"/>
  <c r="G59" i="1"/>
  <c r="D54" i="1"/>
  <c r="J52" i="1"/>
  <c r="G51" i="1"/>
  <c r="D50" i="1"/>
  <c r="J46" i="1"/>
  <c r="F87" i="1"/>
  <c r="C86" i="1"/>
  <c r="I84" i="1"/>
  <c r="F83" i="1"/>
  <c r="C82" i="1"/>
  <c r="C78" i="1"/>
  <c r="I76" i="1"/>
  <c r="F75" i="1"/>
  <c r="C74" i="1"/>
  <c r="I72" i="1"/>
  <c r="F71" i="1"/>
  <c r="C70" i="1"/>
  <c r="I68" i="1"/>
  <c r="F67" i="1"/>
  <c r="C66" i="1"/>
  <c r="I64" i="1"/>
  <c r="F63" i="1"/>
  <c r="C62" i="1"/>
  <c r="I60" i="1"/>
  <c r="F59" i="1"/>
  <c r="C58" i="1"/>
  <c r="I56" i="1"/>
  <c r="F55" i="1"/>
  <c r="C54" i="1"/>
  <c r="I52" i="1"/>
  <c r="F51" i="1"/>
  <c r="C50" i="1"/>
  <c r="I48" i="1"/>
  <c r="F47" i="1"/>
  <c r="G86" i="1"/>
  <c r="D77" i="1"/>
  <c r="I87" i="1"/>
  <c r="C77" i="1"/>
  <c r="F74" i="1"/>
  <c r="C65" i="1"/>
  <c r="H87" i="1"/>
  <c r="H83" i="1"/>
  <c r="H75" i="1"/>
  <c r="B73" i="1"/>
  <c r="H71" i="1"/>
  <c r="H63" i="1"/>
  <c r="H59" i="1"/>
  <c r="E50" i="1"/>
  <c r="G87" i="1"/>
  <c r="J84" i="1"/>
  <c r="G47" i="1"/>
  <c r="G88" i="1" s="1"/>
  <c r="I46" i="1"/>
  <c r="E87" i="1"/>
  <c r="B86" i="1"/>
  <c r="H84" i="1"/>
  <c r="E83" i="1"/>
  <c r="H80" i="1"/>
  <c r="E79" i="1"/>
  <c r="B78" i="1"/>
  <c r="H76" i="1"/>
  <c r="E75" i="1"/>
  <c r="H72" i="1"/>
  <c r="E71" i="1"/>
  <c r="H68" i="1"/>
  <c r="E67" i="1"/>
  <c r="B66" i="1"/>
  <c r="H64" i="1"/>
  <c r="E63" i="1"/>
  <c r="B62" i="1"/>
  <c r="H60" i="1"/>
  <c r="E59" i="1"/>
  <c r="B58" i="1"/>
  <c r="H56" i="1"/>
  <c r="E55" i="1"/>
  <c r="B54" i="1"/>
  <c r="H52" i="1"/>
  <c r="E51" i="1"/>
  <c r="H48" i="1"/>
  <c r="E47" i="1"/>
  <c r="E78" i="1"/>
  <c r="E62" i="1"/>
  <c r="H51" i="1"/>
  <c r="B49" i="1"/>
  <c r="B46" i="1"/>
  <c r="B88" i="1" s="1"/>
  <c r="J64" i="1"/>
  <c r="J48" i="1"/>
  <c r="H46" i="1"/>
  <c r="D87" i="1"/>
  <c r="J85" i="1"/>
  <c r="G84" i="1"/>
  <c r="J77" i="1"/>
  <c r="G76" i="1"/>
  <c r="D75" i="1"/>
  <c r="J73" i="1"/>
  <c r="G72" i="1"/>
  <c r="J65" i="1"/>
  <c r="G64" i="1"/>
  <c r="D63" i="1"/>
  <c r="J61" i="1"/>
  <c r="G60" i="1"/>
  <c r="D59" i="1"/>
  <c r="J53" i="1"/>
  <c r="G52" i="1"/>
  <c r="D51" i="1"/>
  <c r="J49" i="1"/>
  <c r="G48" i="1"/>
  <c r="D47" i="1"/>
  <c r="C88" i="1" l="1"/>
  <c r="K88" i="1" s="1"/>
  <c r="D88" i="1"/>
  <c r="E88" i="1"/>
  <c r="J88" i="1"/>
  <c r="I88" i="1"/>
  <c r="F88" i="1"/>
  <c r="H88" i="1"/>
</calcChain>
</file>

<file path=xl/sharedStrings.xml><?xml version="1.0" encoding="utf-8"?>
<sst xmlns="http://schemas.openxmlformats.org/spreadsheetml/2006/main" count="94" uniqueCount="52">
  <si>
    <t>Sample</t>
  </si>
  <si>
    <t>Se_axen_d4_1</t>
  </si>
  <si>
    <t>Se_axen_d4_2</t>
  </si>
  <si>
    <t>Se_axen_d4_3</t>
  </si>
  <si>
    <t>Se_axen_d6_1</t>
  </si>
  <si>
    <t>Se_axen_d6_2</t>
  </si>
  <si>
    <t>Se_axen_d6_3</t>
  </si>
  <si>
    <t>Se_axen_d8_1</t>
  </si>
  <si>
    <t>Se_axen_d8_2</t>
  </si>
  <si>
    <t>Se_axen_d8_3</t>
  </si>
  <si>
    <t>13ppd</t>
  </si>
  <si>
    <t>3hbz</t>
  </si>
  <si>
    <t>4hbz</t>
  </si>
  <si>
    <t>aso4</t>
  </si>
  <si>
    <t>bz</t>
  </si>
  <si>
    <t>34dhcinm</t>
  </si>
  <si>
    <t>fru</t>
  </si>
  <si>
    <t>glc__D</t>
  </si>
  <si>
    <t>rib__D</t>
  </si>
  <si>
    <t>xylt</t>
  </si>
  <si>
    <t>etham</t>
  </si>
  <si>
    <t>glyclt</t>
  </si>
  <si>
    <t>hqn</t>
  </si>
  <si>
    <t>lac__D</t>
  </si>
  <si>
    <t>mal__L</t>
  </si>
  <si>
    <t>malt</t>
  </si>
  <si>
    <t>inost</t>
  </si>
  <si>
    <t>oxa</t>
  </si>
  <si>
    <t>hdca</t>
  </si>
  <si>
    <t>pi</t>
  </si>
  <si>
    <t>quin</t>
  </si>
  <si>
    <t>ocdca</t>
  </si>
  <si>
    <t>sucr</t>
  </si>
  <si>
    <t>thym</t>
  </si>
  <si>
    <t>ala__L</t>
  </si>
  <si>
    <t>val__L</t>
  </si>
  <si>
    <t>leu__L</t>
  </si>
  <si>
    <t>ile__L</t>
  </si>
  <si>
    <t>pro__L</t>
  </si>
  <si>
    <t>glyc</t>
  </si>
  <si>
    <t>met__L</t>
  </si>
  <si>
    <t>ser__L</t>
  </si>
  <si>
    <t>thr__L</t>
  </si>
  <si>
    <t>phe__L</t>
  </si>
  <si>
    <t>akg</t>
  </si>
  <si>
    <t>glu__L</t>
  </si>
  <si>
    <t>asn__L</t>
  </si>
  <si>
    <t>lys__L</t>
  </si>
  <si>
    <t>gln__L</t>
  </si>
  <si>
    <t>his__L</t>
  </si>
  <si>
    <t>tyr__L</t>
  </si>
  <si>
    <t>trp__L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</si>
</sst>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workbookViewId="0">
      <pane ySplit="1" topLeftCell="A57" activePane="bottomLeft" state="frozen"/>
      <selection pane="bottomLeft" activeCell="F1" sqref="F1:F1048576"/>
    </sheetView>
  </sheetViews>
  <sheetFormatPr baseColWidth="10" defaultRowHeight="16" x14ac:dyDescent="0.2"/>
  <cols>
    <col min="2" max="10" width="12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">
      <c r="A2" t="s">
        <v>10</v>
      </c>
      <c r="B2">
        <v>-29836.5</v>
      </c>
      <c r="C2">
        <v>-61719.5</v>
      </c>
      <c r="D2">
        <v>12502</v>
      </c>
      <c r="E2">
        <v>20379</v>
      </c>
      <c r="F2">
        <v>31300.5</v>
      </c>
      <c r="G2">
        <v>-10967.5</v>
      </c>
      <c r="H2">
        <v>3339</v>
      </c>
      <c r="I2">
        <v>-34320.5</v>
      </c>
      <c r="J2">
        <v>12960</v>
      </c>
      <c r="K2">
        <f>MAX(B2:J2)</f>
        <v>31300.5</v>
      </c>
    </row>
    <row r="3" spans="1:11" x14ac:dyDescent="0.2">
      <c r="A3" t="s">
        <v>11</v>
      </c>
      <c r="B3">
        <v>-2978</v>
      </c>
      <c r="C3">
        <v>-1145</v>
      </c>
      <c r="D3">
        <v>-113.5</v>
      </c>
      <c r="E3">
        <v>571.5</v>
      </c>
      <c r="F3">
        <v>219</v>
      </c>
      <c r="G3">
        <v>444.5</v>
      </c>
      <c r="H3">
        <v>-437</v>
      </c>
      <c r="I3">
        <v>-1084.5</v>
      </c>
      <c r="J3">
        <v>-930</v>
      </c>
      <c r="K3">
        <f t="shared" ref="K3:K43" si="0">MAX(B3:J3)</f>
        <v>571.5</v>
      </c>
    </row>
    <row r="4" spans="1:11" x14ac:dyDescent="0.2">
      <c r="A4" t="s">
        <v>12</v>
      </c>
      <c r="B4">
        <v>-2529.5</v>
      </c>
      <c r="C4">
        <v>1568.5</v>
      </c>
      <c r="D4">
        <v>-1020.5</v>
      </c>
      <c r="E4">
        <v>1889.5</v>
      </c>
      <c r="F4">
        <v>-1916</v>
      </c>
      <c r="G4">
        <v>810</v>
      </c>
      <c r="H4">
        <v>-2246.5</v>
      </c>
      <c r="I4">
        <v>818</v>
      </c>
      <c r="J4">
        <v>1859.5</v>
      </c>
      <c r="K4">
        <f t="shared" si="0"/>
        <v>1889.5</v>
      </c>
    </row>
    <row r="5" spans="1:11" x14ac:dyDescent="0.2">
      <c r="A5" t="s">
        <v>13</v>
      </c>
      <c r="B5">
        <v>-4807.5</v>
      </c>
      <c r="C5">
        <v>-3176</v>
      </c>
      <c r="D5">
        <v>275</v>
      </c>
      <c r="E5">
        <v>-795</v>
      </c>
      <c r="F5">
        <v>-1199</v>
      </c>
      <c r="G5">
        <v>-3490</v>
      </c>
      <c r="H5">
        <v>1443</v>
      </c>
      <c r="I5">
        <v>-2645.5</v>
      </c>
      <c r="J5">
        <v>4379.5</v>
      </c>
      <c r="K5">
        <f t="shared" si="0"/>
        <v>4379.5</v>
      </c>
    </row>
    <row r="6" spans="1:11" x14ac:dyDescent="0.2">
      <c r="A6" t="s">
        <v>14</v>
      </c>
      <c r="B6">
        <v>-83691</v>
      </c>
      <c r="C6">
        <v>-34668.5</v>
      </c>
      <c r="D6">
        <v>-18102.5</v>
      </c>
      <c r="E6">
        <v>-13110.5</v>
      </c>
      <c r="F6">
        <v>-25685</v>
      </c>
      <c r="G6">
        <v>-52963.5</v>
      </c>
      <c r="H6">
        <v>15482.5</v>
      </c>
      <c r="I6">
        <v>-2626</v>
      </c>
      <c r="J6">
        <v>21771</v>
      </c>
      <c r="K6">
        <f t="shared" si="0"/>
        <v>21771</v>
      </c>
    </row>
    <row r="7" spans="1:11" x14ac:dyDescent="0.2">
      <c r="A7" t="s">
        <v>15</v>
      </c>
      <c r="B7">
        <v>-4614</v>
      </c>
      <c r="C7">
        <v>-932</v>
      </c>
      <c r="D7">
        <v>-209.5</v>
      </c>
      <c r="E7">
        <v>-1065</v>
      </c>
      <c r="F7">
        <v>-1103</v>
      </c>
      <c r="G7">
        <v>-336</v>
      </c>
      <c r="H7">
        <v>105</v>
      </c>
      <c r="I7">
        <v>459</v>
      </c>
      <c r="J7">
        <v>-345</v>
      </c>
      <c r="K7">
        <f t="shared" si="0"/>
        <v>459</v>
      </c>
    </row>
    <row r="8" spans="1:11" x14ac:dyDescent="0.2">
      <c r="A8" t="s">
        <v>16</v>
      </c>
      <c r="B8">
        <v>-2628</v>
      </c>
      <c r="C8">
        <v>-4683.5</v>
      </c>
      <c r="D8">
        <v>16917</v>
      </c>
      <c r="E8">
        <v>10438</v>
      </c>
      <c r="F8">
        <v>18167</v>
      </c>
      <c r="G8">
        <v>-1554</v>
      </c>
      <c r="H8">
        <v>32507</v>
      </c>
      <c r="I8">
        <v>-20053.5</v>
      </c>
      <c r="J8">
        <v>33009</v>
      </c>
      <c r="K8">
        <f t="shared" si="0"/>
        <v>33009</v>
      </c>
    </row>
    <row r="9" spans="1:11" x14ac:dyDescent="0.2">
      <c r="A9" t="s">
        <v>17</v>
      </c>
      <c r="B9">
        <v>2920.5</v>
      </c>
      <c r="C9">
        <v>11912</v>
      </c>
      <c r="D9">
        <v>19518</v>
      </c>
      <c r="E9">
        <v>-9477</v>
      </c>
      <c r="F9">
        <v>3466.5</v>
      </c>
      <c r="G9">
        <v>-1149</v>
      </c>
      <c r="H9">
        <v>46270</v>
      </c>
      <c r="I9">
        <v>2381.5</v>
      </c>
      <c r="J9">
        <v>13666</v>
      </c>
      <c r="K9">
        <f t="shared" si="0"/>
        <v>46270</v>
      </c>
    </row>
    <row r="10" spans="1:11" x14ac:dyDescent="0.2">
      <c r="A10" t="s">
        <v>18</v>
      </c>
      <c r="B10">
        <v>22172.5</v>
      </c>
      <c r="C10">
        <v>20201</v>
      </c>
      <c r="D10">
        <v>42754.5</v>
      </c>
      <c r="E10">
        <v>41518</v>
      </c>
      <c r="F10">
        <v>72704.5</v>
      </c>
      <c r="G10">
        <v>-21940</v>
      </c>
      <c r="H10">
        <v>27227.5</v>
      </c>
      <c r="I10">
        <v>-7543</v>
      </c>
      <c r="J10">
        <v>113750</v>
      </c>
      <c r="K10">
        <f t="shared" si="0"/>
        <v>113750</v>
      </c>
    </row>
    <row r="11" spans="1:11" x14ac:dyDescent="0.2">
      <c r="A11" t="s">
        <v>19</v>
      </c>
      <c r="B11">
        <v>6494</v>
      </c>
      <c r="C11">
        <v>9995.5</v>
      </c>
      <c r="D11">
        <v>6508.5</v>
      </c>
      <c r="E11">
        <v>14333</v>
      </c>
      <c r="F11">
        <v>21114</v>
      </c>
      <c r="G11">
        <v>22328</v>
      </c>
      <c r="H11">
        <v>11466</v>
      </c>
      <c r="I11">
        <v>-6065.5</v>
      </c>
      <c r="J11">
        <v>6684</v>
      </c>
      <c r="K11">
        <f t="shared" si="0"/>
        <v>22328</v>
      </c>
    </row>
    <row r="12" spans="1:11" x14ac:dyDescent="0.2">
      <c r="A12" t="s">
        <v>20</v>
      </c>
      <c r="B12">
        <v>-25333.5</v>
      </c>
      <c r="C12">
        <v>-20637.5</v>
      </c>
      <c r="D12">
        <v>-12345</v>
      </c>
      <c r="E12">
        <v>-7945</v>
      </c>
      <c r="F12">
        <v>-4140.5</v>
      </c>
      <c r="G12">
        <v>-12931</v>
      </c>
      <c r="H12">
        <v>-9120.5</v>
      </c>
      <c r="I12">
        <v>-24014.5</v>
      </c>
      <c r="J12">
        <v>32349</v>
      </c>
      <c r="K12">
        <f t="shared" si="0"/>
        <v>32349</v>
      </c>
    </row>
    <row r="13" spans="1:11" x14ac:dyDescent="0.2">
      <c r="A13" t="s">
        <v>21</v>
      </c>
      <c r="B13">
        <v>-1647.5</v>
      </c>
      <c r="C13">
        <v>-6290</v>
      </c>
      <c r="D13">
        <v>9961.5</v>
      </c>
      <c r="E13">
        <v>10642</v>
      </c>
      <c r="F13">
        <v>10872.5</v>
      </c>
      <c r="G13">
        <v>-1739.5</v>
      </c>
      <c r="H13">
        <v>-2490.5</v>
      </c>
      <c r="I13">
        <v>-21424.5</v>
      </c>
      <c r="J13">
        <v>11081</v>
      </c>
      <c r="K13">
        <f t="shared" si="0"/>
        <v>11081</v>
      </c>
    </row>
    <row r="14" spans="1:11" x14ac:dyDescent="0.2">
      <c r="A14" t="s">
        <v>22</v>
      </c>
      <c r="B14">
        <v>268</v>
      </c>
      <c r="C14">
        <v>-1758.5</v>
      </c>
      <c r="D14">
        <v>-788.5</v>
      </c>
      <c r="E14">
        <v>-2846</v>
      </c>
      <c r="F14">
        <v>-483.5</v>
      </c>
      <c r="G14">
        <v>-343.5</v>
      </c>
      <c r="H14">
        <v>-651</v>
      </c>
      <c r="I14">
        <v>-1252</v>
      </c>
      <c r="J14">
        <v>-633</v>
      </c>
      <c r="K14">
        <f t="shared" si="0"/>
        <v>268</v>
      </c>
    </row>
    <row r="15" spans="1:11" x14ac:dyDescent="0.2">
      <c r="A15" t="s">
        <v>23</v>
      </c>
      <c r="B15">
        <v>-363055</v>
      </c>
      <c r="C15">
        <v>-1994.5</v>
      </c>
      <c r="D15">
        <v>38890.5</v>
      </c>
      <c r="E15">
        <v>-53525.5</v>
      </c>
      <c r="F15">
        <v>113384.5</v>
      </c>
      <c r="G15">
        <v>-58591</v>
      </c>
      <c r="H15">
        <v>249366.5</v>
      </c>
      <c r="I15">
        <v>931.5</v>
      </c>
      <c r="J15">
        <v>45519.5</v>
      </c>
      <c r="K15">
        <f t="shared" si="0"/>
        <v>249366.5</v>
      </c>
    </row>
    <row r="16" spans="1:11" x14ac:dyDescent="0.2">
      <c r="A16" t="s">
        <v>24</v>
      </c>
      <c r="B16">
        <v>-5210.5</v>
      </c>
      <c r="C16">
        <v>-6256.5</v>
      </c>
      <c r="D16">
        <v>566.5</v>
      </c>
      <c r="E16">
        <v>857.5</v>
      </c>
      <c r="F16">
        <v>618</v>
      </c>
      <c r="G16">
        <v>-8922.5</v>
      </c>
      <c r="H16">
        <v>-1149.5</v>
      </c>
      <c r="I16">
        <v>-1102</v>
      </c>
      <c r="J16">
        <v>5929.5</v>
      </c>
      <c r="K16">
        <f t="shared" si="0"/>
        <v>5929.5</v>
      </c>
    </row>
    <row r="17" spans="1:11" x14ac:dyDescent="0.2">
      <c r="A17" t="s">
        <v>25</v>
      </c>
      <c r="B17">
        <v>24034.5</v>
      </c>
      <c r="C17">
        <v>31873.5</v>
      </c>
      <c r="D17">
        <v>63007</v>
      </c>
      <c r="E17">
        <v>58813.5</v>
      </c>
      <c r="F17">
        <v>47490.5</v>
      </c>
      <c r="G17">
        <v>-30517</v>
      </c>
      <c r="H17">
        <v>64329</v>
      </c>
      <c r="I17">
        <v>20244.5</v>
      </c>
      <c r="J17">
        <v>187967.5</v>
      </c>
      <c r="K17">
        <f t="shared" si="0"/>
        <v>187967.5</v>
      </c>
    </row>
    <row r="18" spans="1:11" x14ac:dyDescent="0.2">
      <c r="A18" t="s">
        <v>26</v>
      </c>
      <c r="B18">
        <v>-73851.5</v>
      </c>
      <c r="C18">
        <v>-48794</v>
      </c>
      <c r="D18">
        <v>-36551.5</v>
      </c>
      <c r="E18">
        <v>-9850.5</v>
      </c>
      <c r="F18">
        <v>-10052.5</v>
      </c>
      <c r="G18">
        <v>-22135.5</v>
      </c>
      <c r="H18">
        <v>1293</v>
      </c>
      <c r="I18">
        <v>-4623</v>
      </c>
      <c r="J18">
        <v>13440</v>
      </c>
      <c r="K18">
        <f t="shared" si="0"/>
        <v>13440</v>
      </c>
    </row>
    <row r="19" spans="1:11" x14ac:dyDescent="0.2">
      <c r="A19" t="s">
        <v>27</v>
      </c>
      <c r="B19">
        <v>-16426</v>
      </c>
      <c r="C19">
        <v>-6461</v>
      </c>
      <c r="D19">
        <v>954</v>
      </c>
      <c r="E19">
        <v>1461.5</v>
      </c>
      <c r="F19">
        <v>-611</v>
      </c>
      <c r="G19">
        <v>-4166</v>
      </c>
      <c r="H19">
        <v>4347.5</v>
      </c>
      <c r="I19">
        <v>1205</v>
      </c>
      <c r="J19">
        <v>5843.5</v>
      </c>
      <c r="K19">
        <f t="shared" si="0"/>
        <v>5843.5</v>
      </c>
    </row>
    <row r="20" spans="1:11" x14ac:dyDescent="0.2">
      <c r="A20" t="s">
        <v>28</v>
      </c>
      <c r="B20">
        <v>-23224.5</v>
      </c>
      <c r="C20">
        <v>-24875</v>
      </c>
      <c r="D20">
        <v>-4337.5</v>
      </c>
      <c r="E20">
        <v>18001</v>
      </c>
      <c r="F20">
        <v>-20044</v>
      </c>
      <c r="G20">
        <v>-40379</v>
      </c>
      <c r="H20">
        <v>-16732.5</v>
      </c>
      <c r="I20">
        <v>21482.5</v>
      </c>
      <c r="J20">
        <v>55572.5</v>
      </c>
      <c r="K20">
        <f t="shared" si="0"/>
        <v>55572.5</v>
      </c>
    </row>
    <row r="21" spans="1:11" x14ac:dyDescent="0.2">
      <c r="A21" t="s">
        <v>29</v>
      </c>
      <c r="B21">
        <v>-944095</v>
      </c>
      <c r="C21">
        <v>-103136.5</v>
      </c>
      <c r="D21">
        <v>29914.5</v>
      </c>
      <c r="E21">
        <v>20168.5</v>
      </c>
      <c r="F21">
        <v>-328028</v>
      </c>
      <c r="G21">
        <v>-160913.5</v>
      </c>
      <c r="H21">
        <v>235968</v>
      </c>
      <c r="I21">
        <v>-72994</v>
      </c>
      <c r="J21">
        <v>369008</v>
      </c>
      <c r="K21">
        <f t="shared" si="0"/>
        <v>369008</v>
      </c>
    </row>
    <row r="22" spans="1:11" x14ac:dyDescent="0.2">
      <c r="A22" t="s">
        <v>30</v>
      </c>
      <c r="B22">
        <v>-1436</v>
      </c>
      <c r="C22">
        <v>-1933.5</v>
      </c>
      <c r="D22">
        <v>-680</v>
      </c>
      <c r="E22">
        <v>-656.5</v>
      </c>
      <c r="F22">
        <v>434.5</v>
      </c>
      <c r="G22">
        <v>-2271</v>
      </c>
      <c r="H22">
        <v>-919.5</v>
      </c>
      <c r="I22">
        <v>-600.5</v>
      </c>
      <c r="J22">
        <v>3372.5</v>
      </c>
      <c r="K22">
        <f t="shared" si="0"/>
        <v>3372.5</v>
      </c>
    </row>
    <row r="23" spans="1:11" x14ac:dyDescent="0.2">
      <c r="A23" t="s">
        <v>31</v>
      </c>
      <c r="B23">
        <v>-31043.5</v>
      </c>
      <c r="C23">
        <v>-32774</v>
      </c>
      <c r="D23">
        <v>9740.5</v>
      </c>
      <c r="E23">
        <v>23103.5</v>
      </c>
      <c r="F23">
        <v>-116.5</v>
      </c>
      <c r="G23">
        <v>-21780.5</v>
      </c>
      <c r="H23">
        <v>-17782.5</v>
      </c>
      <c r="I23">
        <v>-2013</v>
      </c>
      <c r="J23">
        <v>33024.5</v>
      </c>
      <c r="K23">
        <f t="shared" si="0"/>
        <v>33024.5</v>
      </c>
    </row>
    <row r="24" spans="1:11" x14ac:dyDescent="0.2">
      <c r="A24" t="s">
        <v>32</v>
      </c>
      <c r="B24">
        <v>-65369</v>
      </c>
      <c r="C24">
        <v>10710888</v>
      </c>
      <c r="D24">
        <v>19181948</v>
      </c>
      <c r="E24">
        <v>2621841</v>
      </c>
      <c r="F24">
        <v>1327111.5</v>
      </c>
      <c r="G24">
        <v>-16085323.5</v>
      </c>
      <c r="H24">
        <v>11874149</v>
      </c>
      <c r="I24">
        <v>-4867123</v>
      </c>
      <c r="J24">
        <v>33664394</v>
      </c>
      <c r="K24">
        <f t="shared" si="0"/>
        <v>33664394</v>
      </c>
    </row>
    <row r="25" spans="1:11" x14ac:dyDescent="0.2">
      <c r="A25" t="s">
        <v>33</v>
      </c>
      <c r="B25">
        <v>-15050</v>
      </c>
      <c r="C25">
        <v>-33243.5</v>
      </c>
      <c r="D25">
        <v>-29026.5</v>
      </c>
      <c r="E25">
        <v>10953</v>
      </c>
      <c r="F25">
        <v>35106.5</v>
      </c>
      <c r="G25">
        <v>14502</v>
      </c>
      <c r="H25">
        <v>2812.5</v>
      </c>
      <c r="I25">
        <v>-35628.5</v>
      </c>
      <c r="J25">
        <v>-33600</v>
      </c>
      <c r="K25">
        <f t="shared" si="0"/>
        <v>35106.5</v>
      </c>
    </row>
    <row r="26" spans="1:11" x14ac:dyDescent="0.2">
      <c r="A26" t="s">
        <v>34</v>
      </c>
      <c r="B26">
        <v>80441.5</v>
      </c>
      <c r="C26">
        <v>109770</v>
      </c>
      <c r="D26">
        <v>60844.5</v>
      </c>
      <c r="E26">
        <v>86273.5</v>
      </c>
      <c r="F26">
        <v>207661</v>
      </c>
      <c r="G26">
        <v>162223.51999999999</v>
      </c>
      <c r="H26">
        <v>30414.5</v>
      </c>
      <c r="I26">
        <v>-103606.5</v>
      </c>
      <c r="J26">
        <v>-143885.51999999999</v>
      </c>
      <c r="K26">
        <f t="shared" si="0"/>
        <v>207661</v>
      </c>
    </row>
    <row r="27" spans="1:11" x14ac:dyDescent="0.2">
      <c r="A27" t="s">
        <v>35</v>
      </c>
      <c r="B27">
        <v>47636</v>
      </c>
      <c r="C27">
        <v>64596</v>
      </c>
      <c r="D27">
        <v>40126.5</v>
      </c>
      <c r="E27">
        <v>57499</v>
      </c>
      <c r="F27">
        <v>157738.5</v>
      </c>
      <c r="G27">
        <v>107467.954999999</v>
      </c>
      <c r="H27">
        <v>22131</v>
      </c>
      <c r="I27">
        <v>-75014</v>
      </c>
      <c r="J27">
        <v>-79951.9549999999</v>
      </c>
      <c r="K27">
        <f t="shared" si="0"/>
        <v>157738.5</v>
      </c>
    </row>
    <row r="28" spans="1:11" x14ac:dyDescent="0.2">
      <c r="A28" t="s">
        <v>36</v>
      </c>
      <c r="B28">
        <v>82104</v>
      </c>
      <c r="C28">
        <v>103852</v>
      </c>
      <c r="D28">
        <v>72869</v>
      </c>
      <c r="E28">
        <v>80626</v>
      </c>
      <c r="F28">
        <v>195764</v>
      </c>
      <c r="G28">
        <v>156554.45749999999</v>
      </c>
      <c r="H28">
        <v>20849</v>
      </c>
      <c r="I28">
        <v>-97513.5</v>
      </c>
      <c r="J28">
        <v>-129637.9575</v>
      </c>
      <c r="K28">
        <f t="shared" si="0"/>
        <v>195764</v>
      </c>
    </row>
    <row r="29" spans="1:11" x14ac:dyDescent="0.2">
      <c r="A29" t="s">
        <v>37</v>
      </c>
      <c r="B29">
        <v>99047</v>
      </c>
      <c r="C29">
        <v>105727</v>
      </c>
      <c r="D29">
        <v>74202.5</v>
      </c>
      <c r="E29">
        <v>121297</v>
      </c>
      <c r="F29">
        <v>252556</v>
      </c>
      <c r="G29">
        <v>129342.93</v>
      </c>
      <c r="H29">
        <v>-20234</v>
      </c>
      <c r="I29">
        <v>-120613.5</v>
      </c>
      <c r="J29">
        <v>-84658.43</v>
      </c>
      <c r="K29">
        <f t="shared" si="0"/>
        <v>252556</v>
      </c>
    </row>
    <row r="30" spans="1:11" x14ac:dyDescent="0.2">
      <c r="A30" t="s">
        <v>38</v>
      </c>
      <c r="B30">
        <v>42235</v>
      </c>
      <c r="C30">
        <v>53178</v>
      </c>
      <c r="D30">
        <v>39994</v>
      </c>
      <c r="E30">
        <v>15020.5</v>
      </c>
      <c r="F30">
        <v>57997</v>
      </c>
      <c r="G30">
        <v>32765.395</v>
      </c>
      <c r="H30">
        <v>13840</v>
      </c>
      <c r="I30">
        <v>-25347.5</v>
      </c>
      <c r="J30">
        <v>-36823.394999999997</v>
      </c>
      <c r="K30">
        <f t="shared" si="0"/>
        <v>57997</v>
      </c>
    </row>
    <row r="31" spans="1:11" x14ac:dyDescent="0.2">
      <c r="A31" t="s">
        <v>39</v>
      </c>
      <c r="B31">
        <v>2432</v>
      </c>
      <c r="C31">
        <v>3342.5</v>
      </c>
      <c r="D31">
        <v>2437.5</v>
      </c>
      <c r="E31">
        <v>8920</v>
      </c>
      <c r="F31">
        <v>20554</v>
      </c>
      <c r="G31">
        <v>12331.875</v>
      </c>
      <c r="H31">
        <v>-2872</v>
      </c>
      <c r="I31">
        <v>-13655.5</v>
      </c>
      <c r="J31">
        <v>-8450.875</v>
      </c>
      <c r="K31">
        <f t="shared" si="0"/>
        <v>20554</v>
      </c>
    </row>
    <row r="32" spans="1:11" x14ac:dyDescent="0.2">
      <c r="A32" t="s">
        <v>40</v>
      </c>
      <c r="B32">
        <v>15236.5</v>
      </c>
      <c r="C32">
        <v>20003</v>
      </c>
      <c r="D32">
        <v>14627.5</v>
      </c>
      <c r="E32">
        <v>12501</v>
      </c>
      <c r="F32">
        <v>35974</v>
      </c>
      <c r="G32">
        <v>29251.25</v>
      </c>
      <c r="H32">
        <v>6622</v>
      </c>
      <c r="I32">
        <v>-16879.5</v>
      </c>
      <c r="J32">
        <v>-25159.25</v>
      </c>
      <c r="K32">
        <f t="shared" si="0"/>
        <v>35974</v>
      </c>
    </row>
    <row r="33" spans="1:11" x14ac:dyDescent="0.2">
      <c r="A33" t="s">
        <v>41</v>
      </c>
      <c r="B33">
        <v>24692</v>
      </c>
      <c r="C33">
        <v>32300.5</v>
      </c>
      <c r="D33">
        <v>17284</v>
      </c>
      <c r="E33">
        <v>22876.5</v>
      </c>
      <c r="F33">
        <v>69960</v>
      </c>
      <c r="G33">
        <v>37365.729999999901</v>
      </c>
      <c r="H33">
        <v>10412</v>
      </c>
      <c r="I33">
        <v>-43976.5</v>
      </c>
      <c r="J33">
        <v>-42017.729999999901</v>
      </c>
      <c r="K33">
        <f t="shared" si="0"/>
        <v>69960</v>
      </c>
    </row>
    <row r="34" spans="1:11" x14ac:dyDescent="0.2">
      <c r="A34" t="s">
        <v>42</v>
      </c>
      <c r="B34">
        <v>25585.5</v>
      </c>
      <c r="C34">
        <v>38234</v>
      </c>
      <c r="D34">
        <v>23966</v>
      </c>
      <c r="E34">
        <v>19672.5</v>
      </c>
      <c r="F34">
        <v>69025</v>
      </c>
      <c r="G34">
        <v>51832.59</v>
      </c>
      <c r="H34">
        <v>19506</v>
      </c>
      <c r="I34">
        <v>-24242.5</v>
      </c>
      <c r="J34">
        <v>-57317.59</v>
      </c>
      <c r="K34">
        <f t="shared" si="0"/>
        <v>69025</v>
      </c>
    </row>
    <row r="35" spans="1:11" x14ac:dyDescent="0.2">
      <c r="A35" t="s">
        <v>43</v>
      </c>
      <c r="B35">
        <v>32293.5</v>
      </c>
      <c r="C35">
        <v>41950</v>
      </c>
      <c r="D35">
        <v>30814.5</v>
      </c>
      <c r="E35">
        <v>25637</v>
      </c>
      <c r="F35">
        <v>80532.5</v>
      </c>
      <c r="G35">
        <v>56631.519999999902</v>
      </c>
      <c r="H35">
        <v>19638</v>
      </c>
      <c r="I35">
        <v>-31757</v>
      </c>
      <c r="J35">
        <v>-40811.519999999902</v>
      </c>
      <c r="K35">
        <f t="shared" si="0"/>
        <v>80532.5</v>
      </c>
    </row>
    <row r="36" spans="1:11" x14ac:dyDescent="0.2">
      <c r="A36" t="s">
        <v>44</v>
      </c>
      <c r="B36">
        <v>-970.5</v>
      </c>
      <c r="C36">
        <v>-1059</v>
      </c>
      <c r="D36">
        <v>-2390.5</v>
      </c>
      <c r="E36">
        <v>11443.5</v>
      </c>
      <c r="F36">
        <v>29872</v>
      </c>
      <c r="G36">
        <v>17709.775000000001</v>
      </c>
      <c r="H36">
        <v>11619.5</v>
      </c>
      <c r="I36">
        <v>-19854</v>
      </c>
      <c r="J36">
        <v>-9874.7749999999996</v>
      </c>
      <c r="K36">
        <f t="shared" si="0"/>
        <v>29872</v>
      </c>
    </row>
    <row r="37" spans="1:11" x14ac:dyDescent="0.2">
      <c r="A37" t="s">
        <v>45</v>
      </c>
      <c r="B37">
        <v>78262</v>
      </c>
      <c r="C37">
        <v>98218.5</v>
      </c>
      <c r="D37">
        <v>64463</v>
      </c>
      <c r="E37">
        <v>46482.5</v>
      </c>
      <c r="F37">
        <v>116605</v>
      </c>
      <c r="G37">
        <v>67132.327499999999</v>
      </c>
      <c r="H37">
        <v>25667.5</v>
      </c>
      <c r="I37">
        <v>-79679</v>
      </c>
      <c r="J37">
        <v>-53901.327499999999</v>
      </c>
      <c r="K37">
        <f t="shared" si="0"/>
        <v>116605</v>
      </c>
    </row>
    <row r="38" spans="1:11" x14ac:dyDescent="0.2">
      <c r="A38" t="s">
        <v>46</v>
      </c>
      <c r="B38">
        <v>41140.5</v>
      </c>
      <c r="C38">
        <v>56776</v>
      </c>
      <c r="D38">
        <v>25457</v>
      </c>
      <c r="E38">
        <v>58975.5</v>
      </c>
      <c r="F38">
        <v>128981</v>
      </c>
      <c r="G38">
        <v>92430</v>
      </c>
      <c r="H38">
        <v>-9942</v>
      </c>
      <c r="I38">
        <v>-83251</v>
      </c>
      <c r="J38">
        <v>-101690</v>
      </c>
      <c r="K38">
        <f t="shared" si="0"/>
        <v>128981</v>
      </c>
    </row>
    <row r="39" spans="1:11" x14ac:dyDescent="0.2">
      <c r="A39" t="s">
        <v>47</v>
      </c>
      <c r="B39">
        <v>-932</v>
      </c>
      <c r="C39">
        <v>5669</v>
      </c>
      <c r="D39">
        <v>-206.5</v>
      </c>
      <c r="E39">
        <v>337</v>
      </c>
      <c r="F39">
        <v>3556.5</v>
      </c>
      <c r="G39">
        <v>2586.7624999999998</v>
      </c>
      <c r="H39">
        <v>949.5</v>
      </c>
      <c r="I39">
        <v>-3011.5</v>
      </c>
      <c r="J39">
        <v>-4059.7624999999998</v>
      </c>
      <c r="K39">
        <f t="shared" si="0"/>
        <v>5669</v>
      </c>
    </row>
    <row r="40" spans="1:11" x14ac:dyDescent="0.2">
      <c r="A40" t="s">
        <v>48</v>
      </c>
      <c r="B40">
        <v>-7079.5</v>
      </c>
      <c r="C40">
        <v>119</v>
      </c>
      <c r="D40">
        <v>9606.5</v>
      </c>
      <c r="E40">
        <v>-10820.5</v>
      </c>
      <c r="F40">
        <v>-16041</v>
      </c>
      <c r="G40">
        <v>-19153.182499999999</v>
      </c>
      <c r="H40">
        <v>18325</v>
      </c>
      <c r="I40">
        <v>26945.5</v>
      </c>
      <c r="J40">
        <v>37135.682499999901</v>
      </c>
      <c r="K40">
        <f t="shared" si="0"/>
        <v>37135.682499999901</v>
      </c>
    </row>
    <row r="41" spans="1:11" x14ac:dyDescent="0.2">
      <c r="A41" t="s">
        <v>49</v>
      </c>
      <c r="B41">
        <v>13354</v>
      </c>
      <c r="C41">
        <v>17299.5</v>
      </c>
      <c r="D41">
        <v>13503.5</v>
      </c>
      <c r="E41">
        <v>-4461</v>
      </c>
      <c r="F41">
        <v>1005</v>
      </c>
      <c r="G41">
        <v>1342.7625</v>
      </c>
      <c r="H41">
        <v>4017.5</v>
      </c>
      <c r="I41">
        <v>-7348.5</v>
      </c>
      <c r="J41">
        <v>-8714.7625000000007</v>
      </c>
      <c r="K41">
        <f t="shared" si="0"/>
        <v>17299.5</v>
      </c>
    </row>
    <row r="42" spans="1:11" x14ac:dyDescent="0.2">
      <c r="A42" t="s">
        <v>50</v>
      </c>
      <c r="B42">
        <v>59872</v>
      </c>
      <c r="C42">
        <v>72941.5</v>
      </c>
      <c r="D42">
        <v>56298</v>
      </c>
      <c r="E42">
        <v>19859</v>
      </c>
      <c r="F42">
        <v>98832</v>
      </c>
      <c r="G42">
        <v>72830.552499999903</v>
      </c>
      <c r="H42">
        <v>24165.5</v>
      </c>
      <c r="I42">
        <v>-78295</v>
      </c>
      <c r="J42">
        <v>-76065.052499999903</v>
      </c>
      <c r="K42">
        <f t="shared" si="0"/>
        <v>98832</v>
      </c>
    </row>
    <row r="43" spans="1:11" x14ac:dyDescent="0.2">
      <c r="A43" t="s">
        <v>51</v>
      </c>
      <c r="B43">
        <v>852</v>
      </c>
      <c r="C43">
        <v>1637</v>
      </c>
      <c r="D43">
        <v>1496.5</v>
      </c>
      <c r="E43">
        <v>572</v>
      </c>
      <c r="F43">
        <v>1222.5</v>
      </c>
      <c r="G43">
        <v>883.32499999999902</v>
      </c>
      <c r="H43">
        <v>3374.5</v>
      </c>
      <c r="I43">
        <v>34434</v>
      </c>
      <c r="J43">
        <v>15200.674999999999</v>
      </c>
      <c r="K43">
        <f t="shared" si="0"/>
        <v>34434</v>
      </c>
    </row>
    <row r="46" spans="1:11" x14ac:dyDescent="0.2">
      <c r="A46" t="s">
        <v>10</v>
      </c>
      <c r="B46">
        <f>IF(B2=$K2,1,0)</f>
        <v>0</v>
      </c>
      <c r="C46">
        <f t="shared" ref="C46:J46" si="1">IF(C2=$K2,1,0)</f>
        <v>0</v>
      </c>
      <c r="D46">
        <f t="shared" si="1"/>
        <v>0</v>
      </c>
      <c r="E46">
        <f t="shared" si="1"/>
        <v>0</v>
      </c>
      <c r="F46">
        <f t="shared" si="1"/>
        <v>1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</row>
    <row r="47" spans="1:11" x14ac:dyDescent="0.2">
      <c r="A47" t="s">
        <v>11</v>
      </c>
      <c r="B47">
        <f t="shared" ref="B47:J47" si="2">IF(B3=$K3,1,0)</f>
        <v>0</v>
      </c>
      <c r="C47">
        <f t="shared" si="2"/>
        <v>0</v>
      </c>
      <c r="D47">
        <f t="shared" si="2"/>
        <v>0</v>
      </c>
      <c r="E47">
        <f t="shared" si="2"/>
        <v>1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</row>
    <row r="48" spans="1:11" x14ac:dyDescent="0.2">
      <c r="A48" t="s">
        <v>12</v>
      </c>
      <c r="B48">
        <f t="shared" ref="B48:J48" si="3">IF(B4=$K4,1,0)</f>
        <v>0</v>
      </c>
      <c r="C48">
        <f t="shared" si="3"/>
        <v>0</v>
      </c>
      <c r="D48">
        <f t="shared" si="3"/>
        <v>0</v>
      </c>
      <c r="E48">
        <f t="shared" si="3"/>
        <v>1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</row>
    <row r="49" spans="1:10" x14ac:dyDescent="0.2">
      <c r="A49" t="s">
        <v>13</v>
      </c>
      <c r="B49">
        <f t="shared" ref="B49:J49" si="4">IF(B5=$K5,1,0)</f>
        <v>0</v>
      </c>
      <c r="C49">
        <f t="shared" si="4"/>
        <v>0</v>
      </c>
      <c r="D49">
        <f t="shared" si="4"/>
        <v>0</v>
      </c>
      <c r="E49">
        <f t="shared" si="4"/>
        <v>0</v>
      </c>
      <c r="F49">
        <f t="shared" si="4"/>
        <v>0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1</v>
      </c>
    </row>
    <row r="50" spans="1:10" x14ac:dyDescent="0.2">
      <c r="A50" t="s">
        <v>14</v>
      </c>
      <c r="B50">
        <f t="shared" ref="B50:J50" si="5">IF(B6=$K6,1,0)</f>
        <v>0</v>
      </c>
      <c r="C50">
        <f t="shared" si="5"/>
        <v>0</v>
      </c>
      <c r="D50">
        <f t="shared" si="5"/>
        <v>0</v>
      </c>
      <c r="E50">
        <f t="shared" si="5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1</v>
      </c>
    </row>
    <row r="51" spans="1:10" x14ac:dyDescent="0.2">
      <c r="A51" t="s">
        <v>15</v>
      </c>
      <c r="B51">
        <f t="shared" ref="B51:J51" si="6">IF(B7=$K7,1,0)</f>
        <v>0</v>
      </c>
      <c r="C51">
        <f t="shared" si="6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1</v>
      </c>
      <c r="J51">
        <f t="shared" si="6"/>
        <v>0</v>
      </c>
    </row>
    <row r="52" spans="1:10" x14ac:dyDescent="0.2">
      <c r="A52" t="s">
        <v>16</v>
      </c>
      <c r="B52">
        <f t="shared" ref="B52:J52" si="7">IF(B8=$K8,1,0)</f>
        <v>0</v>
      </c>
      <c r="C52">
        <f t="shared" si="7"/>
        <v>0</v>
      </c>
      <c r="D52">
        <f t="shared" si="7"/>
        <v>0</v>
      </c>
      <c r="E52">
        <f t="shared" si="7"/>
        <v>0</v>
      </c>
      <c r="F52">
        <f t="shared" si="7"/>
        <v>0</v>
      </c>
      <c r="G52">
        <f t="shared" si="7"/>
        <v>0</v>
      </c>
      <c r="H52">
        <f t="shared" si="7"/>
        <v>0</v>
      </c>
      <c r="I52">
        <f t="shared" si="7"/>
        <v>0</v>
      </c>
      <c r="J52">
        <f t="shared" si="7"/>
        <v>1</v>
      </c>
    </row>
    <row r="53" spans="1:10" x14ac:dyDescent="0.2">
      <c r="A53" t="s">
        <v>17</v>
      </c>
      <c r="B53">
        <f t="shared" ref="B53:J53" si="8">IF(B9=$K9,1,0)</f>
        <v>0</v>
      </c>
      <c r="C53">
        <f t="shared" si="8"/>
        <v>0</v>
      </c>
      <c r="D53">
        <f t="shared" si="8"/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1</v>
      </c>
      <c r="I53">
        <f t="shared" si="8"/>
        <v>0</v>
      </c>
      <c r="J53">
        <f t="shared" si="8"/>
        <v>0</v>
      </c>
    </row>
    <row r="54" spans="1:10" x14ac:dyDescent="0.2">
      <c r="A54" t="s">
        <v>18</v>
      </c>
      <c r="B54">
        <f t="shared" ref="B54:J54" si="9">IF(B10=$K10,1,0)</f>
        <v>0</v>
      </c>
      <c r="C54">
        <f t="shared" si="9"/>
        <v>0</v>
      </c>
      <c r="D54">
        <f t="shared" si="9"/>
        <v>0</v>
      </c>
      <c r="E54">
        <f t="shared" si="9"/>
        <v>0</v>
      </c>
      <c r="F54">
        <f t="shared" si="9"/>
        <v>0</v>
      </c>
      <c r="G54">
        <f t="shared" si="9"/>
        <v>0</v>
      </c>
      <c r="H54">
        <f t="shared" si="9"/>
        <v>0</v>
      </c>
      <c r="I54">
        <f t="shared" si="9"/>
        <v>0</v>
      </c>
      <c r="J54">
        <f t="shared" si="9"/>
        <v>1</v>
      </c>
    </row>
    <row r="55" spans="1:10" x14ac:dyDescent="0.2">
      <c r="A55" t="s">
        <v>19</v>
      </c>
      <c r="B55">
        <f t="shared" ref="B55:J55" si="10">IF(B11=$K11,1,0)</f>
        <v>0</v>
      </c>
      <c r="C55">
        <f t="shared" si="10"/>
        <v>0</v>
      </c>
      <c r="D55">
        <f t="shared" si="10"/>
        <v>0</v>
      </c>
      <c r="E55">
        <f t="shared" si="10"/>
        <v>0</v>
      </c>
      <c r="F55">
        <f t="shared" si="10"/>
        <v>0</v>
      </c>
      <c r="G55">
        <f t="shared" si="10"/>
        <v>1</v>
      </c>
      <c r="H55">
        <f t="shared" si="10"/>
        <v>0</v>
      </c>
      <c r="I55">
        <f t="shared" si="10"/>
        <v>0</v>
      </c>
      <c r="J55">
        <f t="shared" si="10"/>
        <v>0</v>
      </c>
    </row>
    <row r="56" spans="1:10" x14ac:dyDescent="0.2">
      <c r="A56" t="s">
        <v>20</v>
      </c>
      <c r="B56">
        <f t="shared" ref="B56:J56" si="11">IF(B12=$K12,1,0)</f>
        <v>0</v>
      </c>
      <c r="C56">
        <f t="shared" si="11"/>
        <v>0</v>
      </c>
      <c r="D56">
        <f t="shared" si="11"/>
        <v>0</v>
      </c>
      <c r="E56">
        <f t="shared" si="11"/>
        <v>0</v>
      </c>
      <c r="F56">
        <f t="shared" si="11"/>
        <v>0</v>
      </c>
      <c r="G56">
        <f t="shared" si="11"/>
        <v>0</v>
      </c>
      <c r="H56">
        <f t="shared" si="11"/>
        <v>0</v>
      </c>
      <c r="I56">
        <f t="shared" si="11"/>
        <v>0</v>
      </c>
      <c r="J56">
        <f t="shared" si="11"/>
        <v>1</v>
      </c>
    </row>
    <row r="57" spans="1:10" x14ac:dyDescent="0.2">
      <c r="A57" t="s">
        <v>21</v>
      </c>
      <c r="B57">
        <f t="shared" ref="B57:J57" si="12">IF(B13=$K13,1,0)</f>
        <v>0</v>
      </c>
      <c r="C57">
        <f t="shared" si="12"/>
        <v>0</v>
      </c>
      <c r="D57">
        <f t="shared" si="12"/>
        <v>0</v>
      </c>
      <c r="E57">
        <f t="shared" si="12"/>
        <v>0</v>
      </c>
      <c r="F57">
        <f t="shared" si="12"/>
        <v>0</v>
      </c>
      <c r="G57">
        <f t="shared" si="12"/>
        <v>0</v>
      </c>
      <c r="H57">
        <f t="shared" si="12"/>
        <v>0</v>
      </c>
      <c r="I57">
        <f t="shared" si="12"/>
        <v>0</v>
      </c>
      <c r="J57">
        <f t="shared" si="12"/>
        <v>1</v>
      </c>
    </row>
    <row r="58" spans="1:10" x14ac:dyDescent="0.2">
      <c r="A58" t="s">
        <v>22</v>
      </c>
      <c r="B58">
        <f t="shared" ref="B58:J58" si="13">IF(B14=$K14,1,0)</f>
        <v>1</v>
      </c>
      <c r="C58">
        <f t="shared" si="13"/>
        <v>0</v>
      </c>
      <c r="D58">
        <f t="shared" si="13"/>
        <v>0</v>
      </c>
      <c r="E58">
        <f t="shared" si="13"/>
        <v>0</v>
      </c>
      <c r="F58">
        <f t="shared" si="13"/>
        <v>0</v>
      </c>
      <c r="G58">
        <f t="shared" si="13"/>
        <v>0</v>
      </c>
      <c r="H58">
        <f t="shared" si="13"/>
        <v>0</v>
      </c>
      <c r="I58">
        <f t="shared" si="13"/>
        <v>0</v>
      </c>
      <c r="J58">
        <f t="shared" si="13"/>
        <v>0</v>
      </c>
    </row>
    <row r="59" spans="1:10" x14ac:dyDescent="0.2">
      <c r="A59" t="s">
        <v>23</v>
      </c>
      <c r="B59">
        <f t="shared" ref="B59:J59" si="14">IF(B15=$K15,1,0)</f>
        <v>0</v>
      </c>
      <c r="C59">
        <f t="shared" si="14"/>
        <v>0</v>
      </c>
      <c r="D59">
        <f t="shared" si="14"/>
        <v>0</v>
      </c>
      <c r="E59">
        <f t="shared" si="14"/>
        <v>0</v>
      </c>
      <c r="F59">
        <f t="shared" si="14"/>
        <v>0</v>
      </c>
      <c r="G59">
        <f t="shared" si="14"/>
        <v>0</v>
      </c>
      <c r="H59">
        <f t="shared" si="14"/>
        <v>1</v>
      </c>
      <c r="I59">
        <f t="shared" si="14"/>
        <v>0</v>
      </c>
      <c r="J59">
        <f t="shared" si="14"/>
        <v>0</v>
      </c>
    </row>
    <row r="60" spans="1:10" x14ac:dyDescent="0.2">
      <c r="A60" t="s">
        <v>24</v>
      </c>
      <c r="B60">
        <f t="shared" ref="B60:J60" si="15">IF(B16=$K16,1,0)</f>
        <v>0</v>
      </c>
      <c r="C60">
        <f t="shared" si="15"/>
        <v>0</v>
      </c>
      <c r="D60">
        <f t="shared" si="15"/>
        <v>0</v>
      </c>
      <c r="E60">
        <f t="shared" si="15"/>
        <v>0</v>
      </c>
      <c r="F60">
        <f t="shared" si="15"/>
        <v>0</v>
      </c>
      <c r="G60">
        <f t="shared" si="15"/>
        <v>0</v>
      </c>
      <c r="H60">
        <f t="shared" si="15"/>
        <v>0</v>
      </c>
      <c r="I60">
        <f t="shared" si="15"/>
        <v>0</v>
      </c>
      <c r="J60">
        <f t="shared" si="15"/>
        <v>1</v>
      </c>
    </row>
    <row r="61" spans="1:10" x14ac:dyDescent="0.2">
      <c r="A61" t="s">
        <v>25</v>
      </c>
      <c r="B61">
        <f t="shared" ref="B61:J61" si="16">IF(B17=$K17,1,0)</f>
        <v>0</v>
      </c>
      <c r="C61">
        <f t="shared" si="16"/>
        <v>0</v>
      </c>
      <c r="D61">
        <f t="shared" si="16"/>
        <v>0</v>
      </c>
      <c r="E61">
        <f t="shared" si="16"/>
        <v>0</v>
      </c>
      <c r="F61">
        <f t="shared" si="16"/>
        <v>0</v>
      </c>
      <c r="G61">
        <f t="shared" si="16"/>
        <v>0</v>
      </c>
      <c r="H61">
        <f t="shared" si="16"/>
        <v>0</v>
      </c>
      <c r="I61">
        <f t="shared" si="16"/>
        <v>0</v>
      </c>
      <c r="J61">
        <f t="shared" si="16"/>
        <v>1</v>
      </c>
    </row>
    <row r="62" spans="1:10" x14ac:dyDescent="0.2">
      <c r="A62" t="s">
        <v>26</v>
      </c>
      <c r="B62">
        <f t="shared" ref="B62:J62" si="17">IF(B18=$K18,1,0)</f>
        <v>0</v>
      </c>
      <c r="C62">
        <f t="shared" si="17"/>
        <v>0</v>
      </c>
      <c r="D62">
        <f t="shared" si="17"/>
        <v>0</v>
      </c>
      <c r="E62">
        <f t="shared" si="17"/>
        <v>0</v>
      </c>
      <c r="F62">
        <f t="shared" si="17"/>
        <v>0</v>
      </c>
      <c r="G62">
        <f t="shared" si="17"/>
        <v>0</v>
      </c>
      <c r="H62">
        <f t="shared" si="17"/>
        <v>0</v>
      </c>
      <c r="I62">
        <f t="shared" si="17"/>
        <v>0</v>
      </c>
      <c r="J62">
        <f t="shared" si="17"/>
        <v>1</v>
      </c>
    </row>
    <row r="63" spans="1:10" x14ac:dyDescent="0.2">
      <c r="A63" t="s">
        <v>27</v>
      </c>
      <c r="B63">
        <f t="shared" ref="B63:J63" si="18">IF(B19=$K19,1,0)</f>
        <v>0</v>
      </c>
      <c r="C63">
        <f t="shared" si="18"/>
        <v>0</v>
      </c>
      <c r="D63">
        <f t="shared" si="18"/>
        <v>0</v>
      </c>
      <c r="E63">
        <f t="shared" si="18"/>
        <v>0</v>
      </c>
      <c r="F63">
        <f t="shared" si="18"/>
        <v>0</v>
      </c>
      <c r="G63">
        <f t="shared" si="18"/>
        <v>0</v>
      </c>
      <c r="H63">
        <f t="shared" si="18"/>
        <v>0</v>
      </c>
      <c r="I63">
        <f t="shared" si="18"/>
        <v>0</v>
      </c>
      <c r="J63">
        <f t="shared" si="18"/>
        <v>1</v>
      </c>
    </row>
    <row r="64" spans="1:10" x14ac:dyDescent="0.2">
      <c r="A64" t="s">
        <v>28</v>
      </c>
      <c r="B64">
        <f t="shared" ref="B64:J64" si="19">IF(B20=$K20,1,0)</f>
        <v>0</v>
      </c>
      <c r="C64">
        <f t="shared" si="19"/>
        <v>0</v>
      </c>
      <c r="D64">
        <f t="shared" si="19"/>
        <v>0</v>
      </c>
      <c r="E64">
        <f t="shared" si="19"/>
        <v>0</v>
      </c>
      <c r="F64">
        <f t="shared" si="19"/>
        <v>0</v>
      </c>
      <c r="G64">
        <f t="shared" si="19"/>
        <v>0</v>
      </c>
      <c r="H64">
        <f t="shared" si="19"/>
        <v>0</v>
      </c>
      <c r="I64">
        <f t="shared" si="19"/>
        <v>0</v>
      </c>
      <c r="J64">
        <f t="shared" si="19"/>
        <v>1</v>
      </c>
    </row>
    <row r="65" spans="1:10" x14ac:dyDescent="0.2">
      <c r="A65" t="s">
        <v>29</v>
      </c>
      <c r="B65">
        <f t="shared" ref="B65:J65" si="20">IF(B21=$K21,1,0)</f>
        <v>0</v>
      </c>
      <c r="C65">
        <f t="shared" si="20"/>
        <v>0</v>
      </c>
      <c r="D65">
        <f t="shared" si="20"/>
        <v>0</v>
      </c>
      <c r="E65">
        <f t="shared" si="20"/>
        <v>0</v>
      </c>
      <c r="F65">
        <f t="shared" si="20"/>
        <v>0</v>
      </c>
      <c r="G65">
        <f t="shared" si="20"/>
        <v>0</v>
      </c>
      <c r="H65">
        <f t="shared" si="20"/>
        <v>0</v>
      </c>
      <c r="I65">
        <f t="shared" si="20"/>
        <v>0</v>
      </c>
      <c r="J65">
        <f t="shared" si="20"/>
        <v>1</v>
      </c>
    </row>
    <row r="66" spans="1:10" x14ac:dyDescent="0.2">
      <c r="A66" t="s">
        <v>30</v>
      </c>
      <c r="B66">
        <f t="shared" ref="B66:J66" si="21">IF(B22=$K22,1,0)</f>
        <v>0</v>
      </c>
      <c r="C66">
        <f t="shared" si="21"/>
        <v>0</v>
      </c>
      <c r="D66">
        <f t="shared" si="21"/>
        <v>0</v>
      </c>
      <c r="E66">
        <f t="shared" si="21"/>
        <v>0</v>
      </c>
      <c r="F66">
        <f t="shared" si="21"/>
        <v>0</v>
      </c>
      <c r="G66">
        <f t="shared" si="21"/>
        <v>0</v>
      </c>
      <c r="H66">
        <f t="shared" si="21"/>
        <v>0</v>
      </c>
      <c r="I66">
        <f t="shared" si="21"/>
        <v>0</v>
      </c>
      <c r="J66">
        <f t="shared" si="21"/>
        <v>1</v>
      </c>
    </row>
    <row r="67" spans="1:10" x14ac:dyDescent="0.2">
      <c r="A67" t="s">
        <v>31</v>
      </c>
      <c r="B67">
        <f t="shared" ref="B67:J67" si="22">IF(B23=$K23,1,0)</f>
        <v>0</v>
      </c>
      <c r="C67">
        <f t="shared" si="22"/>
        <v>0</v>
      </c>
      <c r="D67">
        <f t="shared" si="22"/>
        <v>0</v>
      </c>
      <c r="E67">
        <f t="shared" si="22"/>
        <v>0</v>
      </c>
      <c r="F67">
        <f t="shared" si="22"/>
        <v>0</v>
      </c>
      <c r="G67">
        <f t="shared" si="22"/>
        <v>0</v>
      </c>
      <c r="H67">
        <f t="shared" si="22"/>
        <v>0</v>
      </c>
      <c r="I67">
        <f t="shared" si="22"/>
        <v>0</v>
      </c>
      <c r="J67">
        <f t="shared" si="22"/>
        <v>1</v>
      </c>
    </row>
    <row r="68" spans="1:10" x14ac:dyDescent="0.2">
      <c r="A68" t="s">
        <v>32</v>
      </c>
      <c r="B68">
        <f t="shared" ref="B68:J68" si="23">IF(B24=$K24,1,0)</f>
        <v>0</v>
      </c>
      <c r="C68">
        <f t="shared" si="23"/>
        <v>0</v>
      </c>
      <c r="D68">
        <f t="shared" si="23"/>
        <v>0</v>
      </c>
      <c r="E68">
        <f t="shared" si="23"/>
        <v>0</v>
      </c>
      <c r="F68">
        <f t="shared" si="23"/>
        <v>0</v>
      </c>
      <c r="G68">
        <f t="shared" si="23"/>
        <v>0</v>
      </c>
      <c r="H68">
        <f t="shared" si="23"/>
        <v>0</v>
      </c>
      <c r="I68">
        <f t="shared" si="23"/>
        <v>0</v>
      </c>
      <c r="J68">
        <f t="shared" si="23"/>
        <v>1</v>
      </c>
    </row>
    <row r="69" spans="1:10" x14ac:dyDescent="0.2">
      <c r="A69" t="s">
        <v>33</v>
      </c>
      <c r="B69">
        <f t="shared" ref="B69:J69" si="24">IF(B25=$K25,1,0)</f>
        <v>0</v>
      </c>
      <c r="C69">
        <f t="shared" si="24"/>
        <v>0</v>
      </c>
      <c r="D69">
        <f t="shared" si="24"/>
        <v>0</v>
      </c>
      <c r="E69">
        <f t="shared" si="24"/>
        <v>0</v>
      </c>
      <c r="F69">
        <f t="shared" si="24"/>
        <v>1</v>
      </c>
      <c r="G69">
        <f t="shared" si="24"/>
        <v>0</v>
      </c>
      <c r="H69">
        <f t="shared" si="24"/>
        <v>0</v>
      </c>
      <c r="I69">
        <f t="shared" si="24"/>
        <v>0</v>
      </c>
      <c r="J69">
        <f t="shared" si="24"/>
        <v>0</v>
      </c>
    </row>
    <row r="70" spans="1:10" x14ac:dyDescent="0.2">
      <c r="A70" t="s">
        <v>34</v>
      </c>
      <c r="B70">
        <f t="shared" ref="B70:J70" si="25">IF(B26=$K26,1,0)</f>
        <v>0</v>
      </c>
      <c r="C70">
        <f t="shared" si="25"/>
        <v>0</v>
      </c>
      <c r="D70">
        <f t="shared" si="25"/>
        <v>0</v>
      </c>
      <c r="E70">
        <f t="shared" si="25"/>
        <v>0</v>
      </c>
      <c r="F70">
        <f t="shared" si="25"/>
        <v>1</v>
      </c>
      <c r="G70">
        <f t="shared" si="25"/>
        <v>0</v>
      </c>
      <c r="H70">
        <f t="shared" si="25"/>
        <v>0</v>
      </c>
      <c r="I70">
        <f t="shared" si="25"/>
        <v>0</v>
      </c>
      <c r="J70">
        <f t="shared" si="25"/>
        <v>0</v>
      </c>
    </row>
    <row r="71" spans="1:10" x14ac:dyDescent="0.2">
      <c r="A71" t="s">
        <v>35</v>
      </c>
      <c r="B71">
        <f t="shared" ref="B71:J71" si="26">IF(B27=$K27,1,0)</f>
        <v>0</v>
      </c>
      <c r="C71">
        <f t="shared" si="26"/>
        <v>0</v>
      </c>
      <c r="D71">
        <f t="shared" si="26"/>
        <v>0</v>
      </c>
      <c r="E71">
        <f t="shared" si="26"/>
        <v>0</v>
      </c>
      <c r="F71">
        <f t="shared" si="26"/>
        <v>1</v>
      </c>
      <c r="G71">
        <f t="shared" si="26"/>
        <v>0</v>
      </c>
      <c r="H71">
        <f t="shared" si="26"/>
        <v>0</v>
      </c>
      <c r="I71">
        <f t="shared" si="26"/>
        <v>0</v>
      </c>
      <c r="J71">
        <f t="shared" si="26"/>
        <v>0</v>
      </c>
    </row>
    <row r="72" spans="1:10" x14ac:dyDescent="0.2">
      <c r="A72" t="s">
        <v>36</v>
      </c>
      <c r="B72">
        <f t="shared" ref="B72:J72" si="27">IF(B28=$K28,1,0)</f>
        <v>0</v>
      </c>
      <c r="C72">
        <f t="shared" si="27"/>
        <v>0</v>
      </c>
      <c r="D72">
        <f t="shared" si="27"/>
        <v>0</v>
      </c>
      <c r="E72">
        <f t="shared" si="27"/>
        <v>0</v>
      </c>
      <c r="F72">
        <f t="shared" si="27"/>
        <v>1</v>
      </c>
      <c r="G72">
        <f t="shared" si="27"/>
        <v>0</v>
      </c>
      <c r="H72">
        <f t="shared" si="27"/>
        <v>0</v>
      </c>
      <c r="I72">
        <f t="shared" si="27"/>
        <v>0</v>
      </c>
      <c r="J72">
        <f t="shared" si="27"/>
        <v>0</v>
      </c>
    </row>
    <row r="73" spans="1:10" x14ac:dyDescent="0.2">
      <c r="A73" t="s">
        <v>37</v>
      </c>
      <c r="B73">
        <f t="shared" ref="B73:J73" si="28">IF(B29=$K29,1,0)</f>
        <v>0</v>
      </c>
      <c r="C73">
        <f t="shared" si="28"/>
        <v>0</v>
      </c>
      <c r="D73">
        <f t="shared" si="28"/>
        <v>0</v>
      </c>
      <c r="E73">
        <f t="shared" si="28"/>
        <v>0</v>
      </c>
      <c r="F73">
        <f t="shared" si="28"/>
        <v>1</v>
      </c>
      <c r="G73">
        <f t="shared" si="28"/>
        <v>0</v>
      </c>
      <c r="H73">
        <f t="shared" si="28"/>
        <v>0</v>
      </c>
      <c r="I73">
        <f t="shared" si="28"/>
        <v>0</v>
      </c>
      <c r="J73">
        <f t="shared" si="28"/>
        <v>0</v>
      </c>
    </row>
    <row r="74" spans="1:10" x14ac:dyDescent="0.2">
      <c r="A74" t="s">
        <v>38</v>
      </c>
      <c r="B74">
        <f t="shared" ref="B74:J74" si="29">IF(B30=$K30,1,0)</f>
        <v>0</v>
      </c>
      <c r="C74">
        <f t="shared" si="29"/>
        <v>0</v>
      </c>
      <c r="D74">
        <f t="shared" si="29"/>
        <v>0</v>
      </c>
      <c r="E74">
        <f t="shared" si="29"/>
        <v>0</v>
      </c>
      <c r="F74">
        <f t="shared" si="29"/>
        <v>1</v>
      </c>
      <c r="G74">
        <f t="shared" si="29"/>
        <v>0</v>
      </c>
      <c r="H74">
        <f t="shared" si="29"/>
        <v>0</v>
      </c>
      <c r="I74">
        <f t="shared" si="29"/>
        <v>0</v>
      </c>
      <c r="J74">
        <f t="shared" si="29"/>
        <v>0</v>
      </c>
    </row>
    <row r="75" spans="1:10" x14ac:dyDescent="0.2">
      <c r="A75" t="s">
        <v>39</v>
      </c>
      <c r="B75">
        <f t="shared" ref="B75:J75" si="30">IF(B31=$K31,1,0)</f>
        <v>0</v>
      </c>
      <c r="C75">
        <f t="shared" si="30"/>
        <v>0</v>
      </c>
      <c r="D75">
        <f t="shared" si="30"/>
        <v>0</v>
      </c>
      <c r="E75">
        <f t="shared" si="30"/>
        <v>0</v>
      </c>
      <c r="F75">
        <f t="shared" si="30"/>
        <v>1</v>
      </c>
      <c r="G75">
        <f t="shared" si="30"/>
        <v>0</v>
      </c>
      <c r="H75">
        <f t="shared" si="30"/>
        <v>0</v>
      </c>
      <c r="I75">
        <f t="shared" si="30"/>
        <v>0</v>
      </c>
      <c r="J75">
        <f t="shared" si="30"/>
        <v>0</v>
      </c>
    </row>
    <row r="76" spans="1:10" x14ac:dyDescent="0.2">
      <c r="A76" t="s">
        <v>40</v>
      </c>
      <c r="B76">
        <f t="shared" ref="B76:J76" si="31">IF(B32=$K32,1,0)</f>
        <v>0</v>
      </c>
      <c r="C76">
        <f t="shared" si="31"/>
        <v>0</v>
      </c>
      <c r="D76">
        <f t="shared" si="31"/>
        <v>0</v>
      </c>
      <c r="E76">
        <f t="shared" si="31"/>
        <v>0</v>
      </c>
      <c r="F76">
        <f t="shared" si="31"/>
        <v>1</v>
      </c>
      <c r="G76">
        <f t="shared" si="31"/>
        <v>0</v>
      </c>
      <c r="H76">
        <f t="shared" si="31"/>
        <v>0</v>
      </c>
      <c r="I76">
        <f t="shared" si="31"/>
        <v>0</v>
      </c>
      <c r="J76">
        <f t="shared" si="31"/>
        <v>0</v>
      </c>
    </row>
    <row r="77" spans="1:10" x14ac:dyDescent="0.2">
      <c r="A77" t="s">
        <v>41</v>
      </c>
      <c r="B77">
        <f t="shared" ref="B77:J77" si="32">IF(B33=$K33,1,0)</f>
        <v>0</v>
      </c>
      <c r="C77">
        <f t="shared" si="32"/>
        <v>0</v>
      </c>
      <c r="D77">
        <f t="shared" si="32"/>
        <v>0</v>
      </c>
      <c r="E77">
        <f t="shared" si="32"/>
        <v>0</v>
      </c>
      <c r="F77">
        <f t="shared" si="32"/>
        <v>1</v>
      </c>
      <c r="G77">
        <f t="shared" si="32"/>
        <v>0</v>
      </c>
      <c r="H77">
        <f t="shared" si="32"/>
        <v>0</v>
      </c>
      <c r="I77">
        <f t="shared" si="32"/>
        <v>0</v>
      </c>
      <c r="J77">
        <f t="shared" si="32"/>
        <v>0</v>
      </c>
    </row>
    <row r="78" spans="1:10" x14ac:dyDescent="0.2">
      <c r="A78" t="s">
        <v>42</v>
      </c>
      <c r="B78">
        <f t="shared" ref="B78:J78" si="33">IF(B34=$K34,1,0)</f>
        <v>0</v>
      </c>
      <c r="C78">
        <f t="shared" si="33"/>
        <v>0</v>
      </c>
      <c r="D78">
        <f t="shared" si="33"/>
        <v>0</v>
      </c>
      <c r="E78">
        <f t="shared" si="33"/>
        <v>0</v>
      </c>
      <c r="F78">
        <f t="shared" si="33"/>
        <v>1</v>
      </c>
      <c r="G78">
        <f t="shared" si="33"/>
        <v>0</v>
      </c>
      <c r="H78">
        <f t="shared" si="33"/>
        <v>0</v>
      </c>
      <c r="I78">
        <f t="shared" si="33"/>
        <v>0</v>
      </c>
      <c r="J78">
        <f t="shared" si="33"/>
        <v>0</v>
      </c>
    </row>
    <row r="79" spans="1:10" x14ac:dyDescent="0.2">
      <c r="A79" t="s">
        <v>43</v>
      </c>
      <c r="B79">
        <f t="shared" ref="B79:J79" si="34">IF(B35=$K35,1,0)</f>
        <v>0</v>
      </c>
      <c r="C79">
        <f t="shared" si="34"/>
        <v>0</v>
      </c>
      <c r="D79">
        <f t="shared" si="34"/>
        <v>0</v>
      </c>
      <c r="E79">
        <f t="shared" si="34"/>
        <v>0</v>
      </c>
      <c r="F79">
        <f t="shared" si="34"/>
        <v>1</v>
      </c>
      <c r="G79">
        <f t="shared" si="34"/>
        <v>0</v>
      </c>
      <c r="H79">
        <f t="shared" si="34"/>
        <v>0</v>
      </c>
      <c r="I79">
        <f t="shared" si="34"/>
        <v>0</v>
      </c>
      <c r="J79">
        <f t="shared" si="34"/>
        <v>0</v>
      </c>
    </row>
    <row r="80" spans="1:10" x14ac:dyDescent="0.2">
      <c r="A80" t="s">
        <v>44</v>
      </c>
      <c r="B80">
        <f t="shared" ref="B80:J80" si="35">IF(B36=$K36,1,0)</f>
        <v>0</v>
      </c>
      <c r="C80">
        <f t="shared" si="35"/>
        <v>0</v>
      </c>
      <c r="D80">
        <f t="shared" si="35"/>
        <v>0</v>
      </c>
      <c r="E80">
        <f t="shared" si="35"/>
        <v>0</v>
      </c>
      <c r="F80">
        <f t="shared" si="35"/>
        <v>1</v>
      </c>
      <c r="G80">
        <f t="shared" si="35"/>
        <v>0</v>
      </c>
      <c r="H80">
        <f t="shared" si="35"/>
        <v>0</v>
      </c>
      <c r="I80">
        <f t="shared" si="35"/>
        <v>0</v>
      </c>
      <c r="J80">
        <f t="shared" si="35"/>
        <v>0</v>
      </c>
    </row>
    <row r="81" spans="1:11" x14ac:dyDescent="0.2">
      <c r="A81" t="s">
        <v>45</v>
      </c>
      <c r="B81">
        <f t="shared" ref="B81:J81" si="36">IF(B37=$K37,1,0)</f>
        <v>0</v>
      </c>
      <c r="C81">
        <f t="shared" si="36"/>
        <v>0</v>
      </c>
      <c r="D81">
        <f t="shared" si="36"/>
        <v>0</v>
      </c>
      <c r="E81">
        <f t="shared" si="36"/>
        <v>0</v>
      </c>
      <c r="F81">
        <f t="shared" si="36"/>
        <v>1</v>
      </c>
      <c r="G81">
        <f t="shared" si="36"/>
        <v>0</v>
      </c>
      <c r="H81">
        <f t="shared" si="36"/>
        <v>0</v>
      </c>
      <c r="I81">
        <f t="shared" si="36"/>
        <v>0</v>
      </c>
      <c r="J81">
        <f t="shared" si="36"/>
        <v>0</v>
      </c>
    </row>
    <row r="82" spans="1:11" x14ac:dyDescent="0.2">
      <c r="A82" t="s">
        <v>46</v>
      </c>
      <c r="B82">
        <f t="shared" ref="B82:J82" si="37">IF(B38=$K38,1,0)</f>
        <v>0</v>
      </c>
      <c r="C82">
        <f t="shared" si="37"/>
        <v>0</v>
      </c>
      <c r="D82">
        <f t="shared" si="37"/>
        <v>0</v>
      </c>
      <c r="E82">
        <f t="shared" si="37"/>
        <v>0</v>
      </c>
      <c r="F82">
        <f t="shared" si="37"/>
        <v>1</v>
      </c>
      <c r="G82">
        <f t="shared" si="37"/>
        <v>0</v>
      </c>
      <c r="H82">
        <f t="shared" si="37"/>
        <v>0</v>
      </c>
      <c r="I82">
        <f t="shared" si="37"/>
        <v>0</v>
      </c>
      <c r="J82">
        <f t="shared" si="37"/>
        <v>0</v>
      </c>
    </row>
    <row r="83" spans="1:11" x14ac:dyDescent="0.2">
      <c r="A83" t="s">
        <v>47</v>
      </c>
      <c r="B83">
        <f t="shared" ref="B83:J83" si="38">IF(B39=$K39,1,0)</f>
        <v>0</v>
      </c>
      <c r="C83">
        <f t="shared" si="38"/>
        <v>1</v>
      </c>
      <c r="D83">
        <f t="shared" si="38"/>
        <v>0</v>
      </c>
      <c r="E83">
        <f t="shared" si="38"/>
        <v>0</v>
      </c>
      <c r="F83">
        <f t="shared" si="38"/>
        <v>0</v>
      </c>
      <c r="G83">
        <f t="shared" si="38"/>
        <v>0</v>
      </c>
      <c r="H83">
        <f t="shared" si="38"/>
        <v>0</v>
      </c>
      <c r="I83">
        <f t="shared" si="38"/>
        <v>0</v>
      </c>
      <c r="J83">
        <f t="shared" si="38"/>
        <v>0</v>
      </c>
    </row>
    <row r="84" spans="1:11" x14ac:dyDescent="0.2">
      <c r="A84" t="s">
        <v>48</v>
      </c>
      <c r="B84">
        <f t="shared" ref="B84:J84" si="39">IF(B40=$K40,1,0)</f>
        <v>0</v>
      </c>
      <c r="C84">
        <f t="shared" si="39"/>
        <v>0</v>
      </c>
      <c r="D84">
        <f t="shared" si="39"/>
        <v>0</v>
      </c>
      <c r="E84">
        <f t="shared" si="39"/>
        <v>0</v>
      </c>
      <c r="F84">
        <f t="shared" si="39"/>
        <v>0</v>
      </c>
      <c r="G84">
        <f t="shared" si="39"/>
        <v>0</v>
      </c>
      <c r="H84">
        <f t="shared" si="39"/>
        <v>0</v>
      </c>
      <c r="I84">
        <f t="shared" si="39"/>
        <v>0</v>
      </c>
      <c r="J84">
        <f t="shared" si="39"/>
        <v>1</v>
      </c>
    </row>
    <row r="85" spans="1:11" x14ac:dyDescent="0.2">
      <c r="A85" t="s">
        <v>49</v>
      </c>
      <c r="B85">
        <f t="shared" ref="B85:J85" si="40">IF(B41=$K41,1,0)</f>
        <v>0</v>
      </c>
      <c r="C85">
        <f t="shared" si="40"/>
        <v>1</v>
      </c>
      <c r="D85">
        <f t="shared" si="40"/>
        <v>0</v>
      </c>
      <c r="E85">
        <f t="shared" si="40"/>
        <v>0</v>
      </c>
      <c r="F85">
        <f t="shared" si="40"/>
        <v>0</v>
      </c>
      <c r="G85">
        <f t="shared" si="40"/>
        <v>0</v>
      </c>
      <c r="H85">
        <f t="shared" si="40"/>
        <v>0</v>
      </c>
      <c r="I85">
        <f t="shared" si="40"/>
        <v>0</v>
      </c>
      <c r="J85">
        <f t="shared" si="40"/>
        <v>0</v>
      </c>
    </row>
    <row r="86" spans="1:11" x14ac:dyDescent="0.2">
      <c r="A86" t="s">
        <v>50</v>
      </c>
      <c r="B86">
        <f t="shared" ref="B86:J86" si="41">IF(B42=$K42,1,0)</f>
        <v>0</v>
      </c>
      <c r="C86">
        <f t="shared" si="41"/>
        <v>0</v>
      </c>
      <c r="D86">
        <f t="shared" si="41"/>
        <v>0</v>
      </c>
      <c r="E86">
        <f t="shared" si="41"/>
        <v>0</v>
      </c>
      <c r="F86">
        <f t="shared" si="41"/>
        <v>1</v>
      </c>
      <c r="G86">
        <f t="shared" si="41"/>
        <v>0</v>
      </c>
      <c r="H86">
        <f t="shared" si="41"/>
        <v>0</v>
      </c>
      <c r="I86">
        <f t="shared" si="41"/>
        <v>0</v>
      </c>
      <c r="J86">
        <f t="shared" si="41"/>
        <v>0</v>
      </c>
    </row>
    <row r="87" spans="1:11" x14ac:dyDescent="0.2">
      <c r="A87" t="s">
        <v>51</v>
      </c>
      <c r="B87">
        <f t="shared" ref="B87:J87" si="42">IF(B43=$K43,1,0)</f>
        <v>0</v>
      </c>
      <c r="C87">
        <f t="shared" si="42"/>
        <v>0</v>
      </c>
      <c r="D87">
        <f t="shared" si="42"/>
        <v>0</v>
      </c>
      <c r="E87">
        <f t="shared" si="42"/>
        <v>0</v>
      </c>
      <c r="F87">
        <f t="shared" si="42"/>
        <v>0</v>
      </c>
      <c r="G87">
        <f t="shared" si="42"/>
        <v>0</v>
      </c>
      <c r="H87">
        <f t="shared" si="42"/>
        <v>0</v>
      </c>
      <c r="I87">
        <f t="shared" si="42"/>
        <v>1</v>
      </c>
      <c r="J87">
        <f t="shared" si="42"/>
        <v>0</v>
      </c>
    </row>
    <row r="88" spans="1:11" x14ac:dyDescent="0.2">
      <c r="B88" s="1">
        <f>SUM(B46:B87)</f>
        <v>1</v>
      </c>
      <c r="C88" s="1">
        <f t="shared" ref="C88:J88" si="43">SUM(C46:C87)</f>
        <v>2</v>
      </c>
      <c r="D88" s="1">
        <f t="shared" si="43"/>
        <v>0</v>
      </c>
      <c r="E88" s="1">
        <f t="shared" si="43"/>
        <v>2</v>
      </c>
      <c r="F88" s="1">
        <f t="shared" si="43"/>
        <v>16</v>
      </c>
      <c r="G88" s="1">
        <f t="shared" si="43"/>
        <v>1</v>
      </c>
      <c r="H88" s="1">
        <f t="shared" si="43"/>
        <v>2</v>
      </c>
      <c r="I88" s="1">
        <f t="shared" si="43"/>
        <v>2</v>
      </c>
      <c r="J88" s="1">
        <f t="shared" si="43"/>
        <v>16</v>
      </c>
      <c r="K88">
        <f t="shared" ref="K88" si="44">MAX(B88:J88)</f>
        <v>16</v>
      </c>
    </row>
  </sheetData>
  <conditionalFormatting sqref="B2:J43">
    <cfRule type="cellIs" dxfId="1" priority="2" operator="equal">
      <formula>$K2</formula>
    </cfRule>
  </conditionalFormatting>
  <conditionalFormatting sqref="B88:J88">
    <cfRule type="cellIs" dxfId="0" priority="1" operator="equal">
      <formula>$K88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cleaned_metabolomics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Mahserejian, Shant</cp:lastModifiedBy>
  <dcterms:created xsi:type="dcterms:W3CDTF">2024-01-24T23:20:07Z</dcterms:created>
  <dcterms:modified xsi:type="dcterms:W3CDTF">2024-03-21T22:12:00Z</dcterms:modified>
</cp:coreProperties>
</file>