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s128/Repos/syn_bmca/data/processed_data/"/>
    </mc:Choice>
  </mc:AlternateContent>
  <xr:revisionPtr revIDLastSave="0" documentId="8_{7795D80D-AA1C-CF46-8E30-72A0ED51F3CE}" xr6:coauthVersionLast="47" xr6:coauthVersionMax="47" xr10:uidLastSave="{00000000-0000-0000-0000-000000000000}"/>
  <bookViews>
    <workbookView xWindow="35820" yWindow="500" windowWidth="30700" windowHeight="21040"/>
  </bookViews>
  <sheets>
    <sheet name="cleaned_metabol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C88" i="1"/>
  <c r="D88" i="1"/>
  <c r="E88" i="1"/>
  <c r="F88" i="1"/>
  <c r="G88" i="1"/>
  <c r="H88" i="1"/>
  <c r="I88" i="1"/>
  <c r="J88" i="1"/>
  <c r="B88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C46" i="1"/>
  <c r="D46" i="1"/>
  <c r="E46" i="1"/>
  <c r="F46" i="1"/>
  <c r="G46" i="1"/>
  <c r="H46" i="1"/>
  <c r="I46" i="1"/>
  <c r="J46" i="1"/>
  <c r="B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</calcChain>
</file>

<file path=xl/sharedStrings.xml><?xml version="1.0" encoding="utf-8"?>
<sst xmlns="http://schemas.openxmlformats.org/spreadsheetml/2006/main" count="94" uniqueCount="52">
  <si>
    <t>Sample</t>
  </si>
  <si>
    <t>Se_axen_d4_1</t>
  </si>
  <si>
    <t>Se_axen_d4_2</t>
  </si>
  <si>
    <t>Se_axen_d4_3</t>
  </si>
  <si>
    <t>Se_axen_d6_1</t>
  </si>
  <si>
    <t>Se_axen_d6_2</t>
  </si>
  <si>
    <t>Se_axen_d6_3</t>
  </si>
  <si>
    <t>Se_axen_d8_1</t>
  </si>
  <si>
    <t>Se_axen_d8_2</t>
  </si>
  <si>
    <t>Se_axen_d8_3</t>
  </si>
  <si>
    <t>13ppd</t>
  </si>
  <si>
    <t>3hbz</t>
  </si>
  <si>
    <t>4hbz</t>
  </si>
  <si>
    <t>aso4</t>
  </si>
  <si>
    <t>bz</t>
  </si>
  <si>
    <t>34dhcinm</t>
  </si>
  <si>
    <t>fru</t>
  </si>
  <si>
    <t>glc__D</t>
  </si>
  <si>
    <t>rib__D</t>
  </si>
  <si>
    <t>xylt</t>
  </si>
  <si>
    <t>etham</t>
  </si>
  <si>
    <t>glyclt</t>
  </si>
  <si>
    <t>hqn</t>
  </si>
  <si>
    <t>lac__D</t>
  </si>
  <si>
    <t>mal__L</t>
  </si>
  <si>
    <t>malt</t>
  </si>
  <si>
    <t>inost</t>
  </si>
  <si>
    <t>oxa</t>
  </si>
  <si>
    <t>hdca</t>
  </si>
  <si>
    <t>pi</t>
  </si>
  <si>
    <t>quin</t>
  </si>
  <si>
    <t>ocdca</t>
  </si>
  <si>
    <t>sucr</t>
  </si>
  <si>
    <t>thym</t>
  </si>
  <si>
    <t>ala__L</t>
  </si>
  <si>
    <t>val__L</t>
  </si>
  <si>
    <t>leu__L</t>
  </si>
  <si>
    <t>ile__L</t>
  </si>
  <si>
    <t>pro__L</t>
  </si>
  <si>
    <t>glyc</t>
  </si>
  <si>
    <t>met__L</t>
  </si>
  <si>
    <t>ser__L</t>
  </si>
  <si>
    <t>thr__L</t>
  </si>
  <si>
    <t>phe__L</t>
  </si>
  <si>
    <t>akg</t>
  </si>
  <si>
    <t>glu__L</t>
  </si>
  <si>
    <t>asn__L</t>
  </si>
  <si>
    <t>lys__L</t>
  </si>
  <si>
    <t>gln__L</t>
  </si>
  <si>
    <t>his__L</t>
  </si>
  <si>
    <t>tyr__L</t>
  </si>
  <si>
    <t>trp__L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</si>
</sst>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E92" sqref="E92"/>
    </sheetView>
  </sheetViews>
  <sheetFormatPr baseColWidth="10" defaultRowHeight="16" x14ac:dyDescent="0.2"/>
  <cols>
    <col min="2" max="10" width="1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A2" t="s">
        <v>10</v>
      </c>
      <c r="B2">
        <v>714144</v>
      </c>
      <c r="C2">
        <v>700724</v>
      </c>
      <c r="D2">
        <v>721740</v>
      </c>
      <c r="E2">
        <v>716946</v>
      </c>
      <c r="F2">
        <v>646895</v>
      </c>
      <c r="G2">
        <v>644933</v>
      </c>
      <c r="H2">
        <v>619573</v>
      </c>
      <c r="I2">
        <v>663732</v>
      </c>
      <c r="J2">
        <v>605216</v>
      </c>
      <c r="K2">
        <f>MAX(B2:J2)</f>
        <v>721740</v>
      </c>
    </row>
    <row r="3" spans="1:11" x14ac:dyDescent="0.2">
      <c r="A3" t="s">
        <v>11</v>
      </c>
      <c r="B3">
        <v>16434</v>
      </c>
      <c r="C3">
        <v>17569</v>
      </c>
      <c r="D3">
        <v>13686</v>
      </c>
      <c r="E3">
        <v>16030</v>
      </c>
      <c r="F3">
        <v>14742</v>
      </c>
      <c r="G3">
        <v>9837</v>
      </c>
      <c r="H3">
        <v>20749</v>
      </c>
      <c r="I3">
        <v>13353</v>
      </c>
      <c r="J3">
        <v>10548</v>
      </c>
      <c r="K3">
        <f t="shared" ref="K3:K43" si="0">MAX(B3:J3)</f>
        <v>20749</v>
      </c>
    </row>
    <row r="4" spans="1:11" x14ac:dyDescent="0.2">
      <c r="A4" t="s">
        <v>12</v>
      </c>
      <c r="B4">
        <v>7752</v>
      </c>
      <c r="C4">
        <v>9428</v>
      </c>
      <c r="D4">
        <v>1627</v>
      </c>
      <c r="E4">
        <v>7854</v>
      </c>
      <c r="F4">
        <v>4664</v>
      </c>
      <c r="G4">
        <v>6622</v>
      </c>
      <c r="H4">
        <v>11640</v>
      </c>
      <c r="I4">
        <v>7383</v>
      </c>
      <c r="J4">
        <v>6890</v>
      </c>
      <c r="K4">
        <f t="shared" si="0"/>
        <v>11640</v>
      </c>
    </row>
    <row r="5" spans="1:11" x14ac:dyDescent="0.2">
      <c r="A5" t="s">
        <v>13</v>
      </c>
      <c r="B5">
        <v>12046</v>
      </c>
      <c r="C5">
        <v>4441</v>
      </c>
      <c r="D5">
        <v>6304</v>
      </c>
      <c r="E5">
        <v>5271</v>
      </c>
      <c r="F5">
        <v>14655</v>
      </c>
      <c r="G5">
        <v>8920</v>
      </c>
      <c r="H5">
        <v>5925</v>
      </c>
      <c r="I5">
        <v>16102</v>
      </c>
      <c r="J5">
        <v>6587</v>
      </c>
      <c r="K5">
        <f t="shared" si="0"/>
        <v>16102</v>
      </c>
    </row>
    <row r="6" spans="1:11" x14ac:dyDescent="0.2">
      <c r="A6" t="s">
        <v>14</v>
      </c>
      <c r="B6">
        <v>180066</v>
      </c>
      <c r="C6">
        <v>174935</v>
      </c>
      <c r="D6">
        <v>231646</v>
      </c>
      <c r="E6">
        <v>119777</v>
      </c>
      <c r="F6">
        <v>221331</v>
      </c>
      <c r="G6">
        <v>178852</v>
      </c>
      <c r="H6">
        <v>126256</v>
      </c>
      <c r="I6">
        <v>190931</v>
      </c>
      <c r="J6">
        <v>174184</v>
      </c>
      <c r="K6">
        <f t="shared" si="0"/>
        <v>231646</v>
      </c>
    </row>
    <row r="7" spans="1:11" x14ac:dyDescent="0.2">
      <c r="A7" t="s">
        <v>15</v>
      </c>
      <c r="B7">
        <v>11030</v>
      </c>
      <c r="C7">
        <v>4011</v>
      </c>
      <c r="D7">
        <v>2565</v>
      </c>
      <c r="E7">
        <v>7410</v>
      </c>
      <c r="F7">
        <v>7941</v>
      </c>
      <c r="G7">
        <v>3748</v>
      </c>
      <c r="H7">
        <v>4920</v>
      </c>
      <c r="I7">
        <v>4584</v>
      </c>
      <c r="J7">
        <v>3053</v>
      </c>
      <c r="K7">
        <f t="shared" si="0"/>
        <v>11030</v>
      </c>
    </row>
    <row r="8" spans="1:11" x14ac:dyDescent="0.2">
      <c r="A8" t="s">
        <v>16</v>
      </c>
      <c r="B8">
        <v>124381</v>
      </c>
      <c r="C8">
        <v>93724</v>
      </c>
      <c r="D8">
        <v>80393</v>
      </c>
      <c r="E8">
        <v>125118</v>
      </c>
      <c r="F8">
        <v>164866</v>
      </c>
      <c r="G8">
        <v>141411</v>
      </c>
      <c r="H8">
        <v>133817</v>
      </c>
      <c r="I8">
        <v>139419</v>
      </c>
      <c r="J8">
        <v>173091</v>
      </c>
      <c r="K8">
        <f t="shared" si="0"/>
        <v>173091</v>
      </c>
    </row>
    <row r="9" spans="1:11" x14ac:dyDescent="0.2">
      <c r="A9" t="s">
        <v>17</v>
      </c>
      <c r="B9">
        <v>56498</v>
      </c>
      <c r="C9">
        <v>49068</v>
      </c>
      <c r="D9">
        <v>42584</v>
      </c>
      <c r="E9">
        <v>75035</v>
      </c>
      <c r="F9">
        <v>110756</v>
      </c>
      <c r="G9">
        <v>87068</v>
      </c>
      <c r="H9">
        <v>90626</v>
      </c>
      <c r="I9">
        <v>92751</v>
      </c>
      <c r="J9">
        <v>71536</v>
      </c>
      <c r="K9">
        <f t="shared" si="0"/>
        <v>110756</v>
      </c>
    </row>
    <row r="10" spans="1:11" x14ac:dyDescent="0.2">
      <c r="A10" t="s">
        <v>18</v>
      </c>
      <c r="B10">
        <v>75989</v>
      </c>
      <c r="C10">
        <v>138700</v>
      </c>
      <c r="D10">
        <v>164408</v>
      </c>
      <c r="E10">
        <v>74428</v>
      </c>
      <c r="F10">
        <v>401538</v>
      </c>
      <c r="G10">
        <v>189008</v>
      </c>
      <c r="H10">
        <v>216196</v>
      </c>
      <c r="I10">
        <v>304384</v>
      </c>
      <c r="J10">
        <v>263933</v>
      </c>
      <c r="K10">
        <f t="shared" si="0"/>
        <v>401538</v>
      </c>
    </row>
    <row r="11" spans="1:11" x14ac:dyDescent="0.2">
      <c r="A11" t="s">
        <v>19</v>
      </c>
      <c r="B11">
        <v>19418</v>
      </c>
      <c r="C11">
        <v>13836</v>
      </c>
      <c r="D11">
        <v>15080</v>
      </c>
      <c r="E11">
        <v>63231</v>
      </c>
      <c r="F11">
        <v>52349</v>
      </c>
      <c r="G11">
        <v>38021</v>
      </c>
      <c r="H11">
        <v>64850</v>
      </c>
      <c r="I11">
        <v>60267</v>
      </c>
      <c r="J11">
        <v>81912</v>
      </c>
      <c r="K11">
        <f t="shared" si="0"/>
        <v>81912</v>
      </c>
    </row>
    <row r="12" spans="1:11" x14ac:dyDescent="0.2">
      <c r="A12" t="s">
        <v>20</v>
      </c>
      <c r="B12">
        <v>49213</v>
      </c>
      <c r="C12">
        <v>17538</v>
      </c>
      <c r="D12">
        <v>24436</v>
      </c>
      <c r="E12">
        <v>37997</v>
      </c>
      <c r="F12">
        <v>82177</v>
      </c>
      <c r="G12">
        <v>86434</v>
      </c>
      <c r="H12">
        <v>8289</v>
      </c>
      <c r="I12">
        <v>63842</v>
      </c>
      <c r="J12">
        <v>114816</v>
      </c>
      <c r="K12">
        <f t="shared" si="0"/>
        <v>114816</v>
      </c>
    </row>
    <row r="13" spans="1:11" x14ac:dyDescent="0.2">
      <c r="A13" t="s">
        <v>21</v>
      </c>
      <c r="B13">
        <v>255946</v>
      </c>
      <c r="C13">
        <v>284357</v>
      </c>
      <c r="D13">
        <v>280414</v>
      </c>
      <c r="E13">
        <v>268733</v>
      </c>
      <c r="F13">
        <v>262817</v>
      </c>
      <c r="G13">
        <v>261128</v>
      </c>
      <c r="H13">
        <v>248783</v>
      </c>
      <c r="I13">
        <v>274673</v>
      </c>
      <c r="J13">
        <v>264022</v>
      </c>
      <c r="K13">
        <f t="shared" si="0"/>
        <v>284357</v>
      </c>
    </row>
    <row r="14" spans="1:11" x14ac:dyDescent="0.2">
      <c r="A14" t="s">
        <v>22</v>
      </c>
      <c r="B14">
        <v>16062</v>
      </c>
      <c r="C14">
        <v>13695</v>
      </c>
      <c r="D14">
        <v>8679</v>
      </c>
      <c r="E14">
        <v>11273</v>
      </c>
      <c r="F14">
        <v>10529</v>
      </c>
      <c r="G14">
        <v>7025</v>
      </c>
      <c r="H14">
        <v>15586</v>
      </c>
      <c r="I14">
        <v>10855</v>
      </c>
      <c r="J14">
        <v>5960</v>
      </c>
      <c r="K14">
        <f t="shared" si="0"/>
        <v>16062</v>
      </c>
    </row>
    <row r="15" spans="1:11" x14ac:dyDescent="0.2">
      <c r="A15" t="s">
        <v>23</v>
      </c>
      <c r="B15">
        <v>944304</v>
      </c>
      <c r="C15">
        <v>635818</v>
      </c>
      <c r="D15">
        <v>489828</v>
      </c>
      <c r="E15">
        <v>631735</v>
      </c>
      <c r="F15">
        <v>430746</v>
      </c>
      <c r="G15">
        <v>606653</v>
      </c>
      <c r="H15">
        <v>599240</v>
      </c>
      <c r="I15">
        <v>509219</v>
      </c>
      <c r="J15">
        <v>473392</v>
      </c>
      <c r="K15">
        <f t="shared" si="0"/>
        <v>944304</v>
      </c>
    </row>
    <row r="16" spans="1:11" x14ac:dyDescent="0.2">
      <c r="A16" t="s">
        <v>24</v>
      </c>
      <c r="B16">
        <v>29793</v>
      </c>
      <c r="C16">
        <v>26757</v>
      </c>
      <c r="D16">
        <v>26943</v>
      </c>
      <c r="E16">
        <v>24954</v>
      </c>
      <c r="F16">
        <v>50557</v>
      </c>
      <c r="G16">
        <v>27336</v>
      </c>
      <c r="H16">
        <v>22037</v>
      </c>
      <c r="I16">
        <v>32882</v>
      </c>
      <c r="J16">
        <v>29402</v>
      </c>
      <c r="K16">
        <f t="shared" si="0"/>
        <v>50557</v>
      </c>
    </row>
    <row r="17" spans="1:11" x14ac:dyDescent="0.2">
      <c r="A17" t="s">
        <v>25</v>
      </c>
      <c r="B17">
        <v>198169</v>
      </c>
      <c r="C17">
        <v>227041</v>
      </c>
      <c r="D17">
        <v>274229</v>
      </c>
      <c r="E17">
        <v>256198</v>
      </c>
      <c r="F17">
        <v>579847</v>
      </c>
      <c r="G17">
        <v>308892</v>
      </c>
      <c r="H17">
        <v>366701</v>
      </c>
      <c r="I17">
        <v>623370</v>
      </c>
      <c r="J17">
        <v>502111</v>
      </c>
      <c r="K17">
        <f t="shared" si="0"/>
        <v>623370</v>
      </c>
    </row>
    <row r="18" spans="1:11" x14ac:dyDescent="0.2">
      <c r="A18" t="s">
        <v>26</v>
      </c>
      <c r="B18">
        <v>97345</v>
      </c>
      <c r="C18">
        <v>106748</v>
      </c>
      <c r="D18">
        <v>92793</v>
      </c>
      <c r="E18">
        <v>54505</v>
      </c>
      <c r="F18">
        <v>95132</v>
      </c>
      <c r="G18">
        <v>58571</v>
      </c>
      <c r="H18">
        <v>37242</v>
      </c>
      <c r="I18">
        <v>82386</v>
      </c>
      <c r="J18">
        <v>57899</v>
      </c>
      <c r="K18">
        <f t="shared" si="0"/>
        <v>106748</v>
      </c>
    </row>
    <row r="19" spans="1:11" x14ac:dyDescent="0.2">
      <c r="A19" t="s">
        <v>27</v>
      </c>
      <c r="B19">
        <v>28120</v>
      </c>
      <c r="C19">
        <v>10503</v>
      </c>
      <c r="D19">
        <v>14601</v>
      </c>
      <c r="E19">
        <v>17830</v>
      </c>
      <c r="F19">
        <v>27602</v>
      </c>
      <c r="G19">
        <v>14490</v>
      </c>
      <c r="H19">
        <v>16670</v>
      </c>
      <c r="I19">
        <v>23866</v>
      </c>
      <c r="J19">
        <v>18716</v>
      </c>
      <c r="K19">
        <f t="shared" si="0"/>
        <v>28120</v>
      </c>
    </row>
    <row r="20" spans="1:11" x14ac:dyDescent="0.2">
      <c r="A20" t="s">
        <v>28</v>
      </c>
      <c r="B20">
        <v>125665</v>
      </c>
      <c r="C20">
        <v>70638</v>
      </c>
      <c r="D20">
        <v>124312</v>
      </c>
      <c r="E20">
        <v>77060</v>
      </c>
      <c r="F20">
        <v>134576</v>
      </c>
      <c r="G20">
        <v>98602</v>
      </c>
      <c r="H20">
        <v>99935</v>
      </c>
      <c r="I20">
        <v>180548</v>
      </c>
      <c r="J20">
        <v>112208</v>
      </c>
      <c r="K20">
        <f t="shared" si="0"/>
        <v>180548</v>
      </c>
    </row>
    <row r="21" spans="1:11" x14ac:dyDescent="0.2">
      <c r="A21" t="s">
        <v>29</v>
      </c>
      <c r="B21">
        <v>1493913</v>
      </c>
      <c r="C21">
        <v>1061130</v>
      </c>
      <c r="D21">
        <v>1299925</v>
      </c>
      <c r="E21">
        <v>786971</v>
      </c>
      <c r="F21">
        <v>1649458</v>
      </c>
      <c r="G21">
        <v>1292554</v>
      </c>
      <c r="H21">
        <v>1187428</v>
      </c>
      <c r="I21">
        <v>1412582</v>
      </c>
      <c r="J21">
        <v>1587384</v>
      </c>
      <c r="K21">
        <f t="shared" si="0"/>
        <v>1649458</v>
      </c>
    </row>
    <row r="22" spans="1:11" x14ac:dyDescent="0.2">
      <c r="A22" t="s">
        <v>30</v>
      </c>
      <c r="B22">
        <v>14478</v>
      </c>
      <c r="C22">
        <v>11240</v>
      </c>
      <c r="D22">
        <v>10202</v>
      </c>
      <c r="E22">
        <v>10728</v>
      </c>
      <c r="F22">
        <v>15027</v>
      </c>
      <c r="G22">
        <v>7545</v>
      </c>
      <c r="H22">
        <v>15688</v>
      </c>
      <c r="I22">
        <v>15001</v>
      </c>
      <c r="J22">
        <v>9957</v>
      </c>
      <c r="K22">
        <f t="shared" si="0"/>
        <v>15688</v>
      </c>
    </row>
    <row r="23" spans="1:11" x14ac:dyDescent="0.2">
      <c r="A23" t="s">
        <v>31</v>
      </c>
      <c r="B23">
        <v>60945</v>
      </c>
      <c r="C23">
        <v>65866</v>
      </c>
      <c r="D23">
        <v>72092</v>
      </c>
      <c r="E23">
        <v>46250</v>
      </c>
      <c r="F23">
        <v>96564</v>
      </c>
      <c r="G23">
        <v>48076</v>
      </c>
      <c r="H23">
        <v>46297</v>
      </c>
      <c r="I23">
        <v>141805</v>
      </c>
      <c r="J23">
        <v>109120</v>
      </c>
      <c r="K23">
        <f t="shared" si="0"/>
        <v>141805</v>
      </c>
    </row>
    <row r="24" spans="1:11" x14ac:dyDescent="0.2">
      <c r="A24" t="s">
        <v>32</v>
      </c>
      <c r="B24">
        <v>216402623</v>
      </c>
      <c r="C24">
        <v>186768919</v>
      </c>
      <c r="D24">
        <v>200938562</v>
      </c>
      <c r="E24">
        <v>209296716</v>
      </c>
      <c r="F24">
        <v>248798568</v>
      </c>
      <c r="G24">
        <v>207329930</v>
      </c>
      <c r="H24">
        <v>226721805</v>
      </c>
      <c r="I24">
        <v>246981451</v>
      </c>
      <c r="J24">
        <v>222409804</v>
      </c>
      <c r="K24">
        <f t="shared" si="0"/>
        <v>248798568</v>
      </c>
    </row>
    <row r="25" spans="1:11" x14ac:dyDescent="0.2">
      <c r="A25" t="s">
        <v>33</v>
      </c>
      <c r="B25">
        <v>67137</v>
      </c>
      <c r="C25">
        <v>36118</v>
      </c>
      <c r="D25">
        <v>147178</v>
      </c>
      <c r="E25">
        <v>63431</v>
      </c>
      <c r="F25">
        <v>84313</v>
      </c>
      <c r="G25">
        <v>72220</v>
      </c>
      <c r="H25">
        <v>59968.5</v>
      </c>
      <c r="I25">
        <v>106957</v>
      </c>
      <c r="J25">
        <v>60362</v>
      </c>
      <c r="K25">
        <f t="shared" si="0"/>
        <v>147178</v>
      </c>
    </row>
    <row r="26" spans="1:11" x14ac:dyDescent="0.2">
      <c r="A26" t="s">
        <v>34</v>
      </c>
      <c r="B26">
        <v>237732</v>
      </c>
      <c r="C26">
        <v>205023</v>
      </c>
      <c r="D26">
        <v>244021</v>
      </c>
      <c r="E26">
        <v>357335</v>
      </c>
      <c r="F26">
        <v>535154</v>
      </c>
      <c r="G26">
        <v>404449</v>
      </c>
      <c r="H26">
        <v>554910</v>
      </c>
      <c r="I26">
        <v>468241</v>
      </c>
      <c r="J26">
        <v>545044</v>
      </c>
      <c r="K26">
        <f t="shared" si="0"/>
        <v>554910</v>
      </c>
    </row>
    <row r="27" spans="1:11" x14ac:dyDescent="0.2">
      <c r="A27" t="s">
        <v>35</v>
      </c>
      <c r="B27">
        <v>142060</v>
      </c>
      <c r="C27">
        <v>123544</v>
      </c>
      <c r="D27">
        <v>143040</v>
      </c>
      <c r="E27">
        <v>269888</v>
      </c>
      <c r="F27">
        <v>287101</v>
      </c>
      <c r="G27">
        <v>249317</v>
      </c>
      <c r="H27">
        <v>373373</v>
      </c>
      <c r="I27">
        <v>289250</v>
      </c>
      <c r="J27">
        <v>350909</v>
      </c>
      <c r="K27">
        <f t="shared" si="0"/>
        <v>373373</v>
      </c>
    </row>
    <row r="28" spans="1:11" x14ac:dyDescent="0.2">
      <c r="A28" t="s">
        <v>36</v>
      </c>
      <c r="B28">
        <v>205629</v>
      </c>
      <c r="C28">
        <v>178226</v>
      </c>
      <c r="D28">
        <v>206600</v>
      </c>
      <c r="E28">
        <v>400690</v>
      </c>
      <c r="F28">
        <v>430346</v>
      </c>
      <c r="G28">
        <v>388078</v>
      </c>
      <c r="H28">
        <v>443301</v>
      </c>
      <c r="I28">
        <v>428647</v>
      </c>
      <c r="J28">
        <v>431127</v>
      </c>
      <c r="K28">
        <f t="shared" si="0"/>
        <v>443301</v>
      </c>
    </row>
    <row r="29" spans="1:11" x14ac:dyDescent="0.2">
      <c r="A29" t="s">
        <v>37</v>
      </c>
      <c r="B29">
        <v>406553</v>
      </c>
      <c r="C29">
        <v>355472</v>
      </c>
      <c r="D29">
        <v>363047</v>
      </c>
      <c r="E29">
        <v>689659</v>
      </c>
      <c r="F29">
        <v>760030</v>
      </c>
      <c r="G29">
        <v>639461</v>
      </c>
      <c r="H29">
        <v>732424</v>
      </c>
      <c r="I29">
        <v>792553</v>
      </c>
      <c r="J29">
        <v>685940</v>
      </c>
      <c r="K29">
        <f t="shared" si="0"/>
        <v>792553</v>
      </c>
    </row>
    <row r="30" spans="1:11" x14ac:dyDescent="0.2">
      <c r="A30" t="s">
        <v>38</v>
      </c>
      <c r="B30">
        <v>55458</v>
      </c>
      <c r="C30">
        <v>52336</v>
      </c>
      <c r="D30">
        <v>64269</v>
      </c>
      <c r="E30">
        <v>132294</v>
      </c>
      <c r="F30">
        <v>184207</v>
      </c>
      <c r="G30">
        <v>133411</v>
      </c>
      <c r="H30">
        <v>151686</v>
      </c>
      <c r="I30">
        <v>153926</v>
      </c>
      <c r="J30">
        <v>158516</v>
      </c>
      <c r="K30">
        <f t="shared" si="0"/>
        <v>184207</v>
      </c>
    </row>
    <row r="31" spans="1:11" x14ac:dyDescent="0.2">
      <c r="A31" t="s">
        <v>39</v>
      </c>
      <c r="B31">
        <v>8507</v>
      </c>
      <c r="C31">
        <v>7618</v>
      </c>
      <c r="D31">
        <v>8125</v>
      </c>
      <c r="E31">
        <v>19626</v>
      </c>
      <c r="F31">
        <v>22037</v>
      </c>
      <c r="G31">
        <v>19044</v>
      </c>
      <c r="H31">
        <v>23466</v>
      </c>
      <c r="I31">
        <v>20872</v>
      </c>
      <c r="J31">
        <v>20747</v>
      </c>
      <c r="K31">
        <f t="shared" si="0"/>
        <v>23466</v>
      </c>
    </row>
    <row r="32" spans="1:11" x14ac:dyDescent="0.2">
      <c r="A32" t="s">
        <v>40</v>
      </c>
      <c r="B32">
        <v>25067</v>
      </c>
      <c r="C32">
        <v>110770</v>
      </c>
      <c r="D32">
        <v>25812</v>
      </c>
      <c r="E32">
        <v>55648</v>
      </c>
      <c r="F32">
        <v>90532</v>
      </c>
      <c r="G32">
        <v>58841</v>
      </c>
      <c r="H32">
        <v>69210</v>
      </c>
      <c r="I32">
        <v>66093</v>
      </c>
      <c r="J32">
        <v>65330</v>
      </c>
      <c r="K32">
        <f t="shared" si="0"/>
        <v>110770</v>
      </c>
    </row>
    <row r="33" spans="1:11" x14ac:dyDescent="0.2">
      <c r="A33" t="s">
        <v>41</v>
      </c>
      <c r="B33">
        <v>54038</v>
      </c>
      <c r="C33">
        <v>45965</v>
      </c>
      <c r="D33">
        <v>57383</v>
      </c>
      <c r="E33">
        <v>88523</v>
      </c>
      <c r="F33">
        <v>180019</v>
      </c>
      <c r="G33">
        <v>110507</v>
      </c>
      <c r="H33">
        <v>130184</v>
      </c>
      <c r="I33">
        <v>129094</v>
      </c>
      <c r="J33">
        <v>136446</v>
      </c>
      <c r="K33">
        <f t="shared" si="0"/>
        <v>180019</v>
      </c>
    </row>
    <row r="34" spans="1:11" x14ac:dyDescent="0.2">
      <c r="A34" t="s">
        <v>42</v>
      </c>
      <c r="B34">
        <v>57960</v>
      </c>
      <c r="C34">
        <v>49558</v>
      </c>
      <c r="D34">
        <v>59757</v>
      </c>
      <c r="E34">
        <v>96808</v>
      </c>
      <c r="F34">
        <v>190981</v>
      </c>
      <c r="G34">
        <v>126163</v>
      </c>
      <c r="H34">
        <v>133192</v>
      </c>
      <c r="I34">
        <v>134281</v>
      </c>
      <c r="J34">
        <v>131056</v>
      </c>
      <c r="K34">
        <f t="shared" si="0"/>
        <v>190981</v>
      </c>
    </row>
    <row r="35" spans="1:11" x14ac:dyDescent="0.2">
      <c r="A35" t="s">
        <v>43</v>
      </c>
      <c r="B35">
        <v>70948</v>
      </c>
      <c r="C35">
        <v>61483</v>
      </c>
      <c r="D35">
        <v>72978</v>
      </c>
      <c r="E35">
        <v>168798</v>
      </c>
      <c r="F35">
        <v>230001</v>
      </c>
      <c r="G35">
        <v>179412</v>
      </c>
      <c r="H35">
        <v>176033</v>
      </c>
      <c r="I35">
        <v>168742</v>
      </c>
      <c r="J35">
        <v>170500</v>
      </c>
      <c r="K35">
        <f t="shared" si="0"/>
        <v>230001</v>
      </c>
    </row>
    <row r="36" spans="1:11" x14ac:dyDescent="0.2">
      <c r="A36" t="s">
        <v>44</v>
      </c>
      <c r="B36">
        <v>14638</v>
      </c>
      <c r="C36">
        <v>9236</v>
      </c>
      <c r="D36">
        <v>11097</v>
      </c>
      <c r="E36">
        <v>7699</v>
      </c>
      <c r="F36">
        <v>10604</v>
      </c>
      <c r="G36">
        <v>8240</v>
      </c>
      <c r="H36">
        <v>36039</v>
      </c>
      <c r="I36">
        <v>22241</v>
      </c>
      <c r="J36">
        <v>17588</v>
      </c>
      <c r="K36">
        <f t="shared" si="0"/>
        <v>36039</v>
      </c>
    </row>
    <row r="37" spans="1:11" x14ac:dyDescent="0.2">
      <c r="A37" t="s">
        <v>45</v>
      </c>
      <c r="B37">
        <v>147063</v>
      </c>
      <c r="C37">
        <v>128040</v>
      </c>
      <c r="D37">
        <v>155576</v>
      </c>
      <c r="E37">
        <v>332603</v>
      </c>
      <c r="F37">
        <v>444126</v>
      </c>
      <c r="G37">
        <v>346077</v>
      </c>
      <c r="H37">
        <v>344444</v>
      </c>
      <c r="I37">
        <v>334987</v>
      </c>
      <c r="J37">
        <v>358730</v>
      </c>
      <c r="K37">
        <f t="shared" si="0"/>
        <v>444126</v>
      </c>
    </row>
    <row r="38" spans="1:11" x14ac:dyDescent="0.2">
      <c r="A38" t="s">
        <v>46</v>
      </c>
      <c r="B38">
        <v>90941</v>
      </c>
      <c r="C38">
        <v>71459</v>
      </c>
      <c r="D38">
        <v>100817</v>
      </c>
      <c r="E38">
        <v>208524</v>
      </c>
      <c r="F38">
        <v>347396</v>
      </c>
      <c r="G38">
        <v>216782</v>
      </c>
      <c r="H38">
        <v>200529</v>
      </c>
      <c r="I38">
        <v>201389</v>
      </c>
      <c r="J38">
        <v>220414</v>
      </c>
      <c r="K38">
        <f t="shared" si="0"/>
        <v>347396</v>
      </c>
    </row>
    <row r="39" spans="1:11" x14ac:dyDescent="0.2">
      <c r="A39" t="s">
        <v>47</v>
      </c>
      <c r="B39">
        <v>3772</v>
      </c>
      <c r="C39">
        <v>3291</v>
      </c>
      <c r="D39">
        <v>18946</v>
      </c>
      <c r="E39">
        <v>3937</v>
      </c>
      <c r="F39">
        <v>16398</v>
      </c>
      <c r="G39">
        <v>9820</v>
      </c>
      <c r="H39">
        <v>11685</v>
      </c>
      <c r="I39">
        <v>13510</v>
      </c>
      <c r="J39">
        <v>13817</v>
      </c>
      <c r="K39">
        <f t="shared" si="0"/>
        <v>18946</v>
      </c>
    </row>
    <row r="40" spans="1:11" x14ac:dyDescent="0.2">
      <c r="A40" t="s">
        <v>48</v>
      </c>
      <c r="B40">
        <v>10953</v>
      </c>
      <c r="C40">
        <v>17761</v>
      </c>
      <c r="D40">
        <v>22835</v>
      </c>
      <c r="E40">
        <v>6161</v>
      </c>
      <c r="F40">
        <v>14192</v>
      </c>
      <c r="G40">
        <v>14530</v>
      </c>
      <c r="H40">
        <v>61610</v>
      </c>
      <c r="I40">
        <v>95109</v>
      </c>
      <c r="J40">
        <v>144886</v>
      </c>
      <c r="K40">
        <f t="shared" si="0"/>
        <v>144886</v>
      </c>
    </row>
    <row r="41" spans="1:11" x14ac:dyDescent="0.2">
      <c r="A41" t="s">
        <v>49</v>
      </c>
      <c r="B41">
        <v>3715</v>
      </c>
      <c r="C41">
        <v>3689</v>
      </c>
      <c r="D41">
        <v>6520</v>
      </c>
      <c r="E41">
        <v>11887</v>
      </c>
      <c r="F41">
        <v>27237</v>
      </c>
      <c r="G41">
        <v>16163</v>
      </c>
      <c r="H41">
        <v>18904</v>
      </c>
      <c r="I41">
        <v>21438</v>
      </c>
      <c r="J41">
        <v>32093</v>
      </c>
      <c r="K41">
        <f t="shared" si="0"/>
        <v>32093</v>
      </c>
    </row>
    <row r="42" spans="1:11" x14ac:dyDescent="0.2">
      <c r="A42" t="s">
        <v>50</v>
      </c>
      <c r="B42">
        <v>80374</v>
      </c>
      <c r="C42">
        <v>75212</v>
      </c>
      <c r="D42">
        <v>88292</v>
      </c>
      <c r="E42">
        <v>149147</v>
      </c>
      <c r="F42">
        <v>302125</v>
      </c>
      <c r="G42">
        <v>220922</v>
      </c>
      <c r="H42">
        <v>230114</v>
      </c>
      <c r="I42">
        <v>227830</v>
      </c>
      <c r="J42">
        <v>252434</v>
      </c>
      <c r="K42">
        <f t="shared" si="0"/>
        <v>302125</v>
      </c>
    </row>
    <row r="43" spans="1:11" x14ac:dyDescent="0.2">
      <c r="A43" t="s">
        <v>51</v>
      </c>
      <c r="B43">
        <v>883</v>
      </c>
      <c r="C43">
        <v>971</v>
      </c>
      <c r="D43">
        <v>1003</v>
      </c>
      <c r="E43">
        <v>2961</v>
      </c>
      <c r="F43">
        <v>16114</v>
      </c>
      <c r="G43">
        <v>18226</v>
      </c>
      <c r="H43">
        <v>6865</v>
      </c>
      <c r="I43">
        <v>34998</v>
      </c>
      <c r="J43">
        <v>7523</v>
      </c>
      <c r="K43">
        <f t="shared" si="0"/>
        <v>34998</v>
      </c>
    </row>
    <row r="46" spans="1:11" x14ac:dyDescent="0.2">
      <c r="A46" t="s">
        <v>10</v>
      </c>
      <c r="B46">
        <f>IF(B2=$K2,1,0)</f>
        <v>0</v>
      </c>
      <c r="C46">
        <f t="shared" ref="C46:J46" si="1">IF(C2=$K2,1,0)</f>
        <v>0</v>
      </c>
      <c r="D46">
        <f t="shared" si="1"/>
        <v>1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</row>
    <row r="47" spans="1:11" x14ac:dyDescent="0.2">
      <c r="A47" t="s">
        <v>11</v>
      </c>
      <c r="B47">
        <f t="shared" ref="B47:J47" si="2">IF(B3=$K3,1,0)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1</v>
      </c>
      <c r="I47">
        <f t="shared" si="2"/>
        <v>0</v>
      </c>
      <c r="J47">
        <f t="shared" si="2"/>
        <v>0</v>
      </c>
    </row>
    <row r="48" spans="1:11" x14ac:dyDescent="0.2">
      <c r="A48" t="s">
        <v>12</v>
      </c>
      <c r="B48">
        <f t="shared" ref="B48:J48" si="3">IF(B4=$K4,1,0)</f>
        <v>0</v>
      </c>
      <c r="C48">
        <f t="shared" si="3"/>
        <v>0</v>
      </c>
      <c r="D48">
        <f t="shared" si="3"/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1</v>
      </c>
      <c r="I48">
        <f t="shared" si="3"/>
        <v>0</v>
      </c>
      <c r="J48">
        <f t="shared" si="3"/>
        <v>0</v>
      </c>
    </row>
    <row r="49" spans="1:10" x14ac:dyDescent="0.2">
      <c r="A49" t="s">
        <v>13</v>
      </c>
      <c r="B49">
        <f t="shared" ref="B49:J49" si="4">IF(B5=$K5,1,0)</f>
        <v>0</v>
      </c>
      <c r="C49">
        <f t="shared" si="4"/>
        <v>0</v>
      </c>
      <c r="D49">
        <f t="shared" si="4"/>
        <v>0</v>
      </c>
      <c r="E49">
        <f t="shared" si="4"/>
        <v>0</v>
      </c>
      <c r="F49">
        <f t="shared" si="4"/>
        <v>0</v>
      </c>
      <c r="G49">
        <f t="shared" si="4"/>
        <v>0</v>
      </c>
      <c r="H49">
        <f t="shared" si="4"/>
        <v>0</v>
      </c>
      <c r="I49">
        <f t="shared" si="4"/>
        <v>1</v>
      </c>
      <c r="J49">
        <f t="shared" si="4"/>
        <v>0</v>
      </c>
    </row>
    <row r="50" spans="1:10" x14ac:dyDescent="0.2">
      <c r="A50" t="s">
        <v>14</v>
      </c>
      <c r="B50">
        <f t="shared" ref="B50:J50" si="5">IF(B6=$K6,1,0)</f>
        <v>0</v>
      </c>
      <c r="C50">
        <f t="shared" si="5"/>
        <v>0</v>
      </c>
      <c r="D50">
        <f t="shared" si="5"/>
        <v>1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</row>
    <row r="51" spans="1:10" x14ac:dyDescent="0.2">
      <c r="A51" t="s">
        <v>15</v>
      </c>
      <c r="B51">
        <f t="shared" ref="B51:J51" si="6">IF(B7=$K7,1,0)</f>
        <v>1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</row>
    <row r="52" spans="1:10" x14ac:dyDescent="0.2">
      <c r="A52" t="s">
        <v>16</v>
      </c>
      <c r="B52">
        <f t="shared" ref="B52:J52" si="7">IF(B8=$K8,1,0)</f>
        <v>0</v>
      </c>
      <c r="C52">
        <f t="shared" si="7"/>
        <v>0</v>
      </c>
      <c r="D52">
        <f t="shared" si="7"/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1</v>
      </c>
    </row>
    <row r="53" spans="1:10" x14ac:dyDescent="0.2">
      <c r="A53" t="s">
        <v>17</v>
      </c>
      <c r="B53">
        <f t="shared" ref="B53:J53" si="8">IF(B9=$K9,1,0)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1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</row>
    <row r="54" spans="1:10" x14ac:dyDescent="0.2">
      <c r="A54" t="s">
        <v>18</v>
      </c>
      <c r="B54">
        <f t="shared" ref="B54:J54" si="9">IF(B10=$K10,1,0)</f>
        <v>0</v>
      </c>
      <c r="C54">
        <f t="shared" si="9"/>
        <v>0</v>
      </c>
      <c r="D54">
        <f t="shared" si="9"/>
        <v>0</v>
      </c>
      <c r="E54">
        <f t="shared" si="9"/>
        <v>0</v>
      </c>
      <c r="F54">
        <f t="shared" si="9"/>
        <v>1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</row>
    <row r="55" spans="1:10" x14ac:dyDescent="0.2">
      <c r="A55" t="s">
        <v>19</v>
      </c>
      <c r="B55">
        <f t="shared" ref="B55:J55" si="10">IF(B11=$K11,1,0)</f>
        <v>0</v>
      </c>
      <c r="C55">
        <f t="shared" si="10"/>
        <v>0</v>
      </c>
      <c r="D55">
        <f t="shared" si="10"/>
        <v>0</v>
      </c>
      <c r="E55">
        <f t="shared" si="10"/>
        <v>0</v>
      </c>
      <c r="F55">
        <f t="shared" si="10"/>
        <v>0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1</v>
      </c>
    </row>
    <row r="56" spans="1:10" x14ac:dyDescent="0.2">
      <c r="A56" t="s">
        <v>20</v>
      </c>
      <c r="B56">
        <f t="shared" ref="B56:J56" si="11">IF(B12=$K12,1,0)</f>
        <v>0</v>
      </c>
      <c r="C56">
        <f t="shared" si="11"/>
        <v>0</v>
      </c>
      <c r="D56">
        <f t="shared" si="11"/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1</v>
      </c>
    </row>
    <row r="57" spans="1:10" x14ac:dyDescent="0.2">
      <c r="A57" t="s">
        <v>21</v>
      </c>
      <c r="B57">
        <f t="shared" ref="B57:J57" si="12">IF(B13=$K13,1,0)</f>
        <v>0</v>
      </c>
      <c r="C57">
        <f t="shared" si="12"/>
        <v>1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0</v>
      </c>
    </row>
    <row r="58" spans="1:10" x14ac:dyDescent="0.2">
      <c r="A58" t="s">
        <v>22</v>
      </c>
      <c r="B58">
        <f t="shared" ref="B58:J58" si="13">IF(B14=$K14,1,0)</f>
        <v>1</v>
      </c>
      <c r="C58">
        <f t="shared" si="13"/>
        <v>0</v>
      </c>
      <c r="D58">
        <f t="shared" si="13"/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f t="shared" si="13"/>
        <v>0</v>
      </c>
      <c r="I58">
        <f t="shared" si="13"/>
        <v>0</v>
      </c>
      <c r="J58">
        <f t="shared" si="13"/>
        <v>0</v>
      </c>
    </row>
    <row r="59" spans="1:10" x14ac:dyDescent="0.2">
      <c r="A59" t="s">
        <v>23</v>
      </c>
      <c r="B59">
        <f t="shared" ref="B59:J59" si="14">IF(B15=$K15,1,0)</f>
        <v>1</v>
      </c>
      <c r="C59">
        <f t="shared" si="14"/>
        <v>0</v>
      </c>
      <c r="D59">
        <f t="shared" si="14"/>
        <v>0</v>
      </c>
      <c r="E59">
        <f t="shared" si="14"/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0</v>
      </c>
      <c r="J59">
        <f t="shared" si="14"/>
        <v>0</v>
      </c>
    </row>
    <row r="60" spans="1:10" x14ac:dyDescent="0.2">
      <c r="A60" t="s">
        <v>24</v>
      </c>
      <c r="B60">
        <f t="shared" ref="B60:J60" si="15">IF(B16=$K16,1,0)</f>
        <v>0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1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</row>
    <row r="61" spans="1:10" x14ac:dyDescent="0.2">
      <c r="A61" t="s">
        <v>25</v>
      </c>
      <c r="B61">
        <f t="shared" ref="B61:J61" si="16">IF(B17=$K17,1,0)</f>
        <v>0</v>
      </c>
      <c r="C61">
        <f t="shared" si="16"/>
        <v>0</v>
      </c>
      <c r="D61">
        <f t="shared" si="16"/>
        <v>0</v>
      </c>
      <c r="E61">
        <f t="shared" si="16"/>
        <v>0</v>
      </c>
      <c r="F61">
        <f t="shared" si="16"/>
        <v>0</v>
      </c>
      <c r="G61">
        <f t="shared" si="16"/>
        <v>0</v>
      </c>
      <c r="H61">
        <f t="shared" si="16"/>
        <v>0</v>
      </c>
      <c r="I61">
        <f t="shared" si="16"/>
        <v>1</v>
      </c>
      <c r="J61">
        <f t="shared" si="16"/>
        <v>0</v>
      </c>
    </row>
    <row r="62" spans="1:10" x14ac:dyDescent="0.2">
      <c r="A62" t="s">
        <v>26</v>
      </c>
      <c r="B62">
        <f t="shared" ref="B62:J62" si="17">IF(B18=$K18,1,0)</f>
        <v>0</v>
      </c>
      <c r="C62">
        <f t="shared" si="17"/>
        <v>1</v>
      </c>
      <c r="D62">
        <f t="shared" si="17"/>
        <v>0</v>
      </c>
      <c r="E62">
        <f t="shared" si="17"/>
        <v>0</v>
      </c>
      <c r="F62">
        <f t="shared" si="17"/>
        <v>0</v>
      </c>
      <c r="G62">
        <f t="shared" si="17"/>
        <v>0</v>
      </c>
      <c r="H62">
        <f t="shared" si="17"/>
        <v>0</v>
      </c>
      <c r="I62">
        <f t="shared" si="17"/>
        <v>0</v>
      </c>
      <c r="J62">
        <f t="shared" si="17"/>
        <v>0</v>
      </c>
    </row>
    <row r="63" spans="1:10" x14ac:dyDescent="0.2">
      <c r="A63" t="s">
        <v>27</v>
      </c>
      <c r="B63">
        <f t="shared" ref="B63:J63" si="18">IF(B19=$K19,1,0)</f>
        <v>1</v>
      </c>
      <c r="C63">
        <f t="shared" si="18"/>
        <v>0</v>
      </c>
      <c r="D63">
        <f t="shared" si="18"/>
        <v>0</v>
      </c>
      <c r="E63">
        <f t="shared" si="18"/>
        <v>0</v>
      </c>
      <c r="F63">
        <f t="shared" si="18"/>
        <v>0</v>
      </c>
      <c r="G63">
        <f t="shared" si="18"/>
        <v>0</v>
      </c>
      <c r="H63">
        <f t="shared" si="18"/>
        <v>0</v>
      </c>
      <c r="I63">
        <f t="shared" si="18"/>
        <v>0</v>
      </c>
      <c r="J63">
        <f t="shared" si="18"/>
        <v>0</v>
      </c>
    </row>
    <row r="64" spans="1:10" x14ac:dyDescent="0.2">
      <c r="A64" t="s">
        <v>28</v>
      </c>
      <c r="B64">
        <f t="shared" ref="B64:J64" si="19">IF(B20=$K20,1,0)</f>
        <v>0</v>
      </c>
      <c r="C64">
        <f t="shared" si="19"/>
        <v>0</v>
      </c>
      <c r="D64">
        <f t="shared" si="19"/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0</v>
      </c>
      <c r="I64">
        <f t="shared" si="19"/>
        <v>1</v>
      </c>
      <c r="J64">
        <f t="shared" si="19"/>
        <v>0</v>
      </c>
    </row>
    <row r="65" spans="1:10" x14ac:dyDescent="0.2">
      <c r="A65" t="s">
        <v>29</v>
      </c>
      <c r="B65">
        <f t="shared" ref="B65:J65" si="20">IF(B21=$K21,1,0)</f>
        <v>0</v>
      </c>
      <c r="C65">
        <f t="shared" si="20"/>
        <v>0</v>
      </c>
      <c r="D65">
        <f t="shared" si="20"/>
        <v>0</v>
      </c>
      <c r="E65">
        <f t="shared" si="20"/>
        <v>0</v>
      </c>
      <c r="F65">
        <f t="shared" si="20"/>
        <v>1</v>
      </c>
      <c r="G65">
        <f t="shared" si="20"/>
        <v>0</v>
      </c>
      <c r="H65">
        <f t="shared" si="20"/>
        <v>0</v>
      </c>
      <c r="I65">
        <f t="shared" si="20"/>
        <v>0</v>
      </c>
      <c r="J65">
        <f t="shared" si="20"/>
        <v>0</v>
      </c>
    </row>
    <row r="66" spans="1:10" x14ac:dyDescent="0.2">
      <c r="A66" t="s">
        <v>30</v>
      </c>
      <c r="B66">
        <f t="shared" ref="B66:J66" si="21">IF(B22=$K22,1,0)</f>
        <v>0</v>
      </c>
      <c r="C66">
        <f t="shared" si="21"/>
        <v>0</v>
      </c>
      <c r="D66">
        <f t="shared" si="21"/>
        <v>0</v>
      </c>
      <c r="E66">
        <f t="shared" si="21"/>
        <v>0</v>
      </c>
      <c r="F66">
        <f t="shared" si="21"/>
        <v>0</v>
      </c>
      <c r="G66">
        <f t="shared" si="21"/>
        <v>0</v>
      </c>
      <c r="H66">
        <f t="shared" si="21"/>
        <v>1</v>
      </c>
      <c r="I66">
        <f t="shared" si="21"/>
        <v>0</v>
      </c>
      <c r="J66">
        <f t="shared" si="21"/>
        <v>0</v>
      </c>
    </row>
    <row r="67" spans="1:10" x14ac:dyDescent="0.2">
      <c r="A67" t="s">
        <v>31</v>
      </c>
      <c r="B67">
        <f t="shared" ref="B67:J67" si="22">IF(B23=$K23,1,0)</f>
        <v>0</v>
      </c>
      <c r="C67">
        <f t="shared" si="22"/>
        <v>0</v>
      </c>
      <c r="D67">
        <f t="shared" si="22"/>
        <v>0</v>
      </c>
      <c r="E67">
        <f t="shared" si="22"/>
        <v>0</v>
      </c>
      <c r="F67">
        <f t="shared" si="22"/>
        <v>0</v>
      </c>
      <c r="G67">
        <f t="shared" si="22"/>
        <v>0</v>
      </c>
      <c r="H67">
        <f t="shared" si="22"/>
        <v>0</v>
      </c>
      <c r="I67">
        <f t="shared" si="22"/>
        <v>1</v>
      </c>
      <c r="J67">
        <f t="shared" si="22"/>
        <v>0</v>
      </c>
    </row>
    <row r="68" spans="1:10" x14ac:dyDescent="0.2">
      <c r="A68" t="s">
        <v>32</v>
      </c>
      <c r="B68">
        <f t="shared" ref="B68:J68" si="23">IF(B24=$K24,1,0)</f>
        <v>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1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0</v>
      </c>
    </row>
    <row r="69" spans="1:10" x14ac:dyDescent="0.2">
      <c r="A69" t="s">
        <v>33</v>
      </c>
      <c r="B69">
        <f t="shared" ref="B69:J69" si="24">IF(B25=$K25,1,0)</f>
        <v>0</v>
      </c>
      <c r="C69">
        <f t="shared" si="24"/>
        <v>0</v>
      </c>
      <c r="D69">
        <f t="shared" si="24"/>
        <v>1</v>
      </c>
      <c r="E69">
        <f t="shared" si="24"/>
        <v>0</v>
      </c>
      <c r="F69">
        <f t="shared" si="24"/>
        <v>0</v>
      </c>
      <c r="G69">
        <f t="shared" si="24"/>
        <v>0</v>
      </c>
      <c r="H69">
        <f t="shared" si="24"/>
        <v>0</v>
      </c>
      <c r="I69">
        <f t="shared" si="24"/>
        <v>0</v>
      </c>
      <c r="J69">
        <f t="shared" si="24"/>
        <v>0</v>
      </c>
    </row>
    <row r="70" spans="1:10" x14ac:dyDescent="0.2">
      <c r="A70" t="s">
        <v>34</v>
      </c>
      <c r="B70">
        <f t="shared" ref="B70:J70" si="25">IF(B26=$K26,1,0)</f>
        <v>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  <c r="H70">
        <f t="shared" si="25"/>
        <v>1</v>
      </c>
      <c r="I70">
        <f t="shared" si="25"/>
        <v>0</v>
      </c>
      <c r="J70">
        <f t="shared" si="25"/>
        <v>0</v>
      </c>
    </row>
    <row r="71" spans="1:10" x14ac:dyDescent="0.2">
      <c r="A71" t="s">
        <v>35</v>
      </c>
      <c r="B71">
        <f t="shared" ref="B71:J71" si="26">IF(B27=$K27,1,0)</f>
        <v>0</v>
      </c>
      <c r="C71">
        <f t="shared" si="26"/>
        <v>0</v>
      </c>
      <c r="D71">
        <f t="shared" si="26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1</v>
      </c>
      <c r="I71">
        <f t="shared" si="26"/>
        <v>0</v>
      </c>
      <c r="J71">
        <f t="shared" si="26"/>
        <v>0</v>
      </c>
    </row>
    <row r="72" spans="1:10" x14ac:dyDescent="0.2">
      <c r="A72" t="s">
        <v>36</v>
      </c>
      <c r="B72">
        <f t="shared" ref="B72:J72" si="27">IF(B28=$K28,1,0)</f>
        <v>0</v>
      </c>
      <c r="C72">
        <f t="shared" si="27"/>
        <v>0</v>
      </c>
      <c r="D72">
        <f t="shared" si="27"/>
        <v>0</v>
      </c>
      <c r="E72">
        <f t="shared" si="27"/>
        <v>0</v>
      </c>
      <c r="F72">
        <f t="shared" si="27"/>
        <v>0</v>
      </c>
      <c r="G72">
        <f t="shared" si="27"/>
        <v>0</v>
      </c>
      <c r="H72">
        <f t="shared" si="27"/>
        <v>1</v>
      </c>
      <c r="I72">
        <f t="shared" si="27"/>
        <v>0</v>
      </c>
      <c r="J72">
        <f t="shared" si="27"/>
        <v>0</v>
      </c>
    </row>
    <row r="73" spans="1:10" x14ac:dyDescent="0.2">
      <c r="A73" t="s">
        <v>37</v>
      </c>
      <c r="B73">
        <f t="shared" ref="B73:J73" si="28">IF(B29=$K29,1,0)</f>
        <v>0</v>
      </c>
      <c r="C73">
        <f t="shared" si="28"/>
        <v>0</v>
      </c>
      <c r="D73">
        <f t="shared" si="28"/>
        <v>0</v>
      </c>
      <c r="E73">
        <f t="shared" si="28"/>
        <v>0</v>
      </c>
      <c r="F73">
        <f t="shared" si="28"/>
        <v>0</v>
      </c>
      <c r="G73">
        <f t="shared" si="28"/>
        <v>0</v>
      </c>
      <c r="H73">
        <f t="shared" si="28"/>
        <v>0</v>
      </c>
      <c r="I73">
        <f t="shared" si="28"/>
        <v>1</v>
      </c>
      <c r="J73">
        <f t="shared" si="28"/>
        <v>0</v>
      </c>
    </row>
    <row r="74" spans="1:10" x14ac:dyDescent="0.2">
      <c r="A74" t="s">
        <v>38</v>
      </c>
      <c r="B74">
        <f t="shared" ref="B74:J74" si="29">IF(B30=$K30,1,0)</f>
        <v>0</v>
      </c>
      <c r="C74">
        <f t="shared" si="29"/>
        <v>0</v>
      </c>
      <c r="D74">
        <f t="shared" si="29"/>
        <v>0</v>
      </c>
      <c r="E74">
        <f t="shared" si="29"/>
        <v>0</v>
      </c>
      <c r="F74">
        <f t="shared" si="29"/>
        <v>1</v>
      </c>
      <c r="G74">
        <f t="shared" si="29"/>
        <v>0</v>
      </c>
      <c r="H74">
        <f t="shared" si="29"/>
        <v>0</v>
      </c>
      <c r="I74">
        <f t="shared" si="29"/>
        <v>0</v>
      </c>
      <c r="J74">
        <f t="shared" si="29"/>
        <v>0</v>
      </c>
    </row>
    <row r="75" spans="1:10" x14ac:dyDescent="0.2">
      <c r="A75" t="s">
        <v>39</v>
      </c>
      <c r="B75">
        <f t="shared" ref="B75:J75" si="30">IF(B31=$K31,1,0)</f>
        <v>0</v>
      </c>
      <c r="C75">
        <f t="shared" si="30"/>
        <v>0</v>
      </c>
      <c r="D75">
        <f t="shared" si="30"/>
        <v>0</v>
      </c>
      <c r="E75">
        <f t="shared" si="30"/>
        <v>0</v>
      </c>
      <c r="F75">
        <f t="shared" si="30"/>
        <v>0</v>
      </c>
      <c r="G75">
        <f t="shared" si="30"/>
        <v>0</v>
      </c>
      <c r="H75">
        <f t="shared" si="30"/>
        <v>1</v>
      </c>
      <c r="I75">
        <f t="shared" si="30"/>
        <v>0</v>
      </c>
      <c r="J75">
        <f t="shared" si="30"/>
        <v>0</v>
      </c>
    </row>
    <row r="76" spans="1:10" x14ac:dyDescent="0.2">
      <c r="A76" t="s">
        <v>40</v>
      </c>
      <c r="B76">
        <f t="shared" ref="B76:J76" si="31">IF(B32=$K32,1,0)</f>
        <v>0</v>
      </c>
      <c r="C76">
        <f t="shared" si="31"/>
        <v>1</v>
      </c>
      <c r="D76">
        <f t="shared" si="31"/>
        <v>0</v>
      </c>
      <c r="E76">
        <f t="shared" si="31"/>
        <v>0</v>
      </c>
      <c r="F76">
        <f t="shared" si="31"/>
        <v>0</v>
      </c>
      <c r="G76">
        <f t="shared" si="31"/>
        <v>0</v>
      </c>
      <c r="H76">
        <f t="shared" si="31"/>
        <v>0</v>
      </c>
      <c r="I76">
        <f t="shared" si="31"/>
        <v>0</v>
      </c>
      <c r="J76">
        <f t="shared" si="31"/>
        <v>0</v>
      </c>
    </row>
    <row r="77" spans="1:10" x14ac:dyDescent="0.2">
      <c r="A77" t="s">
        <v>41</v>
      </c>
      <c r="B77">
        <f t="shared" ref="B77:J77" si="32">IF(B33=$K33,1,0)</f>
        <v>0</v>
      </c>
      <c r="C77">
        <f t="shared" si="32"/>
        <v>0</v>
      </c>
      <c r="D77">
        <f t="shared" si="32"/>
        <v>0</v>
      </c>
      <c r="E77">
        <f t="shared" si="32"/>
        <v>0</v>
      </c>
      <c r="F77">
        <f t="shared" si="32"/>
        <v>1</v>
      </c>
      <c r="G77">
        <f t="shared" si="32"/>
        <v>0</v>
      </c>
      <c r="H77">
        <f t="shared" si="32"/>
        <v>0</v>
      </c>
      <c r="I77">
        <f t="shared" si="32"/>
        <v>0</v>
      </c>
      <c r="J77">
        <f t="shared" si="32"/>
        <v>0</v>
      </c>
    </row>
    <row r="78" spans="1:10" x14ac:dyDescent="0.2">
      <c r="A78" t="s">
        <v>42</v>
      </c>
      <c r="B78">
        <f t="shared" ref="B78:J78" si="33">IF(B34=$K34,1,0)</f>
        <v>0</v>
      </c>
      <c r="C78">
        <f t="shared" si="33"/>
        <v>0</v>
      </c>
      <c r="D78">
        <f t="shared" si="33"/>
        <v>0</v>
      </c>
      <c r="E78">
        <f t="shared" si="33"/>
        <v>0</v>
      </c>
      <c r="F78">
        <f t="shared" si="33"/>
        <v>1</v>
      </c>
      <c r="G78">
        <f t="shared" si="33"/>
        <v>0</v>
      </c>
      <c r="H78">
        <f t="shared" si="33"/>
        <v>0</v>
      </c>
      <c r="I78">
        <f t="shared" si="33"/>
        <v>0</v>
      </c>
      <c r="J78">
        <f t="shared" si="33"/>
        <v>0</v>
      </c>
    </row>
    <row r="79" spans="1:10" x14ac:dyDescent="0.2">
      <c r="A79" t="s">
        <v>43</v>
      </c>
      <c r="B79">
        <f t="shared" ref="B79:J79" si="34">IF(B35=$K35,1,0)</f>
        <v>0</v>
      </c>
      <c r="C79">
        <f t="shared" si="34"/>
        <v>0</v>
      </c>
      <c r="D79">
        <f t="shared" si="34"/>
        <v>0</v>
      </c>
      <c r="E79">
        <f t="shared" si="34"/>
        <v>0</v>
      </c>
      <c r="F79">
        <f t="shared" si="34"/>
        <v>1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</row>
    <row r="80" spans="1:10" x14ac:dyDescent="0.2">
      <c r="A80" t="s">
        <v>44</v>
      </c>
      <c r="B80">
        <f t="shared" ref="B80:J80" si="35">IF(B36=$K36,1,0)</f>
        <v>0</v>
      </c>
      <c r="C80">
        <f t="shared" si="35"/>
        <v>0</v>
      </c>
      <c r="D80">
        <f t="shared" si="35"/>
        <v>0</v>
      </c>
      <c r="E80">
        <f t="shared" si="35"/>
        <v>0</v>
      </c>
      <c r="F80">
        <f t="shared" si="35"/>
        <v>0</v>
      </c>
      <c r="G80">
        <f t="shared" si="35"/>
        <v>0</v>
      </c>
      <c r="H80">
        <f t="shared" si="35"/>
        <v>1</v>
      </c>
      <c r="I80">
        <f t="shared" si="35"/>
        <v>0</v>
      </c>
      <c r="J80">
        <f t="shared" si="35"/>
        <v>0</v>
      </c>
    </row>
    <row r="81" spans="1:11" x14ac:dyDescent="0.2">
      <c r="A81" t="s">
        <v>45</v>
      </c>
      <c r="B81">
        <f t="shared" ref="B81:J81" si="36">IF(B37=$K37,1,0)</f>
        <v>0</v>
      </c>
      <c r="C81">
        <f t="shared" si="36"/>
        <v>0</v>
      </c>
      <c r="D81">
        <f t="shared" si="36"/>
        <v>0</v>
      </c>
      <c r="E81">
        <f t="shared" si="36"/>
        <v>0</v>
      </c>
      <c r="F81">
        <f t="shared" si="36"/>
        <v>1</v>
      </c>
      <c r="G81">
        <f t="shared" si="36"/>
        <v>0</v>
      </c>
      <c r="H81">
        <f t="shared" si="36"/>
        <v>0</v>
      </c>
      <c r="I81">
        <f t="shared" si="36"/>
        <v>0</v>
      </c>
      <c r="J81">
        <f t="shared" si="36"/>
        <v>0</v>
      </c>
    </row>
    <row r="82" spans="1:11" x14ac:dyDescent="0.2">
      <c r="A82" t="s">
        <v>46</v>
      </c>
      <c r="B82">
        <f t="shared" ref="B82:J82" si="37">IF(B38=$K38,1,0)</f>
        <v>0</v>
      </c>
      <c r="C82">
        <f t="shared" si="37"/>
        <v>0</v>
      </c>
      <c r="D82">
        <f t="shared" si="37"/>
        <v>0</v>
      </c>
      <c r="E82">
        <f t="shared" si="37"/>
        <v>0</v>
      </c>
      <c r="F82">
        <f t="shared" si="37"/>
        <v>1</v>
      </c>
      <c r="G82">
        <f t="shared" si="37"/>
        <v>0</v>
      </c>
      <c r="H82">
        <f t="shared" si="37"/>
        <v>0</v>
      </c>
      <c r="I82">
        <f t="shared" si="37"/>
        <v>0</v>
      </c>
      <c r="J82">
        <f t="shared" si="37"/>
        <v>0</v>
      </c>
    </row>
    <row r="83" spans="1:11" x14ac:dyDescent="0.2">
      <c r="A83" t="s">
        <v>47</v>
      </c>
      <c r="B83">
        <f t="shared" ref="B83:J83" si="38">IF(B39=$K39,1,0)</f>
        <v>0</v>
      </c>
      <c r="C83">
        <f t="shared" si="38"/>
        <v>0</v>
      </c>
      <c r="D83">
        <f t="shared" si="38"/>
        <v>1</v>
      </c>
      <c r="E83">
        <f t="shared" si="38"/>
        <v>0</v>
      </c>
      <c r="F83">
        <f t="shared" si="38"/>
        <v>0</v>
      </c>
      <c r="G83">
        <f t="shared" si="38"/>
        <v>0</v>
      </c>
      <c r="H83">
        <f t="shared" si="38"/>
        <v>0</v>
      </c>
      <c r="I83">
        <f t="shared" si="38"/>
        <v>0</v>
      </c>
      <c r="J83">
        <f t="shared" si="38"/>
        <v>0</v>
      </c>
    </row>
    <row r="84" spans="1:11" x14ac:dyDescent="0.2">
      <c r="A84" t="s">
        <v>48</v>
      </c>
      <c r="B84">
        <f t="shared" ref="B84:J84" si="39">IF(B40=$K40,1,0)</f>
        <v>0</v>
      </c>
      <c r="C84">
        <f t="shared" si="39"/>
        <v>0</v>
      </c>
      <c r="D84">
        <f t="shared" si="39"/>
        <v>0</v>
      </c>
      <c r="E84">
        <f t="shared" si="39"/>
        <v>0</v>
      </c>
      <c r="F84">
        <f t="shared" si="39"/>
        <v>0</v>
      </c>
      <c r="G84">
        <f t="shared" si="39"/>
        <v>0</v>
      </c>
      <c r="H84">
        <f t="shared" si="39"/>
        <v>0</v>
      </c>
      <c r="I84">
        <f t="shared" si="39"/>
        <v>0</v>
      </c>
      <c r="J84">
        <f t="shared" si="39"/>
        <v>1</v>
      </c>
    </row>
    <row r="85" spans="1:11" x14ac:dyDescent="0.2">
      <c r="A85" t="s">
        <v>49</v>
      </c>
      <c r="B85">
        <f t="shared" ref="B85:J85" si="40">IF(B41=$K41,1,0)</f>
        <v>0</v>
      </c>
      <c r="C85">
        <f t="shared" si="40"/>
        <v>0</v>
      </c>
      <c r="D85">
        <f t="shared" si="40"/>
        <v>0</v>
      </c>
      <c r="E85">
        <f t="shared" si="40"/>
        <v>0</v>
      </c>
      <c r="F85">
        <f t="shared" si="40"/>
        <v>0</v>
      </c>
      <c r="G85">
        <f t="shared" si="40"/>
        <v>0</v>
      </c>
      <c r="H85">
        <f t="shared" si="40"/>
        <v>0</v>
      </c>
      <c r="I85">
        <f t="shared" si="40"/>
        <v>0</v>
      </c>
      <c r="J85">
        <f t="shared" si="40"/>
        <v>1</v>
      </c>
    </row>
    <row r="86" spans="1:11" x14ac:dyDescent="0.2">
      <c r="A86" t="s">
        <v>50</v>
      </c>
      <c r="B86">
        <f t="shared" ref="B86:J86" si="41">IF(B42=$K42,1,0)</f>
        <v>0</v>
      </c>
      <c r="C86">
        <f t="shared" si="41"/>
        <v>0</v>
      </c>
      <c r="D86">
        <f t="shared" si="41"/>
        <v>0</v>
      </c>
      <c r="E86">
        <f t="shared" si="41"/>
        <v>0</v>
      </c>
      <c r="F86">
        <f t="shared" si="41"/>
        <v>1</v>
      </c>
      <c r="G86">
        <f t="shared" si="41"/>
        <v>0</v>
      </c>
      <c r="H86">
        <f t="shared" si="41"/>
        <v>0</v>
      </c>
      <c r="I86">
        <f t="shared" si="41"/>
        <v>0</v>
      </c>
      <c r="J86">
        <f t="shared" si="41"/>
        <v>0</v>
      </c>
    </row>
    <row r="87" spans="1:11" x14ac:dyDescent="0.2">
      <c r="A87" t="s">
        <v>51</v>
      </c>
      <c r="B87">
        <f t="shared" ref="B87:J87" si="42">IF(B43=$K43,1,0)</f>
        <v>0</v>
      </c>
      <c r="C87">
        <f t="shared" si="42"/>
        <v>0</v>
      </c>
      <c r="D87">
        <f t="shared" si="42"/>
        <v>0</v>
      </c>
      <c r="E87">
        <f t="shared" si="42"/>
        <v>0</v>
      </c>
      <c r="F87">
        <f t="shared" si="42"/>
        <v>0</v>
      </c>
      <c r="G87">
        <f t="shared" si="42"/>
        <v>0</v>
      </c>
      <c r="H87">
        <f t="shared" si="42"/>
        <v>0</v>
      </c>
      <c r="I87">
        <f t="shared" si="42"/>
        <v>1</v>
      </c>
      <c r="J87">
        <f t="shared" si="42"/>
        <v>0</v>
      </c>
    </row>
    <row r="88" spans="1:11" x14ac:dyDescent="0.2">
      <c r="B88" s="1">
        <f>SUM(B46:B87)</f>
        <v>4</v>
      </c>
      <c r="C88" s="1">
        <f t="shared" ref="C88:J88" si="43">SUM(C46:C87)</f>
        <v>3</v>
      </c>
      <c r="D88" s="1">
        <f t="shared" si="43"/>
        <v>4</v>
      </c>
      <c r="E88" s="1">
        <f t="shared" si="43"/>
        <v>0</v>
      </c>
      <c r="F88" s="1">
        <f t="shared" si="43"/>
        <v>12</v>
      </c>
      <c r="G88" s="1">
        <f t="shared" si="43"/>
        <v>0</v>
      </c>
      <c r="H88" s="1">
        <f t="shared" si="43"/>
        <v>8</v>
      </c>
      <c r="I88" s="1">
        <f t="shared" si="43"/>
        <v>6</v>
      </c>
      <c r="J88" s="1">
        <f t="shared" si="43"/>
        <v>5</v>
      </c>
      <c r="K88">
        <f t="shared" ref="K88" si="44">MAX(B88:J88)</f>
        <v>12</v>
      </c>
    </row>
  </sheetData>
  <conditionalFormatting sqref="B2:J43">
    <cfRule type="cellIs" dxfId="1" priority="2" operator="equal">
      <formula>$K2</formula>
    </cfRule>
  </conditionalFormatting>
  <conditionalFormatting sqref="B88:J88">
    <cfRule type="cellIs" dxfId="0" priority="1" operator="equal">
      <formula>$K88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cleaned_metabolomics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Mahserejian, Shant</cp:lastModifiedBy>
  <dcterms:created xsi:type="dcterms:W3CDTF">2024-01-24T23:20:07Z</dcterms:created>
  <dcterms:modified xsi:type="dcterms:W3CDTF">2024-01-24T23:20:07Z</dcterms:modified>
</cp:coreProperties>
</file>