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youngj3\Documents\word\bo\sucrose\revised\"/>
    </mc:Choice>
  </mc:AlternateContent>
  <xr:revisionPtr revIDLastSave="0" documentId="8_{D6301A82-25E7-49FE-92B0-D2B772D4AA1F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MFA models" sheetId="1" r:id="rId1"/>
    <sheet name="13C-INST-MFA flux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3" i="2" l="1"/>
  <c r="I83" i="2"/>
  <c r="D83" i="2"/>
  <c r="N82" i="2"/>
  <c r="I82" i="2"/>
  <c r="D82" i="2"/>
  <c r="N81" i="2"/>
  <c r="I81" i="2"/>
  <c r="D81" i="2"/>
  <c r="N80" i="2"/>
  <c r="I80" i="2"/>
  <c r="D80" i="2"/>
  <c r="N79" i="2"/>
  <c r="I79" i="2"/>
  <c r="D79" i="2"/>
  <c r="N78" i="2"/>
  <c r="I78" i="2"/>
  <c r="D78" i="2"/>
  <c r="N77" i="2"/>
  <c r="I77" i="2"/>
  <c r="D77" i="2"/>
  <c r="N76" i="2"/>
  <c r="I76" i="2"/>
  <c r="D76" i="2"/>
  <c r="N75" i="2"/>
  <c r="I75" i="2"/>
  <c r="D75" i="2"/>
  <c r="N74" i="2"/>
  <c r="I74" i="2"/>
  <c r="D74" i="2"/>
  <c r="N73" i="2"/>
  <c r="I73" i="2"/>
  <c r="D73" i="2"/>
  <c r="N72" i="2"/>
  <c r="I72" i="2"/>
  <c r="D72" i="2"/>
  <c r="N71" i="2"/>
  <c r="I71" i="2"/>
  <c r="D71" i="2"/>
  <c r="N70" i="2"/>
  <c r="I70" i="2"/>
  <c r="D70" i="2"/>
  <c r="N69" i="2"/>
  <c r="I69" i="2"/>
  <c r="D69" i="2"/>
  <c r="N68" i="2"/>
  <c r="I68" i="2"/>
  <c r="D68" i="2"/>
  <c r="N67" i="2"/>
  <c r="I67" i="2"/>
  <c r="D67" i="2"/>
  <c r="N66" i="2"/>
  <c r="I66" i="2"/>
  <c r="D66" i="2"/>
  <c r="N65" i="2"/>
  <c r="I65" i="2"/>
  <c r="D65" i="2"/>
  <c r="N64" i="2"/>
  <c r="I64" i="2"/>
  <c r="D64" i="2"/>
  <c r="N63" i="2"/>
  <c r="I63" i="2"/>
  <c r="D63" i="2"/>
  <c r="N62" i="2"/>
  <c r="I62" i="2"/>
  <c r="D62" i="2"/>
  <c r="N61" i="2"/>
  <c r="I61" i="2"/>
  <c r="D61" i="2"/>
  <c r="N60" i="2"/>
  <c r="I60" i="2"/>
  <c r="D60" i="2"/>
  <c r="N59" i="2"/>
  <c r="I59" i="2"/>
  <c r="D59" i="2"/>
  <c r="N58" i="2"/>
  <c r="I58" i="2"/>
  <c r="D58" i="2"/>
  <c r="N57" i="2"/>
  <c r="I57" i="2"/>
  <c r="D57" i="2"/>
  <c r="N56" i="2"/>
  <c r="I56" i="2"/>
  <c r="D56" i="2"/>
  <c r="N55" i="2"/>
  <c r="I55" i="2"/>
  <c r="D55" i="2"/>
  <c r="N54" i="2"/>
  <c r="I54" i="2"/>
  <c r="D54" i="2"/>
  <c r="N53" i="2"/>
  <c r="I53" i="2"/>
  <c r="D53" i="2"/>
  <c r="N52" i="2"/>
  <c r="I52" i="2"/>
  <c r="D52" i="2"/>
  <c r="N51" i="2"/>
  <c r="I51" i="2"/>
  <c r="D51" i="2"/>
  <c r="N50" i="2"/>
  <c r="I50" i="2"/>
  <c r="D50" i="2"/>
  <c r="N49" i="2"/>
  <c r="I49" i="2"/>
  <c r="D49" i="2"/>
  <c r="N48" i="2"/>
  <c r="I48" i="2"/>
  <c r="D48" i="2"/>
  <c r="N47" i="2"/>
  <c r="I47" i="2"/>
  <c r="D47" i="2"/>
  <c r="N46" i="2"/>
  <c r="I46" i="2"/>
  <c r="D46" i="2"/>
  <c r="N45" i="2"/>
  <c r="I45" i="2"/>
  <c r="D45" i="2"/>
  <c r="N44" i="2"/>
  <c r="I44" i="2"/>
  <c r="D44" i="2"/>
  <c r="N43" i="2"/>
  <c r="I43" i="2"/>
  <c r="D43" i="2"/>
  <c r="N42" i="2"/>
  <c r="I42" i="2"/>
  <c r="D42" i="2"/>
  <c r="N41" i="2"/>
  <c r="I41" i="2"/>
  <c r="D41" i="2"/>
  <c r="N40" i="2"/>
  <c r="I40" i="2"/>
  <c r="D40" i="2"/>
  <c r="N39" i="2"/>
  <c r="I39" i="2"/>
  <c r="D39" i="2"/>
  <c r="N38" i="2"/>
  <c r="I38" i="2"/>
  <c r="D38" i="2"/>
  <c r="N37" i="2"/>
  <c r="I37" i="2"/>
  <c r="D37" i="2"/>
  <c r="N36" i="2"/>
  <c r="I36" i="2"/>
  <c r="D36" i="2"/>
  <c r="N35" i="2"/>
  <c r="I35" i="2"/>
  <c r="D35" i="2"/>
  <c r="N34" i="2"/>
  <c r="I34" i="2"/>
  <c r="D34" i="2"/>
  <c r="N33" i="2"/>
  <c r="I33" i="2"/>
  <c r="D33" i="2"/>
  <c r="N32" i="2"/>
  <c r="I32" i="2"/>
  <c r="D32" i="2"/>
  <c r="N31" i="2"/>
  <c r="I31" i="2"/>
  <c r="D31" i="2"/>
  <c r="N30" i="2"/>
  <c r="I30" i="2"/>
  <c r="D30" i="2"/>
  <c r="N29" i="2"/>
  <c r="I29" i="2"/>
  <c r="D29" i="2"/>
  <c r="N28" i="2"/>
  <c r="I28" i="2"/>
  <c r="D28" i="2"/>
  <c r="N27" i="2"/>
  <c r="I27" i="2"/>
  <c r="D27" i="2"/>
  <c r="N26" i="2"/>
  <c r="I26" i="2"/>
  <c r="D26" i="2"/>
  <c r="N25" i="2"/>
  <c r="I25" i="2"/>
  <c r="D25" i="2"/>
  <c r="N24" i="2"/>
  <c r="I24" i="2"/>
  <c r="D24" i="2"/>
  <c r="N23" i="2"/>
  <c r="I23" i="2"/>
  <c r="D23" i="2"/>
  <c r="N22" i="2"/>
  <c r="I22" i="2"/>
  <c r="D22" i="2"/>
  <c r="N21" i="2"/>
  <c r="I21" i="2"/>
  <c r="D21" i="2"/>
  <c r="N20" i="2"/>
  <c r="I20" i="2"/>
  <c r="D20" i="2"/>
  <c r="N19" i="2"/>
  <c r="I19" i="2"/>
  <c r="D19" i="2"/>
  <c r="N18" i="2"/>
  <c r="I18" i="2"/>
  <c r="D18" i="2"/>
  <c r="N17" i="2"/>
  <c r="I17" i="2"/>
  <c r="D17" i="2"/>
  <c r="N16" i="2"/>
  <c r="I16" i="2"/>
  <c r="D16" i="2"/>
  <c r="N15" i="2"/>
  <c r="I15" i="2"/>
  <c r="D15" i="2"/>
  <c r="N14" i="2"/>
  <c r="I14" i="2"/>
  <c r="D14" i="2"/>
  <c r="N13" i="2"/>
  <c r="I13" i="2"/>
  <c r="D13" i="2"/>
  <c r="N12" i="2"/>
  <c r="I12" i="2"/>
  <c r="D12" i="2"/>
  <c r="N11" i="2"/>
  <c r="I11" i="2"/>
  <c r="D11" i="2"/>
  <c r="N10" i="2"/>
  <c r="I10" i="2"/>
  <c r="D10" i="2"/>
  <c r="N9" i="2"/>
  <c r="I9" i="2"/>
  <c r="D9" i="2"/>
  <c r="N8" i="2"/>
  <c r="I8" i="2"/>
  <c r="D8" i="2"/>
  <c r="P7" i="2"/>
  <c r="O7" i="2"/>
  <c r="K7" i="2"/>
  <c r="J7" i="2"/>
  <c r="F7" i="2"/>
  <c r="E7" i="2"/>
  <c r="N6" i="2"/>
  <c r="I6" i="2"/>
  <c r="D6" i="2"/>
  <c r="N5" i="2"/>
  <c r="I5" i="2"/>
  <c r="D5" i="2"/>
</calcChain>
</file>

<file path=xl/sharedStrings.xml><?xml version="1.0" encoding="utf-8"?>
<sst xmlns="http://schemas.openxmlformats.org/spreadsheetml/2006/main" count="297" uniqueCount="269">
  <si>
    <t>3PGA -&gt; Sink</t>
  </si>
  <si>
    <t>CIT -&gt; Sink</t>
  </si>
  <si>
    <t>PYR -&gt; Sink</t>
  </si>
  <si>
    <t>PEP -&gt; Sink</t>
  </si>
  <si>
    <t>R5P -&gt; Sink</t>
  </si>
  <si>
    <t>S7P -&gt; Sink</t>
  </si>
  <si>
    <t>FBP -&gt; Sink</t>
  </si>
  <si>
    <t>TP -&gt; Sink</t>
  </si>
  <si>
    <t>RUBP -&gt; Sink</t>
  </si>
  <si>
    <t>ALA -&gt; Sink</t>
  </si>
  <si>
    <t>CO2.t (a) -&gt; CO2 (a)</t>
  </si>
  <si>
    <t>CO2.x (a) -&gt; CO2 (a)</t>
  </si>
  <si>
    <t>3PGA.c (abc) -&gt; TP.c (abc)</t>
  </si>
  <si>
    <t>TP.c (abc) + E4P (defg) -&gt; SBP (cbadefg)</t>
  </si>
  <si>
    <t>SBP (abcdefg) -&gt; S7P.c (abcdefg)</t>
  </si>
  <si>
    <t>TP.c (def) + TP.c (cba) &lt;-&gt; FBP.c (abcdef)</t>
  </si>
  <si>
    <t>FBP.c (abcdef) &lt;-&gt; F6P.c (abcdef)</t>
  </si>
  <si>
    <t>TP.c (cde) + EC2 (ab) &lt;-&gt; X5P (abcde)</t>
  </si>
  <si>
    <t>S7P.c (abcdefg) &lt;-&gt; R5P.c (cdefg) + EC2 (ab)</t>
  </si>
  <si>
    <t>F6P.c (abcdef) &lt;-&gt; E4P (cdef) + EC2 (ab)</t>
  </si>
  <si>
    <t>X5P (abcde) &lt;-&gt; RU5P (abcde)</t>
  </si>
  <si>
    <t>R5P.c (abcde) &lt;-&gt; RU5P (abcde)</t>
  </si>
  <si>
    <t>RU5P (abcde) -&gt; RUBP.c (abcde)</t>
  </si>
  <si>
    <t>F6P.c (abcdef) &lt;-&gt; G6P.c (abcdef)</t>
  </si>
  <si>
    <t>G6P.c (abcdef) &lt;-&gt; G1P.c (abcdef)</t>
  </si>
  <si>
    <t>G1P.c (abcdef) &lt;-&gt; GLYC.c (abcdef)</t>
  </si>
  <si>
    <t>G1P.c (abcdef) + F6P.c (hijklm) &lt;-&gt; Sucr.c (abcdefhijklm)</t>
  </si>
  <si>
    <t>Sucr.c (abcdefhijklm) -&gt; Sucr (abcdefhijklm)</t>
  </si>
  <si>
    <t>GLC.c (ab) -&gt; GOX.c (ab)</t>
  </si>
  <si>
    <t>GOX.c (ab) -&gt; GLY.c (ab)</t>
  </si>
  <si>
    <t>SER.c (abc) -&gt; GA.c (abc)</t>
  </si>
  <si>
    <t>GA.c (abc) &lt;-&gt; 3PGA.c (abc)</t>
  </si>
  <si>
    <t>3PGA.c (abc) &lt;-&gt; PEP.c (abc)</t>
  </si>
  <si>
    <t>PEP.c (abc) -&gt; PYR.c (abc)</t>
  </si>
  <si>
    <t>OAA.c (abcd) + ACA.c (ef) -&gt; CIT.c (dcbfea)</t>
  </si>
  <si>
    <t>CIT.c (abcdef) &lt;-&gt; ICI (abcdef)</t>
  </si>
  <si>
    <t>SUC (abcd) &lt;-&gt; FUM.c (abcd)</t>
  </si>
  <si>
    <t>FUM.c (abcd) &lt;-&gt; MAL.c (abcd)</t>
  </si>
  <si>
    <t>MAL.c (abcd) &lt;-&gt; OAA.c (abcd)</t>
  </si>
  <si>
    <t>OAA.c (abcd) &lt;-&gt; ASP.c (abcd)</t>
  </si>
  <si>
    <t>AKG (abcde) &lt;-&gt; GLU.c (abcde)</t>
  </si>
  <si>
    <t>0*3PGA.x (abc) -&gt; 3PGA (abc)</t>
  </si>
  <si>
    <t>0*3PGA.c (abc) -&gt; 3PGA (abc)</t>
  </si>
  <si>
    <t>0*CIT.c (abcdef) -&gt; CIT (abcdef)</t>
  </si>
  <si>
    <t>0*CIT.x (abcdef) -&gt; CIT (abcdef)</t>
  </si>
  <si>
    <t>3PGA.c (abc) -&gt; SER.c (abc)</t>
  </si>
  <si>
    <t>SER.c (cdb) &lt;-&gt; MTHF (b) + GLY.c (cd)</t>
  </si>
  <si>
    <t>0*PYR.x (abc) -&gt; PYR (abc)</t>
  </si>
  <si>
    <t>0*PYR.c (abc) -&gt; PYR (abc)</t>
  </si>
  <si>
    <t>0*PEP.x (abc) -&gt; PEP (abc)</t>
  </si>
  <si>
    <t>0*PEP.c (abc) -&gt; PEP (abc)</t>
  </si>
  <si>
    <t>GLYC.c (abcdef) -&gt; GLYC (abcdef)</t>
  </si>
  <si>
    <t>R5P.c (abcde) &lt;-&gt; R5P.w (abcde)</t>
  </si>
  <si>
    <t>0*R5P.c (abcde) -&gt; R5P (abcde)</t>
  </si>
  <si>
    <t>0*R5P.w (abcde) -&gt; R5P (abcde)</t>
  </si>
  <si>
    <t>0*S7P.x (abcdefg) -&gt; S7P (abcdefg)</t>
  </si>
  <si>
    <t>0*S7P.c (abcdefg) -&gt; S7P (abcdefg)</t>
  </si>
  <si>
    <t>0*FBP.x (abcdef) -&gt; FBP (abcdef)</t>
  </si>
  <si>
    <t>0*FBP.c (abcdef) -&gt; FBP (abcdef)</t>
  </si>
  <si>
    <t>0*TP.x (abc) -&gt; TP (abc)</t>
  </si>
  <si>
    <t>0*TP.c (abc) -&gt; TP (abc)</t>
  </si>
  <si>
    <t>0*RUBP.x (abcde) -&gt; RUBP (abcde)</t>
  </si>
  <si>
    <t>0*RUBP.c (abcde) -&gt; RUBP (abcde)</t>
  </si>
  <si>
    <t>PYR.c (abc) &lt;-&gt; ALA.c (abc)</t>
  </si>
  <si>
    <t>0*ALA.x (abc) -&gt; ALA (abc)</t>
  </si>
  <si>
    <t>0*ALA.c (abc) -&gt; ALA (abc)</t>
  </si>
  <si>
    <t xml:space="preserve">RUBP.c (abcde) + CO2 (f) -&gt; 3PGA.c (cde) + 3PGA.c (fba) </t>
  </si>
  <si>
    <t>G6P.c (abcdef)  -&gt; RU5P (bcdef) + CO2.out (a)</t>
  </si>
  <si>
    <t>PYR.c (abc)  -&gt; ACA.c (bc) + CO2.out (a)</t>
  </si>
  <si>
    <t>ICI (abcdef)  -&gt; AKG (abcde) + CO2.out (f)</t>
  </si>
  <si>
    <t>MAL.c (abcd)  -&gt; PYR.c (abc) + CO2.out (d)</t>
  </si>
  <si>
    <t xml:space="preserve">PEP.c (abc) + CO2 (d) -&gt; OAA.c (abcd) </t>
  </si>
  <si>
    <t>AKG (abcde)  -&gt; SUC (bcde) + CO2.out (a)</t>
  </si>
  <si>
    <t>GLY.c (ab)  -&gt; MTHF (b) + CO2.out (a)</t>
  </si>
  <si>
    <t>0.2346*F6P.c + 0.6081*G1P.c + 2.421*PYR.c + 0.4605*E4P + 0.982*PEP.c + 1.691*GLU.c (efghi) + 2.078*ASP.c (abcd) + 3.145*ACA.c + 0.3342*R5P.w + 0.3719*MTHF + 0.1977*TP.c + 0.5929*ALA.c + 0.4558*GLY.c + 0.4337*SER.c + 0.000327*Sucr.c -&gt; Biomass + 0.4837*FUM.c (abcd) + 0.0329*CO (e) + 2.45*CO2.out</t>
  </si>
  <si>
    <t>Rubisco</t>
  </si>
  <si>
    <t>GAPDH</t>
  </si>
  <si>
    <t>SBA</t>
  </si>
  <si>
    <t>SBP</t>
  </si>
  <si>
    <t>FBPA</t>
  </si>
  <si>
    <t>FBPase</t>
  </si>
  <si>
    <t>TKT</t>
  </si>
  <si>
    <t>RPE</t>
  </si>
  <si>
    <t>RPI</t>
  </si>
  <si>
    <t>PRK</t>
  </si>
  <si>
    <t>PGI</t>
  </si>
  <si>
    <t>PGMT</t>
  </si>
  <si>
    <t>G6PDH</t>
  </si>
  <si>
    <t>SPS</t>
  </si>
  <si>
    <t>Sucrose sink</t>
  </si>
  <si>
    <t>Rubisco_O2</t>
  </si>
  <si>
    <t>PGP</t>
  </si>
  <si>
    <t>RUBP.c (abcde) -&gt; 3PGA.c (cde) + 2PGC.c (ba)</t>
  </si>
  <si>
    <t>2PGC.c (ab) &lt;-&gt; GLC.c (ab)</t>
  </si>
  <si>
    <t>Glycolate oxidase</t>
  </si>
  <si>
    <t>GO</t>
  </si>
  <si>
    <t>GTA</t>
  </si>
  <si>
    <t>Glycine transaminase</t>
  </si>
  <si>
    <t>GLYDC</t>
  </si>
  <si>
    <t>Glycine decarboxylase</t>
  </si>
  <si>
    <t>Serine hydroxymethyltransferase</t>
  </si>
  <si>
    <t>SHMT</t>
  </si>
  <si>
    <t>Hydroxypyruvate reductase</t>
  </si>
  <si>
    <t>HPR</t>
  </si>
  <si>
    <t>Glycerate kinase</t>
  </si>
  <si>
    <t>GCK</t>
  </si>
  <si>
    <t>ENO</t>
  </si>
  <si>
    <t>Enolase</t>
  </si>
  <si>
    <t>PYK</t>
  </si>
  <si>
    <t>Pyruvate kinase</t>
  </si>
  <si>
    <t>PDH</t>
  </si>
  <si>
    <t>Pyruvate dehydrogenase</t>
  </si>
  <si>
    <t>Citrate synthase</t>
  </si>
  <si>
    <t>CS</t>
  </si>
  <si>
    <t>Aconitate hydratase</t>
  </si>
  <si>
    <t>ACONT</t>
  </si>
  <si>
    <t>ICD</t>
  </si>
  <si>
    <t>Isocitrate dehydrogenase</t>
  </si>
  <si>
    <t>OXGDC</t>
  </si>
  <si>
    <t>alpha-ketoglutarate decarboxylase</t>
  </si>
  <si>
    <t>Succinate dehydrogenase</t>
  </si>
  <si>
    <t>SDH</t>
  </si>
  <si>
    <t>FUS</t>
  </si>
  <si>
    <t>Fumarase</t>
  </si>
  <si>
    <t>MDH</t>
  </si>
  <si>
    <t>Malate dehydrogenase</t>
  </si>
  <si>
    <t>ME</t>
  </si>
  <si>
    <t>Malic enzyme</t>
  </si>
  <si>
    <t>PPC</t>
  </si>
  <si>
    <t>Phosphoenolpyruvate carboxylase</t>
  </si>
  <si>
    <t>AST</t>
  </si>
  <si>
    <t>Aspartate transaminase</t>
  </si>
  <si>
    <t>GOGAT</t>
  </si>
  <si>
    <t>Glutamate synthase</t>
  </si>
  <si>
    <t>Phosphoserine phosphatase</t>
  </si>
  <si>
    <t>PSP</t>
  </si>
  <si>
    <t>Phosphoglycolatephosphatase</t>
  </si>
  <si>
    <t>Glyc_sink</t>
  </si>
  <si>
    <t>Glycogen sink</t>
  </si>
  <si>
    <t>Ribulose-bisphosphate carboxylase</t>
  </si>
  <si>
    <t>Ribulose-bisphosphate oxygenase</t>
  </si>
  <si>
    <t>Sucr_sink</t>
  </si>
  <si>
    <t>Sucrose phosphate synthase</t>
  </si>
  <si>
    <t>Glucose-6-phosphate dehydrogenase</t>
  </si>
  <si>
    <t>Glycogen synthase</t>
  </si>
  <si>
    <t>GLCS</t>
  </si>
  <si>
    <t>Phosphoglucomutase</t>
  </si>
  <si>
    <t>Glucose-6-phosphate isomerase</t>
  </si>
  <si>
    <t>Phosphoribulokinase</t>
  </si>
  <si>
    <t>Ribose-5-phosphate isomerase</t>
  </si>
  <si>
    <t>Ribulose 5-phosphate 3-epimerase</t>
  </si>
  <si>
    <t>Transketolase</t>
  </si>
  <si>
    <t>Sedoheptulose 1,7-bisphosphatase</t>
  </si>
  <si>
    <t>Sedoheptulose 1,7-bisphosphate aldolase</t>
  </si>
  <si>
    <t>Fructose 1,6-bisphosphate aldolase</t>
  </si>
  <si>
    <t>Fructose 1,6-bisphosphatase</t>
  </si>
  <si>
    <t>Glyceraldehyde-3-phosphate dehydrogenase</t>
  </si>
  <si>
    <t>CO2 mixing</t>
  </si>
  <si>
    <t>3PGA dilution</t>
  </si>
  <si>
    <t>PEP dilution</t>
  </si>
  <si>
    <t>Citrate dilution</t>
  </si>
  <si>
    <t>Pyruvate dilution</t>
  </si>
  <si>
    <t>ALAD</t>
  </si>
  <si>
    <t>Alanine dehydrogenase</t>
  </si>
  <si>
    <t>S7P dilution</t>
  </si>
  <si>
    <t>R5P dilution</t>
  </si>
  <si>
    <t>FBP dilution</t>
  </si>
  <si>
    <t>Tiosephosphate dilution</t>
  </si>
  <si>
    <t>RUBP dilution</t>
  </si>
  <si>
    <t>Alanine dilution</t>
  </si>
  <si>
    <t>0.2308*F6P.c + 0.2862*G1P.c + 2.249*PYR.c + 0.4466*E4P + 0.9454*PEP.c + 1.706*GLU.c (efghi) + 2.015*ASP.c (abcd) + 3.681*ACA.c + 0.3653*R5P.w + 0.4024*MTHF + 0.2541*TP.c + 0.5607*ALA.c + 0.4354*GLY.c + 0.4134*SER.c + 0.0807*Sucr.c -&gt; Biomass + 0.5038*FUM.c (abcd) + 0.0346*CO (e) + 2.289*CO2.out</t>
  </si>
  <si>
    <t>Biomass formation for WT/NaCl</t>
  </si>
  <si>
    <t>Biomass formation for cscB/NaCl</t>
  </si>
  <si>
    <t>Biomass_WT</t>
  </si>
  <si>
    <t>Biomass_WT/NaCl</t>
  </si>
  <si>
    <t>Biomass_cscB/NaCl</t>
  </si>
  <si>
    <t>0.2922*F6P.c + 0.2464*G1P.c + 2.447*PYR.c + 0.4906*E4P + 1.048*PEP.c + 1.74*GLU.c (efghi) + 2.112*ASP.c (abcd) + 3.447*ACA.c + 0.369*R5P.w + 0.4066*MTHF + 0.2062*TP.c + 0.6191*ALA.c + 0.4428*GLY.c + 0.4621*SER.c + 0.0104*Sucr.c -&gt; Biomass + 0.4984*FUM.c (abcd) + 0.0302*CO (e) + 2.466*CO2.out</t>
  </si>
  <si>
    <t>Biomass formation for WT*</t>
  </si>
  <si>
    <t>Mixing and dilution reactions used for MFA in this work</t>
  </si>
  <si>
    <t>*The biomass formation reaction equations used for WT/NaCl and cscB/NaCl are as the following:</t>
  </si>
  <si>
    <t>WT7942</t>
  </si>
  <si>
    <t>7942_NaCl</t>
  </si>
  <si>
    <t>cscB_NaCl</t>
  </si>
  <si>
    <t>Flux</t>
  </si>
  <si>
    <t>Stdev</t>
  </si>
  <si>
    <t>LB</t>
  </si>
  <si>
    <t>UB</t>
  </si>
  <si>
    <t>CO2.t -&gt; CO2</t>
  </si>
  <si>
    <t>CO2.x -&gt; CO2</t>
  </si>
  <si>
    <t>CO2 uptake</t>
  </si>
  <si>
    <t>Total net fixed CO2 -&gt; Sink</t>
  </si>
  <si>
    <t>RUBP.c + CO2 -&gt; 3PGA.c + 3PGA.c + dummy</t>
  </si>
  <si>
    <t>3PGA.c -&gt; TP.c</t>
  </si>
  <si>
    <t>TP.c + E4P -&gt; SBP</t>
  </si>
  <si>
    <t>SBP -&gt; S7P.c</t>
  </si>
  <si>
    <t>TP.c + TP.c &lt;-&gt; FBP.c</t>
  </si>
  <si>
    <t>FBP.c &lt;-&gt; F6P.c</t>
  </si>
  <si>
    <t>TP.c + EC2 &lt;-&gt; X5P</t>
  </si>
  <si>
    <t>S7P.c &lt;-&gt; R5P.c + EC2</t>
  </si>
  <si>
    <t>F6P.c &lt;-&gt; E4P + EC2</t>
  </si>
  <si>
    <t>X5P &lt;-&gt; RU5P</t>
  </si>
  <si>
    <t>R5P.c &lt;-&gt; RU5P</t>
  </si>
  <si>
    <t>RU5P -&gt; RUBP.c</t>
  </si>
  <si>
    <t>F6P.c &lt;-&gt; G6P.c</t>
  </si>
  <si>
    <t>G6P.c &lt;-&gt; G1P.c</t>
  </si>
  <si>
    <t>G1P.c &lt;-&gt; GLYC.c</t>
  </si>
  <si>
    <t>G6P.c + dummy -&gt; RU5P + CO2.out</t>
  </si>
  <si>
    <t>G1P.c + F6P.c &lt;-&gt; Sucr.c</t>
  </si>
  <si>
    <t>Sucr.c -&gt; Sucr</t>
  </si>
  <si>
    <t>RUBP.c -&gt; 3PGA.c + 2PG.c</t>
  </si>
  <si>
    <t>GLC.c -&gt; GOX.c</t>
  </si>
  <si>
    <t>GOX.c -&gt; GLY.c</t>
  </si>
  <si>
    <t>SER.c -&gt; GA.c</t>
  </si>
  <si>
    <t>GA.c &lt;-&gt; 3PGA.c</t>
  </si>
  <si>
    <t>3PGA.c &lt;-&gt; PEP.c</t>
  </si>
  <si>
    <t>PEP.c -&gt; PYR.c</t>
  </si>
  <si>
    <t>PYR.c + dummy -&gt; ACA.c + CO2.out</t>
  </si>
  <si>
    <t>OAA.c + ACA.c -&gt; CIT.c</t>
  </si>
  <si>
    <t>CIT.c &lt;-&gt; ICI</t>
  </si>
  <si>
    <t>ICI + dummy -&gt; AKG + CO2.out</t>
  </si>
  <si>
    <t>SUC &lt;-&gt; FUM.c</t>
  </si>
  <si>
    <t>FUM.c &lt;-&gt; MAL.c</t>
  </si>
  <si>
    <t>MAL.c &lt;-&gt; OAA.c</t>
  </si>
  <si>
    <t>MAL.c + dummy -&gt; PYR.c + CO2.out</t>
  </si>
  <si>
    <t>PEP.c + CO2 -&gt; OAA.c + dummy</t>
  </si>
  <si>
    <t>OAA.c &lt;-&gt; ASP.c</t>
  </si>
  <si>
    <t>AKG &lt;-&gt; GLU.c</t>
  </si>
  <si>
    <t>2PG.c &lt;-&gt; GLC.c</t>
  </si>
  <si>
    <t>AKG + dummy -&gt; SUC + CO2.out</t>
  </si>
  <si>
    <t>0*3PGA.x -&gt; 3PGA</t>
  </si>
  <si>
    <t>0*3PGA.c -&gt; 3PGA</t>
  </si>
  <si>
    <t>0*CIT.c -&gt; CIT</t>
  </si>
  <si>
    <t>0*CIT.x -&gt; CIT</t>
  </si>
  <si>
    <t>3PGA.c -&gt; SER.c</t>
  </si>
  <si>
    <t>GLY.c + dummy -&gt; MTHF + CO2.out</t>
  </si>
  <si>
    <t>SER.c &lt;-&gt; MTHF + GLY.c</t>
  </si>
  <si>
    <t>0*PYR.x -&gt; PYR</t>
  </si>
  <si>
    <t>0*PYR.c -&gt; PYR</t>
  </si>
  <si>
    <t>0*PEP.x -&gt; PEP</t>
  </si>
  <si>
    <t>0*PEP.c -&gt; PEP</t>
  </si>
  <si>
    <t>GLYC.c -&gt; GLYC</t>
  </si>
  <si>
    <t>R5P.c &lt;-&gt; R5P.w</t>
  </si>
  <si>
    <t>0*R5P.c -&gt; R5P</t>
  </si>
  <si>
    <t>0*R5P.w -&gt; R5P</t>
  </si>
  <si>
    <t>0*S7P.x -&gt; S7P</t>
  </si>
  <si>
    <t>0*S7P.c -&gt; S7P</t>
  </si>
  <si>
    <t>0*FBP.x -&gt; FBP</t>
  </si>
  <si>
    <t>0*FBP.c -&gt; FBP</t>
  </si>
  <si>
    <t>0*TP.x -&gt; TP</t>
  </si>
  <si>
    <t>0*TP.c -&gt; TP</t>
  </si>
  <si>
    <t>0*RUBP.x -&gt; RUBP</t>
  </si>
  <si>
    <t>0*RUBP.c -&gt; RUBP</t>
  </si>
  <si>
    <t>PYR.c &lt;-&gt; ALA.c</t>
  </si>
  <si>
    <t>0*ALA.x -&gt; ALA</t>
  </si>
  <si>
    <t>0*ALA.c -&gt; ALA</t>
  </si>
  <si>
    <t>Biomass_7942</t>
  </si>
  <si>
    <t>0.2346*F6P.c + 0.6081*G1P.c + 2.421*PYR.c + 0.4605*E4P + 0.982*PEP.c + 1.691*GLU.c + 2.078*ASP.c + 3.145*ACA.c + 0.3342*R5P.w + 0.3719*MTHF + 0.1977*TP.c + 0.5929*ALA.c + 0.4558*GLY.c + 0.4337*SER.c + 0.000327*Sucr.c + 2.45*dummy -&gt; Biomass + 0.4837*FUM.c + 0.0329*CO</t>
  </si>
  <si>
    <t>Biomass_7942/NaCl</t>
  </si>
  <si>
    <t>0.2308*F6P.c + 0.2862*G1P.c + 2.2495*PYR.c + 0.4466*E4P + 0.9454*PEP.c +1.7062*GLU.c (efghi) + 2.0151*ASP.c (abcd) + 3.6807*ACA.c +0.3653*R5P.w + 0.4024*MTHF + 0.2541*TP.c + 0.5607*ALA.c + 0.4354*GLY.c + 0.4134*SER.c + 0.0807*Sucr.c + 2.2888*dummy -&gt; Biomass + 0.5038*FUM.c (abcd) + 0.0346*CO (e)</t>
  </si>
  <si>
    <t>Bimass_cscB/NaCl</t>
  </si>
  <si>
    <t xml:space="preserve">0.2922*F6P.c + 0.2464*G1P.c + 2.4470*PYR.c + 0.4906*E4P + 1.0475*PEP.c +1.7398*GLU.c (efghi) + 2.1121*ASP.c (abcd) + 3.4470*ACA.c +0.3690*R5P.w + 0.4066*MTHF + 0.2062*TP.c + 0.6191*ALA.c + 0.4428*GLY.c + 0.4621*SER.c + 0.0104*Sucr.c + 2.4656*dummy -&gt; Biomass + 0.4984*FUM.c (abcd) + 0.0302*CO (e)
</t>
  </si>
  <si>
    <t>-&gt; UBiomass***</t>
  </si>
  <si>
    <t>***</t>
  </si>
  <si>
    <t>DOF</t>
  </si>
  <si>
    <t>SSR</t>
  </si>
  <si>
    <t>289.9-391.9</t>
  </si>
  <si>
    <t>283.4-384.4</t>
  </si>
  <si>
    <t>Expected SSR</t>
  </si>
  <si>
    <t>313.0-418.8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</si>
</sst>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40C28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2" xfId="0" applyBorder="1"/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6" xfId="0" applyBorder="1" applyAlignment="1">
      <alignment vertical="top"/>
    </xf>
    <xf numFmtId="0" fontId="2" fillId="0" borderId="0" xfId="0" applyFont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1" fontId="0" fillId="0" borderId="10" xfId="0" applyNumberFormat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11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6" xfId="0" quotePrefix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5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2" fillId="0" borderId="7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0" fillId="0" borderId="18" xfId="0" applyBorder="1"/>
    <xf numFmtId="0" fontId="2" fillId="0" borderId="19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19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2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"/>
  <sheetViews>
    <sheetView topLeftCell="A44" workbookViewId="0">
      <selection activeCell="F13" sqref="F13"/>
    </sheetView>
  </sheetViews>
  <sheetFormatPr defaultRowHeight="15" x14ac:dyDescent="0.25"/>
  <cols>
    <col min="1" max="1" width="30.85546875" customWidth="1"/>
    <col min="2" max="2" width="16.5703125" style="1" customWidth="1"/>
    <col min="3" max="3" width="48.5703125" style="1" customWidth="1"/>
  </cols>
  <sheetData>
    <row r="1" spans="1:3" x14ac:dyDescent="0.25">
      <c r="A1" s="3" t="s">
        <v>139</v>
      </c>
      <c r="B1" s="3" t="s">
        <v>75</v>
      </c>
      <c r="C1" s="3" t="s">
        <v>66</v>
      </c>
    </row>
    <row r="2" spans="1:3" x14ac:dyDescent="0.25">
      <c r="A2" s="3" t="s">
        <v>156</v>
      </c>
      <c r="B2" s="3" t="s">
        <v>76</v>
      </c>
      <c r="C2" s="3" t="s">
        <v>12</v>
      </c>
    </row>
    <row r="3" spans="1:3" x14ac:dyDescent="0.25">
      <c r="A3" s="3" t="s">
        <v>153</v>
      </c>
      <c r="B3" s="3" t="s">
        <v>77</v>
      </c>
      <c r="C3" s="3" t="s">
        <v>13</v>
      </c>
    </row>
    <row r="4" spans="1:3" x14ac:dyDescent="0.25">
      <c r="A4" s="3" t="s">
        <v>152</v>
      </c>
      <c r="B4" s="3" t="s">
        <v>78</v>
      </c>
      <c r="C4" s="3" t="s">
        <v>14</v>
      </c>
    </row>
    <row r="5" spans="1:3" x14ac:dyDescent="0.25">
      <c r="A5" s="3" t="s">
        <v>154</v>
      </c>
      <c r="B5" s="3" t="s">
        <v>79</v>
      </c>
      <c r="C5" s="3" t="s">
        <v>15</v>
      </c>
    </row>
    <row r="6" spans="1:3" x14ac:dyDescent="0.25">
      <c r="A6" s="3" t="s">
        <v>155</v>
      </c>
      <c r="B6" s="3" t="s">
        <v>80</v>
      </c>
      <c r="C6" s="3" t="s">
        <v>16</v>
      </c>
    </row>
    <row r="7" spans="1:3" x14ac:dyDescent="0.25">
      <c r="A7" s="3" t="s">
        <v>151</v>
      </c>
      <c r="B7" s="3" t="s">
        <v>81</v>
      </c>
      <c r="C7" s="3" t="s">
        <v>17</v>
      </c>
    </row>
    <row r="8" spans="1:3" x14ac:dyDescent="0.25">
      <c r="A8" s="3" t="s">
        <v>151</v>
      </c>
      <c r="B8" s="3" t="s">
        <v>81</v>
      </c>
      <c r="C8" s="3" t="s">
        <v>18</v>
      </c>
    </row>
    <row r="9" spans="1:3" x14ac:dyDescent="0.25">
      <c r="A9" s="3" t="s">
        <v>151</v>
      </c>
      <c r="B9" s="3" t="s">
        <v>81</v>
      </c>
      <c r="C9" s="3" t="s">
        <v>19</v>
      </c>
    </row>
    <row r="10" spans="1:3" x14ac:dyDescent="0.25">
      <c r="A10" s="3" t="s">
        <v>150</v>
      </c>
      <c r="B10" s="3" t="s">
        <v>82</v>
      </c>
      <c r="C10" s="3" t="s">
        <v>20</v>
      </c>
    </row>
    <row r="11" spans="1:3" x14ac:dyDescent="0.25">
      <c r="A11" s="3" t="s">
        <v>149</v>
      </c>
      <c r="B11" s="3" t="s">
        <v>83</v>
      </c>
      <c r="C11" s="3" t="s">
        <v>21</v>
      </c>
    </row>
    <row r="12" spans="1:3" x14ac:dyDescent="0.25">
      <c r="A12" s="3" t="s">
        <v>148</v>
      </c>
      <c r="B12" s="3" t="s">
        <v>84</v>
      </c>
      <c r="C12" s="3" t="s">
        <v>22</v>
      </c>
    </row>
    <row r="13" spans="1:3" x14ac:dyDescent="0.25">
      <c r="A13" s="3" t="s">
        <v>147</v>
      </c>
      <c r="B13" s="3" t="s">
        <v>85</v>
      </c>
      <c r="C13" s="3" t="s">
        <v>23</v>
      </c>
    </row>
    <row r="14" spans="1:3" x14ac:dyDescent="0.25">
      <c r="A14" s="3" t="s">
        <v>146</v>
      </c>
      <c r="B14" s="3" t="s">
        <v>86</v>
      </c>
      <c r="C14" s="3" t="s">
        <v>24</v>
      </c>
    </row>
    <row r="15" spans="1:3" x14ac:dyDescent="0.25">
      <c r="A15" s="3" t="s">
        <v>144</v>
      </c>
      <c r="B15" s="3" t="s">
        <v>145</v>
      </c>
      <c r="C15" s="3" t="s">
        <v>25</v>
      </c>
    </row>
    <row r="16" spans="1:3" x14ac:dyDescent="0.25">
      <c r="A16" s="3" t="s">
        <v>138</v>
      </c>
      <c r="B16" s="3" t="s">
        <v>137</v>
      </c>
      <c r="C16" s="3" t="s">
        <v>51</v>
      </c>
    </row>
    <row r="17" spans="1:3" x14ac:dyDescent="0.25">
      <c r="A17" s="3" t="s">
        <v>143</v>
      </c>
      <c r="B17" s="3" t="s">
        <v>87</v>
      </c>
      <c r="C17" s="3" t="s">
        <v>67</v>
      </c>
    </row>
    <row r="18" spans="1:3" x14ac:dyDescent="0.25">
      <c r="A18" s="3" t="s">
        <v>142</v>
      </c>
      <c r="B18" s="3" t="s">
        <v>88</v>
      </c>
      <c r="C18" s="3" t="s">
        <v>26</v>
      </c>
    </row>
    <row r="19" spans="1:3" x14ac:dyDescent="0.25">
      <c r="A19" s="3" t="s">
        <v>89</v>
      </c>
      <c r="B19" s="3" t="s">
        <v>141</v>
      </c>
      <c r="C19" s="3" t="s">
        <v>27</v>
      </c>
    </row>
    <row r="20" spans="1:3" x14ac:dyDescent="0.25">
      <c r="A20" s="3" t="s">
        <v>140</v>
      </c>
      <c r="B20" s="3" t="s">
        <v>90</v>
      </c>
      <c r="C20" s="3" t="s">
        <v>92</v>
      </c>
    </row>
    <row r="21" spans="1:3" x14ac:dyDescent="0.25">
      <c r="A21" s="3" t="s">
        <v>136</v>
      </c>
      <c r="B21" s="3" t="s">
        <v>91</v>
      </c>
      <c r="C21" s="3" t="s">
        <v>93</v>
      </c>
    </row>
    <row r="22" spans="1:3" x14ac:dyDescent="0.25">
      <c r="A22" s="3" t="s">
        <v>94</v>
      </c>
      <c r="B22" s="3" t="s">
        <v>95</v>
      </c>
      <c r="C22" s="3" t="s">
        <v>28</v>
      </c>
    </row>
    <row r="23" spans="1:3" x14ac:dyDescent="0.25">
      <c r="A23" s="3" t="s">
        <v>97</v>
      </c>
      <c r="B23" s="3" t="s">
        <v>96</v>
      </c>
      <c r="C23" s="3" t="s">
        <v>29</v>
      </c>
    </row>
    <row r="24" spans="1:3" x14ac:dyDescent="0.25">
      <c r="A24" s="3" t="s">
        <v>99</v>
      </c>
      <c r="B24" s="3" t="s">
        <v>98</v>
      </c>
      <c r="C24" s="3" t="s">
        <v>73</v>
      </c>
    </row>
    <row r="25" spans="1:3" x14ac:dyDescent="0.25">
      <c r="A25" s="3" t="s">
        <v>100</v>
      </c>
      <c r="B25" s="4" t="s">
        <v>101</v>
      </c>
      <c r="C25" s="3" t="s">
        <v>46</v>
      </c>
    </row>
    <row r="26" spans="1:3" x14ac:dyDescent="0.25">
      <c r="A26" s="3" t="s">
        <v>134</v>
      </c>
      <c r="B26" s="3" t="s">
        <v>135</v>
      </c>
      <c r="C26" s="3" t="s">
        <v>45</v>
      </c>
    </row>
    <row r="27" spans="1:3" x14ac:dyDescent="0.25">
      <c r="A27" s="3" t="s">
        <v>102</v>
      </c>
      <c r="B27" s="3" t="s">
        <v>103</v>
      </c>
      <c r="C27" s="3" t="s">
        <v>30</v>
      </c>
    </row>
    <row r="28" spans="1:3" x14ac:dyDescent="0.25">
      <c r="A28" s="3" t="s">
        <v>104</v>
      </c>
      <c r="B28" s="3" t="s">
        <v>105</v>
      </c>
      <c r="C28" s="3" t="s">
        <v>31</v>
      </c>
    </row>
    <row r="29" spans="1:3" x14ac:dyDescent="0.25">
      <c r="A29" s="3" t="s">
        <v>107</v>
      </c>
      <c r="B29" s="3" t="s">
        <v>106</v>
      </c>
      <c r="C29" s="3" t="s">
        <v>32</v>
      </c>
    </row>
    <row r="30" spans="1:3" x14ac:dyDescent="0.25">
      <c r="A30" s="3" t="s">
        <v>109</v>
      </c>
      <c r="B30" s="3" t="s">
        <v>108</v>
      </c>
      <c r="C30" s="3" t="s">
        <v>33</v>
      </c>
    </row>
    <row r="31" spans="1:3" x14ac:dyDescent="0.25">
      <c r="A31" s="3" t="s">
        <v>111</v>
      </c>
      <c r="B31" s="3" t="s">
        <v>110</v>
      </c>
      <c r="C31" s="3" t="s">
        <v>68</v>
      </c>
    </row>
    <row r="32" spans="1:3" x14ac:dyDescent="0.25">
      <c r="A32" s="3" t="s">
        <v>112</v>
      </c>
      <c r="B32" s="3" t="s">
        <v>113</v>
      </c>
      <c r="C32" s="3" t="s">
        <v>34</v>
      </c>
    </row>
    <row r="33" spans="1:3" x14ac:dyDescent="0.25">
      <c r="A33" s="3" t="s">
        <v>114</v>
      </c>
      <c r="B33" s="3" t="s">
        <v>115</v>
      </c>
      <c r="C33" s="3" t="s">
        <v>35</v>
      </c>
    </row>
    <row r="34" spans="1:3" x14ac:dyDescent="0.25">
      <c r="A34" s="3" t="s">
        <v>117</v>
      </c>
      <c r="B34" s="3" t="s">
        <v>116</v>
      </c>
      <c r="C34" s="3" t="s">
        <v>69</v>
      </c>
    </row>
    <row r="35" spans="1:3" x14ac:dyDescent="0.25">
      <c r="A35" s="3" t="s">
        <v>119</v>
      </c>
      <c r="B35" s="3" t="s">
        <v>118</v>
      </c>
      <c r="C35" s="3" t="s">
        <v>72</v>
      </c>
    </row>
    <row r="36" spans="1:3" x14ac:dyDescent="0.25">
      <c r="A36" s="3" t="s">
        <v>120</v>
      </c>
      <c r="B36" s="3" t="s">
        <v>121</v>
      </c>
      <c r="C36" s="3" t="s">
        <v>36</v>
      </c>
    </row>
    <row r="37" spans="1:3" x14ac:dyDescent="0.25">
      <c r="A37" s="3" t="s">
        <v>123</v>
      </c>
      <c r="B37" s="3" t="s">
        <v>122</v>
      </c>
      <c r="C37" s="3" t="s">
        <v>37</v>
      </c>
    </row>
    <row r="38" spans="1:3" x14ac:dyDescent="0.25">
      <c r="A38" s="3" t="s">
        <v>125</v>
      </c>
      <c r="B38" s="3" t="s">
        <v>124</v>
      </c>
      <c r="C38" s="3" t="s">
        <v>38</v>
      </c>
    </row>
    <row r="39" spans="1:3" x14ac:dyDescent="0.25">
      <c r="A39" s="3" t="s">
        <v>127</v>
      </c>
      <c r="B39" s="3" t="s">
        <v>126</v>
      </c>
      <c r="C39" s="3" t="s">
        <v>70</v>
      </c>
    </row>
    <row r="40" spans="1:3" x14ac:dyDescent="0.25">
      <c r="A40" s="3" t="s">
        <v>129</v>
      </c>
      <c r="B40" s="3" t="s">
        <v>128</v>
      </c>
      <c r="C40" s="3" t="s">
        <v>71</v>
      </c>
    </row>
    <row r="41" spans="1:3" x14ac:dyDescent="0.25">
      <c r="A41" s="3" t="s">
        <v>131</v>
      </c>
      <c r="B41" s="3" t="s">
        <v>130</v>
      </c>
      <c r="C41" s="3" t="s">
        <v>39</v>
      </c>
    </row>
    <row r="42" spans="1:3" x14ac:dyDescent="0.25">
      <c r="A42" s="3" t="s">
        <v>133</v>
      </c>
      <c r="B42" s="3" t="s">
        <v>132</v>
      </c>
      <c r="C42" s="3" t="s">
        <v>40</v>
      </c>
    </row>
    <row r="43" spans="1:3" x14ac:dyDescent="0.25">
      <c r="A43" s="3" t="s">
        <v>163</v>
      </c>
      <c r="B43" s="3" t="s">
        <v>162</v>
      </c>
      <c r="C43" s="3" t="s">
        <v>63</v>
      </c>
    </row>
    <row r="44" spans="1:3" ht="88.5" customHeight="1" x14ac:dyDescent="0.25">
      <c r="A44" s="3" t="s">
        <v>177</v>
      </c>
      <c r="B44" s="8" t="s">
        <v>173</v>
      </c>
      <c r="C44" s="5" t="s">
        <v>74</v>
      </c>
    </row>
    <row r="45" spans="1:3" x14ac:dyDescent="0.25">
      <c r="A45" s="6"/>
      <c r="B45" s="9"/>
      <c r="C45" s="7"/>
    </row>
    <row r="46" spans="1:3" x14ac:dyDescent="0.25">
      <c r="A46" s="35" t="s">
        <v>178</v>
      </c>
      <c r="B46" s="36" t="s">
        <v>157</v>
      </c>
      <c r="C46" s="3" t="s">
        <v>10</v>
      </c>
    </row>
    <row r="47" spans="1:3" x14ac:dyDescent="0.25">
      <c r="A47" s="35"/>
      <c r="B47" s="37"/>
      <c r="C47" s="3" t="s">
        <v>11</v>
      </c>
    </row>
    <row r="48" spans="1:3" x14ac:dyDescent="0.25">
      <c r="A48" s="35"/>
      <c r="B48" s="38" t="s">
        <v>158</v>
      </c>
      <c r="C48" s="3" t="s">
        <v>41</v>
      </c>
    </row>
    <row r="49" spans="1:3" x14ac:dyDescent="0.25">
      <c r="A49" s="35"/>
      <c r="B49" s="38"/>
      <c r="C49" s="3" t="s">
        <v>42</v>
      </c>
    </row>
    <row r="50" spans="1:3" x14ac:dyDescent="0.25">
      <c r="A50" s="35"/>
      <c r="B50" s="38"/>
      <c r="C50" s="3" t="s">
        <v>0</v>
      </c>
    </row>
    <row r="51" spans="1:3" x14ac:dyDescent="0.25">
      <c r="A51" s="35"/>
      <c r="B51" s="38" t="s">
        <v>160</v>
      </c>
      <c r="C51" s="3" t="s">
        <v>43</v>
      </c>
    </row>
    <row r="52" spans="1:3" x14ac:dyDescent="0.25">
      <c r="A52" s="35"/>
      <c r="B52" s="38"/>
      <c r="C52" s="3" t="s">
        <v>44</v>
      </c>
    </row>
    <row r="53" spans="1:3" x14ac:dyDescent="0.25">
      <c r="A53" s="35"/>
      <c r="B53" s="38"/>
      <c r="C53" s="3" t="s">
        <v>1</v>
      </c>
    </row>
    <row r="54" spans="1:3" x14ac:dyDescent="0.25">
      <c r="A54" s="35"/>
      <c r="B54" s="38" t="s">
        <v>161</v>
      </c>
      <c r="C54" s="3" t="s">
        <v>47</v>
      </c>
    </row>
    <row r="55" spans="1:3" x14ac:dyDescent="0.25">
      <c r="A55" s="35"/>
      <c r="B55" s="38"/>
      <c r="C55" s="3" t="s">
        <v>48</v>
      </c>
    </row>
    <row r="56" spans="1:3" x14ac:dyDescent="0.25">
      <c r="A56" s="35"/>
      <c r="B56" s="38"/>
      <c r="C56" s="3" t="s">
        <v>2</v>
      </c>
    </row>
    <row r="57" spans="1:3" x14ac:dyDescent="0.25">
      <c r="A57" s="35"/>
      <c r="B57" s="38" t="s">
        <v>159</v>
      </c>
      <c r="C57" s="3" t="s">
        <v>49</v>
      </c>
    </row>
    <row r="58" spans="1:3" x14ac:dyDescent="0.25">
      <c r="A58" s="35"/>
      <c r="B58" s="38"/>
      <c r="C58" s="3" t="s">
        <v>50</v>
      </c>
    </row>
    <row r="59" spans="1:3" x14ac:dyDescent="0.25">
      <c r="A59" s="35"/>
      <c r="B59" s="38"/>
      <c r="C59" s="3" t="s">
        <v>3</v>
      </c>
    </row>
    <row r="60" spans="1:3" x14ac:dyDescent="0.25">
      <c r="A60" s="35"/>
      <c r="B60" s="38" t="s">
        <v>165</v>
      </c>
      <c r="C60" s="3" t="s">
        <v>52</v>
      </c>
    </row>
    <row r="61" spans="1:3" x14ac:dyDescent="0.25">
      <c r="A61" s="35"/>
      <c r="B61" s="38"/>
      <c r="C61" s="3" t="s">
        <v>53</v>
      </c>
    </row>
    <row r="62" spans="1:3" x14ac:dyDescent="0.25">
      <c r="A62" s="35"/>
      <c r="B62" s="38"/>
      <c r="C62" s="3" t="s">
        <v>54</v>
      </c>
    </row>
    <row r="63" spans="1:3" x14ac:dyDescent="0.25">
      <c r="A63" s="35"/>
      <c r="B63" s="38"/>
      <c r="C63" s="3" t="s">
        <v>4</v>
      </c>
    </row>
    <row r="64" spans="1:3" x14ac:dyDescent="0.25">
      <c r="A64" s="35"/>
      <c r="B64" s="38" t="s">
        <v>164</v>
      </c>
      <c r="C64" s="3" t="s">
        <v>55</v>
      </c>
    </row>
    <row r="65" spans="1:3" x14ac:dyDescent="0.25">
      <c r="A65" s="35"/>
      <c r="B65" s="38"/>
      <c r="C65" s="3" t="s">
        <v>56</v>
      </c>
    </row>
    <row r="66" spans="1:3" x14ac:dyDescent="0.25">
      <c r="A66" s="35"/>
      <c r="B66" s="38"/>
      <c r="C66" s="3" t="s">
        <v>5</v>
      </c>
    </row>
    <row r="67" spans="1:3" x14ac:dyDescent="0.25">
      <c r="A67" s="35"/>
      <c r="B67" s="38" t="s">
        <v>166</v>
      </c>
      <c r="C67" s="3" t="s">
        <v>57</v>
      </c>
    </row>
    <row r="68" spans="1:3" x14ac:dyDescent="0.25">
      <c r="A68" s="35"/>
      <c r="B68" s="38"/>
      <c r="C68" s="3" t="s">
        <v>58</v>
      </c>
    </row>
    <row r="69" spans="1:3" x14ac:dyDescent="0.25">
      <c r="A69" s="35"/>
      <c r="B69" s="38"/>
      <c r="C69" s="3" t="s">
        <v>6</v>
      </c>
    </row>
    <row r="70" spans="1:3" x14ac:dyDescent="0.25">
      <c r="A70" s="35"/>
      <c r="B70" s="35" t="s">
        <v>167</v>
      </c>
      <c r="C70" s="3" t="s">
        <v>59</v>
      </c>
    </row>
    <row r="71" spans="1:3" x14ac:dyDescent="0.25">
      <c r="A71" s="35"/>
      <c r="B71" s="35"/>
      <c r="C71" s="3" t="s">
        <v>60</v>
      </c>
    </row>
    <row r="72" spans="1:3" x14ac:dyDescent="0.25">
      <c r="A72" s="35"/>
      <c r="B72" s="35"/>
      <c r="C72" s="3" t="s">
        <v>7</v>
      </c>
    </row>
    <row r="73" spans="1:3" x14ac:dyDescent="0.25">
      <c r="A73" s="35"/>
      <c r="B73" s="38" t="s">
        <v>168</v>
      </c>
      <c r="C73" s="3" t="s">
        <v>61</v>
      </c>
    </row>
    <row r="74" spans="1:3" x14ac:dyDescent="0.25">
      <c r="A74" s="35"/>
      <c r="B74" s="38"/>
      <c r="C74" s="3" t="s">
        <v>62</v>
      </c>
    </row>
    <row r="75" spans="1:3" x14ac:dyDescent="0.25">
      <c r="A75" s="35"/>
      <c r="B75" s="38"/>
      <c r="C75" s="3" t="s">
        <v>8</v>
      </c>
    </row>
    <row r="76" spans="1:3" x14ac:dyDescent="0.25">
      <c r="A76" s="35"/>
      <c r="B76" s="38" t="s">
        <v>169</v>
      </c>
      <c r="C76" s="3" t="s">
        <v>64</v>
      </c>
    </row>
    <row r="77" spans="1:3" x14ac:dyDescent="0.25">
      <c r="A77" s="35"/>
      <c r="B77" s="38"/>
      <c r="C77" s="3" t="s">
        <v>65</v>
      </c>
    </row>
    <row r="78" spans="1:3" x14ac:dyDescent="0.25">
      <c r="A78" s="35"/>
      <c r="B78" s="38"/>
      <c r="C78" s="3" t="s">
        <v>9</v>
      </c>
    </row>
    <row r="80" spans="1:3" x14ac:dyDescent="0.25">
      <c r="A80" s="2" t="s">
        <v>179</v>
      </c>
      <c r="B80" s="3"/>
      <c r="C80" s="3"/>
    </row>
    <row r="81" spans="1:3" ht="105" x14ac:dyDescent="0.25">
      <c r="A81" s="3" t="s">
        <v>171</v>
      </c>
      <c r="B81" s="3" t="s">
        <v>174</v>
      </c>
      <c r="C81" s="5" t="s">
        <v>170</v>
      </c>
    </row>
    <row r="82" spans="1:3" ht="105" x14ac:dyDescent="0.25">
      <c r="A82" s="3" t="s">
        <v>172</v>
      </c>
      <c r="B82" s="3" t="s">
        <v>175</v>
      </c>
      <c r="C82" s="5" t="s">
        <v>176</v>
      </c>
    </row>
  </sheetData>
  <mergeCells count="12">
    <mergeCell ref="A46:A78"/>
    <mergeCell ref="B46:B47"/>
    <mergeCell ref="B48:B50"/>
    <mergeCell ref="B51:B53"/>
    <mergeCell ref="B54:B56"/>
    <mergeCell ref="B57:B59"/>
    <mergeCell ref="B64:B66"/>
    <mergeCell ref="B67:B69"/>
    <mergeCell ref="B70:B72"/>
    <mergeCell ref="B73:B75"/>
    <mergeCell ref="B76:B78"/>
    <mergeCell ref="B60:B6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0"/>
  <sheetViews>
    <sheetView tabSelected="1" zoomScale="55" zoomScaleNormal="55" workbookViewId="0">
      <selection activeCell="Z16" sqref="Z16"/>
    </sheetView>
  </sheetViews>
  <sheetFormatPr defaultColWidth="8.7109375" defaultRowHeight="15" x14ac:dyDescent="0.25"/>
  <cols>
    <col min="1" max="1" width="18.28515625" customWidth="1"/>
    <col min="2" max="2" width="24.28515625" customWidth="1"/>
    <col min="3" max="16" width="10.7109375" style="19" customWidth="1"/>
  </cols>
  <sheetData>
    <row r="1" spans="1:16" x14ac:dyDescent="0.25">
      <c r="B1" s="30"/>
      <c r="C1" s="39" t="s">
        <v>180</v>
      </c>
      <c r="D1" s="40"/>
      <c r="E1" s="40"/>
      <c r="F1" s="41"/>
      <c r="G1" s="10"/>
      <c r="H1" s="39" t="s">
        <v>181</v>
      </c>
      <c r="I1" s="40"/>
      <c r="J1" s="40"/>
      <c r="K1" s="41"/>
      <c r="L1" s="10"/>
      <c r="M1" s="39" t="s">
        <v>182</v>
      </c>
      <c r="N1" s="40"/>
      <c r="O1" s="40"/>
      <c r="P1" s="41"/>
    </row>
    <row r="2" spans="1:16" x14ac:dyDescent="0.25">
      <c r="B2" s="42"/>
      <c r="C2" s="43" t="s">
        <v>263</v>
      </c>
      <c r="D2" s="44" t="s">
        <v>264</v>
      </c>
      <c r="E2" s="47" t="s">
        <v>267</v>
      </c>
      <c r="F2" s="48"/>
      <c r="G2" s="10"/>
      <c r="H2" s="43" t="s">
        <v>263</v>
      </c>
      <c r="I2" s="44" t="s">
        <v>264</v>
      </c>
      <c r="J2" s="47" t="s">
        <v>267</v>
      </c>
      <c r="K2" s="48"/>
      <c r="L2" s="10"/>
      <c r="M2" s="43" t="s">
        <v>263</v>
      </c>
      <c r="N2" s="44" t="s">
        <v>264</v>
      </c>
      <c r="O2" s="47" t="s">
        <v>267</v>
      </c>
      <c r="P2" s="48"/>
    </row>
    <row r="3" spans="1:16" x14ac:dyDescent="0.25">
      <c r="B3" s="42"/>
      <c r="C3" s="46">
        <v>332</v>
      </c>
      <c r="D3" s="45">
        <v>322.2</v>
      </c>
      <c r="E3" s="49" t="s">
        <v>266</v>
      </c>
      <c r="F3" s="50"/>
      <c r="G3" s="10"/>
      <c r="H3" s="46">
        <v>364</v>
      </c>
      <c r="I3" s="45">
        <v>324.7</v>
      </c>
      <c r="J3" s="49" t="s">
        <v>268</v>
      </c>
      <c r="K3" s="50"/>
      <c r="L3" s="10"/>
      <c r="M3" s="46">
        <v>339</v>
      </c>
      <c r="N3" s="45">
        <v>337.7</v>
      </c>
      <c r="O3" s="49" t="s">
        <v>265</v>
      </c>
      <c r="P3" s="50"/>
    </row>
    <row r="4" spans="1:16" x14ac:dyDescent="0.25">
      <c r="B4" s="31"/>
      <c r="C4" s="11" t="s">
        <v>183</v>
      </c>
      <c r="D4" s="12" t="s">
        <v>184</v>
      </c>
      <c r="E4" s="12" t="s">
        <v>185</v>
      </c>
      <c r="F4" s="13" t="s">
        <v>186</v>
      </c>
      <c r="G4" s="10"/>
      <c r="H4" s="14" t="s">
        <v>183</v>
      </c>
      <c r="I4" s="12" t="s">
        <v>184</v>
      </c>
      <c r="J4" s="12" t="s">
        <v>185</v>
      </c>
      <c r="K4" s="13" t="s">
        <v>186</v>
      </c>
      <c r="L4" s="10"/>
      <c r="M4" s="11" t="s">
        <v>183</v>
      </c>
      <c r="N4" s="12" t="s">
        <v>184</v>
      </c>
      <c r="O4" s="12" t="s">
        <v>185</v>
      </c>
      <c r="P4" s="13" t="s">
        <v>186</v>
      </c>
    </row>
    <row r="5" spans="1:16" x14ac:dyDescent="0.25">
      <c r="A5" s="27"/>
      <c r="B5" s="32" t="s">
        <v>187</v>
      </c>
      <c r="C5" s="15">
        <v>2.2734000000000001</v>
      </c>
      <c r="D5" s="16">
        <f>(F5-E5)/3.92</f>
        <v>0.1559438775510204</v>
      </c>
      <c r="E5" s="17">
        <v>2.0057</v>
      </c>
      <c r="F5" s="18">
        <v>2.617</v>
      </c>
      <c r="H5" s="15">
        <v>2.2357999999999998</v>
      </c>
      <c r="I5" s="16">
        <f>(K5-J5)/3.92</f>
        <v>0.10512755102040809</v>
      </c>
      <c r="J5" s="17">
        <v>2.0565000000000002</v>
      </c>
      <c r="K5" s="18">
        <v>2.4685999999999999</v>
      </c>
      <c r="M5" s="15">
        <v>2.4716999999999998</v>
      </c>
      <c r="N5" s="16">
        <f>(P5-O5)/3.92</f>
        <v>5.5739795918367384E-2</v>
      </c>
      <c r="O5" s="17">
        <v>2.3765999999999998</v>
      </c>
      <c r="P5" s="18">
        <v>2.5951</v>
      </c>
    </row>
    <row r="6" spans="1:16" x14ac:dyDescent="0.25">
      <c r="A6" s="27"/>
      <c r="B6" s="32" t="s">
        <v>188</v>
      </c>
      <c r="C6" s="15">
        <v>0.53390000000000004</v>
      </c>
      <c r="D6" s="16">
        <f t="shared" ref="D6:D70" si="0">(F6-E6)/3.92</f>
        <v>3.7729591836734688E-2</v>
      </c>
      <c r="E6" s="17">
        <v>0.46839999999999998</v>
      </c>
      <c r="F6" s="18">
        <v>0.61629999999999996</v>
      </c>
      <c r="H6" s="15">
        <v>0.4355</v>
      </c>
      <c r="I6" s="16">
        <f t="shared" ref="I6:I70" si="1">(K6-J6)/3.92</f>
        <v>2.2984693877551025E-2</v>
      </c>
      <c r="J6" s="17">
        <v>0.39539999999999997</v>
      </c>
      <c r="K6" s="18">
        <v>0.48549999999999999</v>
      </c>
      <c r="M6" s="15">
        <v>0.48070000000000002</v>
      </c>
      <c r="N6" s="16">
        <f t="shared" ref="N6:N70" si="2">(P6-O6)/3.92</f>
        <v>1.3341836734693868E-2</v>
      </c>
      <c r="O6" s="17">
        <v>0.45600000000000002</v>
      </c>
      <c r="P6" s="18">
        <v>0.50829999999999997</v>
      </c>
    </row>
    <row r="7" spans="1:16" x14ac:dyDescent="0.25">
      <c r="A7" s="27"/>
      <c r="B7" s="32" t="s">
        <v>189</v>
      </c>
      <c r="C7" s="15"/>
      <c r="D7" s="16"/>
      <c r="E7" s="17">
        <f>E5+E6</f>
        <v>2.4741</v>
      </c>
      <c r="F7" s="18">
        <f>F5+F6</f>
        <v>3.2332999999999998</v>
      </c>
      <c r="H7" s="15"/>
      <c r="I7" s="16"/>
      <c r="J7" s="17">
        <f>J5+J6</f>
        <v>2.4519000000000002</v>
      </c>
      <c r="K7" s="18">
        <f>K5+K6</f>
        <v>2.9540999999999999</v>
      </c>
      <c r="M7" s="15"/>
      <c r="N7" s="16"/>
      <c r="O7" s="17">
        <f>O5+O6</f>
        <v>2.8325999999999998</v>
      </c>
      <c r="P7" s="18">
        <f>P5+P6</f>
        <v>3.1033999999999997</v>
      </c>
    </row>
    <row r="8" spans="1:16" ht="30" x14ac:dyDescent="0.25">
      <c r="A8" s="27"/>
      <c r="B8" s="32" t="s">
        <v>190</v>
      </c>
      <c r="C8" s="15">
        <v>2.2789000000000001</v>
      </c>
      <c r="D8" s="16">
        <f t="shared" si="0"/>
        <v>0.13479591836734695</v>
      </c>
      <c r="E8" s="17">
        <v>2.0156999999999998</v>
      </c>
      <c r="F8" s="18">
        <v>2.5440999999999998</v>
      </c>
      <c r="H8" s="15">
        <v>2.1133999999999999</v>
      </c>
      <c r="I8" s="16">
        <f t="shared" si="1"/>
        <v>8.6785714285714299E-2</v>
      </c>
      <c r="J8" s="17">
        <v>1.9433</v>
      </c>
      <c r="K8" s="18">
        <v>2.2835000000000001</v>
      </c>
      <c r="M8" s="15">
        <v>2.5575000000000001</v>
      </c>
      <c r="N8" s="16">
        <f t="shared" si="2"/>
        <v>4.4056122448979669E-2</v>
      </c>
      <c r="O8" s="17">
        <v>2.4710999999999999</v>
      </c>
      <c r="P8" s="18">
        <v>2.6438000000000001</v>
      </c>
    </row>
    <row r="9" spans="1:16" ht="30" x14ac:dyDescent="0.25">
      <c r="A9" s="27"/>
      <c r="B9" s="32" t="s">
        <v>191</v>
      </c>
      <c r="C9" s="15">
        <v>2.5861999999999998</v>
      </c>
      <c r="D9" s="16">
        <f t="shared" si="0"/>
        <v>0.17408163265306131</v>
      </c>
      <c r="E9" s="17">
        <v>2.2860999999999998</v>
      </c>
      <c r="F9" s="18">
        <v>2.9685000000000001</v>
      </c>
      <c r="H9" s="15">
        <v>2.5213000000000001</v>
      </c>
      <c r="I9" s="16">
        <f t="shared" si="1"/>
        <v>0.1148979591836735</v>
      </c>
      <c r="J9" s="17">
        <v>2.3201000000000001</v>
      </c>
      <c r="K9" s="18">
        <v>2.7705000000000002</v>
      </c>
      <c r="M9" s="15">
        <v>2.8292999999999999</v>
      </c>
      <c r="N9" s="16">
        <f t="shared" si="2"/>
        <v>6.4234693877551083E-2</v>
      </c>
      <c r="O9" s="17">
        <v>2.7189999999999999</v>
      </c>
      <c r="P9" s="18">
        <v>2.9708000000000001</v>
      </c>
    </row>
    <row r="10" spans="1:16" x14ac:dyDescent="0.25">
      <c r="A10" s="27"/>
      <c r="B10" s="32" t="s">
        <v>192</v>
      </c>
      <c r="C10" s="15">
        <v>4.5597000000000003</v>
      </c>
      <c r="D10" s="16">
        <f t="shared" si="0"/>
        <v>0.30321428571428549</v>
      </c>
      <c r="E10" s="17">
        <v>4.0326000000000004</v>
      </c>
      <c r="F10" s="18">
        <v>5.2211999999999996</v>
      </c>
      <c r="H10" s="15">
        <v>4.4401999999999999</v>
      </c>
      <c r="I10" s="16">
        <f t="shared" si="1"/>
        <v>0.21678571428571433</v>
      </c>
      <c r="J10" s="17">
        <v>4.0824999999999996</v>
      </c>
      <c r="K10" s="18">
        <v>4.9322999999999997</v>
      </c>
      <c r="M10" s="15">
        <v>5.1820000000000004</v>
      </c>
      <c r="N10" s="16">
        <f t="shared" si="2"/>
        <v>0.12079081632653074</v>
      </c>
      <c r="O10" s="17">
        <v>4.9825999999999997</v>
      </c>
      <c r="P10" s="18">
        <v>5.4561000000000002</v>
      </c>
    </row>
    <row r="11" spans="1:16" x14ac:dyDescent="0.25">
      <c r="A11" s="27"/>
      <c r="B11" s="32" t="s">
        <v>193</v>
      </c>
      <c r="C11" s="15">
        <v>0.87160000000000004</v>
      </c>
      <c r="D11" s="16">
        <f t="shared" si="0"/>
        <v>5.8775510204081616E-2</v>
      </c>
      <c r="E11" s="17">
        <v>0.77039999999999997</v>
      </c>
      <c r="F11" s="18">
        <v>1.0007999999999999</v>
      </c>
      <c r="H11" s="15">
        <v>0.84970000000000001</v>
      </c>
      <c r="I11" s="16">
        <f t="shared" si="1"/>
        <v>4.1658163265306122E-2</v>
      </c>
      <c r="J11" s="17">
        <v>0.78180000000000005</v>
      </c>
      <c r="K11" s="18">
        <v>0.94510000000000005</v>
      </c>
      <c r="M11" s="15">
        <v>0.94910000000000005</v>
      </c>
      <c r="N11" s="16">
        <f t="shared" si="2"/>
        <v>1.81122448979592E-2</v>
      </c>
      <c r="O11" s="17">
        <v>0.91249999999999998</v>
      </c>
      <c r="P11" s="18">
        <v>0.98350000000000004</v>
      </c>
    </row>
    <row r="12" spans="1:16" x14ac:dyDescent="0.25">
      <c r="A12" s="27"/>
      <c r="B12" s="32" t="s">
        <v>194</v>
      </c>
      <c r="C12" s="15">
        <v>0.87160000000000004</v>
      </c>
      <c r="D12" s="16">
        <f t="shared" si="0"/>
        <v>5.8775510204081616E-2</v>
      </c>
      <c r="E12" s="17">
        <v>0.77039999999999997</v>
      </c>
      <c r="F12" s="18">
        <v>1.0007999999999999</v>
      </c>
      <c r="H12" s="15">
        <v>0.84970000000000001</v>
      </c>
      <c r="I12" s="16">
        <f t="shared" si="1"/>
        <v>4.1658163265306122E-2</v>
      </c>
      <c r="J12" s="17">
        <v>0.78180000000000005</v>
      </c>
      <c r="K12" s="18">
        <v>0.94510000000000005</v>
      </c>
      <c r="M12" s="15">
        <v>0.94910000000000005</v>
      </c>
      <c r="N12" s="16">
        <f t="shared" si="2"/>
        <v>1.81122448979592E-2</v>
      </c>
      <c r="O12" s="17">
        <v>0.91249999999999998</v>
      </c>
      <c r="P12" s="18">
        <v>0.98350000000000004</v>
      </c>
    </row>
    <row r="13" spans="1:16" x14ac:dyDescent="0.25">
      <c r="A13" s="27"/>
      <c r="B13" s="32" t="s">
        <v>195</v>
      </c>
      <c r="C13" s="15">
        <v>0.9556</v>
      </c>
      <c r="D13" s="16">
        <f t="shared" si="0"/>
        <v>6.2857142857142875E-2</v>
      </c>
      <c r="E13" s="17">
        <v>0.84560000000000002</v>
      </c>
      <c r="F13" s="18">
        <v>1.0920000000000001</v>
      </c>
      <c r="H13" s="15">
        <v>0.92920000000000003</v>
      </c>
      <c r="I13" s="16">
        <f t="shared" si="1"/>
        <v>4.9923469387755097E-2</v>
      </c>
      <c r="J13" s="17">
        <v>0.85329999999999995</v>
      </c>
      <c r="K13" s="18">
        <v>1.0489999999999999</v>
      </c>
      <c r="M13" s="15">
        <v>1.1546000000000001</v>
      </c>
      <c r="N13" s="16">
        <f t="shared" si="2"/>
        <v>3.9795918367346916E-2</v>
      </c>
      <c r="O13" s="17">
        <v>1.1101000000000001</v>
      </c>
      <c r="P13" s="18">
        <v>1.2661</v>
      </c>
    </row>
    <row r="14" spans="1:16" x14ac:dyDescent="0.25">
      <c r="A14" s="27"/>
      <c r="B14" s="32" t="s">
        <v>196</v>
      </c>
      <c r="C14" s="15">
        <v>0.9556</v>
      </c>
      <c r="D14" s="16">
        <f t="shared" si="0"/>
        <v>6.2857142857142875E-2</v>
      </c>
      <c r="E14" s="17">
        <v>0.84560000000000002</v>
      </c>
      <c r="F14" s="18">
        <v>1.0920000000000001</v>
      </c>
      <c r="H14" s="15">
        <v>0.92920000000000003</v>
      </c>
      <c r="I14" s="16">
        <f t="shared" si="1"/>
        <v>4.9923469387755097E-2</v>
      </c>
      <c r="J14" s="17">
        <v>0.85329999999999995</v>
      </c>
      <c r="K14" s="18">
        <v>1.0489999999999999</v>
      </c>
      <c r="M14" s="15">
        <v>1.1546000000000001</v>
      </c>
      <c r="N14" s="16">
        <f t="shared" si="2"/>
        <v>3.9795918367346916E-2</v>
      </c>
      <c r="O14" s="17">
        <v>1.1101000000000001</v>
      </c>
      <c r="P14" s="18">
        <v>1.2661</v>
      </c>
    </row>
    <row r="15" spans="1:16" x14ac:dyDescent="0.25">
      <c r="A15" s="27"/>
      <c r="B15" s="32" t="s">
        <v>197</v>
      </c>
      <c r="C15" s="15">
        <v>1.7666999999999999</v>
      </c>
      <c r="D15" s="16">
        <f t="shared" si="0"/>
        <v>0.11951530612244896</v>
      </c>
      <c r="E15" s="17">
        <v>1.5609</v>
      </c>
      <c r="F15" s="18">
        <v>2.0293999999999999</v>
      </c>
      <c r="H15" s="15">
        <v>1.7202999999999999</v>
      </c>
      <c r="I15" s="16">
        <f t="shared" si="1"/>
        <v>8.410714285714288E-2</v>
      </c>
      <c r="J15" s="17">
        <v>1.5829</v>
      </c>
      <c r="K15" s="18">
        <v>1.9126000000000001</v>
      </c>
      <c r="M15" s="15">
        <v>1.9160999999999999</v>
      </c>
      <c r="N15" s="16">
        <f t="shared" si="2"/>
        <v>3.6454081632653068E-2</v>
      </c>
      <c r="O15" s="17">
        <v>1.8425</v>
      </c>
      <c r="P15" s="18">
        <v>1.9854000000000001</v>
      </c>
    </row>
    <row r="16" spans="1:16" x14ac:dyDescent="0.25">
      <c r="A16" s="27"/>
      <c r="B16" s="32" t="s">
        <v>198</v>
      </c>
      <c r="C16" s="15">
        <v>0.87160000000000004</v>
      </c>
      <c r="D16" s="16">
        <f t="shared" si="0"/>
        <v>5.8852040816326508E-2</v>
      </c>
      <c r="E16" s="17">
        <v>0.77</v>
      </c>
      <c r="F16" s="18">
        <v>1.0006999999999999</v>
      </c>
      <c r="H16" s="15">
        <v>0.84970000000000001</v>
      </c>
      <c r="I16" s="16">
        <f t="shared" si="1"/>
        <v>4.1658163265306122E-2</v>
      </c>
      <c r="J16" s="17">
        <v>0.78180000000000005</v>
      </c>
      <c r="K16" s="18">
        <v>0.94510000000000005</v>
      </c>
      <c r="M16" s="15">
        <v>0.94910000000000005</v>
      </c>
      <c r="N16" s="16">
        <f t="shared" si="2"/>
        <v>1.81122448979592E-2</v>
      </c>
      <c r="O16" s="17">
        <v>0.91249999999999998</v>
      </c>
      <c r="P16" s="18">
        <v>0.98350000000000004</v>
      </c>
    </row>
    <row r="17" spans="1:16" x14ac:dyDescent="0.25">
      <c r="A17" s="27"/>
      <c r="B17" s="32" t="s">
        <v>199</v>
      </c>
      <c r="C17" s="15">
        <v>0.8952</v>
      </c>
      <c r="D17" s="16">
        <f t="shared" si="0"/>
        <v>6.0204081632653061E-2</v>
      </c>
      <c r="E17" s="17">
        <v>0.79049999999999998</v>
      </c>
      <c r="F17" s="18">
        <v>1.0265</v>
      </c>
      <c r="H17" s="15">
        <v>0.87060000000000004</v>
      </c>
      <c r="I17" s="16">
        <f t="shared" si="1"/>
        <v>4.2397959183673471E-2</v>
      </c>
      <c r="J17" s="17">
        <v>0.80120000000000002</v>
      </c>
      <c r="K17" s="18">
        <v>0.96740000000000004</v>
      </c>
      <c r="M17" s="15">
        <v>0.96709999999999996</v>
      </c>
      <c r="N17" s="16">
        <f t="shared" si="2"/>
        <v>1.8316326530612239E-2</v>
      </c>
      <c r="O17" s="17">
        <v>0.93010000000000004</v>
      </c>
      <c r="P17" s="18">
        <v>1.0019</v>
      </c>
    </row>
    <row r="18" spans="1:16" x14ac:dyDescent="0.25">
      <c r="A18" s="27"/>
      <c r="B18" s="32" t="s">
        <v>200</v>
      </c>
      <c r="C18" s="15">
        <v>1.7666999999999999</v>
      </c>
      <c r="D18" s="16">
        <f t="shared" si="0"/>
        <v>0.11951530612244896</v>
      </c>
      <c r="E18" s="17">
        <v>1.5609</v>
      </c>
      <c r="F18" s="18">
        <v>2.0293999999999999</v>
      </c>
      <c r="H18" s="15">
        <v>1.7202999999999999</v>
      </c>
      <c r="I18" s="16">
        <f t="shared" si="1"/>
        <v>8.410714285714288E-2</v>
      </c>
      <c r="J18" s="17">
        <v>1.5829</v>
      </c>
      <c r="K18" s="18">
        <v>1.9126000000000001</v>
      </c>
      <c r="M18" s="15">
        <v>1.9160999999999999</v>
      </c>
      <c r="N18" s="16">
        <f t="shared" si="2"/>
        <v>3.6454081632653068E-2</v>
      </c>
      <c r="O18" s="17">
        <v>1.8425</v>
      </c>
      <c r="P18" s="18">
        <v>1.9854000000000001</v>
      </c>
    </row>
    <row r="19" spans="1:16" x14ac:dyDescent="0.25">
      <c r="A19" s="27"/>
      <c r="B19" s="32" t="s">
        <v>201</v>
      </c>
      <c r="C19" s="15">
        <v>0.85440000000000005</v>
      </c>
      <c r="D19" s="16">
        <f t="shared" si="0"/>
        <v>5.7959183673469375E-2</v>
      </c>
      <c r="E19" s="17">
        <v>0.75490000000000002</v>
      </c>
      <c r="F19" s="18">
        <v>0.98209999999999997</v>
      </c>
      <c r="H19" s="15">
        <v>0.8327</v>
      </c>
      <c r="I19" s="16">
        <f t="shared" si="1"/>
        <v>4.1071428571428578E-2</v>
      </c>
      <c r="J19" s="17">
        <v>0.7661</v>
      </c>
      <c r="K19" s="18">
        <v>0.92710000000000004</v>
      </c>
      <c r="M19" s="15">
        <v>0.9355</v>
      </c>
      <c r="N19" s="16">
        <f t="shared" si="2"/>
        <v>1.8061224489795913E-2</v>
      </c>
      <c r="O19" s="17">
        <v>0.89890000000000003</v>
      </c>
      <c r="P19" s="18">
        <v>0.96970000000000001</v>
      </c>
    </row>
    <row r="20" spans="1:16" x14ac:dyDescent="0.25">
      <c r="A20" s="27"/>
      <c r="B20" s="32" t="s">
        <v>202</v>
      </c>
      <c r="C20" s="15">
        <v>2.6211000000000002</v>
      </c>
      <c r="D20" s="16">
        <f t="shared" si="0"/>
        <v>0.17693877551020409</v>
      </c>
      <c r="E20" s="17">
        <v>2.3159999999999998</v>
      </c>
      <c r="F20" s="18">
        <v>3.0095999999999998</v>
      </c>
      <c r="H20" s="15">
        <v>2.5529999999999999</v>
      </c>
      <c r="I20" s="16">
        <f t="shared" si="1"/>
        <v>0.12522959183673465</v>
      </c>
      <c r="J20" s="17">
        <v>2.3492999999999999</v>
      </c>
      <c r="K20" s="18">
        <v>2.8401999999999998</v>
      </c>
      <c r="M20" s="15">
        <v>2.8517000000000001</v>
      </c>
      <c r="N20" s="16">
        <f t="shared" si="2"/>
        <v>6.4464285714285696E-2</v>
      </c>
      <c r="O20" s="17">
        <v>2.7408999999999999</v>
      </c>
      <c r="P20" s="18">
        <v>2.9935999999999998</v>
      </c>
    </row>
    <row r="21" spans="1:16" x14ac:dyDescent="0.25">
      <c r="A21" s="27"/>
      <c r="B21" s="32" t="s">
        <v>203</v>
      </c>
      <c r="C21" s="15">
        <v>4.8399999999999999E-2</v>
      </c>
      <c r="D21" s="16">
        <f t="shared" si="0"/>
        <v>2.0076530612244896E-2</v>
      </c>
      <c r="E21" s="17">
        <v>4.3200000000000002E-2</v>
      </c>
      <c r="F21" s="18">
        <v>0.12189999999999999</v>
      </c>
      <c r="H21" s="15">
        <v>4.41E-2</v>
      </c>
      <c r="I21" s="16">
        <f t="shared" si="1"/>
        <v>2.2933673469387756E-2</v>
      </c>
      <c r="J21" s="17">
        <v>3.27E-2</v>
      </c>
      <c r="K21" s="18">
        <v>0.1226</v>
      </c>
      <c r="M21" s="15">
        <v>9.6199999999999994E-2</v>
      </c>
      <c r="N21" s="16">
        <f t="shared" si="2"/>
        <v>2.7627551020408161E-2</v>
      </c>
      <c r="O21" s="17">
        <v>9.0399999999999994E-2</v>
      </c>
      <c r="P21" s="18">
        <v>0.19869999999999999</v>
      </c>
    </row>
    <row r="22" spans="1:16" x14ac:dyDescent="0.25">
      <c r="A22" s="27"/>
      <c r="B22" s="32" t="s">
        <v>204</v>
      </c>
      <c r="C22" s="15">
        <v>4.8399999999999999E-2</v>
      </c>
      <c r="D22" s="16">
        <f t="shared" si="0"/>
        <v>2.6530612244897956E-3</v>
      </c>
      <c r="E22" s="17">
        <v>4.3200000000000002E-2</v>
      </c>
      <c r="F22" s="18">
        <v>5.3600000000000002E-2</v>
      </c>
      <c r="H22" s="15">
        <v>4.41E-2</v>
      </c>
      <c r="I22" s="16">
        <f t="shared" si="1"/>
        <v>5.8163265306122452E-3</v>
      </c>
      <c r="J22" s="17">
        <v>3.27E-2</v>
      </c>
      <c r="K22" s="18">
        <v>5.5500000000000001E-2</v>
      </c>
      <c r="M22" s="15">
        <v>9.6199999999999994E-2</v>
      </c>
      <c r="N22" s="16">
        <f t="shared" si="2"/>
        <v>2.9846938775510211E-3</v>
      </c>
      <c r="O22" s="17">
        <v>9.0399999999999994E-2</v>
      </c>
      <c r="P22" s="18">
        <v>0.1021</v>
      </c>
    </row>
    <row r="23" spans="1:16" x14ac:dyDescent="0.25">
      <c r="A23" s="27"/>
      <c r="B23" s="32" t="s">
        <v>205</v>
      </c>
      <c r="C23" s="15">
        <v>1.72E-2</v>
      </c>
      <c r="D23" s="16">
        <f t="shared" si="0"/>
        <v>1.8367346938775509E-3</v>
      </c>
      <c r="E23" s="17">
        <v>1.3599999999999999E-2</v>
      </c>
      <c r="F23" s="18">
        <v>2.0799999999999999E-2</v>
      </c>
      <c r="H23" s="15">
        <v>2.7E-2</v>
      </c>
      <c r="I23" s="16">
        <f t="shared" si="1"/>
        <v>5.7653061224489802E-3</v>
      </c>
      <c r="J23" s="17">
        <v>1.5699999999999999E-2</v>
      </c>
      <c r="K23" s="18">
        <v>3.8300000000000001E-2</v>
      </c>
      <c r="M23" s="15">
        <v>6.6E-3</v>
      </c>
      <c r="N23" s="16">
        <f t="shared" si="2"/>
        <v>9.6938775510204095E-4</v>
      </c>
      <c r="O23" s="17">
        <v>4.7000000000000002E-3</v>
      </c>
      <c r="P23" s="18">
        <v>8.5000000000000006E-3</v>
      </c>
    </row>
    <row r="24" spans="1:16" ht="30" x14ac:dyDescent="0.25">
      <c r="A24" s="27"/>
      <c r="B24" s="32" t="s">
        <v>206</v>
      </c>
      <c r="C24" s="20">
        <v>1.7713000000000001E-6</v>
      </c>
      <c r="D24" s="16">
        <f t="shared" si="0"/>
        <v>1.8545918367346939E-2</v>
      </c>
      <c r="E24" s="17">
        <v>0</v>
      </c>
      <c r="F24" s="18">
        <v>7.2700000000000001E-2</v>
      </c>
      <c r="H24" s="20">
        <v>9.9999999999999995E-8</v>
      </c>
      <c r="I24" s="16">
        <f t="shared" si="1"/>
        <v>1.9872448979591836E-2</v>
      </c>
      <c r="J24" s="17">
        <v>0</v>
      </c>
      <c r="K24" s="18">
        <v>7.7899999999999997E-2</v>
      </c>
      <c r="M24" s="20">
        <v>9.9999999999999995E-8</v>
      </c>
      <c r="N24" s="16">
        <f t="shared" si="2"/>
        <v>2.6147959183673467E-2</v>
      </c>
      <c r="O24" s="17">
        <v>0</v>
      </c>
      <c r="P24" s="18">
        <v>0.10249999999999999</v>
      </c>
    </row>
    <row r="25" spans="1:16" x14ac:dyDescent="0.25">
      <c r="A25" s="27"/>
      <c r="B25" s="32" t="s">
        <v>207</v>
      </c>
      <c r="C25" s="20">
        <v>1.6874000000000001E-5</v>
      </c>
      <c r="D25" s="16">
        <f t="shared" si="0"/>
        <v>5.0495918367346942E-5</v>
      </c>
      <c r="E25" s="21">
        <v>1.4846E-5</v>
      </c>
      <c r="F25" s="22">
        <v>2.1279E-4</v>
      </c>
      <c r="H25" s="15">
        <v>3.8E-3</v>
      </c>
      <c r="I25" s="16">
        <f t="shared" si="1"/>
        <v>1.5306122448979599E-4</v>
      </c>
      <c r="J25" s="17">
        <v>3.5000000000000001E-3</v>
      </c>
      <c r="K25" s="18">
        <v>4.1000000000000003E-3</v>
      </c>
      <c r="M25" s="15">
        <v>8.0600000000000005E-2</v>
      </c>
      <c r="N25" s="16">
        <f t="shared" si="2"/>
        <v>2.8316326530612242E-3</v>
      </c>
      <c r="O25" s="17">
        <v>7.4999999999999997E-2</v>
      </c>
      <c r="P25" s="18">
        <v>8.6099999999999996E-2</v>
      </c>
    </row>
    <row r="26" spans="1:16" x14ac:dyDescent="0.25">
      <c r="A26" s="27"/>
      <c r="B26" s="32" t="s">
        <v>208</v>
      </c>
      <c r="C26" s="20">
        <v>9.9999999999999995E-8</v>
      </c>
      <c r="D26" s="16">
        <f t="shared" si="0"/>
        <v>5.0142857142857141E-5</v>
      </c>
      <c r="E26" s="17">
        <v>0</v>
      </c>
      <c r="F26" s="22">
        <v>1.9656E-4</v>
      </c>
      <c r="H26" s="20">
        <v>9.9999999999999995E-8</v>
      </c>
      <c r="I26" s="16">
        <f t="shared" si="1"/>
        <v>4.9849489795918366E-5</v>
      </c>
      <c r="J26" s="17">
        <v>0</v>
      </c>
      <c r="K26" s="22">
        <v>1.9541E-4</v>
      </c>
      <c r="M26" s="15">
        <v>8.0199999999999994E-2</v>
      </c>
      <c r="N26" s="16">
        <f t="shared" si="2"/>
        <v>2.8571428571428576E-3</v>
      </c>
      <c r="O26" s="17">
        <v>7.46E-2</v>
      </c>
      <c r="P26" s="18">
        <v>8.5800000000000001E-2</v>
      </c>
    </row>
    <row r="27" spans="1:16" x14ac:dyDescent="0.25">
      <c r="A27" s="27"/>
      <c r="B27" s="32" t="s">
        <v>209</v>
      </c>
      <c r="C27" s="15">
        <v>3.5000000000000003E-2</v>
      </c>
      <c r="D27" s="16">
        <f t="shared" si="0"/>
        <v>9.5153061224489792E-3</v>
      </c>
      <c r="E27" s="17">
        <v>3.0499999999999999E-2</v>
      </c>
      <c r="F27" s="18">
        <v>6.7799999999999999E-2</v>
      </c>
      <c r="H27" s="15">
        <v>3.1699999999999999E-2</v>
      </c>
      <c r="I27" s="16">
        <f t="shared" si="1"/>
        <v>1.5561224489795918E-2</v>
      </c>
      <c r="J27" s="17">
        <v>2.86E-2</v>
      </c>
      <c r="K27" s="18">
        <v>8.9599999999999999E-2</v>
      </c>
      <c r="M27" s="15">
        <v>2.23E-2</v>
      </c>
      <c r="N27" s="16">
        <f t="shared" si="2"/>
        <v>7.8571428571428559E-3</v>
      </c>
      <c r="O27" s="17">
        <v>2.12E-2</v>
      </c>
      <c r="P27" s="18">
        <v>5.1999999999999998E-2</v>
      </c>
    </row>
    <row r="28" spans="1:16" x14ac:dyDescent="0.25">
      <c r="A28" s="27"/>
      <c r="B28" s="32" t="s">
        <v>210</v>
      </c>
      <c r="C28" s="15">
        <v>3.5000000000000003E-2</v>
      </c>
      <c r="D28" s="16">
        <f t="shared" si="0"/>
        <v>9.5153061224489792E-3</v>
      </c>
      <c r="E28" s="17">
        <v>3.0499999999999999E-2</v>
      </c>
      <c r="F28" s="18">
        <v>6.7799999999999999E-2</v>
      </c>
      <c r="H28" s="15">
        <v>3.1699999999999999E-2</v>
      </c>
      <c r="I28" s="16">
        <f t="shared" si="1"/>
        <v>1.5561224489795918E-2</v>
      </c>
      <c r="J28" s="17">
        <v>2.86E-2</v>
      </c>
      <c r="K28" s="18">
        <v>8.9599999999999999E-2</v>
      </c>
      <c r="M28" s="15">
        <v>2.23E-2</v>
      </c>
      <c r="N28" s="16">
        <f t="shared" si="2"/>
        <v>7.8571428571428559E-3</v>
      </c>
      <c r="O28" s="17">
        <v>2.12E-2</v>
      </c>
      <c r="P28" s="18">
        <v>5.1999999999999998E-2</v>
      </c>
    </row>
    <row r="29" spans="1:16" x14ac:dyDescent="0.25">
      <c r="A29" s="27"/>
      <c r="B29" s="32" t="s">
        <v>211</v>
      </c>
      <c r="C29" s="15">
        <v>3.5000000000000003E-2</v>
      </c>
      <c r="D29" s="16">
        <f t="shared" si="0"/>
        <v>9.5153061224489792E-3</v>
      </c>
      <c r="E29" s="17">
        <v>3.0499999999999999E-2</v>
      </c>
      <c r="F29" s="18">
        <v>6.7799999999999999E-2</v>
      </c>
      <c r="H29" s="15">
        <v>3.1699999999999999E-2</v>
      </c>
      <c r="I29" s="16">
        <f t="shared" si="1"/>
        <v>1.5561224489795918E-2</v>
      </c>
      <c r="J29" s="17">
        <v>2.86E-2</v>
      </c>
      <c r="K29" s="18">
        <v>8.9599999999999999E-2</v>
      </c>
      <c r="M29" s="15">
        <v>2.23E-2</v>
      </c>
      <c r="N29" s="16">
        <f t="shared" si="2"/>
        <v>7.8571428571428559E-3</v>
      </c>
      <c r="O29" s="17">
        <v>2.12E-2</v>
      </c>
      <c r="P29" s="18">
        <v>5.1999999999999998E-2</v>
      </c>
    </row>
    <row r="30" spans="1:16" x14ac:dyDescent="0.25">
      <c r="A30" s="27"/>
      <c r="B30" s="32" t="s">
        <v>212</v>
      </c>
      <c r="C30" s="20">
        <v>1.7676E-6</v>
      </c>
      <c r="D30" s="16">
        <f t="shared" si="0"/>
        <v>1.8163265306122407E-2</v>
      </c>
      <c r="E30" s="21">
        <v>1.6652999999999999E-16</v>
      </c>
      <c r="F30" s="18">
        <v>7.1199999999999999E-2</v>
      </c>
      <c r="H30" s="20">
        <v>9.9999999999999995E-8</v>
      </c>
      <c r="I30" s="16">
        <f t="shared" si="1"/>
        <v>3.2193877551020281E-2</v>
      </c>
      <c r="J30" s="21">
        <v>4.9959999999999997E-16</v>
      </c>
      <c r="K30" s="18">
        <v>0.12620000000000001</v>
      </c>
      <c r="M30" s="20">
        <v>9.9999999999999995E-8</v>
      </c>
      <c r="N30" s="16">
        <f t="shared" si="2"/>
        <v>1.6556122448979593E-2</v>
      </c>
      <c r="O30" s="21">
        <v>0</v>
      </c>
      <c r="P30" s="18">
        <v>6.4899999999999999E-2</v>
      </c>
    </row>
    <row r="31" spans="1:16" x14ac:dyDescent="0.25">
      <c r="A31" s="27"/>
      <c r="B31" s="32" t="s">
        <v>213</v>
      </c>
      <c r="C31" s="20">
        <v>1.7676E-6</v>
      </c>
      <c r="D31" s="16">
        <f t="shared" si="0"/>
        <v>1.8163265306122448E-2</v>
      </c>
      <c r="E31" s="17">
        <v>0</v>
      </c>
      <c r="F31" s="18">
        <v>7.1199999999999999E-2</v>
      </c>
      <c r="H31" s="20">
        <v>9.9999999999999995E-8</v>
      </c>
      <c r="I31" s="16">
        <f t="shared" si="1"/>
        <v>3.2193877551020413E-2</v>
      </c>
      <c r="J31" s="17">
        <v>0</v>
      </c>
      <c r="K31" s="18">
        <v>0.12620000000000001</v>
      </c>
      <c r="M31" s="20">
        <v>9.9999999999999995E-8</v>
      </c>
      <c r="N31" s="16">
        <f t="shared" si="2"/>
        <v>1.6556122448979593E-2</v>
      </c>
      <c r="O31" s="17">
        <v>0</v>
      </c>
      <c r="P31" s="18">
        <v>6.4899999999999999E-2</v>
      </c>
    </row>
    <row r="32" spans="1:16" x14ac:dyDescent="0.25">
      <c r="A32" s="27"/>
      <c r="B32" s="32" t="s">
        <v>214</v>
      </c>
      <c r="C32" s="15">
        <v>0.62160000000000004</v>
      </c>
      <c r="D32" s="16">
        <f t="shared" si="0"/>
        <v>4.6938775510204096E-2</v>
      </c>
      <c r="E32" s="17">
        <v>0.54669999999999996</v>
      </c>
      <c r="F32" s="18">
        <v>0.73070000000000002</v>
      </c>
      <c r="H32" s="15">
        <v>0.61119999999999997</v>
      </c>
      <c r="I32" s="16">
        <f t="shared" si="1"/>
        <v>2.9081632653061223E-2</v>
      </c>
      <c r="J32" s="17">
        <v>0.56200000000000006</v>
      </c>
      <c r="K32" s="18">
        <v>0.67600000000000005</v>
      </c>
      <c r="M32" s="15">
        <v>0.47760000000000002</v>
      </c>
      <c r="N32" s="16">
        <f t="shared" si="2"/>
        <v>1.142857142857143E-2</v>
      </c>
      <c r="O32" s="17">
        <v>0.4521</v>
      </c>
      <c r="P32" s="18">
        <v>0.49690000000000001</v>
      </c>
    </row>
    <row r="33" spans="1:16" x14ac:dyDescent="0.25">
      <c r="A33" s="27"/>
      <c r="B33" s="32" t="s">
        <v>215</v>
      </c>
      <c r="C33" s="15">
        <v>0.35010000000000002</v>
      </c>
      <c r="D33" s="16">
        <f t="shared" si="0"/>
        <v>3.295918367346938E-2</v>
      </c>
      <c r="E33" s="17">
        <v>0.2959</v>
      </c>
      <c r="F33" s="18">
        <v>0.42509999999999998</v>
      </c>
      <c r="H33" s="15">
        <v>0.41720000000000002</v>
      </c>
      <c r="I33" s="16">
        <f t="shared" si="1"/>
        <v>2.5637755102040811E-2</v>
      </c>
      <c r="J33" s="17">
        <v>0.3523</v>
      </c>
      <c r="K33" s="18">
        <v>0.45279999999999998</v>
      </c>
      <c r="M33" s="15">
        <v>0.31609999999999999</v>
      </c>
      <c r="N33" s="16">
        <f t="shared" si="2"/>
        <v>1.7678571428571422E-2</v>
      </c>
      <c r="O33" s="17">
        <v>0.26150000000000001</v>
      </c>
      <c r="P33" s="18">
        <v>0.33079999999999998</v>
      </c>
    </row>
    <row r="34" spans="1:16" ht="30" x14ac:dyDescent="0.25">
      <c r="A34" s="27"/>
      <c r="B34" s="32" t="s">
        <v>216</v>
      </c>
      <c r="C34" s="15">
        <v>0.24809999999999999</v>
      </c>
      <c r="D34" s="16">
        <f t="shared" si="0"/>
        <v>2.8775510204081638E-2</v>
      </c>
      <c r="E34" s="17">
        <v>0.21820000000000001</v>
      </c>
      <c r="F34" s="18">
        <v>0.33100000000000002</v>
      </c>
      <c r="H34" s="15">
        <v>0.28620000000000001</v>
      </c>
      <c r="I34" s="16">
        <f t="shared" si="1"/>
        <v>2.2066326530612242E-2</v>
      </c>
      <c r="J34" s="17">
        <v>0.24729999999999999</v>
      </c>
      <c r="K34" s="18">
        <v>0.33379999999999999</v>
      </c>
      <c r="M34" s="15">
        <v>0.2036</v>
      </c>
      <c r="N34" s="16">
        <f t="shared" si="2"/>
        <v>7.7040816326530625E-3</v>
      </c>
      <c r="O34" s="17">
        <v>0.18529999999999999</v>
      </c>
      <c r="P34" s="18">
        <v>0.2155</v>
      </c>
    </row>
    <row r="35" spans="1:16" x14ac:dyDescent="0.25">
      <c r="A35" s="27"/>
      <c r="B35" s="32" t="s">
        <v>217</v>
      </c>
      <c r="C35" s="15">
        <v>8.6699999999999999E-2</v>
      </c>
      <c r="D35" s="16">
        <f t="shared" si="0"/>
        <v>2.2193877551020407E-2</v>
      </c>
      <c r="E35" s="17">
        <v>7.6300000000000007E-2</v>
      </c>
      <c r="F35" s="18">
        <v>0.1633</v>
      </c>
      <c r="H35" s="15">
        <v>0.1147</v>
      </c>
      <c r="I35" s="16">
        <f t="shared" si="1"/>
        <v>2.0025510204081633E-2</v>
      </c>
      <c r="J35" s="17">
        <v>7.8299999999999995E-2</v>
      </c>
      <c r="K35" s="18">
        <v>0.15679999999999999</v>
      </c>
      <c r="M35" s="15">
        <v>7.7100000000000002E-2</v>
      </c>
      <c r="N35" s="16">
        <f t="shared" si="2"/>
        <v>6.3010204081632671E-3</v>
      </c>
      <c r="O35" s="17">
        <v>6.2199999999999998E-2</v>
      </c>
      <c r="P35" s="18">
        <v>8.6900000000000005E-2</v>
      </c>
    </row>
    <row r="36" spans="1:16" x14ac:dyDescent="0.25">
      <c r="A36" s="27"/>
      <c r="B36" s="32" t="s">
        <v>218</v>
      </c>
      <c r="C36" s="15">
        <v>8.6699999999999999E-2</v>
      </c>
      <c r="D36" s="16">
        <f t="shared" si="0"/>
        <v>2.2193877551020407E-2</v>
      </c>
      <c r="E36" s="17">
        <v>7.6300000000000007E-2</v>
      </c>
      <c r="F36" s="18">
        <v>0.1633</v>
      </c>
      <c r="H36" s="15">
        <v>0.1147</v>
      </c>
      <c r="I36" s="16">
        <f t="shared" si="1"/>
        <v>2.0025510204081633E-2</v>
      </c>
      <c r="J36" s="17">
        <v>7.8299999999999995E-2</v>
      </c>
      <c r="K36" s="18">
        <v>0.15679999999999999</v>
      </c>
      <c r="M36" s="15">
        <v>7.7100000000000002E-2</v>
      </c>
      <c r="N36" s="16">
        <f t="shared" si="2"/>
        <v>6.3010204081632671E-3</v>
      </c>
      <c r="O36" s="17">
        <v>6.2199999999999998E-2</v>
      </c>
      <c r="P36" s="18">
        <v>8.6900000000000005E-2</v>
      </c>
    </row>
    <row r="37" spans="1:16" ht="30" x14ac:dyDescent="0.25">
      <c r="A37" s="27"/>
      <c r="B37" s="32" t="s">
        <v>219</v>
      </c>
      <c r="C37" s="15">
        <v>8.6699999999999999E-2</v>
      </c>
      <c r="D37" s="16">
        <f t="shared" si="0"/>
        <v>2.2193877551020407E-2</v>
      </c>
      <c r="E37" s="17">
        <v>7.6300000000000007E-2</v>
      </c>
      <c r="F37" s="18">
        <v>0.1633</v>
      </c>
      <c r="H37" s="15">
        <v>0.1147</v>
      </c>
      <c r="I37" s="16">
        <f t="shared" si="1"/>
        <v>2.0025510204081633E-2</v>
      </c>
      <c r="J37" s="17">
        <v>7.8299999999999995E-2</v>
      </c>
      <c r="K37" s="18">
        <v>0.15679999999999999</v>
      </c>
      <c r="M37" s="15">
        <v>7.7100000000000002E-2</v>
      </c>
      <c r="N37" s="16">
        <f t="shared" si="2"/>
        <v>6.3010204081632671E-3</v>
      </c>
      <c r="O37" s="17">
        <v>6.2199999999999998E-2</v>
      </c>
      <c r="P37" s="18">
        <v>8.6900000000000005E-2</v>
      </c>
    </row>
    <row r="38" spans="1:16" x14ac:dyDescent="0.25">
      <c r="A38" s="27"/>
      <c r="B38" s="32" t="s">
        <v>220</v>
      </c>
      <c r="C38" s="20">
        <v>9.9999999999999995E-8</v>
      </c>
      <c r="D38" s="16">
        <f t="shared" si="0"/>
        <v>1.9005102040816242E-2</v>
      </c>
      <c r="E38" s="21">
        <v>3.3307000000000001E-16</v>
      </c>
      <c r="F38" s="18">
        <v>7.4499999999999997E-2</v>
      </c>
      <c r="H38" s="15">
        <v>3.5200000000000002E-2</v>
      </c>
      <c r="I38" s="16">
        <f t="shared" si="1"/>
        <v>1.9362244897959031E-2</v>
      </c>
      <c r="J38" s="21">
        <v>5.8981000000000001E-16</v>
      </c>
      <c r="K38" s="18">
        <v>7.5899999999999995E-2</v>
      </c>
      <c r="M38" s="15">
        <v>1.32E-2</v>
      </c>
      <c r="N38" s="16">
        <f t="shared" si="2"/>
        <v>5.765306122449093E-3</v>
      </c>
      <c r="O38" s="21">
        <v>-4.4408999999999998E-16</v>
      </c>
      <c r="P38" s="18">
        <v>2.2599999999999999E-2</v>
      </c>
    </row>
    <row r="39" spans="1:16" x14ac:dyDescent="0.25">
      <c r="A39" s="27"/>
      <c r="B39" s="32" t="s">
        <v>221</v>
      </c>
      <c r="C39" s="15">
        <v>2.4799999999999999E-2</v>
      </c>
      <c r="D39" s="16">
        <f t="shared" si="0"/>
        <v>1.979591836734694E-2</v>
      </c>
      <c r="E39" s="17">
        <v>2.18E-2</v>
      </c>
      <c r="F39" s="18">
        <v>9.9400000000000002E-2</v>
      </c>
      <c r="H39" s="15">
        <v>5.8700000000000002E-2</v>
      </c>
      <c r="I39" s="16">
        <f t="shared" si="1"/>
        <v>1.9540816326530614E-2</v>
      </c>
      <c r="J39" s="17">
        <v>2.3099999999999999E-2</v>
      </c>
      <c r="K39" s="18">
        <v>9.9699999999999997E-2</v>
      </c>
      <c r="M39" s="15">
        <v>3.15E-2</v>
      </c>
      <c r="N39" s="16">
        <f t="shared" si="2"/>
        <v>5.8928571428571424E-3</v>
      </c>
      <c r="O39" s="17">
        <v>1.78E-2</v>
      </c>
      <c r="P39" s="18">
        <v>4.0899999999999999E-2</v>
      </c>
    </row>
    <row r="40" spans="1:16" x14ac:dyDescent="0.25">
      <c r="A40" s="27"/>
      <c r="B40" s="32" t="s">
        <v>222</v>
      </c>
      <c r="C40" s="15">
        <v>-2.7799999999999998E-2</v>
      </c>
      <c r="D40" s="16">
        <f t="shared" si="0"/>
        <v>2.3520408163265307E-2</v>
      </c>
      <c r="E40" s="17">
        <v>-6.6299999999999998E-2</v>
      </c>
      <c r="F40" s="18">
        <v>2.5899999999999999E-2</v>
      </c>
      <c r="H40" s="15">
        <v>5.8700000000000002E-2</v>
      </c>
      <c r="I40" s="16">
        <f t="shared" si="1"/>
        <v>1.9158163265306123E-2</v>
      </c>
      <c r="J40" s="17">
        <v>-3.0000000000000001E-3</v>
      </c>
      <c r="K40" s="18">
        <v>7.2099999999999997E-2</v>
      </c>
      <c r="M40" s="15">
        <v>3.15E-2</v>
      </c>
      <c r="N40" s="16">
        <f t="shared" si="2"/>
        <v>1.6173469387755102E-2</v>
      </c>
      <c r="O40" s="17">
        <v>-2.24E-2</v>
      </c>
      <c r="P40" s="18">
        <v>4.1000000000000002E-2</v>
      </c>
    </row>
    <row r="41" spans="1:16" ht="30" x14ac:dyDescent="0.25">
      <c r="A41" s="27"/>
      <c r="B41" s="32" t="s">
        <v>223</v>
      </c>
      <c r="C41" s="15">
        <v>5.2600000000000001E-2</v>
      </c>
      <c r="D41" s="16">
        <f t="shared" si="0"/>
        <v>2.2729591836734692E-2</v>
      </c>
      <c r="E41" s="17">
        <v>1.0800000000000001E-2</v>
      </c>
      <c r="F41" s="18">
        <v>9.9900000000000003E-2</v>
      </c>
      <c r="H41" s="20">
        <v>9.9999999999999995E-8</v>
      </c>
      <c r="I41" s="16">
        <f t="shared" si="1"/>
        <v>1.6836734693877552E-2</v>
      </c>
      <c r="J41" s="17">
        <v>0</v>
      </c>
      <c r="K41" s="18">
        <v>6.6000000000000003E-2</v>
      </c>
      <c r="M41" s="20">
        <v>9.9999999999999995E-8</v>
      </c>
      <c r="N41" s="16">
        <f t="shared" si="2"/>
        <v>1.3392857142857142E-2</v>
      </c>
      <c r="O41" s="17">
        <v>0</v>
      </c>
      <c r="P41" s="18">
        <v>5.2499999999999998E-2</v>
      </c>
    </row>
    <row r="42" spans="1:16" ht="30" x14ac:dyDescent="0.25">
      <c r="A42" s="27"/>
      <c r="B42" s="32" t="s">
        <v>224</v>
      </c>
      <c r="C42" s="15">
        <v>0.22109999999999999</v>
      </c>
      <c r="D42" s="16">
        <f t="shared" si="0"/>
        <v>2.6198979591836733E-2</v>
      </c>
      <c r="E42" s="17">
        <v>0.17269999999999999</v>
      </c>
      <c r="F42" s="18">
        <v>0.27539999999999998</v>
      </c>
      <c r="H42" s="15">
        <v>0.14990000000000001</v>
      </c>
      <c r="I42" s="16">
        <f t="shared" si="1"/>
        <v>2.0127551020408162E-2</v>
      </c>
      <c r="J42" s="17">
        <v>0.13800000000000001</v>
      </c>
      <c r="K42" s="18">
        <v>0.21690000000000001</v>
      </c>
      <c r="M42" s="15">
        <v>0.1231</v>
      </c>
      <c r="N42" s="16">
        <f t="shared" si="2"/>
        <v>1.4515306122448978E-2</v>
      </c>
      <c r="O42" s="17">
        <v>0.1188</v>
      </c>
      <c r="P42" s="18">
        <v>0.1757</v>
      </c>
    </row>
    <row r="43" spans="1:16" x14ac:dyDescent="0.25">
      <c r="A43" s="27"/>
      <c r="B43" s="32" t="s">
        <v>225</v>
      </c>
      <c r="C43" s="15">
        <v>0.1066</v>
      </c>
      <c r="D43" s="16">
        <f t="shared" si="0"/>
        <v>6.5816326530612253E-3</v>
      </c>
      <c r="E43" s="17">
        <v>9.3799999999999994E-2</v>
      </c>
      <c r="F43" s="18">
        <v>0.1196</v>
      </c>
      <c r="H43" s="15">
        <v>9.3899999999999997E-2</v>
      </c>
      <c r="I43" s="16">
        <f t="shared" si="1"/>
        <v>3.8265306122448979E-3</v>
      </c>
      <c r="J43" s="17">
        <v>8.6400000000000005E-2</v>
      </c>
      <c r="K43" s="18">
        <v>0.1014</v>
      </c>
      <c r="M43" s="15">
        <v>7.7499999999999999E-2</v>
      </c>
      <c r="N43" s="16">
        <f t="shared" si="2"/>
        <v>1.3775510204081603E-3</v>
      </c>
      <c r="O43" s="17">
        <v>7.4800000000000005E-2</v>
      </c>
      <c r="P43" s="18">
        <v>8.0199999999999994E-2</v>
      </c>
    </row>
    <row r="44" spans="1:16" x14ac:dyDescent="0.25">
      <c r="A44" s="27"/>
      <c r="B44" s="32" t="s">
        <v>226</v>
      </c>
      <c r="C44" s="15">
        <v>8.6699999999999999E-2</v>
      </c>
      <c r="D44" s="16">
        <f t="shared" si="0"/>
        <v>5.3571428571428546E-3</v>
      </c>
      <c r="E44" s="17">
        <v>7.6300000000000007E-2</v>
      </c>
      <c r="F44" s="18">
        <v>9.7299999999999998E-2</v>
      </c>
      <c r="H44" s="15">
        <v>7.9500000000000001E-2</v>
      </c>
      <c r="I44" s="16">
        <f t="shared" si="1"/>
        <v>3.2397959183673476E-3</v>
      </c>
      <c r="J44" s="17">
        <v>7.3200000000000001E-2</v>
      </c>
      <c r="K44" s="18">
        <v>8.5900000000000004E-2</v>
      </c>
      <c r="M44" s="15">
        <v>6.3899999999999998E-2</v>
      </c>
      <c r="N44" s="16">
        <f t="shared" si="2"/>
        <v>1.1479591836734704E-3</v>
      </c>
      <c r="O44" s="17">
        <v>6.1600000000000002E-2</v>
      </c>
      <c r="P44" s="18">
        <v>6.6100000000000006E-2</v>
      </c>
    </row>
    <row r="45" spans="1:16" x14ac:dyDescent="0.25">
      <c r="A45" s="27"/>
      <c r="B45" s="32" t="s">
        <v>0</v>
      </c>
      <c r="C45" s="15">
        <v>1</v>
      </c>
      <c r="D45" s="16">
        <f t="shared" si="0"/>
        <v>0</v>
      </c>
      <c r="E45" s="17">
        <v>1</v>
      </c>
      <c r="F45" s="18">
        <v>1</v>
      </c>
      <c r="H45" s="15">
        <v>1</v>
      </c>
      <c r="I45" s="16">
        <f t="shared" si="1"/>
        <v>0</v>
      </c>
      <c r="J45" s="17">
        <v>1</v>
      </c>
      <c r="K45" s="18">
        <v>1</v>
      </c>
      <c r="M45" s="15">
        <v>1</v>
      </c>
      <c r="N45" s="16">
        <f t="shared" si="2"/>
        <v>0</v>
      </c>
      <c r="O45" s="17">
        <v>1</v>
      </c>
      <c r="P45" s="18">
        <v>1</v>
      </c>
    </row>
    <row r="46" spans="1:16" x14ac:dyDescent="0.25">
      <c r="A46" s="27"/>
      <c r="B46" s="32" t="s">
        <v>1</v>
      </c>
      <c r="C46" s="15">
        <v>1</v>
      </c>
      <c r="D46" s="16">
        <f t="shared" si="0"/>
        <v>0</v>
      </c>
      <c r="E46" s="17">
        <v>1</v>
      </c>
      <c r="F46" s="18">
        <v>1</v>
      </c>
      <c r="H46" s="15">
        <v>1</v>
      </c>
      <c r="I46" s="16">
        <f t="shared" si="1"/>
        <v>0</v>
      </c>
      <c r="J46" s="17">
        <v>1</v>
      </c>
      <c r="K46" s="18">
        <v>1</v>
      </c>
      <c r="M46" s="15">
        <v>1</v>
      </c>
      <c r="N46" s="16">
        <f t="shared" si="2"/>
        <v>0</v>
      </c>
      <c r="O46" s="17">
        <v>1</v>
      </c>
      <c r="P46" s="18">
        <v>1</v>
      </c>
    </row>
    <row r="47" spans="1:16" x14ac:dyDescent="0.25">
      <c r="A47" s="27"/>
      <c r="B47" s="34" t="s">
        <v>261</v>
      </c>
      <c r="C47" s="15">
        <v>5.1299999999999998E-2</v>
      </c>
      <c r="D47" s="16">
        <f t="shared" si="0"/>
        <v>3.1632653061224492E-3</v>
      </c>
      <c r="E47" s="17">
        <v>4.5100000000000001E-2</v>
      </c>
      <c r="F47" s="18">
        <v>5.7500000000000002E-2</v>
      </c>
      <c r="H47" s="15">
        <v>4.6600000000000003E-2</v>
      </c>
      <c r="I47" s="16">
        <f t="shared" si="1"/>
        <v>1.8877551020408155E-3</v>
      </c>
      <c r="J47" s="17">
        <v>4.2900000000000001E-2</v>
      </c>
      <c r="K47" s="18">
        <v>5.0299999999999997E-2</v>
      </c>
      <c r="M47" s="15">
        <v>3.6700000000000003E-2</v>
      </c>
      <c r="N47" s="16">
        <f t="shared" si="2"/>
        <v>6.6326530612244848E-4</v>
      </c>
      <c r="O47" s="17">
        <v>3.5400000000000001E-2</v>
      </c>
      <c r="P47" s="18">
        <v>3.7999999999999999E-2</v>
      </c>
    </row>
    <row r="48" spans="1:16" x14ac:dyDescent="0.25">
      <c r="A48" s="27"/>
      <c r="B48" s="32" t="s">
        <v>227</v>
      </c>
      <c r="C48" s="15">
        <v>3.5000000000000003E-2</v>
      </c>
      <c r="D48" s="16">
        <f t="shared" si="0"/>
        <v>9.5153061224489792E-3</v>
      </c>
      <c r="E48" s="17">
        <v>3.0499999999999999E-2</v>
      </c>
      <c r="F48" s="18">
        <v>6.7799999999999999E-2</v>
      </c>
      <c r="H48" s="15">
        <v>3.1699999999999999E-2</v>
      </c>
      <c r="I48" s="16">
        <f t="shared" si="1"/>
        <v>1.5561224489795918E-2</v>
      </c>
      <c r="J48" s="17">
        <v>2.86E-2</v>
      </c>
      <c r="K48" s="18">
        <v>8.9599999999999999E-2</v>
      </c>
      <c r="M48" s="15">
        <v>2.23E-2</v>
      </c>
      <c r="N48" s="16">
        <f t="shared" si="2"/>
        <v>7.8571428571428559E-3</v>
      </c>
      <c r="O48" s="17">
        <v>2.12E-2</v>
      </c>
      <c r="P48" s="18">
        <v>5.1999999999999998E-2</v>
      </c>
    </row>
    <row r="49" spans="1:16" ht="30" x14ac:dyDescent="0.25">
      <c r="A49" s="27"/>
      <c r="B49" s="32" t="s">
        <v>228</v>
      </c>
      <c r="C49" s="20">
        <v>9.9999999999999995E-8</v>
      </c>
      <c r="D49" s="16">
        <f t="shared" si="0"/>
        <v>1.9005102040816325E-2</v>
      </c>
      <c r="E49" s="17">
        <v>0</v>
      </c>
      <c r="F49" s="18">
        <v>7.4499999999999997E-2</v>
      </c>
      <c r="H49" s="15">
        <v>3.5200000000000002E-2</v>
      </c>
      <c r="I49" s="16">
        <f t="shared" si="1"/>
        <v>1.9362244897959183E-2</v>
      </c>
      <c r="J49" s="17">
        <v>0</v>
      </c>
      <c r="K49" s="18">
        <v>7.5899999999999995E-2</v>
      </c>
      <c r="M49" s="15">
        <v>1.32E-2</v>
      </c>
      <c r="N49" s="16">
        <f t="shared" si="2"/>
        <v>5.7653061224489793E-3</v>
      </c>
      <c r="O49" s="17">
        <v>0</v>
      </c>
      <c r="P49" s="18">
        <v>2.2599999999999999E-2</v>
      </c>
    </row>
    <row r="50" spans="1:16" x14ac:dyDescent="0.25">
      <c r="A50" s="27"/>
      <c r="B50" s="32" t="s">
        <v>229</v>
      </c>
      <c r="C50" s="15">
        <v>0.35310000000000002</v>
      </c>
      <c r="D50" s="16">
        <f t="shared" si="0"/>
        <v>7.5765306122448995E-3</v>
      </c>
      <c r="E50" s="17">
        <v>0.33860000000000001</v>
      </c>
      <c r="F50" s="18">
        <v>0.36830000000000002</v>
      </c>
      <c r="H50" s="15">
        <v>0.4869</v>
      </c>
      <c r="I50" s="16">
        <f t="shared" si="1"/>
        <v>8.622448979591836E-3</v>
      </c>
      <c r="J50" s="17">
        <v>0.4703</v>
      </c>
      <c r="K50" s="18">
        <v>0.50409999999999999</v>
      </c>
      <c r="M50" s="15">
        <v>0.55720000000000003</v>
      </c>
      <c r="N50" s="16">
        <f t="shared" si="2"/>
        <v>7.4744897959183659E-3</v>
      </c>
      <c r="O50" s="17">
        <v>0.54269999999999996</v>
      </c>
      <c r="P50" s="18">
        <v>0.57199999999999995</v>
      </c>
    </row>
    <row r="51" spans="1:16" x14ac:dyDescent="0.25">
      <c r="A51" s="27"/>
      <c r="B51" s="32" t="s">
        <v>230</v>
      </c>
      <c r="C51" s="15">
        <v>0.64690000000000003</v>
      </c>
      <c r="D51" s="16">
        <f t="shared" si="0"/>
        <v>7.5765306122448847E-3</v>
      </c>
      <c r="E51" s="17">
        <v>0.63170000000000004</v>
      </c>
      <c r="F51" s="18">
        <v>0.66139999999999999</v>
      </c>
      <c r="H51" s="15">
        <v>0.5131</v>
      </c>
      <c r="I51" s="16">
        <f t="shared" si="1"/>
        <v>8.6224489795918222E-3</v>
      </c>
      <c r="J51" s="17">
        <v>0.49590000000000001</v>
      </c>
      <c r="K51" s="18">
        <v>0.52969999999999995</v>
      </c>
      <c r="M51" s="15">
        <v>0.44280000000000003</v>
      </c>
      <c r="N51" s="16">
        <f t="shared" si="2"/>
        <v>7.4744897959183659E-3</v>
      </c>
      <c r="O51" s="17">
        <v>0.42799999999999999</v>
      </c>
      <c r="P51" s="18">
        <v>0.45729999999999998</v>
      </c>
    </row>
    <row r="52" spans="1:16" x14ac:dyDescent="0.25">
      <c r="A52" s="27"/>
      <c r="B52" s="32" t="s">
        <v>231</v>
      </c>
      <c r="C52" s="15">
        <v>0.1789</v>
      </c>
      <c r="D52" s="16">
        <f t="shared" si="0"/>
        <v>1.1301020408163267E-2</v>
      </c>
      <c r="E52" s="17">
        <v>0.15670000000000001</v>
      </c>
      <c r="F52" s="18">
        <v>0.20100000000000001</v>
      </c>
      <c r="H52" s="15">
        <v>0.1084</v>
      </c>
      <c r="I52" s="16">
        <f t="shared" si="1"/>
        <v>1.3673469387755105E-2</v>
      </c>
      <c r="J52" s="17">
        <v>8.1199999999999994E-2</v>
      </c>
      <c r="K52" s="18">
        <v>0.1348</v>
      </c>
      <c r="M52" s="15">
        <v>0.18340000000000001</v>
      </c>
      <c r="N52" s="16">
        <f t="shared" si="2"/>
        <v>1.9285714285714285E-2</v>
      </c>
      <c r="O52" s="17">
        <v>0.14530000000000001</v>
      </c>
      <c r="P52" s="18">
        <v>0.22090000000000001</v>
      </c>
    </row>
    <row r="53" spans="1:16" x14ac:dyDescent="0.25">
      <c r="A53" s="27"/>
      <c r="B53" s="32" t="s">
        <v>232</v>
      </c>
      <c r="C53" s="15">
        <v>0.82110000000000005</v>
      </c>
      <c r="D53" s="16">
        <f t="shared" si="0"/>
        <v>1.1301020408163267E-2</v>
      </c>
      <c r="E53" s="17">
        <v>0.79900000000000004</v>
      </c>
      <c r="F53" s="18">
        <v>0.84330000000000005</v>
      </c>
      <c r="H53" s="15">
        <v>0.89159999999999995</v>
      </c>
      <c r="I53" s="16">
        <f t="shared" si="1"/>
        <v>1.3673469387755098E-2</v>
      </c>
      <c r="J53" s="17">
        <v>0.86519999999999997</v>
      </c>
      <c r="K53" s="18">
        <v>0.91879999999999995</v>
      </c>
      <c r="M53" s="15">
        <v>0.81659999999999999</v>
      </c>
      <c r="N53" s="16">
        <f t="shared" si="2"/>
        <v>1.9285714285714285E-2</v>
      </c>
      <c r="O53" s="17">
        <v>0.77910000000000001</v>
      </c>
      <c r="P53" s="18">
        <v>0.85470000000000002</v>
      </c>
    </row>
    <row r="54" spans="1:16" x14ac:dyDescent="0.25">
      <c r="A54" s="27"/>
      <c r="B54" s="32" t="s">
        <v>233</v>
      </c>
      <c r="C54" s="15">
        <v>2.5999999999999999E-2</v>
      </c>
      <c r="D54" s="16">
        <f t="shared" si="0"/>
        <v>1.5204081632653061E-2</v>
      </c>
      <c r="E54" s="17">
        <v>2.2700000000000001E-2</v>
      </c>
      <c r="F54" s="18">
        <v>8.2299999999999998E-2</v>
      </c>
      <c r="H54" s="15">
        <v>2.3E-2</v>
      </c>
      <c r="I54" s="16">
        <f t="shared" si="1"/>
        <v>2.5586734693877553E-2</v>
      </c>
      <c r="J54" s="17">
        <v>2.0899999999999998E-2</v>
      </c>
      <c r="K54" s="18">
        <v>0.1212</v>
      </c>
      <c r="M54" s="15">
        <v>2.1399999999999999E-2</v>
      </c>
      <c r="N54" s="16">
        <f t="shared" si="2"/>
        <v>1.3035714285714284E-2</v>
      </c>
      <c r="O54" s="17">
        <v>2.0500000000000001E-2</v>
      </c>
      <c r="P54" s="18">
        <v>7.1599999999999997E-2</v>
      </c>
    </row>
    <row r="55" spans="1:16" ht="30" x14ac:dyDescent="0.25">
      <c r="A55" s="27"/>
      <c r="B55" s="32" t="s">
        <v>234</v>
      </c>
      <c r="C55" s="15">
        <v>1.5299999999999999E-2</v>
      </c>
      <c r="D55" s="16">
        <f t="shared" si="0"/>
        <v>4.6938775510204081E-3</v>
      </c>
      <c r="E55" s="17">
        <v>1.3299999999999999E-2</v>
      </c>
      <c r="F55" s="18">
        <v>3.1699999999999999E-2</v>
      </c>
      <c r="H55" s="15">
        <v>1.5100000000000001E-2</v>
      </c>
      <c r="I55" s="16">
        <f t="shared" si="1"/>
        <v>7.7551020408163258E-3</v>
      </c>
      <c r="J55" s="17">
        <v>1.3599999999999999E-2</v>
      </c>
      <c r="K55" s="18">
        <v>4.3999999999999997E-2</v>
      </c>
      <c r="M55" s="15">
        <v>1.0500000000000001E-2</v>
      </c>
      <c r="N55" s="16">
        <f t="shared" si="2"/>
        <v>3.9030612244897959E-3</v>
      </c>
      <c r="O55" s="17">
        <v>0.01</v>
      </c>
      <c r="P55" s="18">
        <v>2.53E-2</v>
      </c>
    </row>
    <row r="56" spans="1:16" x14ac:dyDescent="0.25">
      <c r="A56" s="27"/>
      <c r="B56" s="32" t="s">
        <v>235</v>
      </c>
      <c r="C56" s="15">
        <v>3.7000000000000002E-3</v>
      </c>
      <c r="D56" s="16">
        <f t="shared" si="0"/>
        <v>4.311224489795918E-3</v>
      </c>
      <c r="E56" s="17">
        <v>-1.21E-2</v>
      </c>
      <c r="F56" s="18">
        <v>4.7999999999999996E-3</v>
      </c>
      <c r="H56" s="15">
        <v>3.7000000000000002E-3</v>
      </c>
      <c r="I56" s="16">
        <f t="shared" si="1"/>
        <v>7.5765306122448986E-3</v>
      </c>
      <c r="J56" s="17">
        <v>-2.5000000000000001E-2</v>
      </c>
      <c r="K56" s="18">
        <v>4.7000000000000002E-3</v>
      </c>
      <c r="M56" s="15">
        <v>4.4000000000000003E-3</v>
      </c>
      <c r="N56" s="16">
        <f t="shared" si="2"/>
        <v>3.9030612244897959E-3</v>
      </c>
      <c r="O56" s="17">
        <v>-1.04E-2</v>
      </c>
      <c r="P56" s="18">
        <v>4.8999999999999998E-3</v>
      </c>
    </row>
    <row r="57" spans="1:16" x14ac:dyDescent="0.25">
      <c r="A57" s="27"/>
      <c r="B57" s="32" t="s">
        <v>2</v>
      </c>
      <c r="C57" s="15">
        <v>1</v>
      </c>
      <c r="D57" s="16">
        <f t="shared" si="0"/>
        <v>0</v>
      </c>
      <c r="E57" s="17">
        <v>1</v>
      </c>
      <c r="F57" s="18">
        <v>1</v>
      </c>
      <c r="H57" s="15">
        <v>1</v>
      </c>
      <c r="I57" s="16">
        <f t="shared" si="1"/>
        <v>0</v>
      </c>
      <c r="J57" s="17">
        <v>1</v>
      </c>
      <c r="K57" s="18">
        <v>1</v>
      </c>
      <c r="M57" s="15">
        <v>1</v>
      </c>
      <c r="N57" s="16">
        <f t="shared" si="2"/>
        <v>0</v>
      </c>
      <c r="O57" s="17">
        <v>1</v>
      </c>
      <c r="P57" s="18">
        <v>1</v>
      </c>
    </row>
    <row r="58" spans="1:16" x14ac:dyDescent="0.25">
      <c r="A58" s="27"/>
      <c r="B58" s="32" t="s">
        <v>236</v>
      </c>
      <c r="C58" s="15">
        <v>0.21340000000000001</v>
      </c>
      <c r="D58" s="16">
        <f t="shared" si="0"/>
        <v>3.6249999999999998E-2</v>
      </c>
      <c r="E58" s="17">
        <v>0.13930000000000001</v>
      </c>
      <c r="F58" s="18">
        <v>0.28139999999999998</v>
      </c>
      <c r="H58" s="15">
        <v>0.35549999999999998</v>
      </c>
      <c r="I58" s="16">
        <f t="shared" si="1"/>
        <v>2.9744897959183669E-2</v>
      </c>
      <c r="J58" s="17">
        <v>0.25580000000000003</v>
      </c>
      <c r="K58" s="18">
        <v>0.37240000000000001</v>
      </c>
      <c r="M58" s="15">
        <v>0.35759999999999997</v>
      </c>
      <c r="N58" s="16">
        <f t="shared" si="2"/>
        <v>0.10214285714285713</v>
      </c>
      <c r="O58" s="17">
        <v>0</v>
      </c>
      <c r="P58" s="18">
        <v>0.40039999999999998</v>
      </c>
    </row>
    <row r="59" spans="1:16" x14ac:dyDescent="0.25">
      <c r="A59" s="27"/>
      <c r="B59" s="32" t="s">
        <v>237</v>
      </c>
      <c r="C59" s="15">
        <v>0.78659999999999997</v>
      </c>
      <c r="D59" s="16">
        <f t="shared" si="0"/>
        <v>3.6250000000000004E-2</v>
      </c>
      <c r="E59" s="17">
        <v>0.71860000000000002</v>
      </c>
      <c r="F59" s="18">
        <v>0.86070000000000002</v>
      </c>
      <c r="H59" s="15">
        <v>0.64449999999999996</v>
      </c>
      <c r="I59" s="16">
        <f t="shared" si="1"/>
        <v>2.9744897959183655E-2</v>
      </c>
      <c r="J59" s="17">
        <v>0.62760000000000005</v>
      </c>
      <c r="K59" s="18">
        <v>0.74419999999999997</v>
      </c>
      <c r="M59" s="15">
        <v>0.64239999999999997</v>
      </c>
      <c r="N59" s="16">
        <f t="shared" si="2"/>
        <v>0.10214285714285713</v>
      </c>
      <c r="O59" s="17">
        <v>0.59960000000000002</v>
      </c>
      <c r="P59" s="18">
        <v>1</v>
      </c>
    </row>
    <row r="60" spans="1:16" x14ac:dyDescent="0.25">
      <c r="A60" s="27"/>
      <c r="B60" s="32" t="s">
        <v>3</v>
      </c>
      <c r="C60" s="15">
        <v>1</v>
      </c>
      <c r="D60" s="16">
        <f t="shared" si="0"/>
        <v>0</v>
      </c>
      <c r="E60" s="17">
        <v>1</v>
      </c>
      <c r="F60" s="18">
        <v>1</v>
      </c>
      <c r="H60" s="15">
        <v>1</v>
      </c>
      <c r="I60" s="16">
        <f t="shared" si="1"/>
        <v>0</v>
      </c>
      <c r="J60" s="17">
        <v>1</v>
      </c>
      <c r="K60" s="18">
        <v>1</v>
      </c>
      <c r="M60" s="15">
        <v>1</v>
      </c>
      <c r="N60" s="16">
        <f t="shared" si="2"/>
        <v>0</v>
      </c>
      <c r="O60" s="17">
        <v>1</v>
      </c>
      <c r="P60" s="18">
        <v>1</v>
      </c>
    </row>
    <row r="61" spans="1:16" x14ac:dyDescent="0.25">
      <c r="A61" s="27"/>
      <c r="B61" s="32" t="s">
        <v>238</v>
      </c>
      <c r="C61" s="15">
        <v>6.5699999999999995E-2</v>
      </c>
      <c r="D61" s="16">
        <f t="shared" si="0"/>
        <v>7.8571428571428559E-3</v>
      </c>
      <c r="E61" s="17">
        <v>5.0900000000000001E-2</v>
      </c>
      <c r="F61" s="18">
        <v>8.1699999999999995E-2</v>
      </c>
      <c r="H61" s="15">
        <v>7.7899999999999997E-2</v>
      </c>
      <c r="I61" s="16">
        <f t="shared" si="1"/>
        <v>8.5714285714285719E-3</v>
      </c>
      <c r="J61" s="17">
        <v>6.1400000000000003E-2</v>
      </c>
      <c r="K61" s="18">
        <v>9.5000000000000001E-2</v>
      </c>
      <c r="M61" s="15">
        <v>0.17130000000000001</v>
      </c>
      <c r="N61" s="16">
        <f t="shared" si="2"/>
        <v>6.5816326530612288E-3</v>
      </c>
      <c r="O61" s="17">
        <v>0.1583</v>
      </c>
      <c r="P61" s="18">
        <v>0.18410000000000001</v>
      </c>
    </row>
    <row r="62" spans="1:16" x14ac:dyDescent="0.25">
      <c r="A62" s="27"/>
      <c r="B62" s="32" t="s">
        <v>239</v>
      </c>
      <c r="C62" s="15">
        <v>0.93430000000000002</v>
      </c>
      <c r="D62" s="16">
        <f t="shared" si="0"/>
        <v>7.8571428571428698E-3</v>
      </c>
      <c r="E62" s="17">
        <v>0.91830000000000001</v>
      </c>
      <c r="F62" s="18">
        <v>0.94910000000000005</v>
      </c>
      <c r="H62" s="15">
        <v>0.92210000000000003</v>
      </c>
      <c r="I62" s="16">
        <f t="shared" si="1"/>
        <v>8.5714285714285614E-3</v>
      </c>
      <c r="J62" s="17">
        <v>0.90500000000000003</v>
      </c>
      <c r="K62" s="18">
        <v>0.93859999999999999</v>
      </c>
      <c r="M62" s="15">
        <v>0.82869999999999999</v>
      </c>
      <c r="N62" s="16">
        <f t="shared" si="2"/>
        <v>6.5816326530612358E-3</v>
      </c>
      <c r="O62" s="17">
        <v>0.81589999999999996</v>
      </c>
      <c r="P62" s="18">
        <v>0.8417</v>
      </c>
    </row>
    <row r="63" spans="1:16" x14ac:dyDescent="0.25">
      <c r="A63" s="27"/>
      <c r="B63" s="32" t="s">
        <v>240</v>
      </c>
      <c r="C63" s="15">
        <v>1.72E-2</v>
      </c>
      <c r="D63" s="16">
        <f t="shared" si="0"/>
        <v>1.8367346938775509E-3</v>
      </c>
      <c r="E63" s="17">
        <v>1.3599999999999999E-2</v>
      </c>
      <c r="F63" s="18">
        <v>2.0799999999999999E-2</v>
      </c>
      <c r="H63" s="15">
        <v>2.7E-2</v>
      </c>
      <c r="I63" s="16">
        <f t="shared" si="1"/>
        <v>5.7653061224489802E-3</v>
      </c>
      <c r="J63" s="17">
        <v>1.5699999999999999E-2</v>
      </c>
      <c r="K63" s="18">
        <v>3.8300000000000001E-2</v>
      </c>
      <c r="M63" s="15">
        <v>6.6E-3</v>
      </c>
      <c r="N63" s="16">
        <f t="shared" si="2"/>
        <v>9.6938775510204095E-4</v>
      </c>
      <c r="O63" s="17">
        <v>4.7000000000000002E-3</v>
      </c>
      <c r="P63" s="18">
        <v>8.5000000000000006E-3</v>
      </c>
    </row>
    <row r="64" spans="1:16" x14ac:dyDescent="0.25">
      <c r="A64" s="27"/>
      <c r="B64" s="32" t="s">
        <v>241</v>
      </c>
      <c r="C64" s="15">
        <v>1.7100000000000001E-2</v>
      </c>
      <c r="D64" s="16">
        <f t="shared" si="0"/>
        <v>1.0459183673469383E-3</v>
      </c>
      <c r="E64" s="17">
        <v>1.5100000000000001E-2</v>
      </c>
      <c r="F64" s="18">
        <v>1.9199999999999998E-2</v>
      </c>
      <c r="H64" s="15">
        <v>1.7000000000000001E-2</v>
      </c>
      <c r="I64" s="16">
        <f t="shared" si="1"/>
        <v>6.8877551020408187E-4</v>
      </c>
      <c r="J64" s="17">
        <v>1.5699999999999999E-2</v>
      </c>
      <c r="K64" s="18">
        <v>1.84E-2</v>
      </c>
      <c r="M64" s="15">
        <v>1.35E-2</v>
      </c>
      <c r="N64" s="16">
        <f t="shared" si="2"/>
        <v>2.2959183673469381E-4</v>
      </c>
      <c r="O64" s="17">
        <v>1.3100000000000001E-2</v>
      </c>
      <c r="P64" s="18">
        <v>1.4E-2</v>
      </c>
    </row>
    <row r="65" spans="1:16" x14ac:dyDescent="0.25">
      <c r="A65" s="27"/>
      <c r="B65" s="32" t="s">
        <v>242</v>
      </c>
      <c r="C65" s="15">
        <v>0.42959999999999998</v>
      </c>
      <c r="D65" s="16">
        <f t="shared" si="0"/>
        <v>4.1275510204081649E-2</v>
      </c>
      <c r="E65" s="17">
        <v>0.34179999999999999</v>
      </c>
      <c r="F65" s="18">
        <v>0.50360000000000005</v>
      </c>
      <c r="H65" s="15">
        <v>0.26500000000000001</v>
      </c>
      <c r="I65" s="16">
        <f t="shared" si="1"/>
        <v>1.716836734693877E-2</v>
      </c>
      <c r="J65" s="17">
        <v>0.2303</v>
      </c>
      <c r="K65" s="18">
        <v>0.29759999999999998</v>
      </c>
      <c r="M65" s="15">
        <v>0.1583</v>
      </c>
      <c r="N65" s="16">
        <f t="shared" si="2"/>
        <v>4.0892857142857141E-2</v>
      </c>
      <c r="O65" s="17">
        <v>7.3200000000000001E-2</v>
      </c>
      <c r="P65" s="18">
        <v>0.23350000000000001</v>
      </c>
    </row>
    <row r="66" spans="1:16" x14ac:dyDescent="0.25">
      <c r="A66" s="27"/>
      <c r="B66" s="32" t="s">
        <v>243</v>
      </c>
      <c r="C66" s="15">
        <v>0.57040000000000002</v>
      </c>
      <c r="D66" s="16">
        <f t="shared" si="0"/>
        <v>4.1275510204081635E-2</v>
      </c>
      <c r="E66" s="17">
        <v>0.49640000000000001</v>
      </c>
      <c r="F66" s="18">
        <v>0.65820000000000001</v>
      </c>
      <c r="H66" s="15">
        <v>0.73499999999999999</v>
      </c>
      <c r="I66" s="16">
        <f t="shared" si="1"/>
        <v>1.7168367346938784E-2</v>
      </c>
      <c r="J66" s="17">
        <v>0.70240000000000002</v>
      </c>
      <c r="K66" s="18">
        <v>0.76970000000000005</v>
      </c>
      <c r="M66" s="15">
        <v>0.8417</v>
      </c>
      <c r="N66" s="16">
        <f t="shared" si="2"/>
        <v>4.0892857142857141E-2</v>
      </c>
      <c r="O66" s="17">
        <v>0.76649999999999996</v>
      </c>
      <c r="P66" s="18">
        <v>0.92679999999999996</v>
      </c>
    </row>
    <row r="67" spans="1:16" x14ac:dyDescent="0.25">
      <c r="A67" s="27"/>
      <c r="B67" s="32" t="s">
        <v>4</v>
      </c>
      <c r="C67" s="15">
        <v>1</v>
      </c>
      <c r="D67" s="16">
        <f t="shared" si="0"/>
        <v>0</v>
      </c>
      <c r="E67" s="17">
        <v>1</v>
      </c>
      <c r="F67" s="18">
        <v>1</v>
      </c>
      <c r="H67" s="15">
        <v>1</v>
      </c>
      <c r="I67" s="16">
        <f t="shared" si="1"/>
        <v>0</v>
      </c>
      <c r="J67" s="17">
        <v>1</v>
      </c>
      <c r="K67" s="18">
        <v>1</v>
      </c>
      <c r="M67" s="15">
        <v>1</v>
      </c>
      <c r="N67" s="16">
        <f t="shared" si="2"/>
        <v>0</v>
      </c>
      <c r="O67" s="17">
        <v>1</v>
      </c>
      <c r="P67" s="18">
        <v>1</v>
      </c>
    </row>
    <row r="68" spans="1:16" x14ac:dyDescent="0.25">
      <c r="A68" s="27"/>
      <c r="B68" s="32" t="s">
        <v>244</v>
      </c>
      <c r="C68" s="15">
        <v>0.16639999999999999</v>
      </c>
      <c r="D68" s="16">
        <f t="shared" si="0"/>
        <v>8.673469387755102E-3</v>
      </c>
      <c r="E68" s="17">
        <v>0.14929999999999999</v>
      </c>
      <c r="F68" s="18">
        <v>0.18329999999999999</v>
      </c>
      <c r="H68" s="15">
        <v>0.16619999999999999</v>
      </c>
      <c r="I68" s="16">
        <f t="shared" si="1"/>
        <v>7.0918367346938828E-3</v>
      </c>
      <c r="J68" s="17">
        <v>0.15229999999999999</v>
      </c>
      <c r="K68" s="18">
        <v>0.18010000000000001</v>
      </c>
      <c r="M68" s="15">
        <v>0.36120000000000002</v>
      </c>
      <c r="N68" s="16">
        <f t="shared" si="2"/>
        <v>2.331632653061224E-2</v>
      </c>
      <c r="O68" s="17">
        <v>0.31709999999999999</v>
      </c>
      <c r="P68" s="18">
        <v>0.40849999999999997</v>
      </c>
    </row>
    <row r="69" spans="1:16" x14ac:dyDescent="0.25">
      <c r="A69" s="27"/>
      <c r="B69" s="32" t="s">
        <v>245</v>
      </c>
      <c r="C69" s="15">
        <v>0.83360000000000001</v>
      </c>
      <c r="D69" s="16">
        <f t="shared" si="0"/>
        <v>8.6734693877551106E-3</v>
      </c>
      <c r="E69" s="17">
        <v>0.81669999999999998</v>
      </c>
      <c r="F69" s="18">
        <v>0.85070000000000001</v>
      </c>
      <c r="H69" s="15">
        <v>0.83379999999999999</v>
      </c>
      <c r="I69" s="16">
        <f t="shared" si="1"/>
        <v>7.0918367346938897E-3</v>
      </c>
      <c r="J69" s="17">
        <v>0.81989999999999996</v>
      </c>
      <c r="K69" s="18">
        <v>0.84770000000000001</v>
      </c>
      <c r="M69" s="15">
        <v>0.63880000000000003</v>
      </c>
      <c r="N69" s="16">
        <f t="shared" si="2"/>
        <v>2.3316326530612226E-2</v>
      </c>
      <c r="O69" s="17">
        <v>0.59150000000000003</v>
      </c>
      <c r="P69" s="18">
        <v>0.68289999999999995</v>
      </c>
    </row>
    <row r="70" spans="1:16" x14ac:dyDescent="0.25">
      <c r="A70" s="27"/>
      <c r="B70" s="32" t="s">
        <v>5</v>
      </c>
      <c r="C70" s="15">
        <v>1</v>
      </c>
      <c r="D70" s="16">
        <f t="shared" si="0"/>
        <v>0</v>
      </c>
      <c r="E70" s="17">
        <v>1</v>
      </c>
      <c r="F70" s="18">
        <v>1</v>
      </c>
      <c r="H70" s="15">
        <v>1</v>
      </c>
      <c r="I70" s="16">
        <f t="shared" si="1"/>
        <v>0</v>
      </c>
      <c r="J70" s="17">
        <v>1</v>
      </c>
      <c r="K70" s="18">
        <v>1</v>
      </c>
      <c r="M70" s="15">
        <v>1</v>
      </c>
      <c r="N70" s="16">
        <f t="shared" si="2"/>
        <v>0</v>
      </c>
      <c r="O70" s="17">
        <v>1</v>
      </c>
      <c r="P70" s="18">
        <v>1</v>
      </c>
    </row>
    <row r="71" spans="1:16" x14ac:dyDescent="0.25">
      <c r="A71" s="27"/>
      <c r="B71" s="32" t="s">
        <v>246</v>
      </c>
      <c r="C71" s="15">
        <v>9.5500000000000002E-2</v>
      </c>
      <c r="D71" s="16">
        <f t="shared" ref="D71:D83" si="3">(F71-E71)/3.92</f>
        <v>6.8367346938775489E-3</v>
      </c>
      <c r="E71" s="17">
        <v>8.2000000000000003E-2</v>
      </c>
      <c r="F71" s="18">
        <v>0.10879999999999999</v>
      </c>
      <c r="H71" s="15">
        <v>0.19919999999999999</v>
      </c>
      <c r="I71" s="16">
        <f t="shared" ref="I71:I83" si="4">(K71-J71)/3.92</f>
        <v>1.086734693877551E-2</v>
      </c>
      <c r="J71" s="17">
        <v>0.1779</v>
      </c>
      <c r="K71" s="18">
        <v>0.2205</v>
      </c>
      <c r="M71" s="15">
        <v>9.4799999999999995E-2</v>
      </c>
      <c r="N71" s="16">
        <f t="shared" ref="N71:N83" si="5">(P71-O71)/3.92</f>
        <v>6.4540816326530588E-3</v>
      </c>
      <c r="O71" s="17">
        <v>8.2100000000000006E-2</v>
      </c>
      <c r="P71" s="18">
        <v>0.1074</v>
      </c>
    </row>
    <row r="72" spans="1:16" x14ac:dyDescent="0.25">
      <c r="A72" s="27"/>
      <c r="B72" s="32" t="s">
        <v>247</v>
      </c>
      <c r="C72" s="15">
        <v>0.90449999999999997</v>
      </c>
      <c r="D72" s="16">
        <f t="shared" si="3"/>
        <v>6.8367346938775627E-3</v>
      </c>
      <c r="E72" s="17">
        <v>0.89119999999999999</v>
      </c>
      <c r="F72" s="18">
        <v>0.91800000000000004</v>
      </c>
      <c r="H72" s="15">
        <v>0.80079999999999996</v>
      </c>
      <c r="I72" s="16">
        <f t="shared" si="4"/>
        <v>1.0867346938775531E-2</v>
      </c>
      <c r="J72" s="17">
        <v>0.77949999999999997</v>
      </c>
      <c r="K72" s="18">
        <v>0.82210000000000005</v>
      </c>
      <c r="M72" s="15">
        <v>0.9052</v>
      </c>
      <c r="N72" s="16">
        <f t="shared" si="5"/>
        <v>6.4540816326530866E-3</v>
      </c>
      <c r="O72" s="17">
        <v>0.89259999999999995</v>
      </c>
      <c r="P72" s="18">
        <v>0.91790000000000005</v>
      </c>
    </row>
    <row r="73" spans="1:16" x14ac:dyDescent="0.25">
      <c r="A73" s="27"/>
      <c r="B73" s="32" t="s">
        <v>6</v>
      </c>
      <c r="C73" s="15">
        <v>1</v>
      </c>
      <c r="D73" s="16">
        <f t="shared" si="3"/>
        <v>0</v>
      </c>
      <c r="E73" s="17">
        <v>1</v>
      </c>
      <c r="F73" s="18">
        <v>1</v>
      </c>
      <c r="H73" s="15">
        <v>1</v>
      </c>
      <c r="I73" s="16">
        <f t="shared" si="4"/>
        <v>0</v>
      </c>
      <c r="J73" s="17">
        <v>1</v>
      </c>
      <c r="K73" s="18">
        <v>1</v>
      </c>
      <c r="M73" s="15">
        <v>1</v>
      </c>
      <c r="N73" s="16">
        <f t="shared" si="5"/>
        <v>0</v>
      </c>
      <c r="O73" s="17">
        <v>1</v>
      </c>
      <c r="P73" s="18">
        <v>1</v>
      </c>
    </row>
    <row r="74" spans="1:16" x14ac:dyDescent="0.25">
      <c r="A74" s="27"/>
      <c r="B74" s="32" t="s">
        <v>248</v>
      </c>
      <c r="C74" s="15">
        <v>0.1018</v>
      </c>
      <c r="D74" s="16">
        <f t="shared" si="3"/>
        <v>9.1836734693877559E-3</v>
      </c>
      <c r="E74" s="17">
        <v>8.3599999999999994E-2</v>
      </c>
      <c r="F74" s="18">
        <v>0.1196</v>
      </c>
      <c r="H74" s="15">
        <v>0.20910000000000001</v>
      </c>
      <c r="I74" s="16">
        <f t="shared" si="4"/>
        <v>1.045918367346939E-2</v>
      </c>
      <c r="J74" s="17">
        <v>0.1888</v>
      </c>
      <c r="K74" s="18">
        <v>0.2298</v>
      </c>
      <c r="M74" s="15">
        <v>0.13950000000000001</v>
      </c>
      <c r="N74" s="16">
        <f t="shared" si="5"/>
        <v>1.6275510204081637E-2</v>
      </c>
      <c r="O74" s="17">
        <v>0.107</v>
      </c>
      <c r="P74" s="18">
        <v>0.17080000000000001</v>
      </c>
    </row>
    <row r="75" spans="1:16" x14ac:dyDescent="0.25">
      <c r="A75" s="27"/>
      <c r="B75" s="32" t="s">
        <v>249</v>
      </c>
      <c r="C75" s="15">
        <v>0.8982</v>
      </c>
      <c r="D75" s="16">
        <f t="shared" si="3"/>
        <v>9.1836734693877629E-3</v>
      </c>
      <c r="E75" s="17">
        <v>0.88039999999999996</v>
      </c>
      <c r="F75" s="18">
        <v>0.91639999999999999</v>
      </c>
      <c r="H75" s="15">
        <v>0.79090000000000005</v>
      </c>
      <c r="I75" s="16">
        <f t="shared" si="4"/>
        <v>1.0459183673469397E-2</v>
      </c>
      <c r="J75" s="17">
        <v>0.7702</v>
      </c>
      <c r="K75" s="18">
        <v>0.81120000000000003</v>
      </c>
      <c r="M75" s="15">
        <v>0.86050000000000004</v>
      </c>
      <c r="N75" s="16">
        <f t="shared" si="5"/>
        <v>1.6275510204081623E-2</v>
      </c>
      <c r="O75" s="17">
        <v>0.82920000000000005</v>
      </c>
      <c r="P75" s="18">
        <v>0.89300000000000002</v>
      </c>
    </row>
    <row r="76" spans="1:16" x14ac:dyDescent="0.25">
      <c r="A76" s="27"/>
      <c r="B76" s="32" t="s">
        <v>7</v>
      </c>
      <c r="C76" s="15">
        <v>1</v>
      </c>
      <c r="D76" s="16">
        <f t="shared" si="3"/>
        <v>0</v>
      </c>
      <c r="E76" s="17">
        <v>1</v>
      </c>
      <c r="F76" s="18">
        <v>1</v>
      </c>
      <c r="H76" s="15">
        <v>1</v>
      </c>
      <c r="I76" s="16">
        <f t="shared" si="4"/>
        <v>0</v>
      </c>
      <c r="J76" s="17">
        <v>1</v>
      </c>
      <c r="K76" s="18">
        <v>1</v>
      </c>
      <c r="M76" s="15">
        <v>1</v>
      </c>
      <c r="N76" s="16">
        <f t="shared" si="5"/>
        <v>0</v>
      </c>
      <c r="O76" s="17">
        <v>1</v>
      </c>
      <c r="P76" s="18">
        <v>1</v>
      </c>
    </row>
    <row r="77" spans="1:16" x14ac:dyDescent="0.25">
      <c r="A77" s="27"/>
      <c r="B77" s="32" t="s">
        <v>250</v>
      </c>
      <c r="C77" s="15">
        <v>6.6100000000000006E-2</v>
      </c>
      <c r="D77" s="16">
        <f t="shared" si="3"/>
        <v>7.3724489795918375E-3</v>
      </c>
      <c r="E77" s="17">
        <v>5.1700000000000003E-2</v>
      </c>
      <c r="F77" s="18">
        <v>8.0600000000000005E-2</v>
      </c>
      <c r="H77" s="15">
        <v>0.21129999999999999</v>
      </c>
      <c r="I77" s="16">
        <f t="shared" si="4"/>
        <v>5.4591836734693882E-3</v>
      </c>
      <c r="J77" s="17">
        <v>0.20069999999999999</v>
      </c>
      <c r="K77" s="18">
        <v>0.22209999999999999</v>
      </c>
      <c r="M77" s="15">
        <v>0.23760000000000001</v>
      </c>
      <c r="N77" s="16">
        <f t="shared" si="5"/>
        <v>6.7346938775510292E-3</v>
      </c>
      <c r="O77" s="17">
        <v>0.22439999999999999</v>
      </c>
      <c r="P77" s="18">
        <v>0.25080000000000002</v>
      </c>
    </row>
    <row r="78" spans="1:16" x14ac:dyDescent="0.25">
      <c r="A78" s="27"/>
      <c r="B78" s="32" t="s">
        <v>251</v>
      </c>
      <c r="C78" s="15">
        <v>0.93389999999999995</v>
      </c>
      <c r="D78" s="16">
        <f t="shared" si="3"/>
        <v>7.3724489795918462E-3</v>
      </c>
      <c r="E78" s="17">
        <v>0.9194</v>
      </c>
      <c r="F78" s="18">
        <v>0.94830000000000003</v>
      </c>
      <c r="H78" s="15">
        <v>0.78869999999999996</v>
      </c>
      <c r="I78" s="16">
        <f t="shared" si="4"/>
        <v>5.4591836734693812E-3</v>
      </c>
      <c r="J78" s="17">
        <v>0.77790000000000004</v>
      </c>
      <c r="K78" s="18">
        <v>0.79930000000000001</v>
      </c>
      <c r="M78" s="15">
        <v>0.76239999999999997</v>
      </c>
      <c r="N78" s="16">
        <f t="shared" si="5"/>
        <v>6.7346938775510153E-3</v>
      </c>
      <c r="O78" s="17">
        <v>0.74919999999999998</v>
      </c>
      <c r="P78" s="18">
        <v>0.77559999999999996</v>
      </c>
    </row>
    <row r="79" spans="1:16" x14ac:dyDescent="0.25">
      <c r="A79" s="27"/>
      <c r="B79" s="32" t="s">
        <v>8</v>
      </c>
      <c r="C79" s="15">
        <v>1</v>
      </c>
      <c r="D79" s="16">
        <f t="shared" si="3"/>
        <v>0</v>
      </c>
      <c r="E79" s="17">
        <v>1</v>
      </c>
      <c r="F79" s="18">
        <v>1</v>
      </c>
      <c r="H79" s="15">
        <v>1</v>
      </c>
      <c r="I79" s="16">
        <f t="shared" si="4"/>
        <v>0</v>
      </c>
      <c r="J79" s="17">
        <v>1</v>
      </c>
      <c r="K79" s="18">
        <v>1</v>
      </c>
      <c r="M79" s="15">
        <v>1</v>
      </c>
      <c r="N79" s="16">
        <f t="shared" si="5"/>
        <v>0</v>
      </c>
      <c r="O79" s="17">
        <v>1</v>
      </c>
      <c r="P79" s="18">
        <v>1</v>
      </c>
    </row>
    <row r="80" spans="1:16" x14ac:dyDescent="0.25">
      <c r="A80" s="27"/>
      <c r="B80" s="32" t="s">
        <v>252</v>
      </c>
      <c r="C80" s="15">
        <v>3.04E-2</v>
      </c>
      <c r="D80" s="16">
        <f t="shared" si="3"/>
        <v>1.8877551020408155E-3</v>
      </c>
      <c r="E80" s="17">
        <v>2.6700000000000002E-2</v>
      </c>
      <c r="F80" s="18">
        <v>3.4099999999999998E-2</v>
      </c>
      <c r="H80" s="15">
        <v>2.6100000000000002E-2</v>
      </c>
      <c r="I80" s="16">
        <f t="shared" si="4"/>
        <v>1.0459183673469387E-3</v>
      </c>
      <c r="J80" s="17">
        <v>2.41E-2</v>
      </c>
      <c r="K80" s="18">
        <v>2.8199999999999999E-2</v>
      </c>
      <c r="M80" s="15">
        <v>2.2700000000000001E-2</v>
      </c>
      <c r="N80" s="16">
        <f t="shared" si="5"/>
        <v>4.0816326530612263E-4</v>
      </c>
      <c r="O80" s="17">
        <v>2.1899999999999999E-2</v>
      </c>
      <c r="P80" s="18">
        <v>2.35E-2</v>
      </c>
    </row>
    <row r="81" spans="1:16" x14ac:dyDescent="0.25">
      <c r="A81" s="27"/>
      <c r="B81" s="32" t="s">
        <v>253</v>
      </c>
      <c r="C81" s="15">
        <v>0.373</v>
      </c>
      <c r="D81" s="16">
        <f t="shared" si="3"/>
        <v>2.8545918367346938E-2</v>
      </c>
      <c r="E81" s="17">
        <v>0.3145</v>
      </c>
      <c r="F81" s="18">
        <v>0.4264</v>
      </c>
      <c r="H81" s="15">
        <v>0.54510000000000003</v>
      </c>
      <c r="I81" s="16">
        <f t="shared" si="4"/>
        <v>2.4081632653061236E-2</v>
      </c>
      <c r="J81" s="17">
        <v>0.4708</v>
      </c>
      <c r="K81" s="18">
        <v>0.56520000000000004</v>
      </c>
      <c r="M81" s="15">
        <v>0.35170000000000001</v>
      </c>
      <c r="N81" s="16">
        <f t="shared" si="5"/>
        <v>0.25510204081632654</v>
      </c>
      <c r="O81" s="21">
        <v>-5.5511E-17</v>
      </c>
      <c r="P81" s="18">
        <v>1</v>
      </c>
    </row>
    <row r="82" spans="1:16" x14ac:dyDescent="0.25">
      <c r="A82" s="27"/>
      <c r="B82" s="32" t="s">
        <v>254</v>
      </c>
      <c r="C82" s="15">
        <v>0.627</v>
      </c>
      <c r="D82" s="16">
        <f t="shared" si="3"/>
        <v>2.8545918367346938E-2</v>
      </c>
      <c r="E82" s="17">
        <v>0.5736</v>
      </c>
      <c r="F82" s="18">
        <v>0.6855</v>
      </c>
      <c r="H82" s="15">
        <v>0.45490000000000003</v>
      </c>
      <c r="I82" s="16">
        <f t="shared" si="4"/>
        <v>2.4081632653061222E-2</v>
      </c>
      <c r="J82" s="17">
        <v>0.43480000000000002</v>
      </c>
      <c r="K82" s="18">
        <v>0.5292</v>
      </c>
      <c r="M82" s="15">
        <v>0.64829999999999999</v>
      </c>
      <c r="N82" s="16">
        <f t="shared" si="5"/>
        <v>0.25510204081632654</v>
      </c>
      <c r="O82" s="17">
        <v>0</v>
      </c>
      <c r="P82" s="18">
        <v>1</v>
      </c>
    </row>
    <row r="83" spans="1:16" ht="15.75" thickBot="1" x14ac:dyDescent="0.3">
      <c r="A83" s="27"/>
      <c r="B83" s="33" t="s">
        <v>9</v>
      </c>
      <c r="C83" s="23">
        <v>1</v>
      </c>
      <c r="D83" s="24">
        <f t="shared" si="3"/>
        <v>0</v>
      </c>
      <c r="E83" s="25">
        <v>1</v>
      </c>
      <c r="F83" s="26">
        <v>1</v>
      </c>
      <c r="H83" s="23">
        <v>1</v>
      </c>
      <c r="I83" s="24">
        <f t="shared" si="4"/>
        <v>0</v>
      </c>
      <c r="J83" s="25">
        <v>1</v>
      </c>
      <c r="K83" s="26">
        <v>1</v>
      </c>
      <c r="M83" s="23">
        <v>1</v>
      </c>
      <c r="N83" s="24">
        <f t="shared" si="5"/>
        <v>0</v>
      </c>
      <c r="O83" s="25">
        <v>1</v>
      </c>
      <c r="P83" s="26">
        <v>1</v>
      </c>
    </row>
    <row r="84" spans="1:16" x14ac:dyDescent="0.25">
      <c r="A84" t="s">
        <v>262</v>
      </c>
    </row>
    <row r="85" spans="1:16" x14ac:dyDescent="0.25">
      <c r="A85" s="27" t="s">
        <v>255</v>
      </c>
      <c r="B85" s="28" t="s">
        <v>256</v>
      </c>
    </row>
    <row r="86" spans="1:16" ht="30" x14ac:dyDescent="0.25">
      <c r="A86" s="27" t="s">
        <v>257</v>
      </c>
      <c r="B86" t="s">
        <v>258</v>
      </c>
    </row>
    <row r="87" spans="1:16" x14ac:dyDescent="0.25">
      <c r="A87" s="27" t="s">
        <v>259</v>
      </c>
      <c r="B87" t="s">
        <v>260</v>
      </c>
    </row>
    <row r="88" spans="1:16" x14ac:dyDescent="0.25">
      <c r="B88" s="29"/>
    </row>
    <row r="89" spans="1:16" x14ac:dyDescent="0.25">
      <c r="B89" s="29"/>
    </row>
    <row r="90" spans="1:16" x14ac:dyDescent="0.25">
      <c r="B90" s="29"/>
    </row>
  </sheetData>
  <mergeCells count="9">
    <mergeCell ref="C1:F1"/>
    <mergeCell ref="H1:K1"/>
    <mergeCell ref="M1:P1"/>
    <mergeCell ref="O2:P2"/>
    <mergeCell ref="O3:P3"/>
    <mergeCell ref="J2:K2"/>
    <mergeCell ref="J3:K3"/>
    <mergeCell ref="E2:F2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MFA models</vt:lpstr>
      <vt:lpstr>13C-INST-MFA fluxes</vt:lpstr>
    </vt:vector>
  </TitlesOfParts>
  <Company>Vanderbilt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Bo</dc:creator>
  <cp:lastModifiedBy>Young, Jamey D</cp:lastModifiedBy>
  <dcterms:created xsi:type="dcterms:W3CDTF">2023-03-10T03:52:54Z</dcterms:created>
  <dcterms:modified xsi:type="dcterms:W3CDTF">2023-07-28T14:37:54Z</dcterms:modified>
</cp:coreProperties>
</file>