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kwalk\PycharmProjects\ruleset-checking-tool\rct229\ruletest_engine\ruletest_jsons\ashrae9012019\ruletest_spreadsheets\"/>
    </mc:Choice>
  </mc:AlternateContent>
  <xr:revisionPtr revIDLastSave="0" documentId="13_ncr:1_{FAFEF2C7-6DDD-4974-ABD7-7966CADBF253}" xr6:coauthVersionLast="47" xr6:coauthVersionMax="47" xr10:uidLastSave="{00000000-0000-0000-0000-000000000000}"/>
  <bookViews>
    <workbookView xWindow="-108" yWindow="-108" windowWidth="23256" windowHeight="12456" activeTab="3" xr2:uid="{6D4BDC1E-634D-4FA4-9728-A76C548BE460}"/>
  </bookViews>
  <sheets>
    <sheet name="Rules" sheetId="14" r:id="rId1"/>
    <sheet name="RuleCategorization" sheetId="16" r:id="rId2"/>
    <sheet name="Templates" sheetId="6" r:id="rId3"/>
    <sheet name="TCDs" sheetId="13" r:id="rId4"/>
    <sheet name="TestCalcs" sheetId="18" r:id="rId5"/>
    <sheet name="NA TCDs" sheetId="17" r:id="rId6"/>
    <sheet name="Lookups" sheetId="15" r:id="rId7"/>
    <sheet name="HVAC_TCDs" sheetId="10" state="hidden" r:id="rId8"/>
    <sheet name="Lighting_TCDs" sheetId="11" state="hidden" r:id="rId9"/>
    <sheet name="Envelope_TCDs" sheetId="12" state="hidden" r:id="rId10"/>
    <sheet name="TCD_old" sheetId="1" state="hidden" r:id="rId11"/>
  </sheets>
  <definedNames>
    <definedName name="APPLICABLE_RMR_TYPES">Lookups!$D$2:$D$4</definedName>
    <definedName name="BOOLEAN_LIST">Lookups!$B$2:$B$3</definedName>
    <definedName name="COMPARISON_RMR">Lookups!$F$2:$F$5</definedName>
    <definedName name="RULE_ASSERTION_TYPES">Lookups!$E$2:$E$4</definedName>
    <definedName name="System_Types">Lookups!$A$20:$A$33</definedName>
    <definedName name="TEST_OUTCOME_TYPES">Lookups!$C$2:$C$3</definedName>
    <definedName name="YES_NO_TYP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N211" i="13" l="1"/>
  <c r="CM211" i="13"/>
  <c r="CL211" i="13"/>
  <c r="CL210" i="13" s="1"/>
  <c r="CK211" i="13"/>
  <c r="CJ211" i="13"/>
  <c r="CJ210" i="13" s="1"/>
  <c r="CI211" i="13"/>
  <c r="CH211" i="13"/>
  <c r="CH210" i="13" s="1"/>
  <c r="CG211" i="13"/>
  <c r="CF211" i="13"/>
  <c r="CF210" i="13" s="1"/>
  <c r="CE211" i="13"/>
  <c r="CD211" i="13"/>
  <c r="CC211" i="13"/>
  <c r="CC210" i="13" s="1"/>
  <c r="CB211" i="13"/>
  <c r="CA211" i="13"/>
  <c r="BZ211" i="13"/>
  <c r="BY211" i="13"/>
  <c r="BX211" i="13"/>
  <c r="BW211" i="13"/>
  <c r="BV211" i="13"/>
  <c r="BU211" i="13"/>
  <c r="BT211" i="13"/>
  <c r="BT210" i="13" s="1"/>
  <c r="BS211" i="13"/>
  <c r="BS210" i="13" s="1"/>
  <c r="BR211" i="13"/>
  <c r="BR210" i="13" s="1"/>
  <c r="BQ211" i="13"/>
  <c r="BQ210" i="13" s="1"/>
  <c r="BP211" i="13"/>
  <c r="BO211" i="13"/>
  <c r="BN211" i="13"/>
  <c r="BM211" i="13"/>
  <c r="BK211" i="13"/>
  <c r="BJ211" i="13"/>
  <c r="BJ210" i="13" s="1"/>
  <c r="BI211" i="13"/>
  <c r="BI210" i="13" s="1"/>
  <c r="BH211" i="13"/>
  <c r="BH210" i="13" s="1"/>
  <c r="BG211" i="13"/>
  <c r="BG210" i="13" s="1"/>
  <c r="BF211" i="13"/>
  <c r="BF210" i="13" s="1"/>
  <c r="BE211" i="13"/>
  <c r="BD211" i="13"/>
  <c r="BD210" i="13" s="1"/>
  <c r="BC211" i="13"/>
  <c r="BB211" i="13"/>
  <c r="BA211" i="13"/>
  <c r="AZ211" i="13"/>
  <c r="AY211" i="13"/>
  <c r="AY210" i="13" s="1"/>
  <c r="AX211" i="13"/>
  <c r="AX210" i="13" s="1"/>
  <c r="AW211" i="13"/>
  <c r="AW210" i="13" s="1"/>
  <c r="AV211" i="13"/>
  <c r="AV210" i="13" s="1"/>
  <c r="AU211" i="13"/>
  <c r="AU210" i="13" s="1"/>
  <c r="AT211" i="13"/>
  <c r="AT210" i="13" s="1"/>
  <c r="AS211" i="13"/>
  <c r="AS210" i="13" s="1"/>
  <c r="AR211" i="13"/>
  <c r="AR210" i="13" s="1"/>
  <c r="AQ211" i="13"/>
  <c r="AP211" i="13"/>
  <c r="AO211" i="13"/>
  <c r="AN211" i="13"/>
  <c r="AM211" i="13"/>
  <c r="AL211" i="13"/>
  <c r="AL210" i="13" s="1"/>
  <c r="AK211" i="13"/>
  <c r="AJ211" i="13"/>
  <c r="AJ210" i="13" s="1"/>
  <c r="AI211" i="13"/>
  <c r="AH211" i="13"/>
  <c r="AH210" i="13" s="1"/>
  <c r="AG211" i="13"/>
  <c r="AG210" i="13" s="1"/>
  <c r="AF211" i="13"/>
  <c r="AF210" i="13" s="1"/>
  <c r="AE211" i="13"/>
  <c r="AD211" i="13"/>
  <c r="AC211" i="13"/>
  <c r="AB211" i="13"/>
  <c r="AA211" i="13"/>
  <c r="Z211" i="13"/>
  <c r="Y211" i="13"/>
  <c r="X211" i="13"/>
  <c r="W211" i="13"/>
  <c r="W210" i="13" s="1"/>
  <c r="V211" i="13"/>
  <c r="V210" i="13" s="1"/>
  <c r="U211" i="13"/>
  <c r="U210" i="13" s="1"/>
  <c r="T211" i="13"/>
  <c r="T210" i="13" s="1"/>
  <c r="S211" i="13"/>
  <c r="R211" i="13"/>
  <c r="Q211" i="13"/>
  <c r="P211" i="13"/>
  <c r="O211" i="13"/>
  <c r="N211" i="13"/>
  <c r="N210" i="13" s="1"/>
  <c r="M211" i="13"/>
  <c r="BL211" i="13"/>
  <c r="CN227" i="13"/>
  <c r="CM227" i="13"/>
  <c r="CL227" i="13"/>
  <c r="CK227" i="13"/>
  <c r="CJ227" i="13"/>
  <c r="CI227" i="13"/>
  <c r="CI226" i="13" s="1"/>
  <c r="CH227" i="13"/>
  <c r="CH226" i="13" s="1"/>
  <c r="CG227" i="13"/>
  <c r="CG226" i="13" s="1"/>
  <c r="CF227" i="13"/>
  <c r="CF226" i="13" s="1"/>
  <c r="CE227" i="13"/>
  <c r="CE226" i="13" s="1"/>
  <c r="CD227" i="13"/>
  <c r="CD226" i="13" s="1"/>
  <c r="CC227" i="13"/>
  <c r="CC226" i="13" s="1"/>
  <c r="CB227" i="13"/>
  <c r="CA227" i="13"/>
  <c r="BZ227" i="13"/>
  <c r="BY227" i="13"/>
  <c r="BX227" i="13"/>
  <c r="BW227" i="13"/>
  <c r="BW226" i="13" s="1"/>
  <c r="BV227" i="13"/>
  <c r="BU227" i="13"/>
  <c r="BT227" i="13"/>
  <c r="BS227" i="13"/>
  <c r="BS226" i="13" s="1"/>
  <c r="BR227" i="13"/>
  <c r="BR226" i="13" s="1"/>
  <c r="BQ227" i="13"/>
  <c r="BQ226" i="13" s="1"/>
  <c r="BP227" i="13"/>
  <c r="BO227" i="13"/>
  <c r="BN227" i="13"/>
  <c r="BM227" i="13"/>
  <c r="BM226" i="13" s="1"/>
  <c r="BL227" i="13"/>
  <c r="BK227" i="13"/>
  <c r="BK226" i="13" s="1"/>
  <c r="BJ227" i="13"/>
  <c r="BI227" i="13"/>
  <c r="BH227" i="13"/>
  <c r="BG227" i="13"/>
  <c r="BG226" i="13" s="1"/>
  <c r="BF227" i="13"/>
  <c r="BF226" i="13" s="1"/>
  <c r="BE227" i="13"/>
  <c r="BE226" i="13" s="1"/>
  <c r="BD227" i="13"/>
  <c r="BC227" i="13"/>
  <c r="BB227" i="13"/>
  <c r="BB226" i="13" s="1"/>
  <c r="BA227" i="13"/>
  <c r="BA226" i="13" s="1"/>
  <c r="AZ227" i="13"/>
  <c r="AY227" i="13"/>
  <c r="AY226" i="13" s="1"/>
  <c r="AX227" i="13"/>
  <c r="AW227" i="13"/>
  <c r="AW226" i="13" s="1"/>
  <c r="AV227" i="13"/>
  <c r="AV226" i="13" s="1"/>
  <c r="AU227" i="13"/>
  <c r="AU226" i="13" s="1"/>
  <c r="AT227" i="13"/>
  <c r="AT226" i="13" s="1"/>
  <c r="AS227" i="13"/>
  <c r="AS226" i="13" s="1"/>
  <c r="AR227" i="13"/>
  <c r="AQ227" i="13"/>
  <c r="AP227" i="13"/>
  <c r="AO227" i="13"/>
  <c r="AN227" i="13"/>
  <c r="AM227" i="13"/>
  <c r="AM226" i="13" s="1"/>
  <c r="AL227" i="13"/>
  <c r="AL226" i="13" s="1"/>
  <c r="AK227" i="13"/>
  <c r="AK226" i="13" s="1"/>
  <c r="AJ227" i="13"/>
  <c r="AJ226" i="13" s="1"/>
  <c r="AI227" i="13"/>
  <c r="AI226" i="13" s="1"/>
  <c r="AH227" i="13"/>
  <c r="AH226" i="13" s="1"/>
  <c r="AG227" i="13"/>
  <c r="AG226" i="13" s="1"/>
  <c r="AF227" i="13"/>
  <c r="AE227" i="13"/>
  <c r="AD227" i="13"/>
  <c r="AC227" i="13"/>
  <c r="AB227" i="13"/>
  <c r="AA227" i="13"/>
  <c r="AA226" i="13" s="1"/>
  <c r="Z227" i="13"/>
  <c r="Y227" i="13"/>
  <c r="X227" i="13"/>
  <c r="W227" i="13"/>
  <c r="W226" i="13" s="1"/>
  <c r="V227" i="13"/>
  <c r="V226" i="13" s="1"/>
  <c r="U227" i="13"/>
  <c r="U226" i="13" s="1"/>
  <c r="T227" i="13"/>
  <c r="S227" i="13"/>
  <c r="R227" i="13"/>
  <c r="Q227" i="13"/>
  <c r="Q226" i="13" s="1"/>
  <c r="P227" i="13"/>
  <c r="O227" i="13"/>
  <c r="O226" i="13" s="1"/>
  <c r="N227" i="13"/>
  <c r="CN226" i="13"/>
  <c r="CM226" i="13"/>
  <c r="CL226" i="13"/>
  <c r="CK226" i="13"/>
  <c r="CJ226" i="13"/>
  <c r="CB226" i="13"/>
  <c r="CA226" i="13"/>
  <c r="BZ226" i="13"/>
  <c r="BY226" i="13"/>
  <c r="BX226" i="13"/>
  <c r="BV226" i="13"/>
  <c r="BU226" i="13"/>
  <c r="BT226" i="13"/>
  <c r="BP226" i="13"/>
  <c r="BO226" i="13"/>
  <c r="BN226" i="13"/>
  <c r="BL226" i="13"/>
  <c r="BJ226" i="13"/>
  <c r="BI226" i="13"/>
  <c r="BH226" i="13"/>
  <c r="BD226" i="13"/>
  <c r="BC226" i="13"/>
  <c r="AZ226" i="13"/>
  <c r="AX226" i="13"/>
  <c r="AR226" i="13"/>
  <c r="AQ226" i="13"/>
  <c r="AP226" i="13"/>
  <c r="AO226" i="13"/>
  <c r="AN226" i="13"/>
  <c r="AF226" i="13"/>
  <c r="AE226" i="13"/>
  <c r="AD226" i="13"/>
  <c r="AC226" i="13"/>
  <c r="AB226" i="13"/>
  <c r="Z226" i="13"/>
  <c r="Y226" i="13"/>
  <c r="X226" i="13"/>
  <c r="T226" i="13"/>
  <c r="S226" i="13"/>
  <c r="R226" i="13"/>
  <c r="P226" i="13"/>
  <c r="N226" i="13"/>
  <c r="CN225" i="13"/>
  <c r="CN224" i="13" s="1"/>
  <c r="CM225" i="13"/>
  <c r="CM224" i="13" s="1"/>
  <c r="CL225" i="13"/>
  <c r="CK225" i="13"/>
  <c r="CK224" i="13" s="1"/>
  <c r="CJ225" i="13"/>
  <c r="CJ224" i="13" s="1"/>
  <c r="CI225" i="13"/>
  <c r="CH225" i="13"/>
  <c r="CG225" i="13"/>
  <c r="CG224" i="13" s="1"/>
  <c r="CF225" i="13"/>
  <c r="CF224" i="13" s="1"/>
  <c r="CE225" i="13"/>
  <c r="CD225" i="13"/>
  <c r="CC225" i="13"/>
  <c r="CB225" i="13"/>
  <c r="CA225" i="13"/>
  <c r="CA224" i="13" s="1"/>
  <c r="BZ225" i="13"/>
  <c r="BY225" i="13"/>
  <c r="BY224" i="13" s="1"/>
  <c r="BX225" i="13"/>
  <c r="BX224" i="13" s="1"/>
  <c r="BW225" i="13"/>
  <c r="BV225" i="13"/>
  <c r="BV224" i="13" s="1"/>
  <c r="BU225" i="13"/>
  <c r="BU224" i="13" s="1"/>
  <c r="BT225" i="13"/>
  <c r="BT224" i="13" s="1"/>
  <c r="BS225" i="13"/>
  <c r="BR225" i="13"/>
  <c r="BQ225" i="13"/>
  <c r="BP225" i="13"/>
  <c r="BO225" i="13"/>
  <c r="BN225" i="13"/>
  <c r="BM225" i="13"/>
  <c r="BM224" i="13" s="1"/>
  <c r="BL225" i="13"/>
  <c r="BK225" i="13"/>
  <c r="BJ225" i="13"/>
  <c r="BI225" i="13"/>
  <c r="BI224" i="13" s="1"/>
  <c r="BH225" i="13"/>
  <c r="BH224" i="13" s="1"/>
  <c r="BG225" i="13"/>
  <c r="BF225" i="13"/>
  <c r="BE225" i="13"/>
  <c r="BE224" i="13" s="1"/>
  <c r="BD225" i="13"/>
  <c r="BD224" i="13" s="1"/>
  <c r="BC225" i="13"/>
  <c r="BC224" i="13" s="1"/>
  <c r="BB225" i="13"/>
  <c r="BA225" i="13"/>
  <c r="BA224" i="13" s="1"/>
  <c r="AZ225" i="13"/>
  <c r="AZ224" i="13" s="1"/>
  <c r="AY225" i="13"/>
  <c r="AX225" i="13"/>
  <c r="AW225" i="13"/>
  <c r="AW224" i="13" s="1"/>
  <c r="AV225" i="13"/>
  <c r="AV224" i="13" s="1"/>
  <c r="AU225" i="13"/>
  <c r="AT225" i="13"/>
  <c r="AS225" i="13"/>
  <c r="AS224" i="13" s="1"/>
  <c r="AR225" i="13"/>
  <c r="AR224" i="13" s="1"/>
  <c r="AQ225" i="13"/>
  <c r="AQ224" i="13" s="1"/>
  <c r="AP225" i="13"/>
  <c r="AO225" i="13"/>
  <c r="AO224" i="13" s="1"/>
  <c r="AN225" i="13"/>
  <c r="AN224" i="13" s="1"/>
  <c r="AM225" i="13"/>
  <c r="AL225" i="13"/>
  <c r="AK225" i="13"/>
  <c r="AK224" i="13" s="1"/>
  <c r="AJ225" i="13"/>
  <c r="AJ224" i="13" s="1"/>
  <c r="AI225" i="13"/>
  <c r="AH225" i="13"/>
  <c r="AG225" i="13"/>
  <c r="AF225" i="13"/>
  <c r="AE225" i="13"/>
  <c r="AE224" i="13" s="1"/>
  <c r="AD225" i="13"/>
  <c r="AC225" i="13"/>
  <c r="AC224" i="13" s="1"/>
  <c r="AB225" i="13"/>
  <c r="AB224" i="13" s="1"/>
  <c r="AA225" i="13"/>
  <c r="Z225" i="13"/>
  <c r="Z224" i="13" s="1"/>
  <c r="Y225" i="13"/>
  <c r="Y224" i="13" s="1"/>
  <c r="X225" i="13"/>
  <c r="X224" i="13" s="1"/>
  <c r="W225" i="13"/>
  <c r="V225" i="13"/>
  <c r="U225" i="13"/>
  <c r="T225" i="13"/>
  <c r="S225" i="13"/>
  <c r="R225" i="13"/>
  <c r="Q225" i="13"/>
  <c r="Q224" i="13" s="1"/>
  <c r="P225" i="13"/>
  <c r="P224" i="13" s="1"/>
  <c r="O225" i="13"/>
  <c r="N225" i="13"/>
  <c r="CL224" i="13"/>
  <c r="CI224" i="13"/>
  <c r="CH224" i="13"/>
  <c r="CE224" i="13"/>
  <c r="CD224" i="13"/>
  <c r="CC224" i="13"/>
  <c r="CB224" i="13"/>
  <c r="BZ224" i="13"/>
  <c r="BW224" i="13"/>
  <c r="BS224" i="13"/>
  <c r="BR224" i="13"/>
  <c r="BQ224" i="13"/>
  <c r="BP224" i="13"/>
  <c r="BO224" i="13"/>
  <c r="BN224" i="13"/>
  <c r="BL224" i="13"/>
  <c r="BK224" i="13"/>
  <c r="BJ224" i="13"/>
  <c r="BG224" i="13"/>
  <c r="BF224" i="13"/>
  <c r="BB224" i="13"/>
  <c r="AY224" i="13"/>
  <c r="AX224" i="13"/>
  <c r="AU224" i="13"/>
  <c r="AT224" i="13"/>
  <c r="AP224" i="13"/>
  <c r="AM224" i="13"/>
  <c r="AL224" i="13"/>
  <c r="AI224" i="13"/>
  <c r="AH224" i="13"/>
  <c r="AG224" i="13"/>
  <c r="AF224" i="13"/>
  <c r="AD224" i="13"/>
  <c r="AA224" i="13"/>
  <c r="W224" i="13"/>
  <c r="V224" i="13"/>
  <c r="U224" i="13"/>
  <c r="T224" i="13"/>
  <c r="S224" i="13"/>
  <c r="R224" i="13"/>
  <c r="O224" i="13"/>
  <c r="N224" i="13"/>
  <c r="CN223" i="13"/>
  <c r="CM223" i="13"/>
  <c r="CM222" i="13" s="1"/>
  <c r="CL223" i="13"/>
  <c r="CK223" i="13"/>
  <c r="CJ223" i="13"/>
  <c r="CJ222" i="13" s="1"/>
  <c r="CI223" i="13"/>
  <c r="CI222" i="13" s="1"/>
  <c r="CH223" i="13"/>
  <c r="CH222" i="13" s="1"/>
  <c r="CG223" i="13"/>
  <c r="CG222" i="13" s="1"/>
  <c r="CF223" i="13"/>
  <c r="CE223" i="13"/>
  <c r="CE222" i="13" s="1"/>
  <c r="CD223" i="13"/>
  <c r="CC223" i="13"/>
  <c r="CB223" i="13"/>
  <c r="CA223" i="13"/>
  <c r="CA222" i="13" s="1"/>
  <c r="BZ223" i="13"/>
  <c r="BY223" i="13"/>
  <c r="BX223" i="13"/>
  <c r="BW223" i="13"/>
  <c r="BW222" i="13" s="1"/>
  <c r="BV223" i="13"/>
  <c r="BV222" i="13" s="1"/>
  <c r="BU223" i="13"/>
  <c r="BT223" i="13"/>
  <c r="BS223" i="13"/>
  <c r="BS222" i="13" s="1"/>
  <c r="BR223" i="13"/>
  <c r="BQ223" i="13"/>
  <c r="BP223" i="13"/>
  <c r="BO223" i="13"/>
  <c r="BO222" i="13" s="1"/>
  <c r="BN223" i="13"/>
  <c r="BM223" i="13"/>
  <c r="BL223" i="13"/>
  <c r="BK223" i="13"/>
  <c r="BK222" i="13" s="1"/>
  <c r="BJ223" i="13"/>
  <c r="BJ222" i="13" s="1"/>
  <c r="BI223" i="13"/>
  <c r="BI222" i="13" s="1"/>
  <c r="BH223" i="13"/>
  <c r="BG223" i="13"/>
  <c r="BG222" i="13" s="1"/>
  <c r="BF223" i="13"/>
  <c r="BE223" i="13"/>
  <c r="BD223" i="13"/>
  <c r="BC223" i="13"/>
  <c r="BC222" i="13" s="1"/>
  <c r="BB223" i="13"/>
  <c r="BA223" i="13"/>
  <c r="AZ223" i="13"/>
  <c r="AY223" i="13"/>
  <c r="AY222" i="13" s="1"/>
  <c r="AX223" i="13"/>
  <c r="AX222" i="13" s="1"/>
  <c r="AW223" i="13"/>
  <c r="AW222" i="13" s="1"/>
  <c r="AV223" i="13"/>
  <c r="AU223" i="13"/>
  <c r="AU222" i="13" s="1"/>
  <c r="AT223" i="13"/>
  <c r="AS223" i="13"/>
  <c r="AR223" i="13"/>
  <c r="AQ223" i="13"/>
  <c r="AQ222" i="13" s="1"/>
  <c r="AP223" i="13"/>
  <c r="AO223" i="13"/>
  <c r="AN223" i="13"/>
  <c r="AN222" i="13" s="1"/>
  <c r="AM223" i="13"/>
  <c r="AM222" i="13" s="1"/>
  <c r="AL223" i="13"/>
  <c r="AL222" i="13" s="1"/>
  <c r="AK223" i="13"/>
  <c r="AK222" i="13" s="1"/>
  <c r="AJ223" i="13"/>
  <c r="AI223" i="13"/>
  <c r="AI222" i="13" s="1"/>
  <c r="AH223" i="13"/>
  <c r="AG223" i="13"/>
  <c r="AF223" i="13"/>
  <c r="AE223" i="13"/>
  <c r="AE222" i="13" s="1"/>
  <c r="AD223" i="13"/>
  <c r="AC223" i="13"/>
  <c r="AB223" i="13"/>
  <c r="AA223" i="13"/>
  <c r="AA222" i="13" s="1"/>
  <c r="Z223" i="13"/>
  <c r="Z222" i="13" s="1"/>
  <c r="Y223" i="13"/>
  <c r="X223" i="13"/>
  <c r="W223" i="13"/>
  <c r="W222" i="13" s="1"/>
  <c r="V223" i="13"/>
  <c r="U223" i="13"/>
  <c r="T223" i="13"/>
  <c r="S223" i="13"/>
  <c r="S222" i="13" s="1"/>
  <c r="R223" i="13"/>
  <c r="Q223" i="13"/>
  <c r="P223" i="13"/>
  <c r="O223" i="13"/>
  <c r="O222" i="13" s="1"/>
  <c r="N223" i="13"/>
  <c r="N222" i="13" s="1"/>
  <c r="CN222" i="13"/>
  <c r="CL222" i="13"/>
  <c r="CK222" i="13"/>
  <c r="CF222" i="13"/>
  <c r="CD222" i="13"/>
  <c r="CC222" i="13"/>
  <c r="CB222" i="13"/>
  <c r="BZ222" i="13"/>
  <c r="BY222" i="13"/>
  <c r="BX222" i="13"/>
  <c r="BU222" i="13"/>
  <c r="BT222" i="13"/>
  <c r="BR222" i="13"/>
  <c r="BQ222" i="13"/>
  <c r="BP222" i="13"/>
  <c r="BN222" i="13"/>
  <c r="BM222" i="13"/>
  <c r="BL222" i="13"/>
  <c r="BH222" i="13"/>
  <c r="BF222" i="13"/>
  <c r="BE222" i="13"/>
  <c r="BD222" i="13"/>
  <c r="BB222" i="13"/>
  <c r="BA222" i="13"/>
  <c r="AZ222" i="13"/>
  <c r="AV222" i="13"/>
  <c r="AT222" i="13"/>
  <c r="AS222" i="13"/>
  <c r="AR222" i="13"/>
  <c r="AP222" i="13"/>
  <c r="AO222" i="13"/>
  <c r="AJ222" i="13"/>
  <c r="AH222" i="13"/>
  <c r="AG222" i="13"/>
  <c r="AF222" i="13"/>
  <c r="AD222" i="13"/>
  <c r="AC222" i="13"/>
  <c r="AB222" i="13"/>
  <c r="Y222" i="13"/>
  <c r="X222" i="13"/>
  <c r="V222" i="13"/>
  <c r="U222" i="13"/>
  <c r="T222" i="13"/>
  <c r="R222" i="13"/>
  <c r="Q222" i="13"/>
  <c r="P222" i="13"/>
  <c r="CN221" i="13"/>
  <c r="CN220" i="13" s="1"/>
  <c r="CM221" i="13"/>
  <c r="CM220" i="13" s="1"/>
  <c r="CL221" i="13"/>
  <c r="CL220" i="13" s="1"/>
  <c r="CK221" i="13"/>
  <c r="CK220" i="13" s="1"/>
  <c r="CJ221" i="13"/>
  <c r="CJ220" i="13" s="1"/>
  <c r="CI221" i="13"/>
  <c r="CH221" i="13"/>
  <c r="CG221" i="13"/>
  <c r="CF221" i="13"/>
  <c r="CE221" i="13"/>
  <c r="CD221" i="13"/>
  <c r="CC221" i="13"/>
  <c r="CC220" i="13" s="1"/>
  <c r="CB221" i="13"/>
  <c r="CA221" i="13"/>
  <c r="CA220" i="13" s="1"/>
  <c r="BZ221" i="13"/>
  <c r="BZ220" i="13" s="1"/>
  <c r="BY221" i="13"/>
  <c r="BY220" i="13" s="1"/>
  <c r="BX221" i="13"/>
  <c r="BX220" i="13" s="1"/>
  <c r="BW221" i="13"/>
  <c r="BV221" i="13"/>
  <c r="BU221" i="13"/>
  <c r="BU220" i="13" s="1"/>
  <c r="BT221" i="13"/>
  <c r="BT220" i="13" s="1"/>
  <c r="BS221" i="13"/>
  <c r="BR221" i="13"/>
  <c r="BQ221" i="13"/>
  <c r="BQ220" i="13" s="1"/>
  <c r="BP221" i="13"/>
  <c r="BO221" i="13"/>
  <c r="BN221" i="13"/>
  <c r="BM221" i="13"/>
  <c r="BM220" i="13" s="1"/>
  <c r="BL221" i="13"/>
  <c r="BL220" i="13" s="1"/>
  <c r="BK221" i="13"/>
  <c r="BJ221" i="13"/>
  <c r="BI221" i="13"/>
  <c r="BH221" i="13"/>
  <c r="BH220" i="13" s="1"/>
  <c r="BG221" i="13"/>
  <c r="BF221" i="13"/>
  <c r="BE221" i="13"/>
  <c r="BE220" i="13" s="1"/>
  <c r="BD221" i="13"/>
  <c r="BC221" i="13"/>
  <c r="BB221" i="13"/>
  <c r="BA221" i="13"/>
  <c r="BA220" i="13" s="1"/>
  <c r="AZ221" i="13"/>
  <c r="AZ220" i="13" s="1"/>
  <c r="AY221" i="13"/>
  <c r="AX221" i="13"/>
  <c r="AW221" i="13"/>
  <c r="AW220" i="13" s="1"/>
  <c r="AV221" i="13"/>
  <c r="AV220" i="13" s="1"/>
  <c r="AU221" i="13"/>
  <c r="AT221" i="13"/>
  <c r="AS221" i="13"/>
  <c r="AS220" i="13" s="1"/>
  <c r="AR221" i="13"/>
  <c r="AR220" i="13" s="1"/>
  <c r="AQ221" i="13"/>
  <c r="AQ220" i="13" s="1"/>
  <c r="AP221" i="13"/>
  <c r="AP220" i="13" s="1"/>
  <c r="AO221" i="13"/>
  <c r="AO220" i="13" s="1"/>
  <c r="AN221" i="13"/>
  <c r="AN220" i="13" s="1"/>
  <c r="AM221" i="13"/>
  <c r="AL221" i="13"/>
  <c r="AK221" i="13"/>
  <c r="AJ221" i="13"/>
  <c r="AJ220" i="13" s="1"/>
  <c r="AI221" i="13"/>
  <c r="AH221" i="13"/>
  <c r="AG221" i="13"/>
  <c r="AG220" i="13" s="1"/>
  <c r="AF221" i="13"/>
  <c r="AF220" i="13" s="1"/>
  <c r="AE221" i="13"/>
  <c r="AE220" i="13" s="1"/>
  <c r="AD221" i="13"/>
  <c r="AD220" i="13" s="1"/>
  <c r="AC221" i="13"/>
  <c r="AC220" i="13" s="1"/>
  <c r="AB221" i="13"/>
  <c r="AB220" i="13" s="1"/>
  <c r="AA221" i="13"/>
  <c r="Z221" i="13"/>
  <c r="Y221" i="13"/>
  <c r="X221" i="13"/>
  <c r="W221" i="13"/>
  <c r="V221" i="13"/>
  <c r="U221" i="13"/>
  <c r="U220" i="13" s="1"/>
  <c r="T221" i="13"/>
  <c r="T220" i="13" s="1"/>
  <c r="S221" i="13"/>
  <c r="S220" i="13" s="1"/>
  <c r="R221" i="13"/>
  <c r="R220" i="13" s="1"/>
  <c r="Q221" i="13"/>
  <c r="Q220" i="13" s="1"/>
  <c r="P221" i="13"/>
  <c r="P220" i="13" s="1"/>
  <c r="O221" i="13"/>
  <c r="N221" i="13"/>
  <c r="CI220" i="13"/>
  <c r="CH220" i="13"/>
  <c r="CG220" i="13"/>
  <c r="CF220" i="13"/>
  <c r="CE220" i="13"/>
  <c r="CD220" i="13"/>
  <c r="CB220" i="13"/>
  <c r="BW220" i="13"/>
  <c r="BV220" i="13"/>
  <c r="BS220" i="13"/>
  <c r="BR220" i="13"/>
  <c r="BP220" i="13"/>
  <c r="BO220" i="13"/>
  <c r="BN220" i="13"/>
  <c r="BK220" i="13"/>
  <c r="BJ220" i="13"/>
  <c r="BI220" i="13"/>
  <c r="BG220" i="13"/>
  <c r="BF220" i="13"/>
  <c r="BD220" i="13"/>
  <c r="BC220" i="13"/>
  <c r="BB220" i="13"/>
  <c r="AY220" i="13"/>
  <c r="AX220" i="13"/>
  <c r="AU220" i="13"/>
  <c r="AT220" i="13"/>
  <c r="AM220" i="13"/>
  <c r="AL220" i="13"/>
  <c r="AK220" i="13"/>
  <c r="AI220" i="13"/>
  <c r="AH220" i="13"/>
  <c r="AA220" i="13"/>
  <c r="Z220" i="13"/>
  <c r="Y220" i="13"/>
  <c r="X220" i="13"/>
  <c r="W220" i="13"/>
  <c r="V220" i="13"/>
  <c r="O220" i="13"/>
  <c r="N220" i="13"/>
  <c r="CN219" i="13"/>
  <c r="CN218" i="13" s="1"/>
  <c r="CM219" i="13"/>
  <c r="CM218" i="13" s="1"/>
  <c r="CL219" i="13"/>
  <c r="CL218" i="13" s="1"/>
  <c r="CK219" i="13"/>
  <c r="CK218" i="13" s="1"/>
  <c r="CJ219" i="13"/>
  <c r="CI219" i="13"/>
  <c r="CH219" i="13"/>
  <c r="CG219" i="13"/>
  <c r="CF219" i="13"/>
  <c r="CE219" i="13"/>
  <c r="CE218" i="13" s="1"/>
  <c r="CD219" i="13"/>
  <c r="CC219" i="13"/>
  <c r="CB219" i="13"/>
  <c r="CB218" i="13" s="1"/>
  <c r="CA219" i="13"/>
  <c r="CA218" i="13" s="1"/>
  <c r="BZ219" i="13"/>
  <c r="BZ218" i="13" s="1"/>
  <c r="BY219" i="13"/>
  <c r="BY218" i="13" s="1"/>
  <c r="BX219" i="13"/>
  <c r="BW219" i="13"/>
  <c r="BV219" i="13"/>
  <c r="BU219" i="13"/>
  <c r="BT219" i="13"/>
  <c r="BS219" i="13"/>
  <c r="BS218" i="13" s="1"/>
  <c r="BR219" i="13"/>
  <c r="BQ219" i="13"/>
  <c r="BP219" i="13"/>
  <c r="BO219" i="13"/>
  <c r="BO218" i="13" s="1"/>
  <c r="BN219" i="13"/>
  <c r="BM219" i="13"/>
  <c r="BM218" i="13" s="1"/>
  <c r="BL219" i="13"/>
  <c r="BK219" i="13"/>
  <c r="BJ219" i="13"/>
  <c r="BI219" i="13"/>
  <c r="BI218" i="13" s="1"/>
  <c r="BH219" i="13"/>
  <c r="BG219" i="13"/>
  <c r="BG218" i="13" s="1"/>
  <c r="BF219" i="13"/>
  <c r="BE219" i="13"/>
  <c r="BD219" i="13"/>
  <c r="BC219" i="13"/>
  <c r="BC218" i="13" s="1"/>
  <c r="BB219" i="13"/>
  <c r="BA219" i="13"/>
  <c r="AZ219" i="13"/>
  <c r="AY219" i="13"/>
  <c r="AX219" i="13"/>
  <c r="AW219" i="13"/>
  <c r="AV219" i="13"/>
  <c r="AU219" i="13"/>
  <c r="AU218" i="13" s="1"/>
  <c r="AT219" i="13"/>
  <c r="AT218" i="13" s="1"/>
  <c r="AS219" i="13"/>
  <c r="AS218" i="13" s="1"/>
  <c r="AR219" i="13"/>
  <c r="AR218" i="13" s="1"/>
  <c r="AQ219" i="13"/>
  <c r="AQ218" i="13" s="1"/>
  <c r="AP219" i="13"/>
  <c r="AP218" i="13" s="1"/>
  <c r="AO219" i="13"/>
  <c r="AO218" i="13" s="1"/>
  <c r="AN219" i="13"/>
  <c r="AM219" i="13"/>
  <c r="AL219" i="13"/>
  <c r="AK219" i="13"/>
  <c r="AK218" i="13" s="1"/>
  <c r="AJ219" i="13"/>
  <c r="AI219" i="13"/>
  <c r="AI218" i="13" s="1"/>
  <c r="AH219" i="13"/>
  <c r="AG219" i="13"/>
  <c r="AF219" i="13"/>
  <c r="AF218" i="13" s="1"/>
  <c r="AE219" i="13"/>
  <c r="AE218" i="13" s="1"/>
  <c r="AD219" i="13"/>
  <c r="AD218" i="13" s="1"/>
  <c r="AC219" i="13"/>
  <c r="AC218" i="13" s="1"/>
  <c r="AB219" i="13"/>
  <c r="AA219" i="13"/>
  <c r="Z219" i="13"/>
  <c r="Y219" i="13"/>
  <c r="X219" i="13"/>
  <c r="W219" i="13"/>
  <c r="W218" i="13" s="1"/>
  <c r="V219" i="13"/>
  <c r="V218" i="13" s="1"/>
  <c r="U219" i="13"/>
  <c r="U218" i="13" s="1"/>
  <c r="T219" i="13"/>
  <c r="T218" i="13" s="1"/>
  <c r="S219" i="13"/>
  <c r="S218" i="13" s="1"/>
  <c r="R219" i="13"/>
  <c r="R218" i="13" s="1"/>
  <c r="Q219" i="13"/>
  <c r="Q218" i="13" s="1"/>
  <c r="P219" i="13"/>
  <c r="O219" i="13"/>
  <c r="N219" i="13"/>
  <c r="CJ218" i="13"/>
  <c r="CI218" i="13"/>
  <c r="CH218" i="13"/>
  <c r="CG218" i="13"/>
  <c r="CF218" i="13"/>
  <c r="CD218" i="13"/>
  <c r="CC218" i="13"/>
  <c r="BX218" i="13"/>
  <c r="BW218" i="13"/>
  <c r="BV218" i="13"/>
  <c r="BU218" i="13"/>
  <c r="BT218" i="13"/>
  <c r="BR218" i="13"/>
  <c r="BQ218" i="13"/>
  <c r="BP218" i="13"/>
  <c r="BN218" i="13"/>
  <c r="BL218" i="13"/>
  <c r="BK218" i="13"/>
  <c r="BJ218" i="13"/>
  <c r="BH218" i="13"/>
  <c r="BF218" i="13"/>
  <c r="BE218" i="13"/>
  <c r="BD218" i="13"/>
  <c r="BB218" i="13"/>
  <c r="BA218" i="13"/>
  <c r="AZ218" i="13"/>
  <c r="AY218" i="13"/>
  <c r="AX218" i="13"/>
  <c r="AW218" i="13"/>
  <c r="AV218" i="13"/>
  <c r="AN218" i="13"/>
  <c r="AM218" i="13"/>
  <c r="AL218" i="13"/>
  <c r="AJ218" i="13"/>
  <c r="AH218" i="13"/>
  <c r="AG218" i="13"/>
  <c r="AB218" i="13"/>
  <c r="AA218" i="13"/>
  <c r="Z218" i="13"/>
  <c r="Y218" i="13"/>
  <c r="X218" i="13"/>
  <c r="P218" i="13"/>
  <c r="O218" i="13"/>
  <c r="N218" i="13"/>
  <c r="CN217" i="13"/>
  <c r="CN216" i="13" s="1"/>
  <c r="CM217" i="13"/>
  <c r="CM216" i="13" s="1"/>
  <c r="CL217" i="13"/>
  <c r="CK217" i="13"/>
  <c r="CK216" i="13" s="1"/>
  <c r="CJ217" i="13"/>
  <c r="CI217" i="13"/>
  <c r="CH217" i="13"/>
  <c r="CG217" i="13"/>
  <c r="CG216" i="13" s="1"/>
  <c r="CF217" i="13"/>
  <c r="CE217" i="13"/>
  <c r="CD217" i="13"/>
  <c r="CD216" i="13" s="1"/>
  <c r="CC217" i="13"/>
  <c r="CC216" i="13" s="1"/>
  <c r="CB217" i="13"/>
  <c r="CB216" i="13" s="1"/>
  <c r="CA217" i="13"/>
  <c r="CA216" i="13" s="1"/>
  <c r="BZ217" i="13"/>
  <c r="BY217" i="13"/>
  <c r="BY216" i="13" s="1"/>
  <c r="BX217" i="13"/>
  <c r="BW217" i="13"/>
  <c r="BV217" i="13"/>
  <c r="BU217" i="13"/>
  <c r="BU216" i="13" s="1"/>
  <c r="BT217" i="13"/>
  <c r="BS217" i="13"/>
  <c r="BR217" i="13"/>
  <c r="BQ217" i="13"/>
  <c r="BQ216" i="13" s="1"/>
  <c r="BP217" i="13"/>
  <c r="BO217" i="13"/>
  <c r="BO216" i="13" s="1"/>
  <c r="BN217" i="13"/>
  <c r="BM217" i="13"/>
  <c r="BM216" i="13" s="1"/>
  <c r="BL217" i="13"/>
  <c r="BK217" i="13"/>
  <c r="BK216" i="13" s="1"/>
  <c r="BJ217" i="13"/>
  <c r="BI217" i="13"/>
  <c r="BI216" i="13" s="1"/>
  <c r="BH217" i="13"/>
  <c r="BG217" i="13"/>
  <c r="BF217" i="13"/>
  <c r="BE217" i="13"/>
  <c r="BE216" i="13" s="1"/>
  <c r="BD217" i="13"/>
  <c r="BC217" i="13"/>
  <c r="BB217" i="13"/>
  <c r="BA217" i="13"/>
  <c r="BA216" i="13" s="1"/>
  <c r="AZ217" i="13"/>
  <c r="AY217" i="13"/>
  <c r="AX217" i="13"/>
  <c r="AW217" i="13"/>
  <c r="AW216" i="13" s="1"/>
  <c r="AV217" i="13"/>
  <c r="AU217" i="13"/>
  <c r="AT217" i="13"/>
  <c r="AS217" i="13"/>
  <c r="AS216" i="13" s="1"/>
  <c r="AR217" i="13"/>
  <c r="AR216" i="13" s="1"/>
  <c r="AQ217" i="13"/>
  <c r="AQ216" i="13" s="1"/>
  <c r="AP217" i="13"/>
  <c r="AO217" i="13"/>
  <c r="AO216" i="13" s="1"/>
  <c r="AN217" i="13"/>
  <c r="AM217" i="13"/>
  <c r="AM216" i="13" s="1"/>
  <c r="AL217" i="13"/>
  <c r="AK217" i="13"/>
  <c r="AK216" i="13" s="1"/>
  <c r="AJ217" i="13"/>
  <c r="AI217" i="13"/>
  <c r="AH217" i="13"/>
  <c r="AH216" i="13" s="1"/>
  <c r="AG217" i="13"/>
  <c r="AG216" i="13" s="1"/>
  <c r="AF217" i="13"/>
  <c r="AF216" i="13" s="1"/>
  <c r="AE217" i="13"/>
  <c r="AE216" i="13" s="1"/>
  <c r="AD217" i="13"/>
  <c r="AC217" i="13"/>
  <c r="AC216" i="13" s="1"/>
  <c r="AB217" i="13"/>
  <c r="AA217" i="13"/>
  <c r="Z217" i="13"/>
  <c r="Y217" i="13"/>
  <c r="Y216" i="13" s="1"/>
  <c r="X217" i="13"/>
  <c r="X216" i="13" s="1"/>
  <c r="W217" i="13"/>
  <c r="W216" i="13" s="1"/>
  <c r="V217" i="13"/>
  <c r="V216" i="13" s="1"/>
  <c r="U217" i="13"/>
  <c r="U216" i="13" s="1"/>
  <c r="T217" i="13"/>
  <c r="T216" i="13" s="1"/>
  <c r="S217" i="13"/>
  <c r="S216" i="13" s="1"/>
  <c r="R217" i="13"/>
  <c r="Q217" i="13"/>
  <c r="Q216" i="13" s="1"/>
  <c r="P217" i="13"/>
  <c r="O217" i="13"/>
  <c r="N217" i="13"/>
  <c r="CL216" i="13"/>
  <c r="CJ216" i="13"/>
  <c r="CI216" i="13"/>
  <c r="CH216" i="13"/>
  <c r="CF216" i="13"/>
  <c r="CE216" i="13"/>
  <c r="BZ216" i="13"/>
  <c r="BX216" i="13"/>
  <c r="BW216" i="13"/>
  <c r="BV216" i="13"/>
  <c r="BT216" i="13"/>
  <c r="BS216" i="13"/>
  <c r="BR216" i="13"/>
  <c r="BP216" i="13"/>
  <c r="BN216" i="13"/>
  <c r="BL216" i="13"/>
  <c r="BJ216" i="13"/>
  <c r="BH216" i="13"/>
  <c r="BG216" i="13"/>
  <c r="BF216" i="13"/>
  <c r="BD216" i="13"/>
  <c r="BC216" i="13"/>
  <c r="BB216" i="13"/>
  <c r="AZ216" i="13"/>
  <c r="AY216" i="13"/>
  <c r="AX216" i="13"/>
  <c r="AV216" i="13"/>
  <c r="AU216" i="13"/>
  <c r="AT216" i="13"/>
  <c r="AP216" i="13"/>
  <c r="AN216" i="13"/>
  <c r="AL216" i="13"/>
  <c r="AJ216" i="13"/>
  <c r="AI216" i="13"/>
  <c r="AD216" i="13"/>
  <c r="AB216" i="13"/>
  <c r="AA216" i="13"/>
  <c r="Z216" i="13"/>
  <c r="R216" i="13"/>
  <c r="P216" i="13"/>
  <c r="O216" i="13"/>
  <c r="N216" i="13"/>
  <c r="CN215" i="13"/>
  <c r="CM215" i="13"/>
  <c r="CM214" i="13" s="1"/>
  <c r="CL215" i="13"/>
  <c r="CK215" i="13"/>
  <c r="CJ215" i="13"/>
  <c r="CI215" i="13"/>
  <c r="CI214" i="13" s="1"/>
  <c r="CH215" i="13"/>
  <c r="CG215" i="13"/>
  <c r="CF215" i="13"/>
  <c r="CF214" i="13" s="1"/>
  <c r="CE215" i="13"/>
  <c r="CE214" i="13" s="1"/>
  <c r="CD215" i="13"/>
  <c r="CD214" i="13" s="1"/>
  <c r="CC215" i="13"/>
  <c r="CC214" i="13" s="1"/>
  <c r="CB215" i="13"/>
  <c r="CA215" i="13"/>
  <c r="CA214" i="13" s="1"/>
  <c r="BZ215" i="13"/>
  <c r="BY215" i="13"/>
  <c r="BX215" i="13"/>
  <c r="BW215" i="13"/>
  <c r="BW214" i="13" s="1"/>
  <c r="BV215" i="13"/>
  <c r="BU215" i="13"/>
  <c r="BT215" i="13"/>
  <c r="BS215" i="13"/>
  <c r="BS214" i="13" s="1"/>
  <c r="BR215" i="13"/>
  <c r="BQ215" i="13"/>
  <c r="BQ214" i="13" s="1"/>
  <c r="BP215" i="13"/>
  <c r="BO215" i="13"/>
  <c r="BO214" i="13" s="1"/>
  <c r="BN215" i="13"/>
  <c r="BM215" i="13"/>
  <c r="BM214" i="13" s="1"/>
  <c r="BL215" i="13"/>
  <c r="BK215" i="13"/>
  <c r="BK214" i="13" s="1"/>
  <c r="BJ215" i="13"/>
  <c r="BI215" i="13"/>
  <c r="BH215" i="13"/>
  <c r="BG215" i="13"/>
  <c r="BG214" i="13" s="1"/>
  <c r="BF215" i="13"/>
  <c r="BE215" i="13"/>
  <c r="BD215" i="13"/>
  <c r="BC215" i="13"/>
  <c r="BC214" i="13" s="1"/>
  <c r="BB215" i="13"/>
  <c r="BA215" i="13"/>
  <c r="AZ215" i="13"/>
  <c r="AY215" i="13"/>
  <c r="AY214" i="13" s="1"/>
  <c r="AX215" i="13"/>
  <c r="AW215" i="13"/>
  <c r="AV215" i="13"/>
  <c r="AU215" i="13"/>
  <c r="AU214" i="13" s="1"/>
  <c r="AT215" i="13"/>
  <c r="AT214" i="13" s="1"/>
  <c r="AS215" i="13"/>
  <c r="AS214" i="13" s="1"/>
  <c r="AR215" i="13"/>
  <c r="AQ215" i="13"/>
  <c r="AQ214" i="13" s="1"/>
  <c r="AP215" i="13"/>
  <c r="AO215" i="13"/>
  <c r="AO214" i="13" s="1"/>
  <c r="AN215" i="13"/>
  <c r="AM215" i="13"/>
  <c r="AM214" i="13" s="1"/>
  <c r="AL215" i="13"/>
  <c r="AK215" i="13"/>
  <c r="AJ215" i="13"/>
  <c r="AJ214" i="13" s="1"/>
  <c r="AI215" i="13"/>
  <c r="AI214" i="13" s="1"/>
  <c r="AH215" i="13"/>
  <c r="AH214" i="13" s="1"/>
  <c r="AG215" i="13"/>
  <c r="AG214" i="13" s="1"/>
  <c r="AF215" i="13"/>
  <c r="AE215" i="13"/>
  <c r="AE214" i="13" s="1"/>
  <c r="AD215" i="13"/>
  <c r="AC215" i="13"/>
  <c r="AB215" i="13"/>
  <c r="AA215" i="13"/>
  <c r="AA214" i="13" s="1"/>
  <c r="Z215" i="13"/>
  <c r="Z214" i="13" s="1"/>
  <c r="Y215" i="13"/>
  <c r="Y214" i="13" s="1"/>
  <c r="X215" i="13"/>
  <c r="X214" i="13" s="1"/>
  <c r="W215" i="13"/>
  <c r="W214" i="13" s="1"/>
  <c r="V215" i="13"/>
  <c r="V214" i="13" s="1"/>
  <c r="U215" i="13"/>
  <c r="U214" i="13" s="1"/>
  <c r="T215" i="13"/>
  <c r="S215" i="13"/>
  <c r="S214" i="13" s="1"/>
  <c r="R215" i="13"/>
  <c r="Q215" i="13"/>
  <c r="P215" i="13"/>
  <c r="O215" i="13"/>
  <c r="O214" i="13" s="1"/>
  <c r="N215" i="13"/>
  <c r="CN214" i="13"/>
  <c r="CL214" i="13"/>
  <c r="CK214" i="13"/>
  <c r="CJ214" i="13"/>
  <c r="CH214" i="13"/>
  <c r="CG214" i="13"/>
  <c r="CB214" i="13"/>
  <c r="BZ214" i="13"/>
  <c r="BY214" i="13"/>
  <c r="BX214" i="13"/>
  <c r="BV214" i="13"/>
  <c r="BU214" i="13"/>
  <c r="BT214" i="13"/>
  <c r="BR214" i="13"/>
  <c r="BP214" i="13"/>
  <c r="BN214" i="13"/>
  <c r="BL214" i="13"/>
  <c r="BJ214" i="13"/>
  <c r="BI214" i="13"/>
  <c r="BH214" i="13"/>
  <c r="BF214" i="13"/>
  <c r="BE214" i="13"/>
  <c r="BD214" i="13"/>
  <c r="BB214" i="13"/>
  <c r="BA214" i="13"/>
  <c r="AZ214" i="13"/>
  <c r="AX214" i="13"/>
  <c r="AW214" i="13"/>
  <c r="AV214" i="13"/>
  <c r="AR214" i="13"/>
  <c r="AP214" i="13"/>
  <c r="AN214" i="13"/>
  <c r="AL214" i="13"/>
  <c r="AK214" i="13"/>
  <c r="AF214" i="13"/>
  <c r="AD214" i="13"/>
  <c r="AC214" i="13"/>
  <c r="AB214" i="13"/>
  <c r="T214" i="13"/>
  <c r="R214" i="13"/>
  <c r="Q214" i="13"/>
  <c r="P214" i="13"/>
  <c r="N214" i="13"/>
  <c r="CN213" i="13"/>
  <c r="CN212" i="13" s="1"/>
  <c r="CM213" i="13"/>
  <c r="CL213" i="13"/>
  <c r="CK213" i="13"/>
  <c r="CK212" i="13" s="1"/>
  <c r="CJ213" i="13"/>
  <c r="CI213" i="13"/>
  <c r="CH213" i="13"/>
  <c r="CG213" i="13"/>
  <c r="CG212" i="13" s="1"/>
  <c r="CF213" i="13"/>
  <c r="CF212" i="13" s="1"/>
  <c r="CE213" i="13"/>
  <c r="CE212" i="13" s="1"/>
  <c r="CD213" i="13"/>
  <c r="CC213" i="13"/>
  <c r="CC212" i="13" s="1"/>
  <c r="CB213" i="13"/>
  <c r="CB212" i="13" s="1"/>
  <c r="CA213" i="13"/>
  <c r="BZ213" i="13"/>
  <c r="BY213" i="13"/>
  <c r="BY212" i="13" s="1"/>
  <c r="BX213" i="13"/>
  <c r="BW213" i="13"/>
  <c r="BV213" i="13"/>
  <c r="BU213" i="13"/>
  <c r="BU212" i="13" s="1"/>
  <c r="BT213" i="13"/>
  <c r="BS213" i="13"/>
  <c r="BR213" i="13"/>
  <c r="BQ213" i="13"/>
  <c r="BQ212" i="13" s="1"/>
  <c r="BP213" i="13"/>
  <c r="BP212" i="13" s="1"/>
  <c r="BO213" i="13"/>
  <c r="BN213" i="13"/>
  <c r="BM213" i="13"/>
  <c r="BM212" i="13" s="1"/>
  <c r="BL213" i="13"/>
  <c r="BL212" i="13" s="1"/>
  <c r="BK213" i="13"/>
  <c r="BJ213" i="13"/>
  <c r="BI213" i="13"/>
  <c r="BI212" i="13" s="1"/>
  <c r="BH213" i="13"/>
  <c r="BG213" i="13"/>
  <c r="BF213" i="13"/>
  <c r="BE213" i="13"/>
  <c r="BE212" i="13" s="1"/>
  <c r="BD213" i="13"/>
  <c r="BD212" i="13" s="1"/>
  <c r="BC213" i="13"/>
  <c r="BB213" i="13"/>
  <c r="BA213" i="13"/>
  <c r="BA212" i="13" s="1"/>
  <c r="AZ213" i="13"/>
  <c r="AY213" i="13"/>
  <c r="AX213" i="13"/>
  <c r="AW213" i="13"/>
  <c r="AW212" i="13" s="1"/>
  <c r="AV213" i="13"/>
  <c r="AV212" i="13" s="1"/>
  <c r="AU213" i="13"/>
  <c r="AU212" i="13" s="1"/>
  <c r="AT213" i="13"/>
  <c r="AS213" i="13"/>
  <c r="AS212" i="13" s="1"/>
  <c r="AR213" i="13"/>
  <c r="AR212" i="13" s="1"/>
  <c r="AQ213" i="13"/>
  <c r="AP213" i="13"/>
  <c r="AO213" i="13"/>
  <c r="AO212" i="13" s="1"/>
  <c r="AN213" i="13"/>
  <c r="AN212" i="13" s="1"/>
  <c r="AM213" i="13"/>
  <c r="AL213" i="13"/>
  <c r="AK213" i="13"/>
  <c r="AK212" i="13" s="1"/>
  <c r="AJ213" i="13"/>
  <c r="AJ212" i="13" s="1"/>
  <c r="AI213" i="13"/>
  <c r="AI212" i="13" s="1"/>
  <c r="AH213" i="13"/>
  <c r="AG213" i="13"/>
  <c r="AG212" i="13" s="1"/>
  <c r="AF213" i="13"/>
  <c r="AF212" i="13" s="1"/>
  <c r="AE213" i="13"/>
  <c r="AD213" i="13"/>
  <c r="AC213" i="13"/>
  <c r="AC212" i="13" s="1"/>
  <c r="AB213" i="13"/>
  <c r="AA213" i="13"/>
  <c r="AA212" i="13" s="1"/>
  <c r="Z213" i="13"/>
  <c r="Z212" i="13" s="1"/>
  <c r="Y213" i="13"/>
  <c r="Y212" i="13" s="1"/>
  <c r="X213" i="13"/>
  <c r="X212" i="13" s="1"/>
  <c r="W213" i="13"/>
  <c r="W212" i="13" s="1"/>
  <c r="V213" i="13"/>
  <c r="U213" i="13"/>
  <c r="U212" i="13" s="1"/>
  <c r="T213" i="13"/>
  <c r="T212" i="13" s="1"/>
  <c r="S213" i="13"/>
  <c r="R213" i="13"/>
  <c r="Q213" i="13"/>
  <c r="Q212" i="13" s="1"/>
  <c r="P213" i="13"/>
  <c r="O213" i="13"/>
  <c r="N213" i="13"/>
  <c r="CM212" i="13"/>
  <c r="CL212" i="13"/>
  <c r="CJ212" i="13"/>
  <c r="CI212" i="13"/>
  <c r="CH212" i="13"/>
  <c r="CD212" i="13"/>
  <c r="CA212" i="13"/>
  <c r="BZ212" i="13"/>
  <c r="BX212" i="13"/>
  <c r="BW212" i="13"/>
  <c r="BV212" i="13"/>
  <c r="BT212" i="13"/>
  <c r="BS212" i="13"/>
  <c r="BR212" i="13"/>
  <c r="BO212" i="13"/>
  <c r="BN212" i="13"/>
  <c r="BK212" i="13"/>
  <c r="BJ212" i="13"/>
  <c r="BH212" i="13"/>
  <c r="BG212" i="13"/>
  <c r="BF212" i="13"/>
  <c r="BC212" i="13"/>
  <c r="BB212" i="13"/>
  <c r="AZ212" i="13"/>
  <c r="AY212" i="13"/>
  <c r="AX212" i="13"/>
  <c r="AT212" i="13"/>
  <c r="AQ212" i="13"/>
  <c r="AP212" i="13"/>
  <c r="AM212" i="13"/>
  <c r="AL212" i="13"/>
  <c r="AH212" i="13"/>
  <c r="AE212" i="13"/>
  <c r="AD212" i="13"/>
  <c r="AB212" i="13"/>
  <c r="V212" i="13"/>
  <c r="S212" i="13"/>
  <c r="R212" i="13"/>
  <c r="P212" i="13"/>
  <c r="O212" i="13"/>
  <c r="N212" i="13"/>
  <c r="CM210" i="13"/>
  <c r="CI210" i="13"/>
  <c r="CG210" i="13"/>
  <c r="CE210" i="13"/>
  <c r="CD210" i="13"/>
  <c r="CA210" i="13"/>
  <c r="BW210" i="13"/>
  <c r="BO210" i="13"/>
  <c r="BN210" i="13"/>
  <c r="BM210" i="13"/>
  <c r="BK210" i="13"/>
  <c r="BE210" i="13"/>
  <c r="BC210" i="13"/>
  <c r="AQ210" i="13"/>
  <c r="AP210" i="13"/>
  <c r="AO210" i="13"/>
  <c r="AM210" i="13"/>
  <c r="AK210" i="13"/>
  <c r="AI210" i="13"/>
  <c r="AE210" i="13"/>
  <c r="AB210" i="13"/>
  <c r="AA210" i="13"/>
  <c r="Z210" i="13"/>
  <c r="Y210" i="13"/>
  <c r="S210" i="13"/>
  <c r="O210" i="13"/>
  <c r="CN210" i="13"/>
  <c r="CK210" i="13"/>
  <c r="CB210" i="13"/>
  <c r="BZ210" i="13"/>
  <c r="BY210" i="13"/>
  <c r="BX210" i="13"/>
  <c r="BV210" i="13"/>
  <c r="BU210" i="13"/>
  <c r="BP210" i="13"/>
  <c r="BL210" i="13"/>
  <c r="BB210" i="13"/>
  <c r="BA210" i="13"/>
  <c r="AZ210" i="13"/>
  <c r="AN210" i="13"/>
  <c r="AD210" i="13"/>
  <c r="AC210" i="13"/>
  <c r="X210" i="13"/>
  <c r="R210" i="13"/>
  <c r="Q210" i="13"/>
  <c r="P210" i="13"/>
  <c r="CN209" i="13"/>
  <c r="CM209" i="13"/>
  <c r="CL209" i="13"/>
  <c r="CK209" i="13"/>
  <c r="CK208" i="13" s="1"/>
  <c r="CJ209" i="13"/>
  <c r="CI209" i="13"/>
  <c r="CH209" i="13"/>
  <c r="CG209" i="13"/>
  <c r="CG208" i="13" s="1"/>
  <c r="CF209" i="13"/>
  <c r="CF208" i="13" s="1"/>
  <c r="CE209" i="13"/>
  <c r="CE208" i="13" s="1"/>
  <c r="CD209" i="13"/>
  <c r="CC209" i="13"/>
  <c r="CC208" i="13" s="1"/>
  <c r="CB209" i="13"/>
  <c r="CA209" i="13"/>
  <c r="BZ209" i="13"/>
  <c r="BY209" i="13"/>
  <c r="BY208" i="13" s="1"/>
  <c r="BX209" i="13"/>
  <c r="BW209" i="13"/>
  <c r="BV209" i="13"/>
  <c r="BU209" i="13"/>
  <c r="BT209" i="13"/>
  <c r="BT208" i="13" s="1"/>
  <c r="BS209" i="13"/>
  <c r="BS208" i="13" s="1"/>
  <c r="BR209" i="13"/>
  <c r="BQ209" i="13"/>
  <c r="BQ208" i="13" s="1"/>
  <c r="BP209" i="13"/>
  <c r="BO209" i="13"/>
  <c r="BO208" i="13" s="1"/>
  <c r="BN209" i="13"/>
  <c r="BN208" i="13" s="1"/>
  <c r="BM209" i="13"/>
  <c r="BM208" i="13" s="1"/>
  <c r="BL209" i="13"/>
  <c r="BK209" i="13"/>
  <c r="BJ209" i="13"/>
  <c r="BI209" i="13"/>
  <c r="BH209" i="13"/>
  <c r="BG209" i="13"/>
  <c r="BF209" i="13"/>
  <c r="BE209" i="13"/>
  <c r="BE208" i="13" s="1"/>
  <c r="BD209" i="13"/>
  <c r="BC209" i="13"/>
  <c r="BB209" i="13"/>
  <c r="BA209" i="13"/>
  <c r="BA208" i="13" s="1"/>
  <c r="AZ209" i="13"/>
  <c r="AY209" i="13"/>
  <c r="AX209" i="13"/>
  <c r="AW209" i="13"/>
  <c r="AV209" i="13"/>
  <c r="AU209" i="13"/>
  <c r="AT209" i="13"/>
  <c r="AS209" i="13"/>
  <c r="AS208" i="13" s="1"/>
  <c r="AR209" i="13"/>
  <c r="AQ209" i="13"/>
  <c r="AQ208" i="13" s="1"/>
  <c r="AP209" i="13"/>
  <c r="AP208" i="13" s="1"/>
  <c r="AO209" i="13"/>
  <c r="AO208" i="13" s="1"/>
  <c r="AN209" i="13"/>
  <c r="AM209" i="13"/>
  <c r="AL209" i="13"/>
  <c r="AK209" i="13"/>
  <c r="AK208" i="13" s="1"/>
  <c r="AJ209" i="13"/>
  <c r="AJ208" i="13" s="1"/>
  <c r="AI209" i="13"/>
  <c r="AI208" i="13" s="1"/>
  <c r="AH209" i="13"/>
  <c r="AG209" i="13"/>
  <c r="AG208" i="13" s="1"/>
  <c r="AF209" i="13"/>
  <c r="AE209" i="13"/>
  <c r="AD209" i="13"/>
  <c r="AC209" i="13"/>
  <c r="AC208" i="13" s="1"/>
  <c r="AB209" i="13"/>
  <c r="AB208" i="13" s="1"/>
  <c r="AA209" i="13"/>
  <c r="AA208" i="13" s="1"/>
  <c r="Z209" i="13"/>
  <c r="Y209" i="13"/>
  <c r="Y208" i="13" s="1"/>
  <c r="X209" i="13"/>
  <c r="X208" i="13" s="1"/>
  <c r="W209" i="13"/>
  <c r="W208" i="13" s="1"/>
  <c r="V209" i="13"/>
  <c r="U209" i="13"/>
  <c r="U208" i="13" s="1"/>
  <c r="T209" i="13"/>
  <c r="S209" i="13"/>
  <c r="R209" i="13"/>
  <c r="Q209" i="13"/>
  <c r="Q208" i="13" s="1"/>
  <c r="P209" i="13"/>
  <c r="O209" i="13"/>
  <c r="N209" i="13"/>
  <c r="CN208" i="13"/>
  <c r="CM208" i="13"/>
  <c r="CL208" i="13"/>
  <c r="CJ208" i="13"/>
  <c r="CI208" i="13"/>
  <c r="CH208" i="13"/>
  <c r="CD208" i="13"/>
  <c r="CB208" i="13"/>
  <c r="CA208" i="13"/>
  <c r="BZ208" i="13"/>
  <c r="BX208" i="13"/>
  <c r="BW208" i="13"/>
  <c r="BV208" i="13"/>
  <c r="BU208" i="13"/>
  <c r="BR208" i="13"/>
  <c r="BP208" i="13"/>
  <c r="BL208" i="13"/>
  <c r="BK208" i="13"/>
  <c r="BJ208" i="13"/>
  <c r="BI208" i="13"/>
  <c r="BH208" i="13"/>
  <c r="BG208" i="13"/>
  <c r="BF208" i="13"/>
  <c r="BD208" i="13"/>
  <c r="BC208" i="13"/>
  <c r="BB208" i="13"/>
  <c r="AZ208" i="13"/>
  <c r="AY208" i="13"/>
  <c r="AX208" i="13"/>
  <c r="AW208" i="13"/>
  <c r="AV208" i="13"/>
  <c r="AU208" i="13"/>
  <c r="AT208" i="13"/>
  <c r="AR208" i="13"/>
  <c r="AN208" i="13"/>
  <c r="AM208" i="13"/>
  <c r="AL208" i="13"/>
  <c r="AH208" i="13"/>
  <c r="AF208" i="13"/>
  <c r="AE208" i="13"/>
  <c r="AD208" i="13"/>
  <c r="Z208" i="13"/>
  <c r="V208" i="13"/>
  <c r="T208" i="13"/>
  <c r="S208" i="13"/>
  <c r="R208" i="13"/>
  <c r="P208" i="13"/>
  <c r="O208" i="13"/>
  <c r="N208" i="13"/>
  <c r="M227" i="13"/>
  <c r="M226" i="13" s="1"/>
  <c r="M223" i="13"/>
  <c r="M222" i="13" s="1"/>
  <c r="M219" i="13"/>
  <c r="M220" i="13"/>
  <c r="M218" i="13"/>
  <c r="DL15" i="18"/>
  <c r="DK15" i="18"/>
  <c r="DJ15" i="18"/>
  <c r="DI15" i="18"/>
  <c r="DH15" i="18"/>
  <c r="DG15" i="18"/>
  <c r="DF15" i="18"/>
  <c r="DE15" i="18"/>
  <c r="DD15" i="18"/>
  <c r="DC15" i="18"/>
  <c r="DB15" i="18"/>
  <c r="DA15" i="18"/>
  <c r="CZ15" i="18"/>
  <c r="CY15" i="18"/>
  <c r="CX15" i="18"/>
  <c r="CW15" i="18"/>
  <c r="CV15" i="18"/>
  <c r="CU15" i="18"/>
  <c r="CT15" i="18"/>
  <c r="CS15" i="18"/>
  <c r="CR15" i="18"/>
  <c r="CQ15" i="18"/>
  <c r="CP15" i="18"/>
  <c r="CO15" i="18"/>
  <c r="CN15" i="18"/>
  <c r="CM15" i="18"/>
  <c r="CL15" i="18"/>
  <c r="CK15" i="18"/>
  <c r="CJ15" i="18"/>
  <c r="CI15" i="18"/>
  <c r="CH15" i="18"/>
  <c r="CG15" i="18"/>
  <c r="CF15" i="18"/>
  <c r="CE15" i="18"/>
  <c r="CD15" i="18"/>
  <c r="CC15" i="18"/>
  <c r="CB15" i="18"/>
  <c r="CA15" i="18"/>
  <c r="BZ15" i="18"/>
  <c r="BY15" i="18"/>
  <c r="BX15" i="18"/>
  <c r="BW15" i="18"/>
  <c r="BV15" i="18"/>
  <c r="BU15" i="18"/>
  <c r="BT15" i="18"/>
  <c r="BS15" i="18"/>
  <c r="BR15" i="18"/>
  <c r="BQ15" i="18"/>
  <c r="BP15" i="18"/>
  <c r="BO15" i="18"/>
  <c r="BN15" i="18"/>
  <c r="BM15" i="18"/>
  <c r="BL15" i="18"/>
  <c r="BK15" i="18"/>
  <c r="BJ15" i="18"/>
  <c r="BI15" i="18"/>
  <c r="BH15" i="18"/>
  <c r="BG15" i="18"/>
  <c r="BF15" i="18"/>
  <c r="BE15" i="18"/>
  <c r="BD15" i="18"/>
  <c r="BC15" i="18"/>
  <c r="BB15" i="18"/>
  <c r="BA15" i="18"/>
  <c r="AZ15" i="18"/>
  <c r="AY15" i="18"/>
  <c r="AX15" i="18"/>
  <c r="AW15" i="18"/>
  <c r="AV15" i="18"/>
  <c r="AU15" i="18"/>
  <c r="AT15" i="18"/>
  <c r="AS15" i="18"/>
  <c r="AR15" i="18"/>
  <c r="AQ15" i="18"/>
  <c r="AP15" i="18"/>
  <c r="AO15" i="18"/>
  <c r="AN15" i="18"/>
  <c r="AM15" i="18"/>
  <c r="AL15" i="18"/>
  <c r="AK15" i="18"/>
  <c r="AJ15" i="18"/>
  <c r="AI15" i="18"/>
  <c r="AH15" i="18"/>
  <c r="AG15" i="18"/>
  <c r="AF15" i="18"/>
  <c r="AE15" i="18"/>
  <c r="AD15" i="18"/>
  <c r="AC15" i="18"/>
  <c r="AB15" i="18"/>
  <c r="AA15" i="18"/>
  <c r="Z15" i="18"/>
  <c r="Y15" i="18"/>
  <c r="X15" i="18"/>
  <c r="W15" i="18"/>
  <c r="V15" i="18"/>
  <c r="U15" i="18"/>
  <c r="T15" i="18"/>
  <c r="S15" i="18"/>
  <c r="R15" i="18"/>
  <c r="Q15" i="18"/>
  <c r="P15" i="18"/>
  <c r="O15" i="18"/>
  <c r="N15" i="18"/>
  <c r="DL14" i="18"/>
  <c r="DK14" i="18"/>
  <c r="DJ14" i="18"/>
  <c r="DI14" i="18"/>
  <c r="DH14" i="18"/>
  <c r="DG14" i="18"/>
  <c r="DF14" i="18"/>
  <c r="DE14" i="18"/>
  <c r="DD14" i="18"/>
  <c r="DC14" i="18"/>
  <c r="DB14" i="18"/>
  <c r="DA14" i="18"/>
  <c r="CZ14" i="18"/>
  <c r="CY14" i="18"/>
  <c r="CX14" i="18"/>
  <c r="CW14" i="18"/>
  <c r="CV14" i="18"/>
  <c r="CU14" i="18"/>
  <c r="CT14" i="18"/>
  <c r="CS14" i="18"/>
  <c r="CR14" i="18"/>
  <c r="CQ14" i="18"/>
  <c r="CP14" i="18"/>
  <c r="CO14" i="18"/>
  <c r="CN14" i="18"/>
  <c r="CM14" i="18"/>
  <c r="CL14" i="18"/>
  <c r="CK14" i="18"/>
  <c r="CJ14" i="18"/>
  <c r="CH14" i="18"/>
  <c r="CG14" i="18"/>
  <c r="CF14" i="18"/>
  <c r="CE14" i="18"/>
  <c r="CC14" i="18"/>
  <c r="CA14" i="18"/>
  <c r="BZ14" i="18"/>
  <c r="BY14" i="18"/>
  <c r="BW14" i="18"/>
  <c r="BV14" i="18"/>
  <c r="BU14" i="18"/>
  <c r="BT14" i="18"/>
  <c r="BS14" i="18"/>
  <c r="BR14" i="18"/>
  <c r="BQ14" i="18"/>
  <c r="BP14" i="18"/>
  <c r="BM14" i="18"/>
  <c r="BL14" i="18"/>
  <c r="BK14" i="18"/>
  <c r="BJ14" i="18"/>
  <c r="BI14" i="18"/>
  <c r="BH14" i="18"/>
  <c r="BG14" i="18"/>
  <c r="BF14" i="18"/>
  <c r="BE14" i="18"/>
  <c r="BD14" i="18"/>
  <c r="BC14" i="18"/>
  <c r="BB14" i="18"/>
  <c r="BA14" i="18"/>
  <c r="AZ14" i="18"/>
  <c r="AY14" i="18"/>
  <c r="AX14" i="18"/>
  <c r="AU14" i="18"/>
  <c r="AR14" i="18"/>
  <c r="AO14" i="18"/>
  <c r="AN14" i="18"/>
  <c r="AM14" i="18"/>
  <c r="AL14" i="18"/>
  <c r="AK14" i="18"/>
  <c r="AJ14" i="18"/>
  <c r="AI14" i="18"/>
  <c r="AH14" i="18"/>
  <c r="AG14" i="18"/>
  <c r="AF14" i="18"/>
  <c r="AE14" i="18"/>
  <c r="AD14" i="18"/>
  <c r="AC14" i="18"/>
  <c r="AB14" i="18"/>
  <c r="AA14" i="18"/>
  <c r="Z14" i="18"/>
  <c r="W14" i="18"/>
  <c r="V14" i="18"/>
  <c r="U14" i="18"/>
  <c r="T14" i="18"/>
  <c r="S14" i="18"/>
  <c r="R14" i="18"/>
  <c r="Q14" i="18"/>
  <c r="P14" i="18"/>
  <c r="O14" i="18"/>
  <c r="N14" i="18"/>
  <c r="DL13" i="18"/>
  <c r="DK13" i="18"/>
  <c r="DJ13" i="18"/>
  <c r="DI13" i="18"/>
  <c r="DH13" i="18"/>
  <c r="DG13" i="18"/>
  <c r="DF13" i="18"/>
  <c r="DE13" i="18"/>
  <c r="DD13" i="18"/>
  <c r="DC13" i="18"/>
  <c r="DB13" i="18"/>
  <c r="DA13" i="18"/>
  <c r="CZ13" i="18"/>
  <c r="CY13" i="18"/>
  <c r="CX13" i="18"/>
  <c r="CW13" i="18"/>
  <c r="CV13" i="18"/>
  <c r="CU13" i="18"/>
  <c r="CT13" i="18"/>
  <c r="CS13" i="18"/>
  <c r="CR13" i="18"/>
  <c r="CQ13" i="18"/>
  <c r="CP13" i="18"/>
  <c r="CO13" i="18"/>
  <c r="CN13" i="18"/>
  <c r="CM13" i="18"/>
  <c r="CL13" i="18"/>
  <c r="CG13" i="18"/>
  <c r="CF13" i="18"/>
  <c r="CE13" i="18"/>
  <c r="CA13" i="18"/>
  <c r="BZ13" i="18"/>
  <c r="BY13" i="18"/>
  <c r="BW13" i="18"/>
  <c r="BV13" i="18"/>
  <c r="BU13" i="18"/>
  <c r="BT13" i="18"/>
  <c r="BS13" i="18"/>
  <c r="BR13" i="18"/>
  <c r="BQ13" i="18"/>
  <c r="BP13" i="18"/>
  <c r="BM13" i="18"/>
  <c r="BL13" i="18"/>
  <c r="BK13" i="18"/>
  <c r="BJ13" i="18"/>
  <c r="BI13" i="18"/>
  <c r="BH13" i="18"/>
  <c r="BG13" i="18"/>
  <c r="BF13" i="18"/>
  <c r="BE13" i="18"/>
  <c r="BD13" i="18"/>
  <c r="BC13" i="18"/>
  <c r="BB13" i="18"/>
  <c r="BA13" i="18"/>
  <c r="AZ13" i="18"/>
  <c r="AY13" i="18"/>
  <c r="AX13" i="18"/>
  <c r="AM13" i="18"/>
  <c r="AI13" i="18"/>
  <c r="AG13" i="18"/>
  <c r="AF13" i="18"/>
  <c r="AE13" i="18"/>
  <c r="AD13" i="18"/>
  <c r="AC13" i="18"/>
  <c r="AB13" i="18"/>
  <c r="AA13" i="18"/>
  <c r="Z13" i="18"/>
  <c r="W13" i="18"/>
  <c r="V13" i="18"/>
  <c r="U13" i="18"/>
  <c r="T13" i="18"/>
  <c r="S13" i="18"/>
  <c r="R13" i="18"/>
  <c r="Q13" i="18"/>
  <c r="P13" i="18"/>
  <c r="O13" i="18"/>
  <c r="N13" i="18"/>
  <c r="DL12" i="18"/>
  <c r="DK12" i="18"/>
  <c r="DJ12" i="18"/>
  <c r="DI12" i="18"/>
  <c r="DH12" i="18"/>
  <c r="DG12" i="18"/>
  <c r="DF12" i="18"/>
  <c r="DE12" i="18"/>
  <c r="DD12" i="18"/>
  <c r="DC12" i="18"/>
  <c r="DB12" i="18"/>
  <c r="DA12" i="18"/>
  <c r="CZ12" i="18"/>
  <c r="CY12" i="18"/>
  <c r="CX12" i="18"/>
  <c r="CW12" i="18"/>
  <c r="CV12" i="18"/>
  <c r="CU12" i="18"/>
  <c r="CT12" i="18"/>
  <c r="CS12" i="18"/>
  <c r="CR12" i="18"/>
  <c r="CQ12" i="18"/>
  <c r="CP12" i="18"/>
  <c r="CO12" i="18"/>
  <c r="CN12" i="18"/>
  <c r="CM12" i="18"/>
  <c r="CL12" i="18"/>
  <c r="CG12" i="18"/>
  <c r="CD12" i="18"/>
  <c r="CA12" i="18"/>
  <c r="BY12" i="18"/>
  <c r="BT12" i="18"/>
  <c r="BS12" i="18"/>
  <c r="BQ12" i="18"/>
  <c r="BM12" i="18"/>
  <c r="BL12" i="18"/>
  <c r="BI12" i="18"/>
  <c r="BE12" i="18"/>
  <c r="BC12" i="18"/>
  <c r="BA12" i="18"/>
  <c r="AZ12" i="18"/>
  <c r="AY12" i="18"/>
  <c r="AX12" i="18"/>
  <c r="AM12" i="18"/>
  <c r="AI12" i="18"/>
  <c r="AG12" i="18"/>
  <c r="AF12" i="18"/>
  <c r="AE12" i="18"/>
  <c r="AD12" i="18"/>
  <c r="AC12" i="18"/>
  <c r="AB12" i="18"/>
  <c r="AA12" i="18"/>
  <c r="Z12" i="18"/>
  <c r="W12" i="18"/>
  <c r="V12" i="18"/>
  <c r="U12" i="18"/>
  <c r="T12" i="18"/>
  <c r="S12" i="18"/>
  <c r="R12" i="18"/>
  <c r="Q12" i="18"/>
  <c r="P12" i="18"/>
  <c r="O12" i="18"/>
  <c r="N12" i="18"/>
  <c r="DL11" i="18"/>
  <c r="DK11" i="18"/>
  <c r="DJ11" i="18"/>
  <c r="DI11" i="18"/>
  <c r="DH11" i="18"/>
  <c r="DG11" i="18"/>
  <c r="DF11" i="18"/>
  <c r="DE11" i="18"/>
  <c r="DD11" i="18"/>
  <c r="DC11" i="18"/>
  <c r="DB11" i="18"/>
  <c r="DA11" i="18"/>
  <c r="CZ11" i="18"/>
  <c r="CY11" i="18"/>
  <c r="CX11" i="18"/>
  <c r="CW11" i="18"/>
  <c r="CV11" i="18"/>
  <c r="CU11" i="18"/>
  <c r="CT11" i="18"/>
  <c r="CS11" i="18"/>
  <c r="CR11" i="18"/>
  <c r="CQ11" i="18"/>
  <c r="CP11" i="18"/>
  <c r="CO11" i="18"/>
  <c r="CI11" i="18"/>
  <c r="BN11" i="18"/>
  <c r="AP11" i="18"/>
  <c r="DL8" i="18"/>
  <c r="DK8" i="18"/>
  <c r="DJ8" i="18"/>
  <c r="DI8" i="18"/>
  <c r="DH8" i="18"/>
  <c r="DG8" i="18"/>
  <c r="DF8" i="18"/>
  <c r="DE8" i="18"/>
  <c r="DD8" i="18"/>
  <c r="DC8" i="18"/>
  <c r="DB8" i="18"/>
  <c r="DA8" i="18"/>
  <c r="CZ8" i="18"/>
  <c r="CY8" i="18"/>
  <c r="CX8" i="18"/>
  <c r="CW8" i="18"/>
  <c r="CV8" i="18"/>
  <c r="CU8" i="18"/>
  <c r="CT8" i="18"/>
  <c r="CS8" i="18"/>
  <c r="CR8" i="18"/>
  <c r="CQ8" i="18"/>
  <c r="CP8" i="18"/>
  <c r="CO8" i="18"/>
  <c r="CN8" i="18"/>
  <c r="CM8" i="18"/>
  <c r="CL8" i="18"/>
  <c r="CK8" i="18"/>
  <c r="CJ8" i="18"/>
  <c r="CI8" i="18"/>
  <c r="CH8" i="18"/>
  <c r="CG8" i="18"/>
  <c r="CF8" i="18"/>
  <c r="CE8" i="18"/>
  <c r="CD8" i="18"/>
  <c r="CC8" i="18"/>
  <c r="CB8" i="18"/>
  <c r="CA8" i="18"/>
  <c r="BZ8" i="18"/>
  <c r="BY8" i="18"/>
  <c r="BX8" i="18"/>
  <c r="BW8" i="18"/>
  <c r="BV8" i="18"/>
  <c r="BU8" i="18"/>
  <c r="BT8" i="18"/>
  <c r="BS8" i="18"/>
  <c r="BR8" i="18"/>
  <c r="BQ8" i="18"/>
  <c r="BP8" i="18"/>
  <c r="BO8" i="18"/>
  <c r="BN8" i="18"/>
  <c r="BM8" i="18"/>
  <c r="BL8" i="18"/>
  <c r="BK8" i="18"/>
  <c r="BJ8" i="18"/>
  <c r="BI8" i="18"/>
  <c r="BH8" i="18"/>
  <c r="BG8" i="18"/>
  <c r="BF8" i="18"/>
  <c r="BE8" i="18"/>
  <c r="BD8" i="18"/>
  <c r="BC8" i="18"/>
  <c r="BB8" i="18"/>
  <c r="BA8" i="18"/>
  <c r="AZ8" i="18"/>
  <c r="AY8" i="18"/>
  <c r="AX8" i="18"/>
  <c r="AW8" i="18"/>
  <c r="AV8" i="18"/>
  <c r="AU8" i="18"/>
  <c r="AT8" i="18"/>
  <c r="AS8" i="18"/>
  <c r="AR8" i="18"/>
  <c r="AQ8" i="18"/>
  <c r="AP8" i="18"/>
  <c r="AO8" i="18"/>
  <c r="AN8" i="18"/>
  <c r="AM8" i="18"/>
  <c r="AL8" i="18"/>
  <c r="AK8" i="18"/>
  <c r="AJ8" i="18"/>
  <c r="AI8" i="18"/>
  <c r="AH8" i="18"/>
  <c r="AG8" i="18"/>
  <c r="AF8" i="18"/>
  <c r="AE8" i="18"/>
  <c r="AD8" i="18"/>
  <c r="AC8" i="18"/>
  <c r="AB8" i="18"/>
  <c r="AA8" i="18"/>
  <c r="Z8" i="18"/>
  <c r="Y8" i="18"/>
  <c r="X8" i="18"/>
  <c r="W8" i="18"/>
  <c r="V8" i="18"/>
  <c r="U8" i="18"/>
  <c r="T8" i="18"/>
  <c r="S8" i="18"/>
  <c r="R8" i="18"/>
  <c r="Q8" i="18"/>
  <c r="P8" i="18"/>
  <c r="O8" i="18"/>
  <c r="N8" i="18"/>
  <c r="DL7" i="18"/>
  <c r="DK7" i="18"/>
  <c r="DJ7" i="18"/>
  <c r="DI7" i="18"/>
  <c r="DH7" i="18"/>
  <c r="DG7" i="18"/>
  <c r="DF7" i="18"/>
  <c r="DE7" i="18"/>
  <c r="DD7" i="18"/>
  <c r="DC7" i="18"/>
  <c r="DB7" i="18"/>
  <c r="DA7" i="18"/>
  <c r="CZ7" i="18"/>
  <c r="CY7" i="18"/>
  <c r="CX7" i="18"/>
  <c r="CW7" i="18"/>
  <c r="CV7" i="18"/>
  <c r="CU7" i="18"/>
  <c r="CT7" i="18"/>
  <c r="CS7" i="18"/>
  <c r="CR7" i="18"/>
  <c r="CQ7" i="18"/>
  <c r="CP7" i="18"/>
  <c r="CO7" i="18"/>
  <c r="CN7" i="18"/>
  <c r="CM7" i="18"/>
  <c r="CL7" i="18"/>
  <c r="CK7" i="18"/>
  <c r="CJ7" i="18"/>
  <c r="CI7" i="18"/>
  <c r="CH7" i="18"/>
  <c r="CG7" i="18"/>
  <c r="CF7" i="18"/>
  <c r="CE7" i="18"/>
  <c r="CD7" i="18"/>
  <c r="CC7" i="18"/>
  <c r="CB7" i="18"/>
  <c r="CA7" i="18"/>
  <c r="BZ7" i="18"/>
  <c r="BY7" i="18"/>
  <c r="BX7" i="18"/>
  <c r="BW7" i="18"/>
  <c r="BV7" i="18"/>
  <c r="BU7" i="18"/>
  <c r="BT7" i="18"/>
  <c r="BS7" i="18"/>
  <c r="BR7" i="18"/>
  <c r="BQ7" i="18"/>
  <c r="BP7" i="18"/>
  <c r="BO7" i="18"/>
  <c r="BN7" i="18"/>
  <c r="BM7" i="18"/>
  <c r="BL7" i="18"/>
  <c r="BK7" i="18"/>
  <c r="BJ7" i="18"/>
  <c r="BI7" i="18"/>
  <c r="BH7" i="18"/>
  <c r="BG7" i="18"/>
  <c r="BF7" i="18"/>
  <c r="BE7" i="18"/>
  <c r="BD7" i="18"/>
  <c r="BC7" i="18"/>
  <c r="BB7" i="18"/>
  <c r="BA7" i="18"/>
  <c r="AZ7" i="18"/>
  <c r="AY7" i="18"/>
  <c r="AX7" i="18"/>
  <c r="AW7" i="18"/>
  <c r="AV7" i="18"/>
  <c r="AU7" i="18"/>
  <c r="AT7" i="18"/>
  <c r="AS7" i="18"/>
  <c r="AS14" i="18" s="1"/>
  <c r="AR7" i="18"/>
  <c r="AQ7" i="18"/>
  <c r="AP7" i="18"/>
  <c r="AO7" i="18"/>
  <c r="AN7" i="18"/>
  <c r="AM7" i="18"/>
  <c r="AL7" i="18"/>
  <c r="AK7" i="18"/>
  <c r="AJ7" i="18"/>
  <c r="AI7" i="18"/>
  <c r="AH7" i="18"/>
  <c r="AG7" i="18"/>
  <c r="AF7" i="18"/>
  <c r="AE7" i="18"/>
  <c r="AD7" i="18"/>
  <c r="AC7" i="18"/>
  <c r="AB7" i="18"/>
  <c r="AA7" i="18"/>
  <c r="Z7" i="18"/>
  <c r="Y7" i="18"/>
  <c r="X7" i="18"/>
  <c r="W7" i="18"/>
  <c r="V7" i="18"/>
  <c r="U7" i="18"/>
  <c r="T7" i="18"/>
  <c r="S7" i="18"/>
  <c r="R7" i="18"/>
  <c r="Q7" i="18"/>
  <c r="P7" i="18"/>
  <c r="O7" i="18"/>
  <c r="N7" i="18"/>
  <c r="DL6" i="18"/>
  <c r="DK6" i="18"/>
  <c r="DJ6" i="18"/>
  <c r="DI6" i="18"/>
  <c r="DH6" i="18"/>
  <c r="DG6" i="18"/>
  <c r="DF6" i="18"/>
  <c r="DE6" i="18"/>
  <c r="DD6" i="18"/>
  <c r="DC6" i="18"/>
  <c r="DB6" i="18"/>
  <c r="DA6" i="18"/>
  <c r="CZ6" i="18"/>
  <c r="CY6" i="18"/>
  <c r="CX6" i="18"/>
  <c r="CW6" i="18"/>
  <c r="CV6" i="18"/>
  <c r="CU6" i="18"/>
  <c r="CT6" i="18"/>
  <c r="CS6" i="18"/>
  <c r="CR6" i="18"/>
  <c r="CQ6" i="18"/>
  <c r="CP6" i="18"/>
  <c r="CO6" i="18"/>
  <c r="CN6" i="18"/>
  <c r="CM6" i="18"/>
  <c r="CL6" i="18"/>
  <c r="CK6" i="18"/>
  <c r="CK13" i="18" s="1"/>
  <c r="CJ6" i="18"/>
  <c r="CJ13" i="18" s="1"/>
  <c r="CI6" i="18"/>
  <c r="CI14" i="18" s="1"/>
  <c r="CH6" i="18"/>
  <c r="CH13" i="18" s="1"/>
  <c r="CG6" i="18"/>
  <c r="CF6" i="18"/>
  <c r="CE6" i="18"/>
  <c r="CD6" i="18"/>
  <c r="CD14" i="18" s="1"/>
  <c r="CC6" i="18"/>
  <c r="CB6" i="18"/>
  <c r="CB14" i="18" s="1"/>
  <c r="CA6" i="18"/>
  <c r="BZ6" i="18"/>
  <c r="BY6" i="18"/>
  <c r="BX6" i="18"/>
  <c r="BX14" i="18" s="1"/>
  <c r="BW6" i="18"/>
  <c r="BV6" i="18"/>
  <c r="BU6" i="18"/>
  <c r="BT6" i="18"/>
  <c r="BS6" i="18"/>
  <c r="BR6" i="18"/>
  <c r="BQ6" i="18"/>
  <c r="BP6" i="18"/>
  <c r="BO6" i="18"/>
  <c r="BO14" i="18" s="1"/>
  <c r="BN6" i="18"/>
  <c r="BN14" i="18" s="1"/>
  <c r="BM6" i="18"/>
  <c r="BL6" i="18"/>
  <c r="BK6" i="18"/>
  <c r="BK11" i="18" s="1"/>
  <c r="BJ6" i="18"/>
  <c r="BI6" i="18"/>
  <c r="BH6" i="18"/>
  <c r="BG6" i="18"/>
  <c r="BF6" i="18"/>
  <c r="BE6" i="18"/>
  <c r="BD6" i="18"/>
  <c r="BC6" i="18"/>
  <c r="BB6" i="18"/>
  <c r="BA6" i="18"/>
  <c r="AZ6" i="18"/>
  <c r="AY6" i="18"/>
  <c r="AX6" i="18"/>
  <c r="AW6" i="18"/>
  <c r="AV6" i="18"/>
  <c r="AU6" i="18"/>
  <c r="AT6" i="18"/>
  <c r="AS6" i="18"/>
  <c r="AR6" i="18"/>
  <c r="AQ6" i="18"/>
  <c r="AP6" i="18"/>
  <c r="AO6" i="18"/>
  <c r="AN6" i="18"/>
  <c r="AN13" i="18" s="1"/>
  <c r="AM6" i="18"/>
  <c r="AL6" i="18"/>
  <c r="AK6" i="18"/>
  <c r="AJ6" i="18"/>
  <c r="AI6" i="18"/>
  <c r="AH6" i="18"/>
  <c r="AG6" i="18"/>
  <c r="AF6" i="18"/>
  <c r="AE6" i="18"/>
  <c r="AD6" i="18"/>
  <c r="AC6" i="18"/>
  <c r="AB6" i="18"/>
  <c r="AA6" i="18"/>
  <c r="Z6" i="18"/>
  <c r="Y6" i="18"/>
  <c r="X6" i="18"/>
  <c r="W6" i="18"/>
  <c r="V6" i="18"/>
  <c r="U6" i="18"/>
  <c r="T6" i="18"/>
  <c r="S6" i="18"/>
  <c r="R6" i="18"/>
  <c r="Q6" i="18"/>
  <c r="P6" i="18"/>
  <c r="O6" i="18"/>
  <c r="N6" i="18"/>
  <c r="DL5" i="18"/>
  <c r="DK5" i="18"/>
  <c r="DJ5" i="18"/>
  <c r="DI5" i="18"/>
  <c r="DH5" i="18"/>
  <c r="DG5" i="18"/>
  <c r="DF5" i="18"/>
  <c r="DE5" i="18"/>
  <c r="DD5" i="18"/>
  <c r="DC5" i="18"/>
  <c r="DB5" i="18"/>
  <c r="DA5" i="18"/>
  <c r="CZ5" i="18"/>
  <c r="CY5" i="18"/>
  <c r="CX5" i="18"/>
  <c r="CW5" i="18"/>
  <c r="CV5" i="18"/>
  <c r="CU5" i="18"/>
  <c r="CT5" i="18"/>
  <c r="CS5" i="18"/>
  <c r="CR5" i="18"/>
  <c r="CQ5" i="18"/>
  <c r="CP5" i="18"/>
  <c r="CO5" i="18"/>
  <c r="CN5" i="18"/>
  <c r="CM5" i="18"/>
  <c r="CL5" i="18"/>
  <c r="CK5" i="18"/>
  <c r="CK12" i="18" s="1"/>
  <c r="CJ5" i="18"/>
  <c r="CJ12" i="18" s="1"/>
  <c r="CI5" i="18"/>
  <c r="CH5" i="18"/>
  <c r="CH12" i="18" s="1"/>
  <c r="CG5" i="18"/>
  <c r="CF5" i="18"/>
  <c r="CE5" i="18"/>
  <c r="CE12" i="18" s="1"/>
  <c r="CD5" i="18"/>
  <c r="CD13" i="18" s="1"/>
  <c r="CC5" i="18"/>
  <c r="CC13" i="18" s="1"/>
  <c r="CB5" i="18"/>
  <c r="CB13" i="18" s="1"/>
  <c r="CA5" i="18"/>
  <c r="BZ5" i="18"/>
  <c r="BY5" i="18"/>
  <c r="BX5" i="18"/>
  <c r="BX13" i="18" s="1"/>
  <c r="BW5" i="18"/>
  <c r="BV5" i="18"/>
  <c r="BU5" i="18"/>
  <c r="BT5" i="18"/>
  <c r="BS5" i="18"/>
  <c r="BR5" i="18"/>
  <c r="BQ5" i="18"/>
  <c r="BP5" i="18"/>
  <c r="BO5" i="18"/>
  <c r="BO13" i="18" s="1"/>
  <c r="BN5" i="18"/>
  <c r="BN13" i="18" s="1"/>
  <c r="BM5" i="18"/>
  <c r="BL5" i="18"/>
  <c r="BK5" i="18"/>
  <c r="BJ5" i="18"/>
  <c r="BI5" i="18"/>
  <c r="BH5" i="18"/>
  <c r="BG5" i="18"/>
  <c r="BF5" i="18"/>
  <c r="BE5" i="18"/>
  <c r="BD5" i="18"/>
  <c r="BC5" i="18"/>
  <c r="BB5" i="18"/>
  <c r="BA5" i="18"/>
  <c r="AZ5" i="18"/>
  <c r="AY5" i="18"/>
  <c r="AX5" i="18"/>
  <c r="AW5" i="18"/>
  <c r="AV5" i="18"/>
  <c r="AU5" i="18"/>
  <c r="AU13" i="18" s="1"/>
  <c r="AT5" i="18"/>
  <c r="AS5" i="18"/>
  <c r="AR5" i="18"/>
  <c r="AQ5" i="18"/>
  <c r="AP5" i="18"/>
  <c r="AO5" i="18"/>
  <c r="AN5" i="18"/>
  <c r="AM5" i="18"/>
  <c r="AL5" i="18"/>
  <c r="AK5" i="18"/>
  <c r="AJ5" i="18"/>
  <c r="AI5" i="18"/>
  <c r="AH5" i="18"/>
  <c r="AH13" i="18" s="1"/>
  <c r="AG5" i="18"/>
  <c r="AF5" i="18"/>
  <c r="AE5" i="18"/>
  <c r="AD5" i="18"/>
  <c r="AC5" i="18"/>
  <c r="AB5" i="18"/>
  <c r="AA5" i="18"/>
  <c r="Z5" i="18"/>
  <c r="Y5" i="18"/>
  <c r="X5" i="18"/>
  <c r="W5" i="18"/>
  <c r="V5" i="18"/>
  <c r="U5" i="18"/>
  <c r="T5" i="18"/>
  <c r="S5" i="18"/>
  <c r="R5" i="18"/>
  <c r="Q5" i="18"/>
  <c r="P5" i="18"/>
  <c r="O5" i="18"/>
  <c r="N5" i="18"/>
  <c r="DL4" i="18"/>
  <c r="DK4" i="18"/>
  <c r="DJ4" i="18"/>
  <c r="DI4" i="18"/>
  <c r="DH4" i="18"/>
  <c r="DG4" i="18"/>
  <c r="DF4" i="18"/>
  <c r="DE4" i="18"/>
  <c r="DD4" i="18"/>
  <c r="DC4" i="18"/>
  <c r="DB4" i="18"/>
  <c r="DA4" i="18"/>
  <c r="CZ4" i="18"/>
  <c r="CY4" i="18"/>
  <c r="CX4" i="18"/>
  <c r="CW4" i="18"/>
  <c r="CV4" i="18"/>
  <c r="CU4" i="18"/>
  <c r="CT4" i="18"/>
  <c r="CS4" i="18"/>
  <c r="CR4" i="18"/>
  <c r="CQ4" i="18"/>
  <c r="CP4" i="18"/>
  <c r="CO4" i="18"/>
  <c r="CN4" i="18"/>
  <c r="CM4" i="18"/>
  <c r="CL4" i="18"/>
  <c r="CL11" i="18" s="1"/>
  <c r="CK4" i="18"/>
  <c r="CK11" i="18" s="1"/>
  <c r="CJ4" i="18"/>
  <c r="CI4" i="18"/>
  <c r="CI13" i="18" s="1"/>
  <c r="CH4" i="18"/>
  <c r="CG4" i="18"/>
  <c r="CF4" i="18"/>
  <c r="CE4" i="18"/>
  <c r="CD4" i="18"/>
  <c r="CC4" i="18"/>
  <c r="CC12" i="18" s="1"/>
  <c r="CB4" i="18"/>
  <c r="CB12" i="18" s="1"/>
  <c r="CA4" i="18"/>
  <c r="BZ4" i="18"/>
  <c r="BZ11" i="18" s="1"/>
  <c r="BY4" i="18"/>
  <c r="BY11" i="18" s="1"/>
  <c r="BX4" i="18"/>
  <c r="BX12" i="18" s="1"/>
  <c r="BW4" i="18"/>
  <c r="BV4" i="18"/>
  <c r="BU4" i="18"/>
  <c r="BT4" i="18"/>
  <c r="BS4" i="18"/>
  <c r="BR4" i="18"/>
  <c r="BQ4" i="18"/>
  <c r="BP4" i="18"/>
  <c r="BO4" i="18"/>
  <c r="BO12" i="18" s="1"/>
  <c r="BN4" i="18"/>
  <c r="BN12" i="18" s="1"/>
  <c r="BM4" i="18"/>
  <c r="BL4" i="18"/>
  <c r="BK4" i="18"/>
  <c r="BJ4" i="18"/>
  <c r="BI4" i="18"/>
  <c r="BH4" i="18"/>
  <c r="BG4" i="18"/>
  <c r="BF4" i="18"/>
  <c r="BE4" i="18"/>
  <c r="BD4" i="18"/>
  <c r="BC4" i="18"/>
  <c r="BB4" i="18"/>
  <c r="BB11" i="18" s="1"/>
  <c r="BA4" i="18"/>
  <c r="AZ4" i="18"/>
  <c r="AY4" i="18"/>
  <c r="AX4" i="18"/>
  <c r="AW4" i="18"/>
  <c r="AW12" i="18" s="1"/>
  <c r="AV4" i="18"/>
  <c r="AV12" i="18" s="1"/>
  <c r="AU4" i="18"/>
  <c r="AU12" i="18" s="1"/>
  <c r="AT4" i="18"/>
  <c r="AT12" i="18" s="1"/>
  <c r="AS4" i="18"/>
  <c r="AS12" i="18" s="1"/>
  <c r="AR4" i="18"/>
  <c r="AR12" i="18" s="1"/>
  <c r="AQ4" i="18"/>
  <c r="AQ12" i="18" s="1"/>
  <c r="AP4" i="18"/>
  <c r="AP12" i="18" s="1"/>
  <c r="AO4" i="18"/>
  <c r="AO12" i="18" s="1"/>
  <c r="AN4" i="18"/>
  <c r="AN12" i="18" s="1"/>
  <c r="AM4" i="18"/>
  <c r="AL4" i="18"/>
  <c r="AL12" i="18" s="1"/>
  <c r="AK4" i="18"/>
  <c r="AK12" i="18" s="1"/>
  <c r="AJ4" i="18"/>
  <c r="AJ12" i="18" s="1"/>
  <c r="AI4" i="18"/>
  <c r="AH4" i="18"/>
  <c r="AH12" i="18" s="1"/>
  <c r="AG4" i="18"/>
  <c r="AF4" i="18"/>
  <c r="AE4" i="18"/>
  <c r="AD4" i="18"/>
  <c r="AC4" i="18"/>
  <c r="AB4" i="18"/>
  <c r="AA4" i="18"/>
  <c r="Z4" i="18"/>
  <c r="Y4" i="18"/>
  <c r="Y12" i="18" s="1"/>
  <c r="X4" i="18"/>
  <c r="X12" i="18" s="1"/>
  <c r="W4" i="18"/>
  <c r="V4" i="18"/>
  <c r="U4" i="18"/>
  <c r="T4" i="18"/>
  <c r="S4" i="18"/>
  <c r="R4" i="18"/>
  <c r="Q4" i="18"/>
  <c r="P4" i="18"/>
  <c r="O4" i="18"/>
  <c r="N4" i="18"/>
  <c r="DL3" i="18"/>
  <c r="DK3" i="18"/>
  <c r="DJ3" i="18"/>
  <c r="DI3" i="18"/>
  <c r="DH3" i="18"/>
  <c r="DG3" i="18"/>
  <c r="DF3" i="18"/>
  <c r="DE3" i="18"/>
  <c r="DD3" i="18"/>
  <c r="DC3" i="18"/>
  <c r="DB3" i="18"/>
  <c r="DA3" i="18"/>
  <c r="CZ3" i="18"/>
  <c r="CY3" i="18"/>
  <c r="CX3" i="18"/>
  <c r="CW3" i="18"/>
  <c r="CV3" i="18"/>
  <c r="CU3" i="18"/>
  <c r="CT3" i="18"/>
  <c r="CS3" i="18"/>
  <c r="CR3" i="18"/>
  <c r="CQ3" i="18"/>
  <c r="CP3" i="18"/>
  <c r="CO3" i="18"/>
  <c r="CN3" i="18"/>
  <c r="CM3" i="18"/>
  <c r="CL3" i="18"/>
  <c r="CK3" i="18"/>
  <c r="CJ3" i="18"/>
  <c r="CI3" i="18"/>
  <c r="CI12" i="18" s="1"/>
  <c r="CH3" i="18"/>
  <c r="CG3" i="18"/>
  <c r="CF3" i="18"/>
  <c r="CF11" i="18" s="1"/>
  <c r="CE3" i="18"/>
  <c r="CD3" i="18"/>
  <c r="CD11" i="18" s="1"/>
  <c r="CC3" i="18"/>
  <c r="CB3" i="18"/>
  <c r="CB11" i="18" s="1"/>
  <c r="CA3" i="18"/>
  <c r="BZ3" i="18"/>
  <c r="BY3" i="18"/>
  <c r="BX3" i="18"/>
  <c r="BX11" i="18" s="1"/>
  <c r="BW3" i="18"/>
  <c r="BW12" i="18" s="1"/>
  <c r="BV3" i="18"/>
  <c r="BV12" i="18" s="1"/>
  <c r="BU3" i="18"/>
  <c r="BU12" i="18" s="1"/>
  <c r="BT3" i="18"/>
  <c r="BS3" i="18"/>
  <c r="BR3" i="18"/>
  <c r="BR12" i="18" s="1"/>
  <c r="BQ3" i="18"/>
  <c r="BP3" i="18"/>
  <c r="BP12" i="18" s="1"/>
  <c r="BO3" i="18"/>
  <c r="BO11" i="18" s="1"/>
  <c r="BN3" i="18"/>
  <c r="BM3" i="18"/>
  <c r="BM11" i="18" s="1"/>
  <c r="BL3" i="18"/>
  <c r="BL11" i="18" s="1"/>
  <c r="BK3" i="18"/>
  <c r="BJ3" i="18"/>
  <c r="BJ12" i="18" s="1"/>
  <c r="BI3" i="18"/>
  <c r="BH3" i="18"/>
  <c r="BH12" i="18" s="1"/>
  <c r="BG3" i="18"/>
  <c r="BG12" i="18" s="1"/>
  <c r="BF3" i="18"/>
  <c r="BF12" i="18" s="1"/>
  <c r="BE3" i="18"/>
  <c r="BD3" i="18"/>
  <c r="BD12" i="18" s="1"/>
  <c r="BC3" i="18"/>
  <c r="BB3" i="18"/>
  <c r="BB12" i="18" s="1"/>
  <c r="BA3" i="18"/>
  <c r="BA11" i="18" s="1"/>
  <c r="AZ3" i="18"/>
  <c r="AZ11" i="18" s="1"/>
  <c r="AY3" i="18"/>
  <c r="AY11" i="18" s="1"/>
  <c r="AX3" i="18"/>
  <c r="AX11" i="18" s="1"/>
  <c r="AW3" i="18"/>
  <c r="AW11" i="18" s="1"/>
  <c r="AV3" i="18"/>
  <c r="AV11" i="18" s="1"/>
  <c r="AU3" i="18"/>
  <c r="AU11" i="18" s="1"/>
  <c r="AT3" i="18"/>
  <c r="AT11" i="18" s="1"/>
  <c r="AS3" i="18"/>
  <c r="AS11" i="18" s="1"/>
  <c r="AR3" i="18"/>
  <c r="AR11" i="18" s="1"/>
  <c r="AQ3" i="18"/>
  <c r="AQ11" i="18" s="1"/>
  <c r="AP3" i="18"/>
  <c r="AO3" i="18"/>
  <c r="AO11" i="18" s="1"/>
  <c r="AN3" i="18"/>
  <c r="AN11" i="18" s="1"/>
  <c r="AM3" i="18"/>
  <c r="AM11" i="18" s="1"/>
  <c r="AL3" i="18"/>
  <c r="AL11" i="18" s="1"/>
  <c r="AK3" i="18"/>
  <c r="AK11" i="18" s="1"/>
  <c r="AJ3" i="18"/>
  <c r="AJ11" i="18" s="1"/>
  <c r="AI3" i="18"/>
  <c r="AI11" i="18" s="1"/>
  <c r="AH3" i="18"/>
  <c r="AH11" i="18" s="1"/>
  <c r="AG3" i="18"/>
  <c r="AG11" i="18" s="1"/>
  <c r="AF3" i="18"/>
  <c r="AF11" i="18" s="1"/>
  <c r="AE3" i="18"/>
  <c r="AE11" i="18" s="1"/>
  <c r="AD3" i="18"/>
  <c r="AD11" i="18" s="1"/>
  <c r="AC3" i="18"/>
  <c r="AC11" i="18" s="1"/>
  <c r="AB3" i="18"/>
  <c r="AB11" i="18" s="1"/>
  <c r="AA3" i="18"/>
  <c r="AA11" i="18" s="1"/>
  <c r="Z3" i="18"/>
  <c r="Z11" i="18" s="1"/>
  <c r="Y3" i="18"/>
  <c r="Y11" i="18" s="1"/>
  <c r="X3" i="18"/>
  <c r="X11" i="18" s="1"/>
  <c r="W3" i="18"/>
  <c r="W11" i="18" s="1"/>
  <c r="V3" i="18"/>
  <c r="V11" i="18" s="1"/>
  <c r="U3" i="18"/>
  <c r="U11" i="18" s="1"/>
  <c r="T3" i="18"/>
  <c r="T11" i="18" s="1"/>
  <c r="S3" i="18"/>
  <c r="S11" i="18" s="1"/>
  <c r="R3" i="18"/>
  <c r="R11" i="18" s="1"/>
  <c r="Q3" i="18"/>
  <c r="Q11" i="18" s="1"/>
  <c r="P3" i="18"/>
  <c r="P11" i="18" s="1"/>
  <c r="O3" i="18"/>
  <c r="O11" i="18" s="1"/>
  <c r="N3" i="18"/>
  <c r="N11" i="18" s="1"/>
  <c r="M15" i="18"/>
  <c r="M225" i="13" s="1"/>
  <c r="M224" i="13" s="1"/>
  <c r="M14" i="18"/>
  <c r="M221" i="13" s="1"/>
  <c r="M13" i="18"/>
  <c r="M217" i="13" s="1"/>
  <c r="M216" i="13" s="1"/>
  <c r="M12" i="18"/>
  <c r="M8" i="18"/>
  <c r="M7" i="18"/>
  <c r="M6" i="18"/>
  <c r="M5" i="18"/>
  <c r="M4" i="18"/>
  <c r="M3" i="18"/>
  <c r="M11" i="18" s="1"/>
  <c r="M209" i="13" s="1"/>
  <c r="M208" i="13" s="1"/>
  <c r="CK64" i="13" a="1"/>
  <c r="CK64" i="13" s="1"/>
  <c r="CK63" i="13" a="1"/>
  <c r="CK63" i="13" s="1"/>
  <c r="CK62" i="13" a="1"/>
  <c r="CK62" i="13" s="1"/>
  <c r="CK61" i="13" a="1"/>
  <c r="CK61" i="13" s="1"/>
  <c r="CK60" i="13" a="1"/>
  <c r="CK60" i="13" s="1"/>
  <c r="CK59" i="13" a="1"/>
  <c r="CK59" i="13" s="1"/>
  <c r="CK58" i="13" a="1"/>
  <c r="CK58" i="13" s="1"/>
  <c r="CK57" i="13" a="1"/>
  <c r="CK57" i="13" s="1"/>
  <c r="CK56" i="13" a="1"/>
  <c r="CK56" i="13" s="1"/>
  <c r="CK55" i="13" a="1"/>
  <c r="CK55" i="13" s="1"/>
  <c r="CK54" i="13" a="1"/>
  <c r="CK54" i="13" s="1"/>
  <c r="CK53" i="13" a="1"/>
  <c r="CK53" i="13" s="1"/>
  <c r="CK52" i="13" a="1"/>
  <c r="CK52" i="13" s="1"/>
  <c r="CK51" i="13" a="1"/>
  <c r="CK51" i="13" s="1"/>
  <c r="CK50" i="13" a="1"/>
  <c r="CK50" i="13" s="1"/>
  <c r="CK49" i="13" a="1"/>
  <c r="CK49" i="13" s="1"/>
  <c r="CK48" i="13" a="1"/>
  <c r="CK48" i="13" s="1"/>
  <c r="CK47" i="13" a="1"/>
  <c r="CK47" i="13" s="1"/>
  <c r="CK46" i="13" a="1"/>
  <c r="CK46" i="13" s="1"/>
  <c r="CK45" i="13" a="1"/>
  <c r="CK45" i="13" s="1"/>
  <c r="CK44" i="13" a="1"/>
  <c r="CK44" i="13" s="1"/>
  <c r="CK43" i="13" a="1"/>
  <c r="CK43" i="13" s="1"/>
  <c r="CK42" i="13" a="1"/>
  <c r="CK42" i="13" s="1"/>
  <c r="CK41" i="13" a="1"/>
  <c r="CK41" i="13" s="1"/>
  <c r="CK40" i="13" a="1"/>
  <c r="CK40" i="13" s="1"/>
  <c r="CK39" i="13" a="1"/>
  <c r="CK39" i="13" s="1"/>
  <c r="CK38" i="13" a="1"/>
  <c r="CK38" i="13" s="1"/>
  <c r="CK37" i="13" a="1"/>
  <c r="CK37" i="13" s="1"/>
  <c r="CK36" i="13" a="1"/>
  <c r="CK36" i="13" s="1"/>
  <c r="CK35" i="13" a="1"/>
  <c r="CK35" i="13" s="1"/>
  <c r="CK34" i="13" a="1"/>
  <c r="CK34" i="13" s="1"/>
  <c r="CK33" i="13" a="1"/>
  <c r="CK33" i="13" s="1"/>
  <c r="CK32" i="13" a="1"/>
  <c r="CK32" i="13" s="1"/>
  <c r="CK31" i="13" a="1"/>
  <c r="CK31" i="13" s="1"/>
  <c r="CK30" i="13" a="1"/>
  <c r="CK30" i="13" s="1"/>
  <c r="CK29" i="13" a="1"/>
  <c r="CK29" i="13" s="1"/>
  <c r="CK28" i="13" a="1"/>
  <c r="CK28" i="13" s="1"/>
  <c r="CK27" i="13" a="1"/>
  <c r="CK27" i="13" s="1"/>
  <c r="CK26" i="13" a="1"/>
  <c r="CK26" i="13" s="1"/>
  <c r="CK25" i="13" a="1"/>
  <c r="CK25" i="13" s="1"/>
  <c r="CK24" i="13" a="1"/>
  <c r="CK24" i="13" s="1"/>
  <c r="CK23" i="13" a="1"/>
  <c r="CK23" i="13" s="1"/>
  <c r="CK22" i="13" a="1"/>
  <c r="CK22" i="13" s="1"/>
  <c r="CK21" i="13" a="1"/>
  <c r="CK21" i="13" s="1"/>
  <c r="CK20" i="13" a="1"/>
  <c r="CK20" i="13" s="1"/>
  <c r="CK19" i="13" a="1"/>
  <c r="CK19" i="13" s="1"/>
  <c r="CK7" i="13"/>
  <c r="BJ7" i="13"/>
  <c r="BJ11" i="13" s="1"/>
  <c r="BJ19" i="13" a="1"/>
  <c r="BJ19" i="13" s="1"/>
  <c r="BJ20" i="13" a="1"/>
  <c r="BJ20" i="13" s="1"/>
  <c r="BJ21" i="13" a="1"/>
  <c r="BJ21" i="13" s="1"/>
  <c r="BJ22" i="13" a="1"/>
  <c r="BJ22" i="13" s="1"/>
  <c r="BJ23" i="13" a="1"/>
  <c r="BJ23" i="13" s="1"/>
  <c r="BJ24" i="13" a="1"/>
  <c r="BJ24" i="13" s="1"/>
  <c r="BJ25" i="13" a="1"/>
  <c r="BJ25" i="13" s="1"/>
  <c r="BJ26" i="13" a="1"/>
  <c r="BJ26" i="13" s="1"/>
  <c r="BJ27" i="13" a="1"/>
  <c r="BJ27" i="13" s="1"/>
  <c r="BJ28" i="13" a="1"/>
  <c r="BJ28" i="13" s="1"/>
  <c r="BJ29" i="13" a="1"/>
  <c r="BJ29" i="13" s="1"/>
  <c r="BJ30" i="13" a="1"/>
  <c r="BJ30" i="13" s="1"/>
  <c r="BJ31" i="13" a="1"/>
  <c r="BJ31" i="13" s="1"/>
  <c r="BJ32" i="13" a="1"/>
  <c r="BJ32" i="13" s="1"/>
  <c r="BJ33" i="13" a="1"/>
  <c r="BJ33" i="13" s="1"/>
  <c r="BJ34" i="13" a="1"/>
  <c r="BJ34" i="13" s="1"/>
  <c r="BJ35" i="13" a="1"/>
  <c r="BJ35" i="13" s="1"/>
  <c r="BJ36" i="13" a="1"/>
  <c r="BJ36" i="13" s="1"/>
  <c r="BJ37" i="13" a="1"/>
  <c r="BJ37" i="13" s="1"/>
  <c r="BJ38" i="13" a="1"/>
  <c r="BJ38" i="13" s="1"/>
  <c r="BJ39" i="13" a="1"/>
  <c r="BJ39" i="13" s="1"/>
  <c r="BJ40" i="13" a="1"/>
  <c r="BJ40" i="13" s="1"/>
  <c r="BJ41" i="13" a="1"/>
  <c r="BJ41" i="13" s="1"/>
  <c r="BJ42" i="13" a="1"/>
  <c r="BJ42" i="13" s="1"/>
  <c r="BJ43" i="13" a="1"/>
  <c r="BJ43" i="13" s="1"/>
  <c r="BJ44" i="13" a="1"/>
  <c r="BJ44" i="13" s="1"/>
  <c r="BJ45" i="13" a="1"/>
  <c r="BJ45" i="13" s="1"/>
  <c r="BJ46" i="13" a="1"/>
  <c r="BJ46" i="13" s="1"/>
  <c r="BJ47" i="13" a="1"/>
  <c r="BJ47" i="13" s="1"/>
  <c r="BJ48" i="13" a="1"/>
  <c r="BJ48" i="13" s="1"/>
  <c r="BJ49" i="13" a="1"/>
  <c r="BJ49" i="13" s="1"/>
  <c r="BJ50" i="13" a="1"/>
  <c r="BJ50" i="13" s="1"/>
  <c r="BJ51" i="13" a="1"/>
  <c r="BJ51" i="13" s="1"/>
  <c r="BJ52" i="13" a="1"/>
  <c r="BJ52" i="13" s="1"/>
  <c r="BJ53" i="13" a="1"/>
  <c r="BJ53" i="13" s="1"/>
  <c r="BJ54" i="13" a="1"/>
  <c r="BJ54" i="13" s="1"/>
  <c r="BJ55" i="13" a="1"/>
  <c r="BJ55" i="13" s="1"/>
  <c r="BJ56" i="13" a="1"/>
  <c r="BJ56" i="13" s="1"/>
  <c r="BJ57" i="13" a="1"/>
  <c r="BJ57" i="13" s="1"/>
  <c r="BJ58" i="13" a="1"/>
  <c r="BJ58" i="13" s="1"/>
  <c r="BJ59" i="13" a="1"/>
  <c r="BJ59" i="13" s="1"/>
  <c r="BJ60" i="13" a="1"/>
  <c r="BJ60" i="13" s="1"/>
  <c r="BJ61" i="13" a="1"/>
  <c r="BJ61" i="13" s="1"/>
  <c r="BJ62" i="13" a="1"/>
  <c r="BJ62" i="13" s="1"/>
  <c r="BJ63" i="13" a="1"/>
  <c r="BJ63" i="13" s="1"/>
  <c r="BJ64" i="13" a="1"/>
  <c r="BJ64" i="13" s="1"/>
  <c r="CI64" i="13" a="1"/>
  <c r="CI64" i="13" s="1"/>
  <c r="CI63" i="13" a="1"/>
  <c r="CI63" i="13" s="1"/>
  <c r="CI62" i="13" a="1"/>
  <c r="CI62" i="13" s="1"/>
  <c r="CI61" i="13" a="1"/>
  <c r="CI61" i="13" s="1"/>
  <c r="CI60" i="13" a="1"/>
  <c r="CI60" i="13" s="1"/>
  <c r="CI59" i="13" a="1"/>
  <c r="CI59" i="13" s="1"/>
  <c r="CI58" i="13" a="1"/>
  <c r="CI58" i="13" s="1"/>
  <c r="CI57" i="13" a="1"/>
  <c r="CI57" i="13" s="1"/>
  <c r="CI56" i="13" a="1"/>
  <c r="CI56" i="13" s="1"/>
  <c r="CI55" i="13" a="1"/>
  <c r="CI55" i="13" s="1"/>
  <c r="CI54" i="13" a="1"/>
  <c r="CI54" i="13" s="1"/>
  <c r="CI53" i="13" a="1"/>
  <c r="CI53" i="13" s="1"/>
  <c r="CI52" i="13" a="1"/>
  <c r="CI52" i="13" s="1"/>
  <c r="CI51" i="13" a="1"/>
  <c r="CI51" i="13" s="1"/>
  <c r="CI50" i="13" a="1"/>
  <c r="CI50" i="13" s="1"/>
  <c r="CI49" i="13" a="1"/>
  <c r="CI49" i="13" s="1"/>
  <c r="CI48" i="13" a="1"/>
  <c r="CI48" i="13" s="1"/>
  <c r="CI47" i="13" a="1"/>
  <c r="CI47" i="13" s="1"/>
  <c r="CI46" i="13" a="1"/>
  <c r="CI46" i="13" s="1"/>
  <c r="CI45" i="13" a="1"/>
  <c r="CI45" i="13" s="1"/>
  <c r="CI44" i="13" a="1"/>
  <c r="CI44" i="13" s="1"/>
  <c r="CI43" i="13" a="1"/>
  <c r="CI43" i="13" s="1"/>
  <c r="CI42" i="13" a="1"/>
  <c r="CI42" i="13" s="1"/>
  <c r="CI41" i="13" a="1"/>
  <c r="CI41" i="13" s="1"/>
  <c r="CI40" i="13" a="1"/>
  <c r="CI40" i="13" s="1"/>
  <c r="CI39" i="13" a="1"/>
  <c r="CI39" i="13" s="1"/>
  <c r="CI38" i="13" a="1"/>
  <c r="CI38" i="13" s="1"/>
  <c r="CI37" i="13" a="1"/>
  <c r="CI37" i="13" s="1"/>
  <c r="CI36" i="13" a="1"/>
  <c r="CI36" i="13" s="1"/>
  <c r="CI35" i="13" a="1"/>
  <c r="CI35" i="13" s="1"/>
  <c r="CI34" i="13" a="1"/>
  <c r="CI34" i="13" s="1"/>
  <c r="CI33" i="13" a="1"/>
  <c r="CI33" i="13" s="1"/>
  <c r="CI32" i="13" a="1"/>
  <c r="CI32" i="13" s="1"/>
  <c r="CI31" i="13" a="1"/>
  <c r="CI31" i="13" s="1"/>
  <c r="CI30" i="13" a="1"/>
  <c r="CI30" i="13" s="1"/>
  <c r="CI29" i="13" a="1"/>
  <c r="CI29" i="13" s="1"/>
  <c r="CI28" i="13" a="1"/>
  <c r="CI28" i="13" s="1"/>
  <c r="CI27" i="13" a="1"/>
  <c r="CI27" i="13" s="1"/>
  <c r="CI26" i="13" a="1"/>
  <c r="CI26" i="13" s="1"/>
  <c r="CI25" i="13" a="1"/>
  <c r="CI25" i="13" s="1"/>
  <c r="CI24" i="13" a="1"/>
  <c r="CI24" i="13" s="1"/>
  <c r="CI23" i="13" a="1"/>
  <c r="CI23" i="13" s="1"/>
  <c r="CI22" i="13" a="1"/>
  <c r="CI22" i="13" s="1"/>
  <c r="CI21" i="13" a="1"/>
  <c r="CI21" i="13" s="1"/>
  <c r="CI20" i="13" a="1"/>
  <c r="CI20" i="13" s="1"/>
  <c r="CI19" i="13" a="1"/>
  <c r="CI19" i="13" s="1"/>
  <c r="CI7" i="13"/>
  <c r="CJ64" i="13" a="1"/>
  <c r="CJ64" i="13" s="1"/>
  <c r="CJ63" i="13" a="1"/>
  <c r="CJ63" i="13" s="1"/>
  <c r="CJ62" i="13" a="1"/>
  <c r="CJ62" i="13" s="1"/>
  <c r="CJ61" i="13" a="1"/>
  <c r="CJ61" i="13" s="1"/>
  <c r="CJ60" i="13" a="1"/>
  <c r="CJ60" i="13" s="1"/>
  <c r="CJ59" i="13" a="1"/>
  <c r="CJ59" i="13" s="1"/>
  <c r="CJ58" i="13" a="1"/>
  <c r="CJ58" i="13" s="1"/>
  <c r="CJ57" i="13" a="1"/>
  <c r="CJ57" i="13" s="1"/>
  <c r="CJ56" i="13" a="1"/>
  <c r="CJ56" i="13" s="1"/>
  <c r="CJ55" i="13" a="1"/>
  <c r="CJ55" i="13" s="1"/>
  <c r="CJ54" i="13" a="1"/>
  <c r="CJ54" i="13" s="1"/>
  <c r="CJ53" i="13" a="1"/>
  <c r="CJ53" i="13" s="1"/>
  <c r="CJ52" i="13" a="1"/>
  <c r="CJ52" i="13" s="1"/>
  <c r="CJ51" i="13" a="1"/>
  <c r="CJ51" i="13" s="1"/>
  <c r="CJ50" i="13" a="1"/>
  <c r="CJ50" i="13" s="1"/>
  <c r="CJ49" i="13" a="1"/>
  <c r="CJ49" i="13" s="1"/>
  <c r="CJ48" i="13" a="1"/>
  <c r="CJ48" i="13" s="1"/>
  <c r="CJ47" i="13" a="1"/>
  <c r="CJ47" i="13" s="1"/>
  <c r="CJ46" i="13" a="1"/>
  <c r="CJ46" i="13" s="1"/>
  <c r="CJ45" i="13" a="1"/>
  <c r="CJ45" i="13" s="1"/>
  <c r="CJ44" i="13" a="1"/>
  <c r="CJ44" i="13" s="1"/>
  <c r="CJ43" i="13" a="1"/>
  <c r="CJ43" i="13" s="1"/>
  <c r="CJ42" i="13" a="1"/>
  <c r="CJ42" i="13" s="1"/>
  <c r="CJ41" i="13" a="1"/>
  <c r="CJ41" i="13" s="1"/>
  <c r="CJ40" i="13" a="1"/>
  <c r="CJ40" i="13" s="1"/>
  <c r="CJ39" i="13" a="1"/>
  <c r="CJ39" i="13" s="1"/>
  <c r="CJ38" i="13" a="1"/>
  <c r="CJ38" i="13" s="1"/>
  <c r="CJ37" i="13" a="1"/>
  <c r="CJ37" i="13" s="1"/>
  <c r="CJ36" i="13" a="1"/>
  <c r="CJ36" i="13" s="1"/>
  <c r="CJ35" i="13" a="1"/>
  <c r="CJ35" i="13" s="1"/>
  <c r="CJ34" i="13" a="1"/>
  <c r="CJ34" i="13" s="1"/>
  <c r="CJ33" i="13" a="1"/>
  <c r="CJ33" i="13" s="1"/>
  <c r="CJ32" i="13" a="1"/>
  <c r="CJ32" i="13" s="1"/>
  <c r="CJ31" i="13" a="1"/>
  <c r="CJ31" i="13" s="1"/>
  <c r="CJ30" i="13" a="1"/>
  <c r="CJ30" i="13" s="1"/>
  <c r="CJ29" i="13" a="1"/>
  <c r="CJ29" i="13" s="1"/>
  <c r="CJ28" i="13" a="1"/>
  <c r="CJ28" i="13" s="1"/>
  <c r="CJ27" i="13" a="1"/>
  <c r="CJ27" i="13" s="1"/>
  <c r="CJ26" i="13" a="1"/>
  <c r="CJ26" i="13" s="1"/>
  <c r="CJ25" i="13" a="1"/>
  <c r="CJ25" i="13" s="1"/>
  <c r="CJ24" i="13" a="1"/>
  <c r="CJ24" i="13" s="1"/>
  <c r="CJ23" i="13" a="1"/>
  <c r="CJ23" i="13" s="1"/>
  <c r="CJ22" i="13" a="1"/>
  <c r="CJ22" i="13" s="1"/>
  <c r="CJ21" i="13" a="1"/>
  <c r="CJ21" i="13" s="1"/>
  <c r="CJ20" i="13" a="1"/>
  <c r="CJ20" i="13" s="1"/>
  <c r="CJ19" i="13" a="1"/>
  <c r="CJ19" i="13" s="1"/>
  <c r="CJ7" i="13"/>
  <c r="CH64" i="13" a="1"/>
  <c r="CH64" i="13" s="1"/>
  <c r="CH63" i="13" a="1"/>
  <c r="CH63" i="13" s="1"/>
  <c r="CH62" i="13" a="1"/>
  <c r="CH62" i="13" s="1"/>
  <c r="CH61" i="13" a="1"/>
  <c r="CH61" i="13" s="1"/>
  <c r="CH60" i="13" a="1"/>
  <c r="CH60" i="13" s="1"/>
  <c r="CH59" i="13" a="1"/>
  <c r="CH59" i="13" s="1"/>
  <c r="CH58" i="13" a="1"/>
  <c r="CH58" i="13" s="1"/>
  <c r="CH57" i="13" a="1"/>
  <c r="CH57" i="13" s="1"/>
  <c r="CH56" i="13" a="1"/>
  <c r="CH56" i="13" s="1"/>
  <c r="CH55" i="13" a="1"/>
  <c r="CH55" i="13" s="1"/>
  <c r="CH54" i="13" a="1"/>
  <c r="CH54" i="13" s="1"/>
  <c r="CH53" i="13" a="1"/>
  <c r="CH53" i="13" s="1"/>
  <c r="CH52" i="13" a="1"/>
  <c r="CH52" i="13" s="1"/>
  <c r="CH51" i="13" a="1"/>
  <c r="CH51" i="13" s="1"/>
  <c r="CH50" i="13" a="1"/>
  <c r="CH50" i="13" s="1"/>
  <c r="CH49" i="13" a="1"/>
  <c r="CH49" i="13" s="1"/>
  <c r="CH48" i="13" a="1"/>
  <c r="CH48" i="13" s="1"/>
  <c r="CH47" i="13" a="1"/>
  <c r="CH47" i="13" s="1"/>
  <c r="CH46" i="13" a="1"/>
  <c r="CH46" i="13" s="1"/>
  <c r="CH45" i="13" a="1"/>
  <c r="CH45" i="13" s="1"/>
  <c r="CH44" i="13" a="1"/>
  <c r="CH44" i="13" s="1"/>
  <c r="CH43" i="13" a="1"/>
  <c r="CH43" i="13" s="1"/>
  <c r="CH42" i="13" a="1"/>
  <c r="CH42" i="13" s="1"/>
  <c r="CH41" i="13" a="1"/>
  <c r="CH41" i="13" s="1"/>
  <c r="CH40" i="13" a="1"/>
  <c r="CH40" i="13" s="1"/>
  <c r="CH39" i="13" a="1"/>
  <c r="CH39" i="13" s="1"/>
  <c r="CH38" i="13" a="1"/>
  <c r="CH38" i="13" s="1"/>
  <c r="CH37" i="13" a="1"/>
  <c r="CH37" i="13" s="1"/>
  <c r="CH36" i="13" a="1"/>
  <c r="CH36" i="13" s="1"/>
  <c r="CH35" i="13" a="1"/>
  <c r="CH35" i="13" s="1"/>
  <c r="CH34" i="13" a="1"/>
  <c r="CH34" i="13" s="1"/>
  <c r="CH33" i="13" a="1"/>
  <c r="CH33" i="13" s="1"/>
  <c r="CH32" i="13" a="1"/>
  <c r="CH32" i="13" s="1"/>
  <c r="CH31" i="13" a="1"/>
  <c r="CH31" i="13" s="1"/>
  <c r="CH30" i="13" a="1"/>
  <c r="CH30" i="13" s="1"/>
  <c r="CH29" i="13" a="1"/>
  <c r="CH29" i="13" s="1"/>
  <c r="CH28" i="13" a="1"/>
  <c r="CH28" i="13" s="1"/>
  <c r="CH27" i="13" a="1"/>
  <c r="CH27" i="13" s="1"/>
  <c r="CH26" i="13" a="1"/>
  <c r="CH26" i="13" s="1"/>
  <c r="CH25" i="13" a="1"/>
  <c r="CH25" i="13" s="1"/>
  <c r="CH24" i="13" a="1"/>
  <c r="CH24" i="13" s="1"/>
  <c r="CH23" i="13" a="1"/>
  <c r="CH23" i="13" s="1"/>
  <c r="CH22" i="13" a="1"/>
  <c r="CH22" i="13" s="1"/>
  <c r="CH21" i="13" a="1"/>
  <c r="CH21" i="13" s="1"/>
  <c r="CH20" i="13" a="1"/>
  <c r="CH20" i="13" s="1"/>
  <c r="CH19" i="13" a="1"/>
  <c r="CH19" i="13" s="1"/>
  <c r="CH7" i="13"/>
  <c r="CG64" i="13" a="1"/>
  <c r="CG64" i="13" s="1"/>
  <c r="CG63" i="13" a="1"/>
  <c r="CG63" i="13" s="1"/>
  <c r="CG62" i="13" a="1"/>
  <c r="CG62" i="13" s="1"/>
  <c r="CG61" i="13" a="1"/>
  <c r="CG61" i="13" s="1"/>
  <c r="CG60" i="13" a="1"/>
  <c r="CG60" i="13" s="1"/>
  <c r="CG59" i="13" a="1"/>
  <c r="CG59" i="13" s="1"/>
  <c r="CG58" i="13" a="1"/>
  <c r="CG58" i="13" s="1"/>
  <c r="CG57" i="13" a="1"/>
  <c r="CG57" i="13" s="1"/>
  <c r="CG56" i="13" a="1"/>
  <c r="CG56" i="13" s="1"/>
  <c r="CG55" i="13" a="1"/>
  <c r="CG55" i="13" s="1"/>
  <c r="CG54" i="13" a="1"/>
  <c r="CG54" i="13" s="1"/>
  <c r="CG53" i="13" a="1"/>
  <c r="CG53" i="13" s="1"/>
  <c r="CG52" i="13" a="1"/>
  <c r="CG52" i="13" s="1"/>
  <c r="CG51" i="13" a="1"/>
  <c r="CG51" i="13" s="1"/>
  <c r="CG50" i="13" a="1"/>
  <c r="CG50" i="13" s="1"/>
  <c r="CG49" i="13" a="1"/>
  <c r="CG49" i="13" s="1"/>
  <c r="CG48" i="13" a="1"/>
  <c r="CG48" i="13" s="1"/>
  <c r="CG47" i="13" a="1"/>
  <c r="CG47" i="13" s="1"/>
  <c r="CG46" i="13" a="1"/>
  <c r="CG46" i="13" s="1"/>
  <c r="CG45" i="13" a="1"/>
  <c r="CG45" i="13" s="1"/>
  <c r="CG44" i="13" a="1"/>
  <c r="CG44" i="13" s="1"/>
  <c r="CG43" i="13" a="1"/>
  <c r="CG43" i="13" s="1"/>
  <c r="CG42" i="13" a="1"/>
  <c r="CG42" i="13" s="1"/>
  <c r="CG41" i="13" a="1"/>
  <c r="CG41" i="13" s="1"/>
  <c r="CG40" i="13" a="1"/>
  <c r="CG40" i="13" s="1"/>
  <c r="CG39" i="13" a="1"/>
  <c r="CG39" i="13" s="1"/>
  <c r="CG38" i="13" a="1"/>
  <c r="CG38" i="13" s="1"/>
  <c r="CG37" i="13" a="1"/>
  <c r="CG37" i="13" s="1"/>
  <c r="CG36" i="13" a="1"/>
  <c r="CG36" i="13" s="1"/>
  <c r="CG35" i="13" a="1"/>
  <c r="CG35" i="13" s="1"/>
  <c r="CG34" i="13" a="1"/>
  <c r="CG34" i="13" s="1"/>
  <c r="CG33" i="13" a="1"/>
  <c r="CG33" i="13" s="1"/>
  <c r="CG32" i="13" a="1"/>
  <c r="CG32" i="13" s="1"/>
  <c r="CG31" i="13" a="1"/>
  <c r="CG31" i="13" s="1"/>
  <c r="CG30" i="13" a="1"/>
  <c r="CG30" i="13" s="1"/>
  <c r="CG29" i="13" a="1"/>
  <c r="CG29" i="13" s="1"/>
  <c r="CG28" i="13" a="1"/>
  <c r="CG28" i="13" s="1"/>
  <c r="CG27" i="13" a="1"/>
  <c r="CG27" i="13" s="1"/>
  <c r="CG26" i="13" a="1"/>
  <c r="CG26" i="13" s="1"/>
  <c r="CG25" i="13" a="1"/>
  <c r="CG25" i="13" s="1"/>
  <c r="CG24" i="13" a="1"/>
  <c r="CG24" i="13" s="1"/>
  <c r="CG23" i="13" a="1"/>
  <c r="CG23" i="13" s="1"/>
  <c r="CG22" i="13" a="1"/>
  <c r="CG22" i="13" s="1"/>
  <c r="CG21" i="13" a="1"/>
  <c r="CG21" i="13" s="1"/>
  <c r="CG20" i="13" a="1"/>
  <c r="CG20" i="13" s="1"/>
  <c r="CG19" i="13" a="1"/>
  <c r="CG19" i="13" s="1"/>
  <c r="CG7" i="13"/>
  <c r="CF64" i="13" a="1"/>
  <c r="CF64" i="13" s="1"/>
  <c r="CF63" i="13" a="1"/>
  <c r="CF63" i="13" s="1"/>
  <c r="CF62" i="13" a="1"/>
  <c r="CF62" i="13" s="1"/>
  <c r="CF61" i="13" a="1"/>
  <c r="CF61" i="13" s="1"/>
  <c r="CF60" i="13" a="1"/>
  <c r="CF60" i="13" s="1"/>
  <c r="CF59" i="13" a="1"/>
  <c r="CF59" i="13" s="1"/>
  <c r="CF58" i="13" a="1"/>
  <c r="CF58" i="13" s="1"/>
  <c r="CF57" i="13" a="1"/>
  <c r="CF57" i="13" s="1"/>
  <c r="CF56" i="13" a="1"/>
  <c r="CF56" i="13" s="1"/>
  <c r="CF55" i="13" a="1"/>
  <c r="CF55" i="13" s="1"/>
  <c r="CF54" i="13" a="1"/>
  <c r="CF54" i="13" s="1"/>
  <c r="CF53" i="13" a="1"/>
  <c r="CF53" i="13" s="1"/>
  <c r="CF52" i="13" a="1"/>
  <c r="CF52" i="13" s="1"/>
  <c r="CF51" i="13" a="1"/>
  <c r="CF51" i="13" s="1"/>
  <c r="CF50" i="13" a="1"/>
  <c r="CF50" i="13" s="1"/>
  <c r="CF49" i="13" a="1"/>
  <c r="CF49" i="13" s="1"/>
  <c r="CF48" i="13" a="1"/>
  <c r="CF48" i="13" s="1"/>
  <c r="CF47" i="13" a="1"/>
  <c r="CF47" i="13" s="1"/>
  <c r="CF46" i="13" a="1"/>
  <c r="CF46" i="13" s="1"/>
  <c r="CF45" i="13" a="1"/>
  <c r="CF45" i="13" s="1"/>
  <c r="CF44" i="13" a="1"/>
  <c r="CF44" i="13" s="1"/>
  <c r="CF43" i="13" a="1"/>
  <c r="CF43" i="13" s="1"/>
  <c r="CF42" i="13" a="1"/>
  <c r="CF42" i="13" s="1"/>
  <c r="CF41" i="13" a="1"/>
  <c r="CF41" i="13" s="1"/>
  <c r="CF40" i="13" a="1"/>
  <c r="CF40" i="13" s="1"/>
  <c r="CF39" i="13" a="1"/>
  <c r="CF39" i="13" s="1"/>
  <c r="CF38" i="13" a="1"/>
  <c r="CF38" i="13" s="1"/>
  <c r="CF37" i="13" a="1"/>
  <c r="CF37" i="13" s="1"/>
  <c r="CF36" i="13" a="1"/>
  <c r="CF36" i="13" s="1"/>
  <c r="CF35" i="13" a="1"/>
  <c r="CF35" i="13" s="1"/>
  <c r="CF34" i="13" a="1"/>
  <c r="CF34" i="13" s="1"/>
  <c r="CF33" i="13" a="1"/>
  <c r="CF33" i="13" s="1"/>
  <c r="CF32" i="13" a="1"/>
  <c r="CF32" i="13" s="1"/>
  <c r="CF31" i="13" a="1"/>
  <c r="CF31" i="13" s="1"/>
  <c r="CF30" i="13" a="1"/>
  <c r="CF30" i="13" s="1"/>
  <c r="CF29" i="13" a="1"/>
  <c r="CF29" i="13" s="1"/>
  <c r="CF28" i="13" a="1"/>
  <c r="CF28" i="13" s="1"/>
  <c r="CF27" i="13" a="1"/>
  <c r="CF27" i="13" s="1"/>
  <c r="CF26" i="13" a="1"/>
  <c r="CF26" i="13" s="1"/>
  <c r="CF25" i="13" a="1"/>
  <c r="CF25" i="13" s="1"/>
  <c r="CF24" i="13" a="1"/>
  <c r="CF24" i="13" s="1"/>
  <c r="CF23" i="13" a="1"/>
  <c r="CF23" i="13" s="1"/>
  <c r="CF22" i="13" a="1"/>
  <c r="CF22" i="13" s="1"/>
  <c r="CF21" i="13" a="1"/>
  <c r="CF21" i="13" s="1"/>
  <c r="CF20" i="13" a="1"/>
  <c r="CF20" i="13" s="1"/>
  <c r="CF19" i="13" a="1"/>
  <c r="CF19" i="13" s="1"/>
  <c r="CF7" i="13"/>
  <c r="CD64" i="13" a="1"/>
  <c r="CD64" i="13" s="1"/>
  <c r="CD63" i="13" a="1"/>
  <c r="CD63" i="13" s="1"/>
  <c r="CD62" i="13" a="1"/>
  <c r="CD62" i="13" s="1"/>
  <c r="CD61" i="13" a="1"/>
  <c r="CD61" i="13" s="1"/>
  <c r="CD60" i="13" a="1"/>
  <c r="CD60" i="13" s="1"/>
  <c r="CD59" i="13" a="1"/>
  <c r="CD59" i="13" s="1"/>
  <c r="CD58" i="13" a="1"/>
  <c r="CD58" i="13" s="1"/>
  <c r="CD57" i="13" a="1"/>
  <c r="CD57" i="13" s="1"/>
  <c r="CD56" i="13" a="1"/>
  <c r="CD56" i="13" s="1"/>
  <c r="CD55" i="13" a="1"/>
  <c r="CD55" i="13" s="1"/>
  <c r="CD54" i="13" a="1"/>
  <c r="CD54" i="13" s="1"/>
  <c r="CD53" i="13" a="1"/>
  <c r="CD53" i="13" s="1"/>
  <c r="CD52" i="13" a="1"/>
  <c r="CD52" i="13" s="1"/>
  <c r="CD51" i="13" a="1"/>
  <c r="CD51" i="13" s="1"/>
  <c r="CD50" i="13" a="1"/>
  <c r="CD50" i="13" s="1"/>
  <c r="CD49" i="13" a="1"/>
  <c r="CD49" i="13" s="1"/>
  <c r="CD48" i="13" a="1"/>
  <c r="CD48" i="13" s="1"/>
  <c r="CD47" i="13" a="1"/>
  <c r="CD47" i="13" s="1"/>
  <c r="CD46" i="13" a="1"/>
  <c r="CD46" i="13" s="1"/>
  <c r="CD45" i="13" a="1"/>
  <c r="CD45" i="13" s="1"/>
  <c r="CD44" i="13" a="1"/>
  <c r="CD44" i="13" s="1"/>
  <c r="CD43" i="13" a="1"/>
  <c r="CD43" i="13" s="1"/>
  <c r="CD42" i="13" a="1"/>
  <c r="CD42" i="13" s="1"/>
  <c r="CD41" i="13" a="1"/>
  <c r="CD41" i="13" s="1"/>
  <c r="CD40" i="13" a="1"/>
  <c r="CD40" i="13" s="1"/>
  <c r="CD39" i="13" a="1"/>
  <c r="CD39" i="13" s="1"/>
  <c r="CD38" i="13" a="1"/>
  <c r="CD38" i="13" s="1"/>
  <c r="CD37" i="13" a="1"/>
  <c r="CD37" i="13" s="1"/>
  <c r="CD36" i="13" a="1"/>
  <c r="CD36" i="13" s="1"/>
  <c r="CD35" i="13" a="1"/>
  <c r="CD35" i="13" s="1"/>
  <c r="CD34" i="13" a="1"/>
  <c r="CD34" i="13" s="1"/>
  <c r="CD33" i="13" a="1"/>
  <c r="CD33" i="13" s="1"/>
  <c r="CD32" i="13" a="1"/>
  <c r="CD32" i="13" s="1"/>
  <c r="CD31" i="13" a="1"/>
  <c r="CD31" i="13" s="1"/>
  <c r="CD30" i="13" a="1"/>
  <c r="CD30" i="13" s="1"/>
  <c r="CD29" i="13" a="1"/>
  <c r="CD29" i="13" s="1"/>
  <c r="CD28" i="13" a="1"/>
  <c r="CD28" i="13" s="1"/>
  <c r="CD27" i="13" a="1"/>
  <c r="CD27" i="13" s="1"/>
  <c r="CD26" i="13" a="1"/>
  <c r="CD26" i="13" s="1"/>
  <c r="CD25" i="13" a="1"/>
  <c r="CD25" i="13" s="1"/>
  <c r="CD24" i="13" a="1"/>
  <c r="CD24" i="13" s="1"/>
  <c r="CD23" i="13" a="1"/>
  <c r="CD23" i="13" s="1"/>
  <c r="CD22" i="13" a="1"/>
  <c r="CD22" i="13" s="1"/>
  <c r="CD21" i="13" a="1"/>
  <c r="CD21" i="13" s="1"/>
  <c r="CD20" i="13" a="1"/>
  <c r="CD20" i="13" s="1"/>
  <c r="CD19" i="13" a="1"/>
  <c r="CD19" i="13" s="1"/>
  <c r="CD7" i="13"/>
  <c r="CC64" i="13" a="1"/>
  <c r="CC64" i="13" s="1"/>
  <c r="CC63" i="13" a="1"/>
  <c r="CC63" i="13" s="1"/>
  <c r="CC62" i="13" a="1"/>
  <c r="CC62" i="13" s="1"/>
  <c r="CC61" i="13" a="1"/>
  <c r="CC61" i="13" s="1"/>
  <c r="CC60" i="13" a="1"/>
  <c r="CC60" i="13" s="1"/>
  <c r="CC59" i="13" a="1"/>
  <c r="CC59" i="13" s="1"/>
  <c r="CC58" i="13" a="1"/>
  <c r="CC58" i="13" s="1"/>
  <c r="CC57" i="13" a="1"/>
  <c r="CC57" i="13" s="1"/>
  <c r="CC56" i="13" a="1"/>
  <c r="CC56" i="13" s="1"/>
  <c r="CC55" i="13" a="1"/>
  <c r="CC55" i="13" s="1"/>
  <c r="CC54" i="13" a="1"/>
  <c r="CC54" i="13" s="1"/>
  <c r="CC53" i="13" a="1"/>
  <c r="CC53" i="13" s="1"/>
  <c r="CC52" i="13" a="1"/>
  <c r="CC52" i="13" s="1"/>
  <c r="CC51" i="13" a="1"/>
  <c r="CC51" i="13" s="1"/>
  <c r="CC50" i="13" a="1"/>
  <c r="CC50" i="13" s="1"/>
  <c r="CC49" i="13" a="1"/>
  <c r="CC49" i="13" s="1"/>
  <c r="CC48" i="13" a="1"/>
  <c r="CC48" i="13" s="1"/>
  <c r="CC47" i="13" a="1"/>
  <c r="CC47" i="13" s="1"/>
  <c r="CC46" i="13" a="1"/>
  <c r="CC46" i="13" s="1"/>
  <c r="CC45" i="13" a="1"/>
  <c r="CC45" i="13" s="1"/>
  <c r="CC44" i="13" a="1"/>
  <c r="CC44" i="13" s="1"/>
  <c r="CC43" i="13" a="1"/>
  <c r="CC43" i="13" s="1"/>
  <c r="CC42" i="13" a="1"/>
  <c r="CC42" i="13" s="1"/>
  <c r="CC41" i="13" a="1"/>
  <c r="CC41" i="13" s="1"/>
  <c r="CC40" i="13" a="1"/>
  <c r="CC40" i="13" s="1"/>
  <c r="CC39" i="13" a="1"/>
  <c r="CC39" i="13" s="1"/>
  <c r="CC38" i="13" a="1"/>
  <c r="CC38" i="13" s="1"/>
  <c r="CC37" i="13" a="1"/>
  <c r="CC37" i="13" s="1"/>
  <c r="CC36" i="13" a="1"/>
  <c r="CC36" i="13" s="1"/>
  <c r="CC35" i="13" a="1"/>
  <c r="CC35" i="13" s="1"/>
  <c r="CC34" i="13" a="1"/>
  <c r="CC34" i="13" s="1"/>
  <c r="CC33" i="13" a="1"/>
  <c r="CC33" i="13" s="1"/>
  <c r="CC32" i="13" a="1"/>
  <c r="CC32" i="13" s="1"/>
  <c r="CC31" i="13" a="1"/>
  <c r="CC31" i="13" s="1"/>
  <c r="CC30" i="13" a="1"/>
  <c r="CC30" i="13" s="1"/>
  <c r="CC29" i="13" a="1"/>
  <c r="CC29" i="13" s="1"/>
  <c r="CC28" i="13" a="1"/>
  <c r="CC28" i="13" s="1"/>
  <c r="CC27" i="13" a="1"/>
  <c r="CC27" i="13" s="1"/>
  <c r="CC26" i="13" a="1"/>
  <c r="CC26" i="13" s="1"/>
  <c r="CC25" i="13" a="1"/>
  <c r="CC25" i="13" s="1"/>
  <c r="CC24" i="13" a="1"/>
  <c r="CC24" i="13" s="1"/>
  <c r="CC23" i="13" a="1"/>
  <c r="CC23" i="13" s="1"/>
  <c r="CC22" i="13" a="1"/>
  <c r="CC22" i="13" s="1"/>
  <c r="CC21" i="13" a="1"/>
  <c r="CC21" i="13" s="1"/>
  <c r="CC20" i="13" a="1"/>
  <c r="CC20" i="13" s="1"/>
  <c r="CC19" i="13" a="1"/>
  <c r="CC19" i="13" s="1"/>
  <c r="CC7" i="13"/>
  <c r="CC4" i="13"/>
  <c r="CD4" i="13" s="1"/>
  <c r="CE64" i="13" a="1"/>
  <c r="CE64" i="13" s="1"/>
  <c r="CB64" i="13" a="1"/>
  <c r="CB64" i="13" s="1"/>
  <c r="CE63" i="13" a="1"/>
  <c r="CE63" i="13" s="1"/>
  <c r="CB63" i="13" a="1"/>
  <c r="CB63" i="13" s="1"/>
  <c r="CE62" i="13" a="1"/>
  <c r="CE62" i="13" s="1"/>
  <c r="CB62" i="13" a="1"/>
  <c r="CB62" i="13" s="1"/>
  <c r="CE61" i="13" a="1"/>
  <c r="CE61" i="13" s="1"/>
  <c r="CB61" i="13" a="1"/>
  <c r="CB61" i="13" s="1"/>
  <c r="CE60" i="13" a="1"/>
  <c r="CE60" i="13" s="1"/>
  <c r="CB60" i="13" a="1"/>
  <c r="CB60" i="13" s="1"/>
  <c r="CE59" i="13" a="1"/>
  <c r="CE59" i="13" s="1"/>
  <c r="CB59" i="13" a="1"/>
  <c r="CB59" i="13" s="1"/>
  <c r="CE58" i="13" a="1"/>
  <c r="CE58" i="13" s="1"/>
  <c r="CB58" i="13" a="1"/>
  <c r="CB58" i="13" s="1"/>
  <c r="CE57" i="13" a="1"/>
  <c r="CE57" i="13" s="1"/>
  <c r="CB57" i="13" a="1"/>
  <c r="CB57" i="13" s="1"/>
  <c r="CE56" i="13" a="1"/>
  <c r="CE56" i="13" s="1"/>
  <c r="CB56" i="13" a="1"/>
  <c r="CB56" i="13" s="1"/>
  <c r="CE55" i="13" a="1"/>
  <c r="CE55" i="13" s="1"/>
  <c r="CB55" i="13" a="1"/>
  <c r="CB55" i="13" s="1"/>
  <c r="CE54" i="13" a="1"/>
  <c r="CE54" i="13" s="1"/>
  <c r="CB54" i="13" a="1"/>
  <c r="CB54" i="13" s="1"/>
  <c r="CE53" i="13" a="1"/>
  <c r="CE53" i="13" s="1"/>
  <c r="CB53" i="13" a="1"/>
  <c r="CB53" i="13" s="1"/>
  <c r="CE52" i="13" a="1"/>
  <c r="CE52" i="13" s="1"/>
  <c r="CB52" i="13" a="1"/>
  <c r="CB52" i="13" s="1"/>
  <c r="CE51" i="13" a="1"/>
  <c r="CE51" i="13" s="1"/>
  <c r="CB51" i="13" a="1"/>
  <c r="CB51" i="13" s="1"/>
  <c r="CE50" i="13" a="1"/>
  <c r="CE50" i="13" s="1"/>
  <c r="CB50" i="13" a="1"/>
  <c r="CB50" i="13" s="1"/>
  <c r="CE49" i="13" a="1"/>
  <c r="CE49" i="13" s="1"/>
  <c r="CB49" i="13" a="1"/>
  <c r="CB49" i="13" s="1"/>
  <c r="CE48" i="13" a="1"/>
  <c r="CE48" i="13" s="1"/>
  <c r="CB48" i="13" a="1"/>
  <c r="CB48" i="13" s="1"/>
  <c r="CE47" i="13" a="1"/>
  <c r="CE47" i="13" s="1"/>
  <c r="CB47" i="13" a="1"/>
  <c r="CB47" i="13" s="1"/>
  <c r="CE46" i="13" a="1"/>
  <c r="CE46" i="13" s="1"/>
  <c r="CB46" i="13" a="1"/>
  <c r="CB46" i="13" s="1"/>
  <c r="CE45" i="13" a="1"/>
  <c r="CE45" i="13" s="1"/>
  <c r="CB45" i="13" a="1"/>
  <c r="CB45" i="13" s="1"/>
  <c r="CE44" i="13" a="1"/>
  <c r="CE44" i="13" s="1"/>
  <c r="CB44" i="13" a="1"/>
  <c r="CB44" i="13" s="1"/>
  <c r="CE43" i="13" a="1"/>
  <c r="CE43" i="13" s="1"/>
  <c r="CB43" i="13" a="1"/>
  <c r="CB43" i="13" s="1"/>
  <c r="CE42" i="13" a="1"/>
  <c r="CE42" i="13" s="1"/>
  <c r="CB42" i="13" a="1"/>
  <c r="CB42" i="13" s="1"/>
  <c r="CE41" i="13" a="1"/>
  <c r="CE41" i="13" s="1"/>
  <c r="CB41" i="13" a="1"/>
  <c r="CB41" i="13" s="1"/>
  <c r="CE40" i="13" a="1"/>
  <c r="CE40" i="13" s="1"/>
  <c r="CB40" i="13" a="1"/>
  <c r="CB40" i="13" s="1"/>
  <c r="CE39" i="13" a="1"/>
  <c r="CE39" i="13" s="1"/>
  <c r="CB39" i="13" a="1"/>
  <c r="CB39" i="13" s="1"/>
  <c r="CE38" i="13" a="1"/>
  <c r="CE38" i="13" s="1"/>
  <c r="CB38" i="13" a="1"/>
  <c r="CB38" i="13" s="1"/>
  <c r="CE37" i="13" a="1"/>
  <c r="CE37" i="13" s="1"/>
  <c r="CB37" i="13" a="1"/>
  <c r="CB37" i="13" s="1"/>
  <c r="CE36" i="13" a="1"/>
  <c r="CE36" i="13" s="1"/>
  <c r="CB36" i="13" a="1"/>
  <c r="CB36" i="13" s="1"/>
  <c r="CE35" i="13" a="1"/>
  <c r="CE35" i="13" s="1"/>
  <c r="CB35" i="13" a="1"/>
  <c r="CB35" i="13" s="1"/>
  <c r="CE34" i="13" a="1"/>
  <c r="CE34" i="13" s="1"/>
  <c r="CB34" i="13" a="1"/>
  <c r="CB34" i="13" s="1"/>
  <c r="CE33" i="13" a="1"/>
  <c r="CE33" i="13" s="1"/>
  <c r="CB33" i="13" a="1"/>
  <c r="CB33" i="13" s="1"/>
  <c r="CE32" i="13" a="1"/>
  <c r="CE32" i="13" s="1"/>
  <c r="CB32" i="13" a="1"/>
  <c r="CB32" i="13" s="1"/>
  <c r="CE31" i="13" a="1"/>
  <c r="CE31" i="13" s="1"/>
  <c r="CB31" i="13" a="1"/>
  <c r="CB31" i="13" s="1"/>
  <c r="CE30" i="13" a="1"/>
  <c r="CE30" i="13" s="1"/>
  <c r="CB30" i="13" a="1"/>
  <c r="CB30" i="13" s="1"/>
  <c r="CE29" i="13" a="1"/>
  <c r="CE29" i="13" s="1"/>
  <c r="CB29" i="13" a="1"/>
  <c r="CB29" i="13" s="1"/>
  <c r="CE28" i="13" a="1"/>
  <c r="CE28" i="13" s="1"/>
  <c r="CB28" i="13" a="1"/>
  <c r="CB28" i="13" s="1"/>
  <c r="CE27" i="13" a="1"/>
  <c r="CE27" i="13" s="1"/>
  <c r="CB27" i="13" a="1"/>
  <c r="CB27" i="13" s="1"/>
  <c r="CE26" i="13" a="1"/>
  <c r="CE26" i="13" s="1"/>
  <c r="CB26" i="13" a="1"/>
  <c r="CB26" i="13" s="1"/>
  <c r="CE25" i="13" a="1"/>
  <c r="CE25" i="13" s="1"/>
  <c r="CB25" i="13" a="1"/>
  <c r="CB25" i="13" s="1"/>
  <c r="CE24" i="13" a="1"/>
  <c r="CE24" i="13" s="1"/>
  <c r="CB24" i="13" a="1"/>
  <c r="CB24" i="13" s="1"/>
  <c r="CE23" i="13" a="1"/>
  <c r="CE23" i="13" s="1"/>
  <c r="CB23" i="13" a="1"/>
  <c r="CB23" i="13" s="1"/>
  <c r="CE22" i="13" a="1"/>
  <c r="CE22" i="13" s="1"/>
  <c r="CB22" i="13" a="1"/>
  <c r="CB22" i="13" s="1"/>
  <c r="CE21" i="13" a="1"/>
  <c r="CE21" i="13" s="1"/>
  <c r="CB21" i="13" a="1"/>
  <c r="CB21" i="13" s="1"/>
  <c r="CE20" i="13" a="1"/>
  <c r="CE20" i="13" s="1"/>
  <c r="CB20" i="13" a="1"/>
  <c r="CB20" i="13" s="1"/>
  <c r="CE19" i="13" a="1"/>
  <c r="CE19" i="13" s="1"/>
  <c r="CB19" i="13" a="1"/>
  <c r="CB19" i="13" s="1"/>
  <c r="CE7" i="13"/>
  <c r="CB7" i="13"/>
  <c r="CB1" i="13"/>
  <c r="AM1" i="13"/>
  <c r="CL1" i="13"/>
  <c r="CM1" i="13"/>
  <c r="CN1" i="13"/>
  <c r="BL1" i="13"/>
  <c r="M1" i="13"/>
  <c r="CC11" i="18" l="1"/>
  <c r="AR13" i="18"/>
  <c r="Y13" i="18"/>
  <c r="AK13" i="18"/>
  <c r="BU11" i="18"/>
  <c r="AP14" i="18"/>
  <c r="CE11" i="18"/>
  <c r="CJ11" i="18"/>
  <c r="AS13" i="18"/>
  <c r="AL13" i="18"/>
  <c r="AW13" i="18"/>
  <c r="CG11" i="18"/>
  <c r="BI11" i="18"/>
  <c r="BZ12" i="18"/>
  <c r="BD11" i="18"/>
  <c r="BG11" i="18"/>
  <c r="BW11" i="18"/>
  <c r="BP11" i="18"/>
  <c r="AO13" i="18"/>
  <c r="CN11" i="18"/>
  <c r="AP13" i="18"/>
  <c r="BK12" i="18"/>
  <c r="CH11" i="18"/>
  <c r="AQ13" i="18"/>
  <c r="BC11" i="18"/>
  <c r="X13" i="18"/>
  <c r="AJ13" i="18"/>
  <c r="AV13" i="18"/>
  <c r="BH11" i="18"/>
  <c r="CF12" i="18"/>
  <c r="BJ11" i="18"/>
  <c r="BV11" i="18"/>
  <c r="M213" i="13"/>
  <c r="M212" i="13" s="1"/>
  <c r="M215" i="13"/>
  <c r="M214" i="13" s="1"/>
  <c r="BE11" i="18"/>
  <c r="BQ11" i="18"/>
  <c r="X14" i="18"/>
  <c r="AV14" i="18"/>
  <c r="BF11" i="18"/>
  <c r="BR11" i="18"/>
  <c r="Y14" i="18"/>
  <c r="AW14" i="18"/>
  <c r="AQ14" i="18"/>
  <c r="AT13" i="18"/>
  <c r="AT14" i="18"/>
  <c r="BS11" i="18"/>
  <c r="CA11" i="18"/>
  <c r="CM11" i="18"/>
  <c r="BT11" i="18"/>
  <c r="M210" i="13"/>
  <c r="BJ10" i="13"/>
  <c r="BJ9" i="13"/>
  <c r="BJ8" i="13"/>
  <c r="BJ13" i="13"/>
  <c r="BJ12" i="13"/>
  <c r="CC1" i="13"/>
  <c r="CK13" i="13"/>
  <c r="CK12" i="13"/>
  <c r="CK11" i="13"/>
  <c r="CK10" i="13"/>
  <c r="CK9" i="13"/>
  <c r="CK8" i="13"/>
  <c r="CD1" i="13"/>
  <c r="CE4" i="13"/>
  <c r="CI13" i="13"/>
  <c r="CI12" i="13"/>
  <c r="CI11" i="13"/>
  <c r="CI10" i="13"/>
  <c r="CI9" i="13"/>
  <c r="CI8" i="13"/>
  <c r="CJ13" i="13"/>
  <c r="CJ12" i="13"/>
  <c r="CJ11" i="13"/>
  <c r="CJ10" i="13"/>
  <c r="CJ9" i="13"/>
  <c r="CJ8" i="13"/>
  <c r="CH13" i="13"/>
  <c r="CH12" i="13"/>
  <c r="CH11" i="13"/>
  <c r="CH10" i="13"/>
  <c r="CH9" i="13"/>
  <c r="CH8" i="13"/>
  <c r="CG13" i="13"/>
  <c r="CG12" i="13"/>
  <c r="CG11" i="13"/>
  <c r="CG10" i="13"/>
  <c r="CG9" i="13"/>
  <c r="CG8" i="13"/>
  <c r="CF13" i="13"/>
  <c r="CF12" i="13"/>
  <c r="CF11" i="13"/>
  <c r="CF10" i="13"/>
  <c r="CF9" i="13"/>
  <c r="CF8" i="13"/>
  <c r="CD13" i="13"/>
  <c r="CD12" i="13"/>
  <c r="CD11" i="13"/>
  <c r="CD10" i="13"/>
  <c r="CD9" i="13"/>
  <c r="CD8" i="13"/>
  <c r="CC13" i="13"/>
  <c r="CC12" i="13"/>
  <c r="CC11" i="13"/>
  <c r="CC10" i="13"/>
  <c r="CC9" i="13"/>
  <c r="CC8" i="13"/>
  <c r="CB13" i="13"/>
  <c r="CB12" i="13"/>
  <c r="CB11" i="13"/>
  <c r="CB10" i="13"/>
  <c r="CB9" i="13"/>
  <c r="CB8" i="13"/>
  <c r="CE13" i="13"/>
  <c r="CE12" i="13"/>
  <c r="CE11" i="13"/>
  <c r="CE10" i="13"/>
  <c r="CE9" i="13"/>
  <c r="CE8" i="13"/>
  <c r="BM4" i="13"/>
  <c r="AN4" i="13"/>
  <c r="N4" i="13"/>
  <c r="BN7" i="13"/>
  <c r="BN9" i="13" s="1"/>
  <c r="BO7" i="13"/>
  <c r="BO9" i="13" s="1"/>
  <c r="BN19" i="13" a="1"/>
  <c r="BN19" i="13" s="1"/>
  <c r="BO19" i="13" a="1"/>
  <c r="BO19" i="13" s="1"/>
  <c r="BN20" i="13" a="1"/>
  <c r="BN20" i="13" s="1"/>
  <c r="BO20" i="13" a="1"/>
  <c r="BO20" i="13" s="1"/>
  <c r="BN21" i="13" a="1"/>
  <c r="BN21" i="13" s="1"/>
  <c r="BO21" i="13" a="1"/>
  <c r="BO21" i="13" s="1"/>
  <c r="BN22" i="13" a="1"/>
  <c r="BN22" i="13" s="1"/>
  <c r="BO22" i="13" a="1"/>
  <c r="BO22" i="13" s="1"/>
  <c r="BN23" i="13" a="1"/>
  <c r="BN23" i="13" s="1"/>
  <c r="BO23" i="13" a="1"/>
  <c r="BO23" i="13" s="1"/>
  <c r="BN24" i="13" a="1"/>
  <c r="BN24" i="13" s="1"/>
  <c r="BO24" i="13" a="1"/>
  <c r="BO24" i="13" s="1"/>
  <c r="BN25" i="13" a="1"/>
  <c r="BN25" i="13" s="1"/>
  <c r="BO25" i="13" a="1"/>
  <c r="BO25" i="13" s="1"/>
  <c r="BN26" i="13" a="1"/>
  <c r="BN26" i="13" s="1"/>
  <c r="BO26" i="13" a="1"/>
  <c r="BO26" i="13" s="1"/>
  <c r="BN27" i="13" a="1"/>
  <c r="BN27" i="13" s="1"/>
  <c r="BO27" i="13" a="1"/>
  <c r="BO27" i="13" s="1"/>
  <c r="BN28" i="13" a="1"/>
  <c r="BN28" i="13" s="1"/>
  <c r="BO28" i="13" a="1"/>
  <c r="BO28" i="13" s="1"/>
  <c r="BN29" i="13" a="1"/>
  <c r="BN29" i="13" s="1"/>
  <c r="BO29" i="13" a="1"/>
  <c r="BO29" i="13" s="1"/>
  <c r="BN30" i="13" a="1"/>
  <c r="BN30" i="13" s="1"/>
  <c r="BO30" i="13" a="1"/>
  <c r="BO30" i="13" s="1"/>
  <c r="BN31" i="13" a="1"/>
  <c r="BN31" i="13" s="1"/>
  <c r="BO31" i="13" a="1"/>
  <c r="BO31" i="13" s="1"/>
  <c r="BN32" i="13" a="1"/>
  <c r="BN32" i="13" s="1"/>
  <c r="BO32" i="13" a="1"/>
  <c r="BO32" i="13" s="1"/>
  <c r="BN33" i="13" a="1"/>
  <c r="BN33" i="13" s="1"/>
  <c r="BO33" i="13" a="1"/>
  <c r="BO33" i="13" s="1"/>
  <c r="BN34" i="13" a="1"/>
  <c r="BN34" i="13" s="1"/>
  <c r="BO34" i="13" a="1"/>
  <c r="BO34" i="13" s="1"/>
  <c r="BN35" i="13" a="1"/>
  <c r="BN35" i="13" s="1"/>
  <c r="BO35" i="13" a="1"/>
  <c r="BO35" i="13" s="1"/>
  <c r="BN36" i="13" a="1"/>
  <c r="BN36" i="13" s="1"/>
  <c r="BO36" i="13" a="1"/>
  <c r="BO36" i="13" s="1"/>
  <c r="BN37" i="13" a="1"/>
  <c r="BN37" i="13" s="1"/>
  <c r="BO37" i="13" a="1"/>
  <c r="BO37" i="13" s="1"/>
  <c r="BN38" i="13" a="1"/>
  <c r="BN38" i="13" s="1"/>
  <c r="BO38" i="13" a="1"/>
  <c r="BO38" i="13" s="1"/>
  <c r="BN39" i="13" a="1"/>
  <c r="BN39" i="13" s="1"/>
  <c r="BO39" i="13" a="1"/>
  <c r="BO39" i="13" s="1"/>
  <c r="BN40" i="13" a="1"/>
  <c r="BN40" i="13" s="1"/>
  <c r="BO40" i="13" a="1"/>
  <c r="BO40" i="13" s="1"/>
  <c r="BN41" i="13" a="1"/>
  <c r="BN41" i="13" s="1"/>
  <c r="BO41" i="13" a="1"/>
  <c r="BO41" i="13" s="1"/>
  <c r="BN42" i="13" a="1"/>
  <c r="BN42" i="13" s="1"/>
  <c r="BO42" i="13" a="1"/>
  <c r="BO42" i="13" s="1"/>
  <c r="BN43" i="13" a="1"/>
  <c r="BN43" i="13" s="1"/>
  <c r="BO43" i="13" a="1"/>
  <c r="BO43" i="13" s="1"/>
  <c r="BN44" i="13" a="1"/>
  <c r="BN44" i="13" s="1"/>
  <c r="BO44" i="13" a="1"/>
  <c r="BO44" i="13" s="1"/>
  <c r="BN45" i="13" a="1"/>
  <c r="BN45" i="13" s="1"/>
  <c r="BO45" i="13" a="1"/>
  <c r="BO45" i="13" s="1"/>
  <c r="BN46" i="13" a="1"/>
  <c r="BN46" i="13" s="1"/>
  <c r="BO46" i="13" a="1"/>
  <c r="BO46" i="13" s="1"/>
  <c r="BN47" i="13" a="1"/>
  <c r="BN47" i="13" s="1"/>
  <c r="BO47" i="13" a="1"/>
  <c r="BO47" i="13" s="1"/>
  <c r="BN48" i="13" a="1"/>
  <c r="BN48" i="13" s="1"/>
  <c r="BO48" i="13" a="1"/>
  <c r="BO48" i="13" s="1"/>
  <c r="BN49" i="13" a="1"/>
  <c r="BN49" i="13" s="1"/>
  <c r="BO49" i="13" a="1"/>
  <c r="BO49" i="13" s="1"/>
  <c r="BN50" i="13" a="1"/>
  <c r="BN50" i="13" s="1"/>
  <c r="BO50" i="13" a="1"/>
  <c r="BO50" i="13" s="1"/>
  <c r="BN51" i="13" a="1"/>
  <c r="BN51" i="13" s="1"/>
  <c r="BO51" i="13" a="1"/>
  <c r="BO51" i="13" s="1"/>
  <c r="BN52" i="13" a="1"/>
  <c r="BN52" i="13" s="1"/>
  <c r="BO52" i="13" a="1"/>
  <c r="BO52" i="13" s="1"/>
  <c r="BN53" i="13" a="1"/>
  <c r="BN53" i="13" s="1"/>
  <c r="BO53" i="13" a="1"/>
  <c r="BO53" i="13" s="1"/>
  <c r="BN54" i="13" a="1"/>
  <c r="BN54" i="13" s="1"/>
  <c r="BO54" i="13" a="1"/>
  <c r="BO54" i="13" s="1"/>
  <c r="BN55" i="13" a="1"/>
  <c r="BN55" i="13" s="1"/>
  <c r="BO55" i="13" a="1"/>
  <c r="BO55" i="13" s="1"/>
  <c r="BN56" i="13" a="1"/>
  <c r="BN56" i="13" s="1"/>
  <c r="BO56" i="13" a="1"/>
  <c r="BO56" i="13" s="1"/>
  <c r="BN57" i="13" a="1"/>
  <c r="BN57" i="13" s="1"/>
  <c r="BO57" i="13" a="1"/>
  <c r="BO57" i="13" s="1"/>
  <c r="BN58" i="13" a="1"/>
  <c r="BN58" i="13" s="1"/>
  <c r="BO58" i="13" a="1"/>
  <c r="BO58" i="13" s="1"/>
  <c r="BN59" i="13" a="1"/>
  <c r="BN59" i="13" s="1"/>
  <c r="BO59" i="13" a="1"/>
  <c r="BO59" i="13" s="1"/>
  <c r="BN60" i="13" a="1"/>
  <c r="BN60" i="13" s="1"/>
  <c r="BO60" i="13" a="1"/>
  <c r="BO60" i="13" s="1"/>
  <c r="BN61" i="13" a="1"/>
  <c r="BN61" i="13" s="1"/>
  <c r="BO61" i="13" a="1"/>
  <c r="BO61" i="13" s="1"/>
  <c r="BN62" i="13" a="1"/>
  <c r="BN62" i="13" s="1"/>
  <c r="BO62" i="13" a="1"/>
  <c r="BO62" i="13" s="1"/>
  <c r="BN63" i="13" a="1"/>
  <c r="BN63" i="13" s="1"/>
  <c r="BO63" i="13" a="1"/>
  <c r="BO63" i="13" s="1"/>
  <c r="BN64" i="13" a="1"/>
  <c r="BN64" i="13" s="1"/>
  <c r="BO64" i="13" a="1"/>
  <c r="BO64" i="13" s="1"/>
  <c r="BK64" i="13" a="1"/>
  <c r="BK64" i="13" s="1"/>
  <c r="BK63" i="13" a="1"/>
  <c r="BK63" i="13" s="1"/>
  <c r="BK62" i="13" a="1"/>
  <c r="BK62" i="13" s="1"/>
  <c r="BK61" i="13" a="1"/>
  <c r="BK61" i="13" s="1"/>
  <c r="BK60" i="13" a="1"/>
  <c r="BK60" i="13" s="1"/>
  <c r="BK59" i="13" a="1"/>
  <c r="BK59" i="13" s="1"/>
  <c r="BK58" i="13" a="1"/>
  <c r="BK58" i="13" s="1"/>
  <c r="BK57" i="13" a="1"/>
  <c r="BK57" i="13" s="1"/>
  <c r="BK56" i="13" a="1"/>
  <c r="BK56" i="13" s="1"/>
  <c r="BK55" i="13" a="1"/>
  <c r="BK55" i="13" s="1"/>
  <c r="BK54" i="13" a="1"/>
  <c r="BK54" i="13" s="1"/>
  <c r="BK53" i="13" a="1"/>
  <c r="BK53" i="13" s="1"/>
  <c r="BK52" i="13" a="1"/>
  <c r="BK52" i="13" s="1"/>
  <c r="BK51" i="13" a="1"/>
  <c r="BK51" i="13" s="1"/>
  <c r="BK50" i="13" a="1"/>
  <c r="BK50" i="13" s="1"/>
  <c r="BK49" i="13" a="1"/>
  <c r="BK49" i="13" s="1"/>
  <c r="BK48" i="13" a="1"/>
  <c r="BK48" i="13" s="1"/>
  <c r="BK47" i="13" a="1"/>
  <c r="BK47" i="13" s="1"/>
  <c r="BK46" i="13" a="1"/>
  <c r="BK46" i="13" s="1"/>
  <c r="BK45" i="13" a="1"/>
  <c r="BK45" i="13" s="1"/>
  <c r="BK44" i="13" a="1"/>
  <c r="BK44" i="13" s="1"/>
  <c r="BK43" i="13" a="1"/>
  <c r="BK43" i="13" s="1"/>
  <c r="BK42" i="13" a="1"/>
  <c r="BK42" i="13" s="1"/>
  <c r="BK41" i="13" a="1"/>
  <c r="BK41" i="13" s="1"/>
  <c r="BK40" i="13" a="1"/>
  <c r="BK40" i="13" s="1"/>
  <c r="BK39" i="13" a="1"/>
  <c r="BK39" i="13" s="1"/>
  <c r="BK38" i="13" a="1"/>
  <c r="BK38" i="13" s="1"/>
  <c r="BK37" i="13" a="1"/>
  <c r="BK37" i="13" s="1"/>
  <c r="BK36" i="13" a="1"/>
  <c r="BK36" i="13" s="1"/>
  <c r="BK35" i="13" a="1"/>
  <c r="BK35" i="13" s="1"/>
  <c r="BK34" i="13" a="1"/>
  <c r="BK34" i="13" s="1"/>
  <c r="BK33" i="13" a="1"/>
  <c r="BK33" i="13" s="1"/>
  <c r="BK32" i="13" a="1"/>
  <c r="BK32" i="13" s="1"/>
  <c r="BK31" i="13" a="1"/>
  <c r="BK31" i="13" s="1"/>
  <c r="BK30" i="13" a="1"/>
  <c r="BK30" i="13" s="1"/>
  <c r="BK29" i="13" a="1"/>
  <c r="BK29" i="13" s="1"/>
  <c r="BK28" i="13" a="1"/>
  <c r="BK28" i="13" s="1"/>
  <c r="BK27" i="13" a="1"/>
  <c r="BK27" i="13" s="1"/>
  <c r="BK26" i="13" a="1"/>
  <c r="BK26" i="13" s="1"/>
  <c r="BK25" i="13" a="1"/>
  <c r="BK25" i="13" s="1"/>
  <c r="BK24" i="13" a="1"/>
  <c r="BK24" i="13" s="1"/>
  <c r="BK23" i="13" a="1"/>
  <c r="BK23" i="13" s="1"/>
  <c r="BK22" i="13" a="1"/>
  <c r="BK22" i="13" s="1"/>
  <c r="BK21" i="13" a="1"/>
  <c r="BK21" i="13" s="1"/>
  <c r="BK20" i="13" a="1"/>
  <c r="BK20" i="13" s="1"/>
  <c r="BK19" i="13" a="1"/>
  <c r="BK19" i="13" s="1"/>
  <c r="BK7" i="13"/>
  <c r="BK9" i="13" s="1"/>
  <c r="AI181" i="17"/>
  <c r="AI117" i="17" a="1"/>
  <c r="AI117" i="17" s="1"/>
  <c r="AI116" i="17" a="1"/>
  <c r="AI116" i="17" s="1"/>
  <c r="AI115" i="17" a="1"/>
  <c r="AI115" i="17" s="1"/>
  <c r="AI114" i="17" a="1"/>
  <c r="AI114" i="17" s="1"/>
  <c r="AI113" i="17" a="1"/>
  <c r="AI113" i="17" s="1"/>
  <c r="AI112" i="17" a="1"/>
  <c r="AI112" i="17" s="1"/>
  <c r="AI111" i="17" a="1"/>
  <c r="AI111" i="17" s="1"/>
  <c r="AI110" i="17" a="1"/>
  <c r="AI110" i="17" s="1"/>
  <c r="AI109" i="17" a="1"/>
  <c r="AI109" i="17" s="1"/>
  <c r="AI108" i="17" a="1"/>
  <c r="AI108" i="17" s="1"/>
  <c r="AI107" i="17" a="1"/>
  <c r="AI107" i="17" s="1"/>
  <c r="AI106" i="17" a="1"/>
  <c r="AI106" i="17" s="1"/>
  <c r="AI105" i="17" a="1"/>
  <c r="AI105" i="17" s="1"/>
  <c r="AI104" i="17" a="1"/>
  <c r="AI104" i="17" s="1"/>
  <c r="AI103" i="17" a="1"/>
  <c r="AI103" i="17" s="1"/>
  <c r="AI102" i="17" a="1"/>
  <c r="AI102" i="17" s="1"/>
  <c r="AI101" i="17" a="1"/>
  <c r="AI101" i="17" s="1"/>
  <c r="AI100" i="17" a="1"/>
  <c r="AI100" i="17" s="1"/>
  <c r="AI99" i="17" a="1"/>
  <c r="AI99" i="17" s="1"/>
  <c r="AI98" i="17" a="1"/>
  <c r="AI98" i="17" s="1"/>
  <c r="AI97" i="17" a="1"/>
  <c r="AI97" i="17" s="1"/>
  <c r="AI96" i="17" a="1"/>
  <c r="AI96" i="17" s="1"/>
  <c r="AI95" i="17" a="1"/>
  <c r="AI95" i="17" s="1"/>
  <c r="AI94" i="17" a="1"/>
  <c r="AI94" i="17" s="1"/>
  <c r="AI93" i="17" a="1"/>
  <c r="AI93" i="17" s="1"/>
  <c r="AI92" i="17" a="1"/>
  <c r="AI92" i="17" s="1"/>
  <c r="AI91" i="17" a="1"/>
  <c r="AI91" i="17" s="1"/>
  <c r="AI90" i="17" a="1"/>
  <c r="AI90" i="17" s="1"/>
  <c r="AI89" i="17" a="1"/>
  <c r="AI89" i="17" s="1"/>
  <c r="AI88" i="17" a="1"/>
  <c r="AI88" i="17" s="1"/>
  <c r="AI87" i="17" a="1"/>
  <c r="AI87" i="17" s="1"/>
  <c r="AI86" i="17" a="1"/>
  <c r="AI86" i="17" s="1"/>
  <c r="AI85" i="17" a="1"/>
  <c r="AI85" i="17" s="1"/>
  <c r="AI84" i="17" a="1"/>
  <c r="AI84" i="17" s="1"/>
  <c r="AI83" i="17" a="1"/>
  <c r="AI83" i="17" s="1"/>
  <c r="AI82" i="17" a="1"/>
  <c r="AI82" i="17" s="1"/>
  <c r="AI81" i="17" a="1"/>
  <c r="AI81" i="17" s="1"/>
  <c r="AI80" i="17" a="1"/>
  <c r="AI80" i="17" s="1"/>
  <c r="AI79" i="17" a="1"/>
  <c r="AI79" i="17" s="1"/>
  <c r="AI78" i="17" a="1"/>
  <c r="AI78" i="17" s="1"/>
  <c r="AI77" i="17" a="1"/>
  <c r="AI77" i="17" s="1"/>
  <c r="AI76" i="17" a="1"/>
  <c r="AI76" i="17" s="1"/>
  <c r="AI75" i="17" a="1"/>
  <c r="AI75" i="17" s="1"/>
  <c r="AI74" i="17" a="1"/>
  <c r="AI74" i="17" s="1"/>
  <c r="AI73" i="17" a="1"/>
  <c r="AI73" i="17" s="1"/>
  <c r="AI72" i="17" a="1"/>
  <c r="AI72" i="17" s="1"/>
  <c r="AI71" i="17" a="1"/>
  <c r="AI71" i="17" s="1"/>
  <c r="AI70" i="17" a="1"/>
  <c r="AI70" i="17" s="1"/>
  <c r="AI69" i="17" a="1"/>
  <c r="AI69" i="17" s="1"/>
  <c r="AI68" i="17" a="1"/>
  <c r="AI68" i="17" s="1"/>
  <c r="AI67" i="17" a="1"/>
  <c r="AI67" i="17" s="1"/>
  <c r="AI66" i="17" a="1"/>
  <c r="AI66" i="17" s="1"/>
  <c r="AI65" i="17" a="1"/>
  <c r="AI65" i="17" s="1"/>
  <c r="AI64" i="17" a="1"/>
  <c r="AI64" i="17" s="1"/>
  <c r="AI63" i="17" a="1"/>
  <c r="AI63" i="17" s="1"/>
  <c r="AI62" i="17" a="1"/>
  <c r="AI62" i="17" s="1"/>
  <c r="AI61" i="17" a="1"/>
  <c r="AI61" i="17" s="1"/>
  <c r="AI60" i="17" a="1"/>
  <c r="AI60" i="17" s="1"/>
  <c r="AI59" i="17" a="1"/>
  <c r="AI59" i="17" s="1"/>
  <c r="AI58" i="17" a="1"/>
  <c r="AI58" i="17" s="1"/>
  <c r="AI57" i="17" a="1"/>
  <c r="AI57" i="17" s="1"/>
  <c r="AI56" i="17" a="1"/>
  <c r="AI56" i="17" s="1"/>
  <c r="AI55" i="17" a="1"/>
  <c r="AI55" i="17" s="1"/>
  <c r="AI54" i="17" a="1"/>
  <c r="AI54" i="17" s="1"/>
  <c r="AI53" i="17" a="1"/>
  <c r="AI53" i="17" s="1"/>
  <c r="AI52" i="17" a="1"/>
  <c r="AI52" i="17" s="1"/>
  <c r="AI51" i="17" a="1"/>
  <c r="AI51" i="17" s="1"/>
  <c r="AI50" i="17" a="1"/>
  <c r="AI50" i="17" s="1"/>
  <c r="AI49" i="17" a="1"/>
  <c r="AI49" i="17" s="1"/>
  <c r="AI48" i="17" a="1"/>
  <c r="AI48" i="17" s="1"/>
  <c r="AI47" i="17" a="1"/>
  <c r="AI47" i="17" s="1"/>
  <c r="AI46" i="17" a="1"/>
  <c r="AI46" i="17" s="1"/>
  <c r="AI45" i="17" a="1"/>
  <c r="AI45" i="17" s="1"/>
  <c r="AI44" i="17" a="1"/>
  <c r="AI44" i="17" s="1"/>
  <c r="AI43" i="17" a="1"/>
  <c r="AI43" i="17" s="1"/>
  <c r="AI42" i="17" a="1"/>
  <c r="AI42" i="17" s="1"/>
  <c r="AI41" i="17" a="1"/>
  <c r="AI41" i="17" s="1"/>
  <c r="AI40" i="17" a="1"/>
  <c r="AI40" i="17" s="1"/>
  <c r="AI39" i="17" a="1"/>
  <c r="AI39" i="17" s="1"/>
  <c r="AI38" i="17" a="1"/>
  <c r="AI38" i="17" s="1"/>
  <c r="AI37" i="17" a="1"/>
  <c r="AI37" i="17" s="1"/>
  <c r="AI36" i="17" a="1"/>
  <c r="AI36" i="17" s="1"/>
  <c r="AI35" i="17" a="1"/>
  <c r="AI35" i="17" s="1"/>
  <c r="AI34" i="17" a="1"/>
  <c r="AI34" i="17" s="1"/>
  <c r="AI33" i="17" a="1"/>
  <c r="AI33" i="17" s="1"/>
  <c r="AI32" i="17" a="1"/>
  <c r="AI32" i="17" s="1"/>
  <c r="AI31" i="17" a="1"/>
  <c r="AI31" i="17" s="1"/>
  <c r="AI30" i="17" a="1"/>
  <c r="AI30" i="17" s="1"/>
  <c r="AI29" i="17" a="1"/>
  <c r="AI29" i="17" s="1"/>
  <c r="AI28" i="17" a="1"/>
  <c r="AI28" i="17" s="1"/>
  <c r="AI27" i="17" a="1"/>
  <c r="AI27" i="17" s="1"/>
  <c r="AI26" i="17" a="1"/>
  <c r="AI26" i="17" s="1"/>
  <c r="AI25" i="17" a="1"/>
  <c r="AI25" i="17" s="1"/>
  <c r="AI24" i="17" a="1"/>
  <c r="AI24" i="17" s="1"/>
  <c r="AI23" i="17" a="1"/>
  <c r="AI23" i="17" s="1"/>
  <c r="AI22" i="17" a="1"/>
  <c r="AI22" i="17" s="1"/>
  <c r="AI21" i="17" a="1"/>
  <c r="AI21" i="17" s="1"/>
  <c r="AI20" i="17" a="1"/>
  <c r="AI20" i="17" s="1"/>
  <c r="AI19" i="17" a="1"/>
  <c r="AI19" i="17" s="1"/>
  <c r="AI7" i="17"/>
  <c r="AI1" i="17"/>
  <c r="AH181" i="17"/>
  <c r="AH117" i="17" a="1"/>
  <c r="AH117" i="17" s="1"/>
  <c r="AH116" i="17" a="1"/>
  <c r="AH116" i="17" s="1"/>
  <c r="AH115" i="17" a="1"/>
  <c r="AH115" i="17" s="1"/>
  <c r="AH114" i="17" a="1"/>
  <c r="AH114" i="17" s="1"/>
  <c r="AH113" i="17" a="1"/>
  <c r="AH113" i="17" s="1"/>
  <c r="AH112" i="17" a="1"/>
  <c r="AH112" i="17" s="1"/>
  <c r="AH111" i="17" a="1"/>
  <c r="AH111" i="17" s="1"/>
  <c r="AH110" i="17" a="1"/>
  <c r="AH110" i="17" s="1"/>
  <c r="AH109" i="17" a="1"/>
  <c r="AH109" i="17" s="1"/>
  <c r="AH108" i="17" a="1"/>
  <c r="AH108" i="17" s="1"/>
  <c r="AH107" i="17" a="1"/>
  <c r="AH107" i="17" s="1"/>
  <c r="AH106" i="17" a="1"/>
  <c r="AH106" i="17" s="1"/>
  <c r="AH105" i="17" a="1"/>
  <c r="AH105" i="17" s="1"/>
  <c r="AH104" i="17" a="1"/>
  <c r="AH104" i="17" s="1"/>
  <c r="AH103" i="17" a="1"/>
  <c r="AH103" i="17" s="1"/>
  <c r="AH102" i="17" a="1"/>
  <c r="AH102" i="17" s="1"/>
  <c r="AH101" i="17" a="1"/>
  <c r="AH101" i="17" s="1"/>
  <c r="AH100" i="17" a="1"/>
  <c r="AH100" i="17" s="1"/>
  <c r="AH99" i="17" a="1"/>
  <c r="AH99" i="17" s="1"/>
  <c r="AH98" i="17" a="1"/>
  <c r="AH98" i="17" s="1"/>
  <c r="AH97" i="17" a="1"/>
  <c r="AH97" i="17" s="1"/>
  <c r="AH96" i="17" a="1"/>
  <c r="AH96" i="17" s="1"/>
  <c r="AH95" i="17" a="1"/>
  <c r="AH95" i="17" s="1"/>
  <c r="AH94" i="17" a="1"/>
  <c r="AH94" i="17" s="1"/>
  <c r="AH93" i="17" a="1"/>
  <c r="AH93" i="17" s="1"/>
  <c r="AH92" i="17" a="1"/>
  <c r="AH92" i="17" s="1"/>
  <c r="AH91" i="17" a="1"/>
  <c r="AH91" i="17" s="1"/>
  <c r="AH90" i="17" a="1"/>
  <c r="AH90" i="17" s="1"/>
  <c r="AH89" i="17" a="1"/>
  <c r="AH89" i="17" s="1"/>
  <c r="AH88" i="17" a="1"/>
  <c r="AH88" i="17" s="1"/>
  <c r="AH87" i="17" a="1"/>
  <c r="AH87" i="17" s="1"/>
  <c r="AH86" i="17" a="1"/>
  <c r="AH86" i="17" s="1"/>
  <c r="AH85" i="17" a="1"/>
  <c r="AH85" i="17" s="1"/>
  <c r="AH84" i="17" a="1"/>
  <c r="AH84" i="17" s="1"/>
  <c r="AH83" i="17" a="1"/>
  <c r="AH83" i="17" s="1"/>
  <c r="AH82" i="17" a="1"/>
  <c r="AH82" i="17" s="1"/>
  <c r="AH81" i="17" a="1"/>
  <c r="AH81" i="17" s="1"/>
  <c r="AH80" i="17" a="1"/>
  <c r="AH80" i="17" s="1"/>
  <c r="AH79" i="17" a="1"/>
  <c r="AH79" i="17" s="1"/>
  <c r="AH78" i="17" a="1"/>
  <c r="AH78" i="17" s="1"/>
  <c r="AH77" i="17" a="1"/>
  <c r="AH77" i="17" s="1"/>
  <c r="AH76" i="17" a="1"/>
  <c r="AH76" i="17" s="1"/>
  <c r="AH75" i="17" a="1"/>
  <c r="AH75" i="17" s="1"/>
  <c r="AH74" i="17" a="1"/>
  <c r="AH74" i="17" s="1"/>
  <c r="AH73" i="17" a="1"/>
  <c r="AH73" i="17" s="1"/>
  <c r="AH72" i="17" a="1"/>
  <c r="AH72" i="17" s="1"/>
  <c r="AH71" i="17" a="1"/>
  <c r="AH71" i="17" s="1"/>
  <c r="AH70" i="17" a="1"/>
  <c r="AH70" i="17" s="1"/>
  <c r="AH69" i="17" a="1"/>
  <c r="AH69" i="17" s="1"/>
  <c r="AH68" i="17" a="1"/>
  <c r="AH68" i="17" s="1"/>
  <c r="AH67" i="17" a="1"/>
  <c r="AH67" i="17" s="1"/>
  <c r="AH66" i="17" a="1"/>
  <c r="AH66" i="17" s="1"/>
  <c r="AH65" i="17" a="1"/>
  <c r="AH65" i="17" s="1"/>
  <c r="AH64" i="17" a="1"/>
  <c r="AH64" i="17" s="1"/>
  <c r="AH63" i="17" a="1"/>
  <c r="AH63" i="17" s="1"/>
  <c r="AH62" i="17" a="1"/>
  <c r="AH62" i="17" s="1"/>
  <c r="AH61" i="17" a="1"/>
  <c r="AH61" i="17" s="1"/>
  <c r="AH60" i="17" a="1"/>
  <c r="AH60" i="17" s="1"/>
  <c r="AH59" i="17" a="1"/>
  <c r="AH59" i="17" s="1"/>
  <c r="AH58" i="17" a="1"/>
  <c r="AH58" i="17" s="1"/>
  <c r="AH57" i="17" a="1"/>
  <c r="AH57" i="17" s="1"/>
  <c r="AH56" i="17" a="1"/>
  <c r="AH56" i="17" s="1"/>
  <c r="AH55" i="17" a="1"/>
  <c r="AH55" i="17" s="1"/>
  <c r="AH54" i="17" a="1"/>
  <c r="AH54" i="17" s="1"/>
  <c r="AH53" i="17" a="1"/>
  <c r="AH53" i="17" s="1"/>
  <c r="AH52" i="17" a="1"/>
  <c r="AH52" i="17" s="1"/>
  <c r="AH51" i="17" a="1"/>
  <c r="AH51" i="17" s="1"/>
  <c r="AH50" i="17" a="1"/>
  <c r="AH50" i="17" s="1"/>
  <c r="AH49" i="17" a="1"/>
  <c r="AH49" i="17" s="1"/>
  <c r="AH48" i="17" a="1"/>
  <c r="AH48" i="17" s="1"/>
  <c r="AH47" i="17" a="1"/>
  <c r="AH47" i="17" s="1"/>
  <c r="AH46" i="17" a="1"/>
  <c r="AH46" i="17" s="1"/>
  <c r="AH45" i="17" a="1"/>
  <c r="AH45" i="17" s="1"/>
  <c r="AH44" i="17" a="1"/>
  <c r="AH44" i="17" s="1"/>
  <c r="AH43" i="17" a="1"/>
  <c r="AH43" i="17" s="1"/>
  <c r="AH42" i="17" a="1"/>
  <c r="AH42" i="17" s="1"/>
  <c r="AH41" i="17" a="1"/>
  <c r="AH41" i="17" s="1"/>
  <c r="AH40" i="17" a="1"/>
  <c r="AH40" i="17" s="1"/>
  <c r="AH39" i="17" a="1"/>
  <c r="AH39" i="17" s="1"/>
  <c r="AH38" i="17" a="1"/>
  <c r="AH38" i="17" s="1"/>
  <c r="AH37" i="17" a="1"/>
  <c r="AH37" i="17" s="1"/>
  <c r="AH36" i="17" a="1"/>
  <c r="AH36" i="17" s="1"/>
  <c r="AH35" i="17" a="1"/>
  <c r="AH35" i="17" s="1"/>
  <c r="AH34" i="17" a="1"/>
  <c r="AH34" i="17" s="1"/>
  <c r="AH33" i="17" a="1"/>
  <c r="AH33" i="17" s="1"/>
  <c r="AH32" i="17" a="1"/>
  <c r="AH32" i="17" s="1"/>
  <c r="AH31" i="17" a="1"/>
  <c r="AH31" i="17" s="1"/>
  <c r="AH30" i="17" a="1"/>
  <c r="AH30" i="17" s="1"/>
  <c r="AH29" i="17" a="1"/>
  <c r="AH29" i="17" s="1"/>
  <c r="AH28" i="17" a="1"/>
  <c r="AH28" i="17" s="1"/>
  <c r="AH27" i="17" a="1"/>
  <c r="AH27" i="17" s="1"/>
  <c r="AH26" i="17" a="1"/>
  <c r="AH26" i="17" s="1"/>
  <c r="AH25" i="17" a="1"/>
  <c r="AH25" i="17" s="1"/>
  <c r="AH24" i="17" a="1"/>
  <c r="AH24" i="17" s="1"/>
  <c r="AH23" i="17" a="1"/>
  <c r="AH23" i="17" s="1"/>
  <c r="AH22" i="17" a="1"/>
  <c r="AH22" i="17" s="1"/>
  <c r="AH21" i="17" a="1"/>
  <c r="AH21" i="17" s="1"/>
  <c r="AH20" i="17" a="1"/>
  <c r="AH20" i="17" s="1"/>
  <c r="AH19" i="17" a="1"/>
  <c r="AH19" i="17" s="1"/>
  <c r="AH7" i="17"/>
  <c r="AH1" i="17"/>
  <c r="AG181" i="17"/>
  <c r="AF181" i="17"/>
  <c r="AG117" i="17" a="1"/>
  <c r="AG117" i="17" s="1"/>
  <c r="AF117" i="17" a="1"/>
  <c r="AF117" i="17" s="1"/>
  <c r="AG116" i="17" a="1"/>
  <c r="AG116" i="17" s="1"/>
  <c r="AF116" i="17" a="1"/>
  <c r="AF116" i="17" s="1"/>
  <c r="AG115" i="17" a="1"/>
  <c r="AG115" i="17" s="1"/>
  <c r="AF115" i="17" a="1"/>
  <c r="AF115" i="17" s="1"/>
  <c r="AG114" i="17" a="1"/>
  <c r="AG114" i="17" s="1"/>
  <c r="AF114" i="17" a="1"/>
  <c r="AF114" i="17" s="1"/>
  <c r="AG113" i="17" a="1"/>
  <c r="AG113" i="17" s="1"/>
  <c r="AF113" i="17" a="1"/>
  <c r="AF113" i="17" s="1"/>
  <c r="AG112" i="17" a="1"/>
  <c r="AG112" i="17" s="1"/>
  <c r="AF112" i="17" a="1"/>
  <c r="AF112" i="17" s="1"/>
  <c r="AG111" i="17" a="1"/>
  <c r="AG111" i="17" s="1"/>
  <c r="AF111" i="17" a="1"/>
  <c r="AF111" i="17" s="1"/>
  <c r="AG110" i="17" a="1"/>
  <c r="AG110" i="17" s="1"/>
  <c r="AF110" i="17" a="1"/>
  <c r="AF110" i="17" s="1"/>
  <c r="AG109" i="17" a="1"/>
  <c r="AG109" i="17" s="1"/>
  <c r="AF109" i="17" a="1"/>
  <c r="AF109" i="17" s="1"/>
  <c r="AG108" i="17" a="1"/>
  <c r="AG108" i="17" s="1"/>
  <c r="AF108" i="17" a="1"/>
  <c r="AF108" i="17" s="1"/>
  <c r="AG107" i="17" a="1"/>
  <c r="AG107" i="17" s="1"/>
  <c r="AF107" i="17" a="1"/>
  <c r="AF107" i="17" s="1"/>
  <c r="AG106" i="17" a="1"/>
  <c r="AG106" i="17" s="1"/>
  <c r="AF106" i="17" a="1"/>
  <c r="AF106" i="17" s="1"/>
  <c r="AG105" i="17" a="1"/>
  <c r="AG105" i="17" s="1"/>
  <c r="AF105" i="17" a="1"/>
  <c r="AF105" i="17" s="1"/>
  <c r="AG104" i="17" a="1"/>
  <c r="AG104" i="17" s="1"/>
  <c r="AF104" i="17" a="1"/>
  <c r="AF104" i="17" s="1"/>
  <c r="AG103" i="17" a="1"/>
  <c r="AG103" i="17" s="1"/>
  <c r="AF103" i="17" a="1"/>
  <c r="AF103" i="17" s="1"/>
  <c r="AG102" i="17" a="1"/>
  <c r="AG102" i="17" s="1"/>
  <c r="AF102" i="17" a="1"/>
  <c r="AF102" i="17" s="1"/>
  <c r="AG101" i="17" a="1"/>
  <c r="AG101" i="17" s="1"/>
  <c r="AF101" i="17" a="1"/>
  <c r="AF101" i="17" s="1"/>
  <c r="AG100" i="17" a="1"/>
  <c r="AG100" i="17" s="1"/>
  <c r="AF100" i="17" a="1"/>
  <c r="AF100" i="17" s="1"/>
  <c r="AG99" i="17" a="1"/>
  <c r="AG99" i="17" s="1"/>
  <c r="AF99" i="17" a="1"/>
  <c r="AF99" i="17" s="1"/>
  <c r="AG98" i="17" a="1"/>
  <c r="AG98" i="17" s="1"/>
  <c r="AF98" i="17" a="1"/>
  <c r="AF98" i="17" s="1"/>
  <c r="AG97" i="17" a="1"/>
  <c r="AG97" i="17" s="1"/>
  <c r="AF97" i="17" a="1"/>
  <c r="AF97" i="17" s="1"/>
  <c r="AG96" i="17" a="1"/>
  <c r="AG96" i="17" s="1"/>
  <c r="AF96" i="17" a="1"/>
  <c r="AF96" i="17" s="1"/>
  <c r="AG95" i="17" a="1"/>
  <c r="AG95" i="17" s="1"/>
  <c r="AF95" i="17" a="1"/>
  <c r="AF95" i="17" s="1"/>
  <c r="AG94" i="17" a="1"/>
  <c r="AG94" i="17" s="1"/>
  <c r="AF94" i="17" a="1"/>
  <c r="AF94" i="17" s="1"/>
  <c r="AG93" i="17" a="1"/>
  <c r="AG93" i="17" s="1"/>
  <c r="AF93" i="17" a="1"/>
  <c r="AF93" i="17" s="1"/>
  <c r="AG92" i="17" a="1"/>
  <c r="AG92" i="17" s="1"/>
  <c r="AF92" i="17" a="1"/>
  <c r="AF92" i="17" s="1"/>
  <c r="AG91" i="17" a="1"/>
  <c r="AG91" i="17" s="1"/>
  <c r="AF91" i="17" a="1"/>
  <c r="AF91" i="17" s="1"/>
  <c r="AG90" i="17" a="1"/>
  <c r="AG90" i="17" s="1"/>
  <c r="AF90" i="17" a="1"/>
  <c r="AF90" i="17" s="1"/>
  <c r="AG89" i="17" a="1"/>
  <c r="AG89" i="17" s="1"/>
  <c r="AF89" i="17" a="1"/>
  <c r="AF89" i="17" s="1"/>
  <c r="AG88" i="17" a="1"/>
  <c r="AG88" i="17" s="1"/>
  <c r="AF88" i="17" a="1"/>
  <c r="AF88" i="17" s="1"/>
  <c r="AG87" i="17" a="1"/>
  <c r="AG87" i="17" s="1"/>
  <c r="AF87" i="17" a="1"/>
  <c r="AF87" i="17" s="1"/>
  <c r="AG86" i="17" a="1"/>
  <c r="AG86" i="17" s="1"/>
  <c r="AF86" i="17" a="1"/>
  <c r="AF86" i="17" s="1"/>
  <c r="AG85" i="17" a="1"/>
  <c r="AG85" i="17" s="1"/>
  <c r="AF85" i="17" a="1"/>
  <c r="AF85" i="17" s="1"/>
  <c r="AG84" i="17" a="1"/>
  <c r="AG84" i="17" s="1"/>
  <c r="AF84" i="17" a="1"/>
  <c r="AF84" i="17" s="1"/>
  <c r="AG83" i="17" a="1"/>
  <c r="AG83" i="17" s="1"/>
  <c r="AF83" i="17" a="1"/>
  <c r="AF83" i="17" s="1"/>
  <c r="AG82" i="17" a="1"/>
  <c r="AG82" i="17" s="1"/>
  <c r="AF82" i="17" a="1"/>
  <c r="AF82" i="17" s="1"/>
  <c r="AG81" i="17" a="1"/>
  <c r="AG81" i="17" s="1"/>
  <c r="AF81" i="17" a="1"/>
  <c r="AF81" i="17" s="1"/>
  <c r="AG80" i="17" a="1"/>
  <c r="AG80" i="17" s="1"/>
  <c r="AF80" i="17" a="1"/>
  <c r="AF80" i="17" s="1"/>
  <c r="AG79" i="17" a="1"/>
  <c r="AG79" i="17" s="1"/>
  <c r="AF79" i="17" a="1"/>
  <c r="AF79" i="17" s="1"/>
  <c r="AG78" i="17" a="1"/>
  <c r="AG78" i="17" s="1"/>
  <c r="AF78" i="17" a="1"/>
  <c r="AF78" i="17" s="1"/>
  <c r="AG77" i="17" a="1"/>
  <c r="AG77" i="17" s="1"/>
  <c r="AF77" i="17" a="1"/>
  <c r="AF77" i="17" s="1"/>
  <c r="AG76" i="17" a="1"/>
  <c r="AG76" i="17" s="1"/>
  <c r="AF76" i="17" a="1"/>
  <c r="AF76" i="17" s="1"/>
  <c r="AG75" i="17" a="1"/>
  <c r="AG75" i="17" s="1"/>
  <c r="AF75" i="17" a="1"/>
  <c r="AF75" i="17" s="1"/>
  <c r="AG74" i="17" a="1"/>
  <c r="AG74" i="17" s="1"/>
  <c r="AF74" i="17" a="1"/>
  <c r="AF74" i="17" s="1"/>
  <c r="AG73" i="17" a="1"/>
  <c r="AG73" i="17" s="1"/>
  <c r="AF73" i="17" a="1"/>
  <c r="AF73" i="17" s="1"/>
  <c r="AG72" i="17" a="1"/>
  <c r="AG72" i="17" s="1"/>
  <c r="AF72" i="17" a="1"/>
  <c r="AF72" i="17" s="1"/>
  <c r="AG71" i="17" a="1"/>
  <c r="AG71" i="17" s="1"/>
  <c r="AF71" i="17" a="1"/>
  <c r="AF71" i="17" s="1"/>
  <c r="AG70" i="17" a="1"/>
  <c r="AG70" i="17" s="1"/>
  <c r="AF70" i="17" a="1"/>
  <c r="AF70" i="17" s="1"/>
  <c r="AG69" i="17" a="1"/>
  <c r="AG69" i="17" s="1"/>
  <c r="AF69" i="17" a="1"/>
  <c r="AF69" i="17" s="1"/>
  <c r="AG68" i="17" a="1"/>
  <c r="AG68" i="17" s="1"/>
  <c r="AF68" i="17" a="1"/>
  <c r="AF68" i="17" s="1"/>
  <c r="AG67" i="17" a="1"/>
  <c r="AG67" i="17" s="1"/>
  <c r="AF67" i="17" a="1"/>
  <c r="AF67" i="17" s="1"/>
  <c r="AG66" i="17" a="1"/>
  <c r="AG66" i="17" s="1"/>
  <c r="AF66" i="17" a="1"/>
  <c r="AF66" i="17" s="1"/>
  <c r="AG65" i="17" a="1"/>
  <c r="AG65" i="17" s="1"/>
  <c r="AF65" i="17" a="1"/>
  <c r="AF65" i="17" s="1"/>
  <c r="AG64" i="17" a="1"/>
  <c r="AG64" i="17" s="1"/>
  <c r="AF64" i="17" a="1"/>
  <c r="AF64" i="17" s="1"/>
  <c r="AG63" i="17" a="1"/>
  <c r="AG63" i="17" s="1"/>
  <c r="AF63" i="17" a="1"/>
  <c r="AF63" i="17" s="1"/>
  <c r="AG62" i="17" a="1"/>
  <c r="AG62" i="17" s="1"/>
  <c r="AF62" i="17" a="1"/>
  <c r="AF62" i="17" s="1"/>
  <c r="AG61" i="17" a="1"/>
  <c r="AG61" i="17" s="1"/>
  <c r="AF61" i="17" a="1"/>
  <c r="AF61" i="17" s="1"/>
  <c r="AG60" i="17" a="1"/>
  <c r="AG60" i="17" s="1"/>
  <c r="AF60" i="17" a="1"/>
  <c r="AF60" i="17" s="1"/>
  <c r="AG59" i="17" a="1"/>
  <c r="AG59" i="17" s="1"/>
  <c r="AF59" i="17" a="1"/>
  <c r="AF59" i="17" s="1"/>
  <c r="AG58" i="17" a="1"/>
  <c r="AG58" i="17" s="1"/>
  <c r="AF58" i="17" a="1"/>
  <c r="AF58" i="17" s="1"/>
  <c r="AG57" i="17" a="1"/>
  <c r="AG57" i="17" s="1"/>
  <c r="AF57" i="17" a="1"/>
  <c r="AF57" i="17" s="1"/>
  <c r="AG56" i="17" a="1"/>
  <c r="AG56" i="17" s="1"/>
  <c r="AF56" i="17" a="1"/>
  <c r="AF56" i="17" s="1"/>
  <c r="AG55" i="17" a="1"/>
  <c r="AG55" i="17" s="1"/>
  <c r="AF55" i="17" a="1"/>
  <c r="AF55" i="17" s="1"/>
  <c r="AG54" i="17" a="1"/>
  <c r="AG54" i="17" s="1"/>
  <c r="AF54" i="17" a="1"/>
  <c r="AF54" i="17" s="1"/>
  <c r="AG53" i="17" a="1"/>
  <c r="AG53" i="17" s="1"/>
  <c r="AF53" i="17" a="1"/>
  <c r="AF53" i="17" s="1"/>
  <c r="AG52" i="17" a="1"/>
  <c r="AG52" i="17" s="1"/>
  <c r="AF52" i="17" a="1"/>
  <c r="AF52" i="17" s="1"/>
  <c r="AG51" i="17" a="1"/>
  <c r="AG51" i="17" s="1"/>
  <c r="AF51" i="17" a="1"/>
  <c r="AF51" i="17" s="1"/>
  <c r="AG50" i="17" a="1"/>
  <c r="AG50" i="17" s="1"/>
  <c r="AF50" i="17" a="1"/>
  <c r="AF50" i="17" s="1"/>
  <c r="AG49" i="17" a="1"/>
  <c r="AG49" i="17" s="1"/>
  <c r="AF49" i="17" a="1"/>
  <c r="AF49" i="17" s="1"/>
  <c r="AG48" i="17" a="1"/>
  <c r="AG48" i="17" s="1"/>
  <c r="AF48" i="17" a="1"/>
  <c r="AF48" i="17" s="1"/>
  <c r="AG47" i="17" a="1"/>
  <c r="AG47" i="17" s="1"/>
  <c r="AF47" i="17" a="1"/>
  <c r="AF47" i="17" s="1"/>
  <c r="AG46" i="17" a="1"/>
  <c r="AG46" i="17" s="1"/>
  <c r="AF46" i="17" a="1"/>
  <c r="AF46" i="17" s="1"/>
  <c r="AG45" i="17" a="1"/>
  <c r="AG45" i="17" s="1"/>
  <c r="AF45" i="17" a="1"/>
  <c r="AF45" i="17" s="1"/>
  <c r="AG44" i="17" a="1"/>
  <c r="AG44" i="17" s="1"/>
  <c r="AF44" i="17" a="1"/>
  <c r="AF44" i="17" s="1"/>
  <c r="AG43" i="17" a="1"/>
  <c r="AG43" i="17" s="1"/>
  <c r="AF43" i="17" a="1"/>
  <c r="AF43" i="17" s="1"/>
  <c r="AG42" i="17" a="1"/>
  <c r="AG42" i="17" s="1"/>
  <c r="AF42" i="17" a="1"/>
  <c r="AF42" i="17" s="1"/>
  <c r="AG41" i="17" a="1"/>
  <c r="AG41" i="17" s="1"/>
  <c r="AF41" i="17" a="1"/>
  <c r="AF41" i="17" s="1"/>
  <c r="AG40" i="17" a="1"/>
  <c r="AG40" i="17" s="1"/>
  <c r="AF40" i="17" a="1"/>
  <c r="AF40" i="17" s="1"/>
  <c r="AG39" i="17" a="1"/>
  <c r="AG39" i="17" s="1"/>
  <c r="AF39" i="17" a="1"/>
  <c r="AF39" i="17" s="1"/>
  <c r="AG38" i="17" a="1"/>
  <c r="AG38" i="17" s="1"/>
  <c r="AF38" i="17" a="1"/>
  <c r="AF38" i="17" s="1"/>
  <c r="AG37" i="17" a="1"/>
  <c r="AG37" i="17" s="1"/>
  <c r="AF37" i="17" a="1"/>
  <c r="AF37" i="17" s="1"/>
  <c r="AG36" i="17" a="1"/>
  <c r="AG36" i="17" s="1"/>
  <c r="AF36" i="17" a="1"/>
  <c r="AF36" i="17" s="1"/>
  <c r="AG35" i="17" a="1"/>
  <c r="AG35" i="17" s="1"/>
  <c r="AF35" i="17" a="1"/>
  <c r="AF35" i="17" s="1"/>
  <c r="AG34" i="17" a="1"/>
  <c r="AG34" i="17" s="1"/>
  <c r="AF34" i="17" a="1"/>
  <c r="AF34" i="17" s="1"/>
  <c r="AG33" i="17" a="1"/>
  <c r="AG33" i="17" s="1"/>
  <c r="AF33" i="17" a="1"/>
  <c r="AF33" i="17" s="1"/>
  <c r="AG32" i="17" a="1"/>
  <c r="AG32" i="17" s="1"/>
  <c r="AF32" i="17" a="1"/>
  <c r="AF32" i="17" s="1"/>
  <c r="AG31" i="17" a="1"/>
  <c r="AG31" i="17" s="1"/>
  <c r="AF31" i="17" a="1"/>
  <c r="AF31" i="17" s="1"/>
  <c r="AG30" i="17" a="1"/>
  <c r="AG30" i="17" s="1"/>
  <c r="AF30" i="17" a="1"/>
  <c r="AF30" i="17" s="1"/>
  <c r="AG29" i="17" a="1"/>
  <c r="AG29" i="17" s="1"/>
  <c r="AF29" i="17" a="1"/>
  <c r="AF29" i="17" s="1"/>
  <c r="AG28" i="17" a="1"/>
  <c r="AG28" i="17" s="1"/>
  <c r="AF28" i="17" a="1"/>
  <c r="AF28" i="17" s="1"/>
  <c r="AG27" i="17" a="1"/>
  <c r="AG27" i="17" s="1"/>
  <c r="AF27" i="17" a="1"/>
  <c r="AF27" i="17" s="1"/>
  <c r="AG26" i="17" a="1"/>
  <c r="AG26" i="17" s="1"/>
  <c r="AF26" i="17" a="1"/>
  <c r="AF26" i="17" s="1"/>
  <c r="AG25" i="17" a="1"/>
  <c r="AG25" i="17" s="1"/>
  <c r="AF25" i="17" a="1"/>
  <c r="AF25" i="17" s="1"/>
  <c r="AG24" i="17" a="1"/>
  <c r="AG24" i="17" s="1"/>
  <c r="AF24" i="17" a="1"/>
  <c r="AF24" i="17" s="1"/>
  <c r="AG23" i="17" a="1"/>
  <c r="AG23" i="17" s="1"/>
  <c r="AF23" i="17" a="1"/>
  <c r="AF23" i="17" s="1"/>
  <c r="AG22" i="17" a="1"/>
  <c r="AG22" i="17" s="1"/>
  <c r="AF22" i="17" a="1"/>
  <c r="AF22" i="17" s="1"/>
  <c r="AG21" i="17" a="1"/>
  <c r="AG21" i="17" s="1"/>
  <c r="AF21" i="17" a="1"/>
  <c r="AF21" i="17" s="1"/>
  <c r="AG20" i="17" a="1"/>
  <c r="AG20" i="17" s="1"/>
  <c r="AF20" i="17" a="1"/>
  <c r="AF20" i="17" s="1"/>
  <c r="AG19" i="17" a="1"/>
  <c r="AG19" i="17" s="1"/>
  <c r="AF19" i="17" a="1"/>
  <c r="AF19" i="17" s="1"/>
  <c r="AG7" i="17"/>
  <c r="AF7" i="17"/>
  <c r="AG1" i="17"/>
  <c r="AF1" i="17"/>
  <c r="AE117" i="17" a="1"/>
  <c r="AE117" i="17" s="1"/>
  <c r="AE116" i="17" a="1"/>
  <c r="AE116" i="17" s="1"/>
  <c r="AE115" i="17" a="1"/>
  <c r="AE115" i="17" s="1"/>
  <c r="AE114" i="17" a="1"/>
  <c r="AE114" i="17" s="1"/>
  <c r="AE113" i="17" a="1"/>
  <c r="AE113" i="17" s="1"/>
  <c r="AE112" i="17" a="1"/>
  <c r="AE112" i="17" s="1"/>
  <c r="AE111" i="17" a="1"/>
  <c r="AE111" i="17" s="1"/>
  <c r="AE110" i="17" a="1"/>
  <c r="AE110" i="17" s="1"/>
  <c r="AE109" i="17" a="1"/>
  <c r="AE109" i="17" s="1"/>
  <c r="AE108" i="17" a="1"/>
  <c r="AE108" i="17" s="1"/>
  <c r="AE107" i="17" a="1"/>
  <c r="AE107" i="17" s="1"/>
  <c r="AE106" i="17" a="1"/>
  <c r="AE106" i="17" s="1"/>
  <c r="AE105" i="17" a="1"/>
  <c r="AE105" i="17" s="1"/>
  <c r="AE104" i="17" a="1"/>
  <c r="AE104" i="17" s="1"/>
  <c r="AE103" i="17" a="1"/>
  <c r="AE103" i="17" s="1"/>
  <c r="AE102" i="17" a="1"/>
  <c r="AE102" i="17" s="1"/>
  <c r="AE101" i="17" a="1"/>
  <c r="AE101" i="17" s="1"/>
  <c r="AE100" i="17" a="1"/>
  <c r="AE100" i="17" s="1"/>
  <c r="AE99" i="17" a="1"/>
  <c r="AE99" i="17" s="1"/>
  <c r="AE98" i="17" a="1"/>
  <c r="AE98" i="17" s="1"/>
  <c r="AE97" i="17" a="1"/>
  <c r="AE97" i="17" s="1"/>
  <c r="AE96" i="17" a="1"/>
  <c r="AE96" i="17" s="1"/>
  <c r="AE95" i="17" a="1"/>
  <c r="AE95" i="17" s="1"/>
  <c r="AE94" i="17" a="1"/>
  <c r="AE94" i="17" s="1"/>
  <c r="AE93" i="17" a="1"/>
  <c r="AE93" i="17" s="1"/>
  <c r="AE92" i="17" a="1"/>
  <c r="AE92" i="17" s="1"/>
  <c r="AE91" i="17" a="1"/>
  <c r="AE91" i="17" s="1"/>
  <c r="AE90" i="17" a="1"/>
  <c r="AE90" i="17" s="1"/>
  <c r="AE89" i="17" a="1"/>
  <c r="AE89" i="17" s="1"/>
  <c r="AE88" i="17" a="1"/>
  <c r="AE88" i="17" s="1"/>
  <c r="AE87" i="17" a="1"/>
  <c r="AE87" i="17" s="1"/>
  <c r="AE86" i="17" a="1"/>
  <c r="AE86" i="17" s="1"/>
  <c r="AE85" i="17" a="1"/>
  <c r="AE85" i="17" s="1"/>
  <c r="AE84" i="17" a="1"/>
  <c r="AE84" i="17" s="1"/>
  <c r="AE83" i="17" a="1"/>
  <c r="AE83" i="17" s="1"/>
  <c r="AE82" i="17" a="1"/>
  <c r="AE82" i="17" s="1"/>
  <c r="AE81" i="17" a="1"/>
  <c r="AE81" i="17" s="1"/>
  <c r="AE80" i="17" a="1"/>
  <c r="AE80" i="17" s="1"/>
  <c r="AE79" i="17" a="1"/>
  <c r="AE79" i="17" s="1"/>
  <c r="AE78" i="17" a="1"/>
  <c r="AE78" i="17" s="1"/>
  <c r="AE77" i="17" a="1"/>
  <c r="AE77" i="17" s="1"/>
  <c r="AE76" i="17" a="1"/>
  <c r="AE76" i="17" s="1"/>
  <c r="AE75" i="17" a="1"/>
  <c r="AE75" i="17" s="1"/>
  <c r="AE74" i="17" a="1"/>
  <c r="AE74" i="17" s="1"/>
  <c r="AE73" i="17" a="1"/>
  <c r="AE73" i="17" s="1"/>
  <c r="AE72" i="17" a="1"/>
  <c r="AE72" i="17" s="1"/>
  <c r="AE71" i="17" a="1"/>
  <c r="AE71" i="17" s="1"/>
  <c r="AE70" i="17" a="1"/>
  <c r="AE70" i="17" s="1"/>
  <c r="AE69" i="17" a="1"/>
  <c r="AE69" i="17" s="1"/>
  <c r="AE68" i="17" a="1"/>
  <c r="AE68" i="17" s="1"/>
  <c r="AE67" i="17" a="1"/>
  <c r="AE67" i="17" s="1"/>
  <c r="AE66" i="17" a="1"/>
  <c r="AE66" i="17" s="1"/>
  <c r="AE65" i="17" a="1"/>
  <c r="AE65" i="17" s="1"/>
  <c r="AE64" i="17" a="1"/>
  <c r="AE64" i="17" s="1"/>
  <c r="AE63" i="17" a="1"/>
  <c r="AE63" i="17" s="1"/>
  <c r="AE62" i="17" a="1"/>
  <c r="AE62" i="17" s="1"/>
  <c r="AE61" i="17" a="1"/>
  <c r="AE61" i="17" s="1"/>
  <c r="AE60" i="17" a="1"/>
  <c r="AE60" i="17" s="1"/>
  <c r="AE59" i="17" a="1"/>
  <c r="AE59" i="17" s="1"/>
  <c r="AE58" i="17" a="1"/>
  <c r="AE58" i="17" s="1"/>
  <c r="AE57" i="17" a="1"/>
  <c r="AE57" i="17" s="1"/>
  <c r="AE56" i="17" a="1"/>
  <c r="AE56" i="17" s="1"/>
  <c r="AE55" i="17" a="1"/>
  <c r="AE55" i="17" s="1"/>
  <c r="AE54" i="17" a="1"/>
  <c r="AE54" i="17" s="1"/>
  <c r="AE53" i="17" a="1"/>
  <c r="AE53" i="17" s="1"/>
  <c r="AE52" i="17" a="1"/>
  <c r="AE52" i="17" s="1"/>
  <c r="AE51" i="17" a="1"/>
  <c r="AE51" i="17" s="1"/>
  <c r="AE50" i="17" a="1"/>
  <c r="AE50" i="17" s="1"/>
  <c r="AE49" i="17" a="1"/>
  <c r="AE49" i="17" s="1"/>
  <c r="AE48" i="17" a="1"/>
  <c r="AE48" i="17" s="1"/>
  <c r="AE47" i="17" a="1"/>
  <c r="AE47" i="17" s="1"/>
  <c r="AE46" i="17" a="1"/>
  <c r="AE46" i="17" s="1"/>
  <c r="AE45" i="17" a="1"/>
  <c r="AE45" i="17" s="1"/>
  <c r="AE44" i="17" a="1"/>
  <c r="AE44" i="17" s="1"/>
  <c r="AE43" i="17" a="1"/>
  <c r="AE43" i="17" s="1"/>
  <c r="AE42" i="17" a="1"/>
  <c r="AE42" i="17" s="1"/>
  <c r="AE41" i="17" a="1"/>
  <c r="AE41" i="17" s="1"/>
  <c r="AE40" i="17" a="1"/>
  <c r="AE40" i="17" s="1"/>
  <c r="AE39" i="17" a="1"/>
  <c r="AE39" i="17" s="1"/>
  <c r="AE38" i="17" a="1"/>
  <c r="AE38" i="17" s="1"/>
  <c r="AE37" i="17" a="1"/>
  <c r="AE37" i="17" s="1"/>
  <c r="AE36" i="17" a="1"/>
  <c r="AE36" i="17" s="1"/>
  <c r="AE35" i="17" a="1"/>
  <c r="AE35" i="17" s="1"/>
  <c r="AE34" i="17" a="1"/>
  <c r="AE34" i="17" s="1"/>
  <c r="AE33" i="17" a="1"/>
  <c r="AE33" i="17" s="1"/>
  <c r="AE32" i="17" a="1"/>
  <c r="AE32" i="17" s="1"/>
  <c r="AE31" i="17" a="1"/>
  <c r="AE31" i="17" s="1"/>
  <c r="AE30" i="17" a="1"/>
  <c r="AE30" i="17" s="1"/>
  <c r="AE29" i="17" a="1"/>
  <c r="AE29" i="17" s="1"/>
  <c r="AE28" i="17" a="1"/>
  <c r="AE28" i="17" s="1"/>
  <c r="AE27" i="17" a="1"/>
  <c r="AE27" i="17" s="1"/>
  <c r="AE26" i="17" a="1"/>
  <c r="AE26" i="17" s="1"/>
  <c r="AE25" i="17" a="1"/>
  <c r="AE25" i="17" s="1"/>
  <c r="AE24" i="17" a="1"/>
  <c r="AE24" i="17" s="1"/>
  <c r="AE23" i="17" a="1"/>
  <c r="AE23" i="17" s="1"/>
  <c r="AE22" i="17" a="1"/>
  <c r="AE22" i="17" s="1"/>
  <c r="AE21" i="17" a="1"/>
  <c r="AE21" i="17" s="1"/>
  <c r="AE20" i="17" a="1"/>
  <c r="AE20" i="17" s="1"/>
  <c r="AE19" i="17" a="1"/>
  <c r="AE19" i="17" s="1"/>
  <c r="AE7" i="17"/>
  <c r="AE1" i="17"/>
  <c r="AD117" i="17" a="1"/>
  <c r="AD117" i="17" s="1"/>
  <c r="AD116" i="17" a="1"/>
  <c r="AD116" i="17" s="1"/>
  <c r="AD115" i="17" a="1"/>
  <c r="AD115" i="17" s="1"/>
  <c r="AD114" i="17" a="1"/>
  <c r="AD114" i="17" s="1"/>
  <c r="AD113" i="17" a="1"/>
  <c r="AD113" i="17" s="1"/>
  <c r="AD112" i="17" a="1"/>
  <c r="AD112" i="17" s="1"/>
  <c r="AD111" i="17" a="1"/>
  <c r="AD111" i="17" s="1"/>
  <c r="AD110" i="17" a="1"/>
  <c r="AD110" i="17" s="1"/>
  <c r="AD109" i="17" a="1"/>
  <c r="AD109" i="17" s="1"/>
  <c r="AD108" i="17" a="1"/>
  <c r="AD108" i="17" s="1"/>
  <c r="AD107" i="17" a="1"/>
  <c r="AD107" i="17" s="1"/>
  <c r="AD106" i="17" a="1"/>
  <c r="AD106" i="17" s="1"/>
  <c r="AD105" i="17" a="1"/>
  <c r="AD105" i="17" s="1"/>
  <c r="AD104" i="17" a="1"/>
  <c r="AD104" i="17" s="1"/>
  <c r="AD103" i="17" a="1"/>
  <c r="AD103" i="17" s="1"/>
  <c r="AD102" i="17" a="1"/>
  <c r="AD102" i="17" s="1"/>
  <c r="AD101" i="17" a="1"/>
  <c r="AD101" i="17" s="1"/>
  <c r="AD100" i="17" a="1"/>
  <c r="AD100" i="17" s="1"/>
  <c r="AD99" i="17" a="1"/>
  <c r="AD99" i="17" s="1"/>
  <c r="AD98" i="17" a="1"/>
  <c r="AD98" i="17" s="1"/>
  <c r="AD97" i="17" a="1"/>
  <c r="AD97" i="17" s="1"/>
  <c r="AD96" i="17" a="1"/>
  <c r="AD96" i="17" s="1"/>
  <c r="AD95" i="17" a="1"/>
  <c r="AD95" i="17" s="1"/>
  <c r="AD94" i="17" a="1"/>
  <c r="AD94" i="17" s="1"/>
  <c r="AD93" i="17" a="1"/>
  <c r="AD93" i="17" s="1"/>
  <c r="AD92" i="17" a="1"/>
  <c r="AD92" i="17" s="1"/>
  <c r="AD91" i="17" a="1"/>
  <c r="AD91" i="17" s="1"/>
  <c r="AD90" i="17" a="1"/>
  <c r="AD90" i="17" s="1"/>
  <c r="AD89" i="17" a="1"/>
  <c r="AD89" i="17" s="1"/>
  <c r="AD88" i="17" a="1"/>
  <c r="AD88" i="17" s="1"/>
  <c r="AD87" i="17" a="1"/>
  <c r="AD87" i="17" s="1"/>
  <c r="AD86" i="17" a="1"/>
  <c r="AD86" i="17" s="1"/>
  <c r="AD85" i="17" a="1"/>
  <c r="AD85" i="17" s="1"/>
  <c r="AD84" i="17" a="1"/>
  <c r="AD84" i="17" s="1"/>
  <c r="AD83" i="17" a="1"/>
  <c r="AD83" i="17" s="1"/>
  <c r="AD82" i="17" a="1"/>
  <c r="AD82" i="17" s="1"/>
  <c r="AD81" i="17" a="1"/>
  <c r="AD81" i="17" s="1"/>
  <c r="AD80" i="17" a="1"/>
  <c r="AD80" i="17" s="1"/>
  <c r="AD79" i="17" a="1"/>
  <c r="AD79" i="17" s="1"/>
  <c r="AD78" i="17" a="1"/>
  <c r="AD78" i="17" s="1"/>
  <c r="AD77" i="17" a="1"/>
  <c r="AD77" i="17" s="1"/>
  <c r="AD76" i="17" a="1"/>
  <c r="AD76" i="17" s="1"/>
  <c r="AD75" i="17" a="1"/>
  <c r="AD75" i="17" s="1"/>
  <c r="AD74" i="17" a="1"/>
  <c r="AD74" i="17" s="1"/>
  <c r="AD73" i="17" a="1"/>
  <c r="AD73" i="17" s="1"/>
  <c r="AD72" i="17" a="1"/>
  <c r="AD72" i="17" s="1"/>
  <c r="AD71" i="17" a="1"/>
  <c r="AD71" i="17" s="1"/>
  <c r="AD70" i="17" a="1"/>
  <c r="AD70" i="17" s="1"/>
  <c r="AD69" i="17" a="1"/>
  <c r="AD69" i="17" s="1"/>
  <c r="AD68" i="17" a="1"/>
  <c r="AD68" i="17" s="1"/>
  <c r="AD67" i="17" a="1"/>
  <c r="AD67" i="17" s="1"/>
  <c r="AD66" i="17" a="1"/>
  <c r="AD66" i="17" s="1"/>
  <c r="AD65" i="17" a="1"/>
  <c r="AD65" i="17" s="1"/>
  <c r="AD64" i="17" a="1"/>
  <c r="AD64" i="17" s="1"/>
  <c r="AD63" i="17" a="1"/>
  <c r="AD63" i="17" s="1"/>
  <c r="AD62" i="17" a="1"/>
  <c r="AD62" i="17" s="1"/>
  <c r="AD61" i="17" a="1"/>
  <c r="AD61" i="17" s="1"/>
  <c r="AD60" i="17" a="1"/>
  <c r="AD60" i="17" s="1"/>
  <c r="AD59" i="17" a="1"/>
  <c r="AD59" i="17" s="1"/>
  <c r="AD58" i="17" a="1"/>
  <c r="AD58" i="17" s="1"/>
  <c r="AD57" i="17" a="1"/>
  <c r="AD57" i="17" s="1"/>
  <c r="AD56" i="17" a="1"/>
  <c r="AD56" i="17" s="1"/>
  <c r="AD55" i="17" a="1"/>
  <c r="AD55" i="17" s="1"/>
  <c r="AD54" i="17" a="1"/>
  <c r="AD54" i="17" s="1"/>
  <c r="AD53" i="17" a="1"/>
  <c r="AD53" i="17" s="1"/>
  <c r="AD52" i="17" a="1"/>
  <c r="AD52" i="17" s="1"/>
  <c r="AD51" i="17" a="1"/>
  <c r="AD51" i="17" s="1"/>
  <c r="AD50" i="17" a="1"/>
  <c r="AD50" i="17" s="1"/>
  <c r="AD49" i="17" a="1"/>
  <c r="AD49" i="17" s="1"/>
  <c r="AD48" i="17" a="1"/>
  <c r="AD48" i="17" s="1"/>
  <c r="AD47" i="17" a="1"/>
  <c r="AD47" i="17" s="1"/>
  <c r="AD46" i="17" a="1"/>
  <c r="AD46" i="17" s="1"/>
  <c r="AD45" i="17" a="1"/>
  <c r="AD45" i="17" s="1"/>
  <c r="AD44" i="17" a="1"/>
  <c r="AD44" i="17" s="1"/>
  <c r="AD43" i="17" a="1"/>
  <c r="AD43" i="17" s="1"/>
  <c r="AD42" i="17" a="1"/>
  <c r="AD42" i="17" s="1"/>
  <c r="AD41" i="17" a="1"/>
  <c r="AD41" i="17" s="1"/>
  <c r="AD40" i="17" a="1"/>
  <c r="AD40" i="17" s="1"/>
  <c r="AD39" i="17" a="1"/>
  <c r="AD39" i="17" s="1"/>
  <c r="AD38" i="17" a="1"/>
  <c r="AD38" i="17" s="1"/>
  <c r="AD37" i="17" a="1"/>
  <c r="AD37" i="17" s="1"/>
  <c r="AD36" i="17" a="1"/>
  <c r="AD36" i="17" s="1"/>
  <c r="AD35" i="17" a="1"/>
  <c r="AD35" i="17" s="1"/>
  <c r="AD34" i="17" a="1"/>
  <c r="AD34" i="17" s="1"/>
  <c r="AD33" i="17" a="1"/>
  <c r="AD33" i="17" s="1"/>
  <c r="AD32" i="17" a="1"/>
  <c r="AD32" i="17" s="1"/>
  <c r="AD31" i="17" a="1"/>
  <c r="AD31" i="17" s="1"/>
  <c r="AD30" i="17" a="1"/>
  <c r="AD30" i="17" s="1"/>
  <c r="AD29" i="17" a="1"/>
  <c r="AD29" i="17" s="1"/>
  <c r="AD28" i="17" a="1"/>
  <c r="AD28" i="17" s="1"/>
  <c r="AD27" i="17" a="1"/>
  <c r="AD27" i="17" s="1"/>
  <c r="AD26" i="17" a="1"/>
  <c r="AD26" i="17" s="1"/>
  <c r="AD25" i="17" a="1"/>
  <c r="AD25" i="17" s="1"/>
  <c r="AD24" i="17" a="1"/>
  <c r="AD24" i="17" s="1"/>
  <c r="AD23" i="17" a="1"/>
  <c r="AD23" i="17" s="1"/>
  <c r="AD22" i="17" a="1"/>
  <c r="AD22" i="17" s="1"/>
  <c r="AD21" i="17" a="1"/>
  <c r="AD21" i="17" s="1"/>
  <c r="AD20" i="17" a="1"/>
  <c r="AD20" i="17" s="1"/>
  <c r="AD19" i="17" a="1"/>
  <c r="AD19" i="17" s="1"/>
  <c r="AD7" i="17"/>
  <c r="AD1" i="17"/>
  <c r="AC117" i="17" a="1"/>
  <c r="AC117" i="17" s="1"/>
  <c r="AC116" i="17" a="1"/>
  <c r="AC116" i="17" s="1"/>
  <c r="AC115" i="17" a="1"/>
  <c r="AC115" i="17" s="1"/>
  <c r="AC114" i="17" a="1"/>
  <c r="AC114" i="17" s="1"/>
  <c r="AC113" i="17" a="1"/>
  <c r="AC113" i="17" s="1"/>
  <c r="AC112" i="17" a="1"/>
  <c r="AC112" i="17" s="1"/>
  <c r="AC111" i="17" a="1"/>
  <c r="AC111" i="17" s="1"/>
  <c r="AC110" i="17" a="1"/>
  <c r="AC110" i="17" s="1"/>
  <c r="AC109" i="17" a="1"/>
  <c r="AC109" i="17" s="1"/>
  <c r="AC108" i="17" a="1"/>
  <c r="AC108" i="17" s="1"/>
  <c r="AC107" i="17" a="1"/>
  <c r="AC107" i="17" s="1"/>
  <c r="AC106" i="17" a="1"/>
  <c r="AC106" i="17" s="1"/>
  <c r="AC105" i="17" a="1"/>
  <c r="AC105" i="17" s="1"/>
  <c r="AC104" i="17" a="1"/>
  <c r="AC104" i="17" s="1"/>
  <c r="AC103" i="17" a="1"/>
  <c r="AC103" i="17" s="1"/>
  <c r="AC102" i="17" a="1"/>
  <c r="AC102" i="17" s="1"/>
  <c r="AC101" i="17" a="1"/>
  <c r="AC101" i="17" s="1"/>
  <c r="AC100" i="17" a="1"/>
  <c r="AC100" i="17" s="1"/>
  <c r="AC99" i="17" a="1"/>
  <c r="AC99" i="17" s="1"/>
  <c r="AC98" i="17" a="1"/>
  <c r="AC98" i="17" s="1"/>
  <c r="AC97" i="17" a="1"/>
  <c r="AC97" i="17" s="1"/>
  <c r="AC96" i="17" a="1"/>
  <c r="AC96" i="17" s="1"/>
  <c r="AC95" i="17" a="1"/>
  <c r="AC95" i="17" s="1"/>
  <c r="AC94" i="17" a="1"/>
  <c r="AC94" i="17" s="1"/>
  <c r="AC93" i="17" a="1"/>
  <c r="AC93" i="17" s="1"/>
  <c r="AC92" i="17" a="1"/>
  <c r="AC92" i="17" s="1"/>
  <c r="AC91" i="17" a="1"/>
  <c r="AC91" i="17" s="1"/>
  <c r="AC90" i="17" a="1"/>
  <c r="AC90" i="17" s="1"/>
  <c r="AC89" i="17" a="1"/>
  <c r="AC89" i="17" s="1"/>
  <c r="AC88" i="17" a="1"/>
  <c r="AC88" i="17" s="1"/>
  <c r="AC87" i="17" a="1"/>
  <c r="AC87" i="17" s="1"/>
  <c r="AC86" i="17" a="1"/>
  <c r="AC86" i="17" s="1"/>
  <c r="AC85" i="17" a="1"/>
  <c r="AC85" i="17" s="1"/>
  <c r="AC84" i="17" a="1"/>
  <c r="AC84" i="17" s="1"/>
  <c r="AC83" i="17" a="1"/>
  <c r="AC83" i="17" s="1"/>
  <c r="AC82" i="17" a="1"/>
  <c r="AC82" i="17" s="1"/>
  <c r="AC81" i="17" a="1"/>
  <c r="AC81" i="17" s="1"/>
  <c r="AC80" i="17" a="1"/>
  <c r="AC80" i="17" s="1"/>
  <c r="AC79" i="17" a="1"/>
  <c r="AC79" i="17" s="1"/>
  <c r="AC78" i="17" a="1"/>
  <c r="AC78" i="17" s="1"/>
  <c r="AC77" i="17" a="1"/>
  <c r="AC77" i="17" s="1"/>
  <c r="AC76" i="17" a="1"/>
  <c r="AC76" i="17" s="1"/>
  <c r="AC75" i="17" a="1"/>
  <c r="AC75" i="17" s="1"/>
  <c r="AC74" i="17" a="1"/>
  <c r="AC74" i="17" s="1"/>
  <c r="AC73" i="17" a="1"/>
  <c r="AC73" i="17" s="1"/>
  <c r="AC72" i="17" a="1"/>
  <c r="AC72" i="17" s="1"/>
  <c r="AC71" i="17" a="1"/>
  <c r="AC71" i="17" s="1"/>
  <c r="AC70" i="17" a="1"/>
  <c r="AC70" i="17" s="1"/>
  <c r="AC69" i="17" a="1"/>
  <c r="AC69" i="17" s="1"/>
  <c r="AC68" i="17" a="1"/>
  <c r="AC68" i="17" s="1"/>
  <c r="AC67" i="17" a="1"/>
  <c r="AC67" i="17" s="1"/>
  <c r="AC66" i="17" a="1"/>
  <c r="AC66" i="17" s="1"/>
  <c r="AC65" i="17" a="1"/>
  <c r="AC65" i="17" s="1"/>
  <c r="AC64" i="17" a="1"/>
  <c r="AC64" i="17" s="1"/>
  <c r="AC63" i="17" a="1"/>
  <c r="AC63" i="17" s="1"/>
  <c r="AC62" i="17" a="1"/>
  <c r="AC62" i="17" s="1"/>
  <c r="AC61" i="17" a="1"/>
  <c r="AC61" i="17" s="1"/>
  <c r="AC60" i="17" a="1"/>
  <c r="AC60" i="17" s="1"/>
  <c r="AC59" i="17" a="1"/>
  <c r="AC59" i="17" s="1"/>
  <c r="AC58" i="17" a="1"/>
  <c r="AC58" i="17" s="1"/>
  <c r="AC57" i="17" a="1"/>
  <c r="AC57" i="17" s="1"/>
  <c r="AC56" i="17" a="1"/>
  <c r="AC56" i="17" s="1"/>
  <c r="AC55" i="17" a="1"/>
  <c r="AC55" i="17" s="1"/>
  <c r="AC54" i="17" a="1"/>
  <c r="AC54" i="17" s="1"/>
  <c r="AC53" i="17" a="1"/>
  <c r="AC53" i="17" s="1"/>
  <c r="AC52" i="17" a="1"/>
  <c r="AC52" i="17" s="1"/>
  <c r="AC51" i="17" a="1"/>
  <c r="AC51" i="17" s="1"/>
  <c r="AC50" i="17" a="1"/>
  <c r="AC50" i="17" s="1"/>
  <c r="AC49" i="17" a="1"/>
  <c r="AC49" i="17" s="1"/>
  <c r="AC48" i="17" a="1"/>
  <c r="AC48" i="17" s="1"/>
  <c r="AC47" i="17" a="1"/>
  <c r="AC47" i="17" s="1"/>
  <c r="AC46" i="17" a="1"/>
  <c r="AC46" i="17" s="1"/>
  <c r="AC45" i="17" a="1"/>
  <c r="AC45" i="17" s="1"/>
  <c r="AC44" i="17" a="1"/>
  <c r="AC44" i="17" s="1"/>
  <c r="AC43" i="17" a="1"/>
  <c r="AC43" i="17" s="1"/>
  <c r="AC42" i="17" a="1"/>
  <c r="AC42" i="17" s="1"/>
  <c r="AC41" i="17" a="1"/>
  <c r="AC41" i="17" s="1"/>
  <c r="AC40" i="17" a="1"/>
  <c r="AC40" i="17" s="1"/>
  <c r="AC39" i="17" a="1"/>
  <c r="AC39" i="17" s="1"/>
  <c r="AC38" i="17" a="1"/>
  <c r="AC38" i="17" s="1"/>
  <c r="AC37" i="17" a="1"/>
  <c r="AC37" i="17" s="1"/>
  <c r="AC36" i="17" a="1"/>
  <c r="AC36" i="17" s="1"/>
  <c r="AC35" i="17" a="1"/>
  <c r="AC35" i="17" s="1"/>
  <c r="AC34" i="17" a="1"/>
  <c r="AC34" i="17" s="1"/>
  <c r="AC33" i="17" a="1"/>
  <c r="AC33" i="17" s="1"/>
  <c r="AC32" i="17" a="1"/>
  <c r="AC32" i="17" s="1"/>
  <c r="AC31" i="17" a="1"/>
  <c r="AC31" i="17" s="1"/>
  <c r="AC30" i="17" a="1"/>
  <c r="AC30" i="17" s="1"/>
  <c r="AC29" i="17" a="1"/>
  <c r="AC29" i="17" s="1"/>
  <c r="AC28" i="17" a="1"/>
  <c r="AC28" i="17" s="1"/>
  <c r="AC27" i="17" a="1"/>
  <c r="AC27" i="17" s="1"/>
  <c r="AC26" i="17" a="1"/>
  <c r="AC26" i="17" s="1"/>
  <c r="AC25" i="17" a="1"/>
  <c r="AC25" i="17" s="1"/>
  <c r="AC24" i="17" a="1"/>
  <c r="AC24" i="17" s="1"/>
  <c r="AC23" i="17" a="1"/>
  <c r="AC23" i="17" s="1"/>
  <c r="AC22" i="17" a="1"/>
  <c r="AC22" i="17" s="1"/>
  <c r="AC21" i="17" a="1"/>
  <c r="AC21" i="17" s="1"/>
  <c r="AC20" i="17" a="1"/>
  <c r="AC20" i="17" s="1"/>
  <c r="AC19" i="17" a="1"/>
  <c r="AC19" i="17" s="1"/>
  <c r="AC7" i="17"/>
  <c r="AC1" i="17"/>
  <c r="AB117" i="17" a="1"/>
  <c r="AB117" i="17" s="1"/>
  <c r="AB116" i="17" a="1"/>
  <c r="AB116" i="17" s="1"/>
  <c r="AB115" i="17" a="1"/>
  <c r="AB115" i="17" s="1"/>
  <c r="AB114" i="17" a="1"/>
  <c r="AB114" i="17" s="1"/>
  <c r="AB113" i="17" a="1"/>
  <c r="AB113" i="17" s="1"/>
  <c r="AB112" i="17" a="1"/>
  <c r="AB112" i="17" s="1"/>
  <c r="AB111" i="17" a="1"/>
  <c r="AB111" i="17" s="1"/>
  <c r="AB110" i="17" a="1"/>
  <c r="AB110" i="17" s="1"/>
  <c r="AB109" i="17" a="1"/>
  <c r="AB109" i="17" s="1"/>
  <c r="AB108" i="17" a="1"/>
  <c r="AB108" i="17" s="1"/>
  <c r="AB107" i="17" a="1"/>
  <c r="AB107" i="17" s="1"/>
  <c r="AB106" i="17" a="1"/>
  <c r="AB106" i="17" s="1"/>
  <c r="AB105" i="17" a="1"/>
  <c r="AB105" i="17" s="1"/>
  <c r="AB104" i="17" a="1"/>
  <c r="AB104" i="17" s="1"/>
  <c r="AB103" i="17" a="1"/>
  <c r="AB103" i="17" s="1"/>
  <c r="AB102" i="17" a="1"/>
  <c r="AB102" i="17" s="1"/>
  <c r="AB101" i="17" a="1"/>
  <c r="AB101" i="17" s="1"/>
  <c r="AB100" i="17" a="1"/>
  <c r="AB100" i="17" s="1"/>
  <c r="AB99" i="17" a="1"/>
  <c r="AB99" i="17" s="1"/>
  <c r="AB98" i="17" a="1"/>
  <c r="AB98" i="17" s="1"/>
  <c r="AB97" i="17" a="1"/>
  <c r="AB97" i="17" s="1"/>
  <c r="AB96" i="17" a="1"/>
  <c r="AB96" i="17" s="1"/>
  <c r="AB95" i="17" a="1"/>
  <c r="AB95" i="17" s="1"/>
  <c r="AB94" i="17" a="1"/>
  <c r="AB94" i="17" s="1"/>
  <c r="AB93" i="17" a="1"/>
  <c r="AB93" i="17" s="1"/>
  <c r="AB92" i="17" a="1"/>
  <c r="AB92" i="17" s="1"/>
  <c r="AB91" i="17" a="1"/>
  <c r="AB91" i="17" s="1"/>
  <c r="AB90" i="17" a="1"/>
  <c r="AB90" i="17" s="1"/>
  <c r="AB89" i="17" a="1"/>
  <c r="AB89" i="17" s="1"/>
  <c r="AB88" i="17" a="1"/>
  <c r="AB88" i="17" s="1"/>
  <c r="AB87" i="17" a="1"/>
  <c r="AB87" i="17" s="1"/>
  <c r="AB86" i="17" a="1"/>
  <c r="AB86" i="17" s="1"/>
  <c r="AB85" i="17" a="1"/>
  <c r="AB85" i="17" s="1"/>
  <c r="AB84" i="17" a="1"/>
  <c r="AB84" i="17" s="1"/>
  <c r="AB83" i="17" a="1"/>
  <c r="AB83" i="17" s="1"/>
  <c r="AB82" i="17" a="1"/>
  <c r="AB82" i="17" s="1"/>
  <c r="AB81" i="17" a="1"/>
  <c r="AB81" i="17" s="1"/>
  <c r="AB80" i="17" a="1"/>
  <c r="AB80" i="17" s="1"/>
  <c r="AB79" i="17" a="1"/>
  <c r="AB79" i="17" s="1"/>
  <c r="AB78" i="17" a="1"/>
  <c r="AB78" i="17" s="1"/>
  <c r="AB77" i="17" a="1"/>
  <c r="AB77" i="17" s="1"/>
  <c r="AB76" i="17" a="1"/>
  <c r="AB76" i="17" s="1"/>
  <c r="AB75" i="17" a="1"/>
  <c r="AB75" i="17" s="1"/>
  <c r="AB74" i="17" a="1"/>
  <c r="AB74" i="17" s="1"/>
  <c r="AB73" i="17" a="1"/>
  <c r="AB73" i="17" s="1"/>
  <c r="AB72" i="17" a="1"/>
  <c r="AB72" i="17" s="1"/>
  <c r="AB71" i="17" a="1"/>
  <c r="AB71" i="17" s="1"/>
  <c r="AB70" i="17" a="1"/>
  <c r="AB70" i="17" s="1"/>
  <c r="AB69" i="17" a="1"/>
  <c r="AB69" i="17" s="1"/>
  <c r="AB68" i="17" a="1"/>
  <c r="AB68" i="17" s="1"/>
  <c r="AB67" i="17" a="1"/>
  <c r="AB67" i="17" s="1"/>
  <c r="AB66" i="17" a="1"/>
  <c r="AB66" i="17" s="1"/>
  <c r="AB65" i="17" a="1"/>
  <c r="AB65" i="17" s="1"/>
  <c r="AB64" i="17" a="1"/>
  <c r="AB64" i="17" s="1"/>
  <c r="AB63" i="17" a="1"/>
  <c r="AB63" i="17" s="1"/>
  <c r="AB62" i="17" a="1"/>
  <c r="AB62" i="17" s="1"/>
  <c r="AB61" i="17" a="1"/>
  <c r="AB61" i="17" s="1"/>
  <c r="AB60" i="17" a="1"/>
  <c r="AB60" i="17" s="1"/>
  <c r="AB59" i="17" a="1"/>
  <c r="AB59" i="17" s="1"/>
  <c r="AB58" i="17" a="1"/>
  <c r="AB58" i="17" s="1"/>
  <c r="AB57" i="17" a="1"/>
  <c r="AB57" i="17" s="1"/>
  <c r="AB56" i="17" a="1"/>
  <c r="AB56" i="17" s="1"/>
  <c r="AB55" i="17" a="1"/>
  <c r="AB55" i="17" s="1"/>
  <c r="AB54" i="17" a="1"/>
  <c r="AB54" i="17" s="1"/>
  <c r="AB53" i="17" a="1"/>
  <c r="AB53" i="17" s="1"/>
  <c r="AB52" i="17" a="1"/>
  <c r="AB52" i="17" s="1"/>
  <c r="AB51" i="17" a="1"/>
  <c r="AB51" i="17" s="1"/>
  <c r="AB50" i="17" a="1"/>
  <c r="AB50" i="17" s="1"/>
  <c r="AB49" i="17" a="1"/>
  <c r="AB49" i="17" s="1"/>
  <c r="AB48" i="17" a="1"/>
  <c r="AB48" i="17" s="1"/>
  <c r="AB47" i="17" a="1"/>
  <c r="AB47" i="17" s="1"/>
  <c r="AB46" i="17" a="1"/>
  <c r="AB46" i="17" s="1"/>
  <c r="AB45" i="17" a="1"/>
  <c r="AB45" i="17" s="1"/>
  <c r="AB44" i="17" a="1"/>
  <c r="AB44" i="17" s="1"/>
  <c r="AB43" i="17" a="1"/>
  <c r="AB43" i="17" s="1"/>
  <c r="AB42" i="17" a="1"/>
  <c r="AB42" i="17" s="1"/>
  <c r="AB41" i="17" a="1"/>
  <c r="AB41" i="17" s="1"/>
  <c r="AB40" i="17" a="1"/>
  <c r="AB40" i="17" s="1"/>
  <c r="AB39" i="17" a="1"/>
  <c r="AB39" i="17" s="1"/>
  <c r="AB38" i="17" a="1"/>
  <c r="AB38" i="17" s="1"/>
  <c r="AB37" i="17" a="1"/>
  <c r="AB37" i="17" s="1"/>
  <c r="AB36" i="17" a="1"/>
  <c r="AB36" i="17" s="1"/>
  <c r="AB35" i="17" a="1"/>
  <c r="AB35" i="17" s="1"/>
  <c r="AB34" i="17" a="1"/>
  <c r="AB34" i="17" s="1"/>
  <c r="AB33" i="17" a="1"/>
  <c r="AB33" i="17" s="1"/>
  <c r="AB32" i="17" a="1"/>
  <c r="AB32" i="17" s="1"/>
  <c r="AB31" i="17" a="1"/>
  <c r="AB31" i="17" s="1"/>
  <c r="AB30" i="17" a="1"/>
  <c r="AB30" i="17" s="1"/>
  <c r="AB29" i="17" a="1"/>
  <c r="AB29" i="17" s="1"/>
  <c r="AB28" i="17" a="1"/>
  <c r="AB28" i="17" s="1"/>
  <c r="AB27" i="17" a="1"/>
  <c r="AB27" i="17" s="1"/>
  <c r="AB26" i="17" a="1"/>
  <c r="AB26" i="17" s="1"/>
  <c r="AB25" i="17" a="1"/>
  <c r="AB25" i="17" s="1"/>
  <c r="AB24" i="17" a="1"/>
  <c r="AB24" i="17" s="1"/>
  <c r="AB23" i="17" a="1"/>
  <c r="AB23" i="17" s="1"/>
  <c r="AB22" i="17" a="1"/>
  <c r="AB22" i="17" s="1"/>
  <c r="AB21" i="17" a="1"/>
  <c r="AB21" i="17" s="1"/>
  <c r="AB20" i="17" a="1"/>
  <c r="AB20" i="17" s="1"/>
  <c r="AB19" i="17" a="1"/>
  <c r="AB19" i="17" s="1"/>
  <c r="AB7" i="17"/>
  <c r="AB1" i="17"/>
  <c r="AA117" i="17" a="1"/>
  <c r="AA117" i="17" s="1"/>
  <c r="AA116" i="17" a="1"/>
  <c r="AA116" i="17" s="1"/>
  <c r="AA115" i="17" a="1"/>
  <c r="AA115" i="17" s="1"/>
  <c r="AA114" i="17" a="1"/>
  <c r="AA114" i="17" s="1"/>
  <c r="AA113" i="17" a="1"/>
  <c r="AA113" i="17" s="1"/>
  <c r="AA112" i="17" a="1"/>
  <c r="AA112" i="17" s="1"/>
  <c r="AA111" i="17" a="1"/>
  <c r="AA111" i="17" s="1"/>
  <c r="AA110" i="17" a="1"/>
  <c r="AA110" i="17" s="1"/>
  <c r="AA109" i="17" a="1"/>
  <c r="AA109" i="17" s="1"/>
  <c r="AA108" i="17" a="1"/>
  <c r="AA108" i="17" s="1"/>
  <c r="AA107" i="17" a="1"/>
  <c r="AA107" i="17" s="1"/>
  <c r="AA106" i="17" a="1"/>
  <c r="AA106" i="17" s="1"/>
  <c r="AA105" i="17" a="1"/>
  <c r="AA105" i="17" s="1"/>
  <c r="AA104" i="17" a="1"/>
  <c r="AA104" i="17" s="1"/>
  <c r="AA103" i="17" a="1"/>
  <c r="AA103" i="17" s="1"/>
  <c r="AA102" i="17" a="1"/>
  <c r="AA102" i="17" s="1"/>
  <c r="AA101" i="17" a="1"/>
  <c r="AA101" i="17" s="1"/>
  <c r="AA100" i="17" a="1"/>
  <c r="AA100" i="17" s="1"/>
  <c r="AA99" i="17" a="1"/>
  <c r="AA99" i="17" s="1"/>
  <c r="AA98" i="17" a="1"/>
  <c r="AA98" i="17" s="1"/>
  <c r="AA97" i="17" a="1"/>
  <c r="AA97" i="17" s="1"/>
  <c r="AA96" i="17" a="1"/>
  <c r="AA96" i="17" s="1"/>
  <c r="AA95" i="17" a="1"/>
  <c r="AA95" i="17" s="1"/>
  <c r="AA94" i="17" a="1"/>
  <c r="AA94" i="17" s="1"/>
  <c r="AA93" i="17" a="1"/>
  <c r="AA93" i="17" s="1"/>
  <c r="AA92" i="17" a="1"/>
  <c r="AA92" i="17" s="1"/>
  <c r="AA91" i="17" a="1"/>
  <c r="AA91" i="17" s="1"/>
  <c r="AA90" i="17" a="1"/>
  <c r="AA90" i="17" s="1"/>
  <c r="AA89" i="17" a="1"/>
  <c r="AA89" i="17" s="1"/>
  <c r="AA88" i="17" a="1"/>
  <c r="AA88" i="17" s="1"/>
  <c r="AA87" i="17" a="1"/>
  <c r="AA87" i="17" s="1"/>
  <c r="AA86" i="17" a="1"/>
  <c r="AA86" i="17" s="1"/>
  <c r="AA85" i="17" a="1"/>
  <c r="AA85" i="17" s="1"/>
  <c r="AA84" i="17" a="1"/>
  <c r="AA84" i="17" s="1"/>
  <c r="AA83" i="17" a="1"/>
  <c r="AA83" i="17" s="1"/>
  <c r="AA82" i="17" a="1"/>
  <c r="AA82" i="17" s="1"/>
  <c r="AA81" i="17" a="1"/>
  <c r="AA81" i="17" s="1"/>
  <c r="AA80" i="17" a="1"/>
  <c r="AA80" i="17" s="1"/>
  <c r="AA79" i="17" a="1"/>
  <c r="AA79" i="17" s="1"/>
  <c r="AA78" i="17" a="1"/>
  <c r="AA78" i="17" s="1"/>
  <c r="AA77" i="17" a="1"/>
  <c r="AA77" i="17" s="1"/>
  <c r="AA76" i="17" a="1"/>
  <c r="AA76" i="17" s="1"/>
  <c r="AA75" i="17" a="1"/>
  <c r="AA75" i="17" s="1"/>
  <c r="AA74" i="17" a="1"/>
  <c r="AA74" i="17" s="1"/>
  <c r="AA73" i="17" a="1"/>
  <c r="AA73" i="17" s="1"/>
  <c r="AA72" i="17" a="1"/>
  <c r="AA72" i="17" s="1"/>
  <c r="AA71" i="17" a="1"/>
  <c r="AA71" i="17" s="1"/>
  <c r="AA70" i="17" a="1"/>
  <c r="AA70" i="17" s="1"/>
  <c r="AA69" i="17" a="1"/>
  <c r="AA69" i="17" s="1"/>
  <c r="AA68" i="17" a="1"/>
  <c r="AA68" i="17" s="1"/>
  <c r="AA67" i="17" a="1"/>
  <c r="AA67" i="17" s="1"/>
  <c r="AA66" i="17" a="1"/>
  <c r="AA66" i="17" s="1"/>
  <c r="AA65" i="17" a="1"/>
  <c r="AA65" i="17" s="1"/>
  <c r="AA64" i="17" a="1"/>
  <c r="AA64" i="17" s="1"/>
  <c r="AA63" i="17" a="1"/>
  <c r="AA63" i="17" s="1"/>
  <c r="AA62" i="17" a="1"/>
  <c r="AA62" i="17" s="1"/>
  <c r="AA61" i="17" a="1"/>
  <c r="AA61" i="17" s="1"/>
  <c r="AA60" i="17" a="1"/>
  <c r="AA60" i="17" s="1"/>
  <c r="AA59" i="17" a="1"/>
  <c r="AA59" i="17" s="1"/>
  <c r="AA58" i="17" a="1"/>
  <c r="AA58" i="17" s="1"/>
  <c r="AA57" i="17" a="1"/>
  <c r="AA57" i="17" s="1"/>
  <c r="AA56" i="17" a="1"/>
  <c r="AA56" i="17" s="1"/>
  <c r="AA55" i="17" a="1"/>
  <c r="AA55" i="17" s="1"/>
  <c r="AA54" i="17" a="1"/>
  <c r="AA54" i="17" s="1"/>
  <c r="AA53" i="17" a="1"/>
  <c r="AA53" i="17" s="1"/>
  <c r="AA52" i="17" a="1"/>
  <c r="AA52" i="17" s="1"/>
  <c r="AA51" i="17" a="1"/>
  <c r="AA51" i="17" s="1"/>
  <c r="AA50" i="17" a="1"/>
  <c r="AA50" i="17" s="1"/>
  <c r="AA49" i="17" a="1"/>
  <c r="AA49" i="17" s="1"/>
  <c r="AA48" i="17" a="1"/>
  <c r="AA48" i="17" s="1"/>
  <c r="AA47" i="17" a="1"/>
  <c r="AA47" i="17" s="1"/>
  <c r="AA46" i="17" a="1"/>
  <c r="AA46" i="17" s="1"/>
  <c r="AA45" i="17" a="1"/>
  <c r="AA45" i="17" s="1"/>
  <c r="AA44" i="17" a="1"/>
  <c r="AA44" i="17" s="1"/>
  <c r="AA43" i="17" a="1"/>
  <c r="AA43" i="17" s="1"/>
  <c r="AA42" i="17" a="1"/>
  <c r="AA42" i="17" s="1"/>
  <c r="AA41" i="17" a="1"/>
  <c r="AA41" i="17" s="1"/>
  <c r="AA40" i="17" a="1"/>
  <c r="AA40" i="17" s="1"/>
  <c r="AA39" i="17" a="1"/>
  <c r="AA39" i="17" s="1"/>
  <c r="AA38" i="17" a="1"/>
  <c r="AA38" i="17" s="1"/>
  <c r="AA37" i="17" a="1"/>
  <c r="AA37" i="17" s="1"/>
  <c r="AA36" i="17" a="1"/>
  <c r="AA36" i="17" s="1"/>
  <c r="AA35" i="17" a="1"/>
  <c r="AA35" i="17" s="1"/>
  <c r="AA34" i="17" a="1"/>
  <c r="AA34" i="17" s="1"/>
  <c r="AA33" i="17" a="1"/>
  <c r="AA33" i="17" s="1"/>
  <c r="AA32" i="17" a="1"/>
  <c r="AA32" i="17" s="1"/>
  <c r="AA31" i="17" a="1"/>
  <c r="AA31" i="17" s="1"/>
  <c r="AA30" i="17" a="1"/>
  <c r="AA30" i="17" s="1"/>
  <c r="AA29" i="17" a="1"/>
  <c r="AA29" i="17" s="1"/>
  <c r="AA28" i="17" a="1"/>
  <c r="AA28" i="17" s="1"/>
  <c r="AA27" i="17" a="1"/>
  <c r="AA27" i="17" s="1"/>
  <c r="AA26" i="17" a="1"/>
  <c r="AA26" i="17" s="1"/>
  <c r="AA25" i="17" a="1"/>
  <c r="AA25" i="17" s="1"/>
  <c r="AA24" i="17" a="1"/>
  <c r="AA24" i="17" s="1"/>
  <c r="AA23" i="17" a="1"/>
  <c r="AA23" i="17" s="1"/>
  <c r="AA22" i="17" a="1"/>
  <c r="AA22" i="17" s="1"/>
  <c r="AA21" i="17" a="1"/>
  <c r="AA21" i="17" s="1"/>
  <c r="AA20" i="17" a="1"/>
  <c r="AA20" i="17" s="1"/>
  <c r="AA19" i="17" a="1"/>
  <c r="AA19" i="17" s="1"/>
  <c r="AA7" i="17"/>
  <c r="AA1" i="17"/>
  <c r="Z117" i="17" a="1"/>
  <c r="Z117" i="17" s="1"/>
  <c r="Z116" i="17" a="1"/>
  <c r="Z116" i="17" s="1"/>
  <c r="Z115" i="17" a="1"/>
  <c r="Z115" i="17" s="1"/>
  <c r="Z114" i="17" a="1"/>
  <c r="Z114" i="17" s="1"/>
  <c r="Z113" i="17" a="1"/>
  <c r="Z113" i="17" s="1"/>
  <c r="Z112" i="17" a="1"/>
  <c r="Z112" i="17" s="1"/>
  <c r="Z111" i="17" a="1"/>
  <c r="Z111" i="17" s="1"/>
  <c r="Z110" i="17" a="1"/>
  <c r="Z110" i="17" s="1"/>
  <c r="Z109" i="17" a="1"/>
  <c r="Z109" i="17" s="1"/>
  <c r="Z108" i="17" a="1"/>
  <c r="Z108" i="17" s="1"/>
  <c r="Z107" i="17" a="1"/>
  <c r="Z107" i="17" s="1"/>
  <c r="Z106" i="17" a="1"/>
  <c r="Z106" i="17" s="1"/>
  <c r="Z105" i="17" a="1"/>
  <c r="Z105" i="17" s="1"/>
  <c r="Z104" i="17" a="1"/>
  <c r="Z104" i="17" s="1"/>
  <c r="Z103" i="17" a="1"/>
  <c r="Z103" i="17" s="1"/>
  <c r="Z102" i="17" a="1"/>
  <c r="Z102" i="17" s="1"/>
  <c r="Z101" i="17" a="1"/>
  <c r="Z101" i="17" s="1"/>
  <c r="Z100" i="17" a="1"/>
  <c r="Z100" i="17" s="1"/>
  <c r="Z99" i="17" a="1"/>
  <c r="Z99" i="17" s="1"/>
  <c r="Z98" i="17" a="1"/>
  <c r="Z98" i="17" s="1"/>
  <c r="Z97" i="17" a="1"/>
  <c r="Z97" i="17" s="1"/>
  <c r="Z96" i="17" a="1"/>
  <c r="Z96" i="17" s="1"/>
  <c r="Z95" i="17" a="1"/>
  <c r="Z95" i="17" s="1"/>
  <c r="Z94" i="17" a="1"/>
  <c r="Z94" i="17" s="1"/>
  <c r="Z93" i="17" a="1"/>
  <c r="Z93" i="17" s="1"/>
  <c r="Z92" i="17" a="1"/>
  <c r="Z92" i="17" s="1"/>
  <c r="Z91" i="17" a="1"/>
  <c r="Z91" i="17" s="1"/>
  <c r="Z90" i="17" a="1"/>
  <c r="Z90" i="17" s="1"/>
  <c r="Z89" i="17" a="1"/>
  <c r="Z89" i="17" s="1"/>
  <c r="Z88" i="17" a="1"/>
  <c r="Z88" i="17" s="1"/>
  <c r="Z87" i="17" a="1"/>
  <c r="Z87" i="17" s="1"/>
  <c r="Z86" i="17" a="1"/>
  <c r="Z86" i="17" s="1"/>
  <c r="Z85" i="17" a="1"/>
  <c r="Z85" i="17" s="1"/>
  <c r="Z84" i="17" a="1"/>
  <c r="Z84" i="17" s="1"/>
  <c r="Z83" i="17" a="1"/>
  <c r="Z83" i="17" s="1"/>
  <c r="Z82" i="17" a="1"/>
  <c r="Z82" i="17" s="1"/>
  <c r="Z81" i="17" a="1"/>
  <c r="Z81" i="17" s="1"/>
  <c r="Z80" i="17" a="1"/>
  <c r="Z80" i="17" s="1"/>
  <c r="Z79" i="17" a="1"/>
  <c r="Z79" i="17" s="1"/>
  <c r="Z78" i="17" a="1"/>
  <c r="Z78" i="17" s="1"/>
  <c r="Z77" i="17" a="1"/>
  <c r="Z77" i="17" s="1"/>
  <c r="Z76" i="17" a="1"/>
  <c r="Z76" i="17" s="1"/>
  <c r="Z75" i="17" a="1"/>
  <c r="Z75" i="17" s="1"/>
  <c r="Z74" i="17" a="1"/>
  <c r="Z74" i="17" s="1"/>
  <c r="Z73" i="17" a="1"/>
  <c r="Z73" i="17" s="1"/>
  <c r="Z72" i="17" a="1"/>
  <c r="Z72" i="17" s="1"/>
  <c r="Z71" i="17" a="1"/>
  <c r="Z71" i="17" s="1"/>
  <c r="Z70" i="17" a="1"/>
  <c r="Z70" i="17" s="1"/>
  <c r="Z69" i="17" a="1"/>
  <c r="Z69" i="17" s="1"/>
  <c r="Z68" i="17" a="1"/>
  <c r="Z68" i="17" s="1"/>
  <c r="Z67" i="17" a="1"/>
  <c r="Z67" i="17" s="1"/>
  <c r="Z66" i="17" a="1"/>
  <c r="Z66" i="17" s="1"/>
  <c r="Z65" i="17" a="1"/>
  <c r="Z65" i="17" s="1"/>
  <c r="Z64" i="17" a="1"/>
  <c r="Z64" i="17" s="1"/>
  <c r="Z63" i="17" a="1"/>
  <c r="Z63" i="17" s="1"/>
  <c r="Z62" i="17" a="1"/>
  <c r="Z62" i="17" s="1"/>
  <c r="Z61" i="17" a="1"/>
  <c r="Z61" i="17" s="1"/>
  <c r="Z60" i="17" a="1"/>
  <c r="Z60" i="17" s="1"/>
  <c r="Z59" i="17" a="1"/>
  <c r="Z59" i="17" s="1"/>
  <c r="Z58" i="17" a="1"/>
  <c r="Z58" i="17" s="1"/>
  <c r="Z57" i="17" a="1"/>
  <c r="Z57" i="17" s="1"/>
  <c r="Z56" i="17" a="1"/>
  <c r="Z56" i="17" s="1"/>
  <c r="Z55" i="17" a="1"/>
  <c r="Z55" i="17" s="1"/>
  <c r="Z54" i="17" a="1"/>
  <c r="Z54" i="17" s="1"/>
  <c r="Z53" i="17" a="1"/>
  <c r="Z53" i="17" s="1"/>
  <c r="Z52" i="17" a="1"/>
  <c r="Z52" i="17" s="1"/>
  <c r="Z51" i="17" a="1"/>
  <c r="Z51" i="17" s="1"/>
  <c r="Z50" i="17" a="1"/>
  <c r="Z50" i="17" s="1"/>
  <c r="Z49" i="17" a="1"/>
  <c r="Z49" i="17" s="1"/>
  <c r="Z48" i="17" a="1"/>
  <c r="Z48" i="17" s="1"/>
  <c r="Z47" i="17" a="1"/>
  <c r="Z47" i="17" s="1"/>
  <c r="Z46" i="17" a="1"/>
  <c r="Z46" i="17" s="1"/>
  <c r="Z45" i="17" a="1"/>
  <c r="Z45" i="17" s="1"/>
  <c r="Z44" i="17" a="1"/>
  <c r="Z44" i="17" s="1"/>
  <c r="Z43" i="17" a="1"/>
  <c r="Z43" i="17" s="1"/>
  <c r="Z42" i="17" a="1"/>
  <c r="Z42" i="17" s="1"/>
  <c r="Z41" i="17" a="1"/>
  <c r="Z41" i="17" s="1"/>
  <c r="Z40" i="17" a="1"/>
  <c r="Z40" i="17" s="1"/>
  <c r="Z39" i="17" a="1"/>
  <c r="Z39" i="17" s="1"/>
  <c r="Z38" i="17" a="1"/>
  <c r="Z38" i="17" s="1"/>
  <c r="Z37" i="17" a="1"/>
  <c r="Z37" i="17" s="1"/>
  <c r="Z36" i="17" a="1"/>
  <c r="Z36" i="17" s="1"/>
  <c r="Z35" i="17" a="1"/>
  <c r="Z35" i="17" s="1"/>
  <c r="Z34" i="17" a="1"/>
  <c r="Z34" i="17" s="1"/>
  <c r="Z33" i="17" a="1"/>
  <c r="Z33" i="17" s="1"/>
  <c r="Z32" i="17" a="1"/>
  <c r="Z32" i="17" s="1"/>
  <c r="Z31" i="17" a="1"/>
  <c r="Z31" i="17" s="1"/>
  <c r="Z30" i="17" a="1"/>
  <c r="Z30" i="17" s="1"/>
  <c r="Z29" i="17" a="1"/>
  <c r="Z29" i="17" s="1"/>
  <c r="Z28" i="17" a="1"/>
  <c r="Z28" i="17" s="1"/>
  <c r="Z27" i="17" a="1"/>
  <c r="Z27" i="17" s="1"/>
  <c r="Z26" i="17" a="1"/>
  <c r="Z26" i="17" s="1"/>
  <c r="Z25" i="17" a="1"/>
  <c r="Z25" i="17" s="1"/>
  <c r="Z24" i="17" a="1"/>
  <c r="Z24" i="17" s="1"/>
  <c r="Z23" i="17" a="1"/>
  <c r="Z23" i="17" s="1"/>
  <c r="Z22" i="17" a="1"/>
  <c r="Z22" i="17" s="1"/>
  <c r="Z21" i="17" a="1"/>
  <c r="Z21" i="17" s="1"/>
  <c r="Z20" i="17" a="1"/>
  <c r="Z20" i="17" s="1"/>
  <c r="Z19" i="17" a="1"/>
  <c r="Z19" i="17" s="1"/>
  <c r="Z7" i="17"/>
  <c r="Z1" i="17"/>
  <c r="Y117" i="17" a="1"/>
  <c r="Y117" i="17" s="1"/>
  <c r="Y116" i="17" a="1"/>
  <c r="Y116" i="17" s="1"/>
  <c r="Y115" i="17" a="1"/>
  <c r="Y115" i="17" s="1"/>
  <c r="Y114" i="17" a="1"/>
  <c r="Y114" i="17" s="1"/>
  <c r="Y113" i="17" a="1"/>
  <c r="Y113" i="17" s="1"/>
  <c r="Y112" i="17" a="1"/>
  <c r="Y112" i="17" s="1"/>
  <c r="Y111" i="17" a="1"/>
  <c r="Y111" i="17" s="1"/>
  <c r="Y110" i="17" a="1"/>
  <c r="Y110" i="17" s="1"/>
  <c r="Y109" i="17" a="1"/>
  <c r="Y109" i="17" s="1"/>
  <c r="Y108" i="17" a="1"/>
  <c r="Y108" i="17" s="1"/>
  <c r="Y107" i="17" a="1"/>
  <c r="Y107" i="17" s="1"/>
  <c r="Y106" i="17" a="1"/>
  <c r="Y106" i="17" s="1"/>
  <c r="Y105" i="17" a="1"/>
  <c r="Y105" i="17" s="1"/>
  <c r="Y104" i="17" a="1"/>
  <c r="Y104" i="17" s="1"/>
  <c r="Y103" i="17" a="1"/>
  <c r="Y103" i="17" s="1"/>
  <c r="Y102" i="17" a="1"/>
  <c r="Y102" i="17" s="1"/>
  <c r="Y101" i="17" a="1"/>
  <c r="Y101" i="17" s="1"/>
  <c r="Y100" i="17" a="1"/>
  <c r="Y100" i="17" s="1"/>
  <c r="Y99" i="17" a="1"/>
  <c r="Y99" i="17" s="1"/>
  <c r="Y98" i="17" a="1"/>
  <c r="Y98" i="17" s="1"/>
  <c r="Y97" i="17" a="1"/>
  <c r="Y97" i="17" s="1"/>
  <c r="Y96" i="17" a="1"/>
  <c r="Y96" i="17" s="1"/>
  <c r="Y95" i="17" a="1"/>
  <c r="Y95" i="17" s="1"/>
  <c r="Y94" i="17" a="1"/>
  <c r="Y94" i="17" s="1"/>
  <c r="Y93" i="17" a="1"/>
  <c r="Y93" i="17" s="1"/>
  <c r="Y92" i="17" a="1"/>
  <c r="Y92" i="17" s="1"/>
  <c r="Y91" i="17" a="1"/>
  <c r="Y91" i="17" s="1"/>
  <c r="Y90" i="17" a="1"/>
  <c r="Y90" i="17" s="1"/>
  <c r="Y89" i="17" a="1"/>
  <c r="Y89" i="17" s="1"/>
  <c r="Y88" i="17" a="1"/>
  <c r="Y88" i="17" s="1"/>
  <c r="Y87" i="17" a="1"/>
  <c r="Y87" i="17" s="1"/>
  <c r="Y86" i="17" a="1"/>
  <c r="Y86" i="17" s="1"/>
  <c r="Y85" i="17" a="1"/>
  <c r="Y85" i="17" s="1"/>
  <c r="Y84" i="17" a="1"/>
  <c r="Y84" i="17" s="1"/>
  <c r="Y83" i="17" a="1"/>
  <c r="Y83" i="17" s="1"/>
  <c r="Y82" i="17" a="1"/>
  <c r="Y82" i="17" s="1"/>
  <c r="Y81" i="17" a="1"/>
  <c r="Y81" i="17" s="1"/>
  <c r="Y80" i="17" a="1"/>
  <c r="Y80" i="17" s="1"/>
  <c r="Y79" i="17" a="1"/>
  <c r="Y79" i="17" s="1"/>
  <c r="Y78" i="17" a="1"/>
  <c r="Y78" i="17" s="1"/>
  <c r="Y77" i="17" a="1"/>
  <c r="Y77" i="17" s="1"/>
  <c r="Y76" i="17" a="1"/>
  <c r="Y76" i="17" s="1"/>
  <c r="Y75" i="17" a="1"/>
  <c r="Y75" i="17" s="1"/>
  <c r="Y74" i="17" a="1"/>
  <c r="Y74" i="17" s="1"/>
  <c r="Y73" i="17" a="1"/>
  <c r="Y73" i="17" s="1"/>
  <c r="Y72" i="17" a="1"/>
  <c r="Y72" i="17" s="1"/>
  <c r="Y71" i="17" a="1"/>
  <c r="Y71" i="17" s="1"/>
  <c r="Y70" i="17" a="1"/>
  <c r="Y70" i="17" s="1"/>
  <c r="Y69" i="17" a="1"/>
  <c r="Y69" i="17" s="1"/>
  <c r="Y68" i="17" a="1"/>
  <c r="Y68" i="17" s="1"/>
  <c r="Y67" i="17" a="1"/>
  <c r="Y67" i="17" s="1"/>
  <c r="Y66" i="17" a="1"/>
  <c r="Y66" i="17" s="1"/>
  <c r="Y65" i="17" a="1"/>
  <c r="Y65" i="17" s="1"/>
  <c r="Y64" i="17" a="1"/>
  <c r="Y64" i="17" s="1"/>
  <c r="Y63" i="17" a="1"/>
  <c r="Y63" i="17" s="1"/>
  <c r="Y62" i="17" a="1"/>
  <c r="Y62" i="17" s="1"/>
  <c r="Y61" i="17" a="1"/>
  <c r="Y61" i="17" s="1"/>
  <c r="Y60" i="17" a="1"/>
  <c r="Y60" i="17" s="1"/>
  <c r="Y59" i="17" a="1"/>
  <c r="Y59" i="17" s="1"/>
  <c r="Y58" i="17" a="1"/>
  <c r="Y58" i="17" s="1"/>
  <c r="Y57" i="17" a="1"/>
  <c r="Y57" i="17" s="1"/>
  <c r="Y56" i="17" a="1"/>
  <c r="Y56" i="17" s="1"/>
  <c r="Y55" i="17" a="1"/>
  <c r="Y55" i="17" s="1"/>
  <c r="Y54" i="17" a="1"/>
  <c r="Y54" i="17" s="1"/>
  <c r="Y53" i="17" a="1"/>
  <c r="Y53" i="17" s="1"/>
  <c r="Y52" i="17" a="1"/>
  <c r="Y52" i="17" s="1"/>
  <c r="Y51" i="17" a="1"/>
  <c r="Y51" i="17" s="1"/>
  <c r="Y50" i="17" a="1"/>
  <c r="Y50" i="17" s="1"/>
  <c r="Y49" i="17" a="1"/>
  <c r="Y49" i="17" s="1"/>
  <c r="Y48" i="17" a="1"/>
  <c r="Y48" i="17" s="1"/>
  <c r="Y47" i="17" a="1"/>
  <c r="Y47" i="17" s="1"/>
  <c r="Y46" i="17" a="1"/>
  <c r="Y46" i="17" s="1"/>
  <c r="Y45" i="17" a="1"/>
  <c r="Y45" i="17" s="1"/>
  <c r="Y44" i="17" a="1"/>
  <c r="Y44" i="17" s="1"/>
  <c r="Y43" i="17" a="1"/>
  <c r="Y43" i="17" s="1"/>
  <c r="Y42" i="17" a="1"/>
  <c r="Y42" i="17" s="1"/>
  <c r="Y41" i="17" a="1"/>
  <c r="Y41" i="17" s="1"/>
  <c r="Y40" i="17" a="1"/>
  <c r="Y40" i="17" s="1"/>
  <c r="Y39" i="17" a="1"/>
  <c r="Y39" i="17" s="1"/>
  <c r="Y38" i="17" a="1"/>
  <c r="Y38" i="17" s="1"/>
  <c r="Y37" i="17" a="1"/>
  <c r="Y37" i="17" s="1"/>
  <c r="Y36" i="17" a="1"/>
  <c r="Y36" i="17" s="1"/>
  <c r="Y35" i="17" a="1"/>
  <c r="Y35" i="17" s="1"/>
  <c r="Y34" i="17" a="1"/>
  <c r="Y34" i="17" s="1"/>
  <c r="Y33" i="17" a="1"/>
  <c r="Y33" i="17" s="1"/>
  <c r="Y32" i="17" a="1"/>
  <c r="Y32" i="17" s="1"/>
  <c r="Y31" i="17" a="1"/>
  <c r="Y31" i="17" s="1"/>
  <c r="Y30" i="17" a="1"/>
  <c r="Y30" i="17" s="1"/>
  <c r="Y29" i="17" a="1"/>
  <c r="Y29" i="17" s="1"/>
  <c r="Y28" i="17" a="1"/>
  <c r="Y28" i="17" s="1"/>
  <c r="Y27" i="17" a="1"/>
  <c r="Y27" i="17" s="1"/>
  <c r="Y26" i="17" a="1"/>
  <c r="Y26" i="17" s="1"/>
  <c r="Y25" i="17" a="1"/>
  <c r="Y25" i="17" s="1"/>
  <c r="Y24" i="17" a="1"/>
  <c r="Y24" i="17" s="1"/>
  <c r="Y23" i="17" a="1"/>
  <c r="Y23" i="17" s="1"/>
  <c r="Y22" i="17" a="1"/>
  <c r="Y22" i="17" s="1"/>
  <c r="Y21" i="17" a="1"/>
  <c r="Y21" i="17" s="1"/>
  <c r="Y20" i="17" a="1"/>
  <c r="Y20" i="17" s="1"/>
  <c r="Y19" i="17" a="1"/>
  <c r="Y19" i="17" s="1"/>
  <c r="Y7" i="17"/>
  <c r="Y1" i="17"/>
  <c r="X117" i="17" a="1"/>
  <c r="X117" i="17" s="1"/>
  <c r="X116" i="17" a="1"/>
  <c r="X116" i="17" s="1"/>
  <c r="X115" i="17" a="1"/>
  <c r="X115" i="17" s="1"/>
  <c r="X114" i="17" a="1"/>
  <c r="X114" i="17" s="1"/>
  <c r="X113" i="17" a="1"/>
  <c r="X113" i="17" s="1"/>
  <c r="X112" i="17" a="1"/>
  <c r="X112" i="17" s="1"/>
  <c r="X111" i="17" a="1"/>
  <c r="X111" i="17" s="1"/>
  <c r="X110" i="17" a="1"/>
  <c r="X110" i="17" s="1"/>
  <c r="X109" i="17" a="1"/>
  <c r="X109" i="17" s="1"/>
  <c r="X108" i="17" a="1"/>
  <c r="X108" i="17" s="1"/>
  <c r="X107" i="17" a="1"/>
  <c r="X107" i="17" s="1"/>
  <c r="X106" i="17" a="1"/>
  <c r="X106" i="17" s="1"/>
  <c r="X105" i="17" a="1"/>
  <c r="X105" i="17" s="1"/>
  <c r="X104" i="17" a="1"/>
  <c r="X104" i="17" s="1"/>
  <c r="X103" i="17" a="1"/>
  <c r="X103" i="17" s="1"/>
  <c r="X102" i="17" a="1"/>
  <c r="X102" i="17" s="1"/>
  <c r="X101" i="17" a="1"/>
  <c r="X101" i="17" s="1"/>
  <c r="X100" i="17" a="1"/>
  <c r="X100" i="17" s="1"/>
  <c r="X99" i="17" a="1"/>
  <c r="X99" i="17" s="1"/>
  <c r="X98" i="17" a="1"/>
  <c r="X98" i="17" s="1"/>
  <c r="X97" i="17" a="1"/>
  <c r="X97" i="17" s="1"/>
  <c r="X96" i="17" a="1"/>
  <c r="X96" i="17" s="1"/>
  <c r="X95" i="17" a="1"/>
  <c r="X95" i="17" s="1"/>
  <c r="X94" i="17" a="1"/>
  <c r="X94" i="17" s="1"/>
  <c r="X93" i="17" a="1"/>
  <c r="X93" i="17" s="1"/>
  <c r="X92" i="17" a="1"/>
  <c r="X92" i="17" s="1"/>
  <c r="X91" i="17" a="1"/>
  <c r="X91" i="17" s="1"/>
  <c r="X90" i="17" a="1"/>
  <c r="X90" i="17" s="1"/>
  <c r="X89" i="17" a="1"/>
  <c r="X89" i="17" s="1"/>
  <c r="X88" i="17" a="1"/>
  <c r="X88" i="17" s="1"/>
  <c r="X87" i="17" a="1"/>
  <c r="X87" i="17" s="1"/>
  <c r="X86" i="17" a="1"/>
  <c r="X86" i="17" s="1"/>
  <c r="X85" i="17" a="1"/>
  <c r="X85" i="17" s="1"/>
  <c r="X84" i="17" a="1"/>
  <c r="X84" i="17" s="1"/>
  <c r="X83" i="17" a="1"/>
  <c r="X83" i="17" s="1"/>
  <c r="X82" i="17" a="1"/>
  <c r="X82" i="17" s="1"/>
  <c r="X81" i="17" a="1"/>
  <c r="X81" i="17" s="1"/>
  <c r="X80" i="17" a="1"/>
  <c r="X80" i="17" s="1"/>
  <c r="X79" i="17" a="1"/>
  <c r="X79" i="17" s="1"/>
  <c r="X78" i="17" a="1"/>
  <c r="X78" i="17" s="1"/>
  <c r="X77" i="17" a="1"/>
  <c r="X77" i="17" s="1"/>
  <c r="X76" i="17" a="1"/>
  <c r="X76" i="17" s="1"/>
  <c r="X75" i="17" a="1"/>
  <c r="X75" i="17" s="1"/>
  <c r="X74" i="17" a="1"/>
  <c r="X74" i="17" s="1"/>
  <c r="X73" i="17" a="1"/>
  <c r="X73" i="17" s="1"/>
  <c r="X72" i="17" a="1"/>
  <c r="X72" i="17" s="1"/>
  <c r="X71" i="17" a="1"/>
  <c r="X71" i="17" s="1"/>
  <c r="X70" i="17" a="1"/>
  <c r="X70" i="17" s="1"/>
  <c r="X69" i="17" a="1"/>
  <c r="X69" i="17" s="1"/>
  <c r="X68" i="17" a="1"/>
  <c r="X68" i="17" s="1"/>
  <c r="X67" i="17" a="1"/>
  <c r="X67" i="17" s="1"/>
  <c r="X66" i="17" a="1"/>
  <c r="X66" i="17" s="1"/>
  <c r="X65" i="17" a="1"/>
  <c r="X65" i="17" s="1"/>
  <c r="X64" i="17" a="1"/>
  <c r="X64" i="17" s="1"/>
  <c r="X63" i="17" a="1"/>
  <c r="X63" i="17" s="1"/>
  <c r="X62" i="17" a="1"/>
  <c r="X62" i="17" s="1"/>
  <c r="X61" i="17" a="1"/>
  <c r="X61" i="17" s="1"/>
  <c r="X60" i="17" a="1"/>
  <c r="X60" i="17" s="1"/>
  <c r="X59" i="17" a="1"/>
  <c r="X59" i="17" s="1"/>
  <c r="X58" i="17" a="1"/>
  <c r="X58" i="17" s="1"/>
  <c r="X57" i="17" a="1"/>
  <c r="X57" i="17" s="1"/>
  <c r="X56" i="17" a="1"/>
  <c r="X56" i="17" s="1"/>
  <c r="X55" i="17" a="1"/>
  <c r="X55" i="17" s="1"/>
  <c r="X54" i="17" a="1"/>
  <c r="X54" i="17" s="1"/>
  <c r="X53" i="17" a="1"/>
  <c r="X53" i="17" s="1"/>
  <c r="X52" i="17" a="1"/>
  <c r="X52" i="17" s="1"/>
  <c r="X51" i="17" a="1"/>
  <c r="X51" i="17" s="1"/>
  <c r="X50" i="17" a="1"/>
  <c r="X50" i="17" s="1"/>
  <c r="X49" i="17" a="1"/>
  <c r="X49" i="17" s="1"/>
  <c r="X48" i="17" a="1"/>
  <c r="X48" i="17" s="1"/>
  <c r="X47" i="17" a="1"/>
  <c r="X47" i="17" s="1"/>
  <c r="X46" i="17" a="1"/>
  <c r="X46" i="17" s="1"/>
  <c r="X45" i="17" a="1"/>
  <c r="X45" i="17" s="1"/>
  <c r="X44" i="17" a="1"/>
  <c r="X44" i="17" s="1"/>
  <c r="X43" i="17" a="1"/>
  <c r="X43" i="17" s="1"/>
  <c r="X42" i="17" a="1"/>
  <c r="X42" i="17" s="1"/>
  <c r="X41" i="17" a="1"/>
  <c r="X41" i="17" s="1"/>
  <c r="X40" i="17" a="1"/>
  <c r="X40" i="17" s="1"/>
  <c r="X39" i="17" a="1"/>
  <c r="X39" i="17" s="1"/>
  <c r="X38" i="17" a="1"/>
  <c r="X38" i="17" s="1"/>
  <c r="X37" i="17" a="1"/>
  <c r="X37" i="17" s="1"/>
  <c r="X36" i="17" a="1"/>
  <c r="X36" i="17" s="1"/>
  <c r="X35" i="17" a="1"/>
  <c r="X35" i="17" s="1"/>
  <c r="X34" i="17" a="1"/>
  <c r="X34" i="17" s="1"/>
  <c r="X33" i="17" a="1"/>
  <c r="X33" i="17" s="1"/>
  <c r="X32" i="17" a="1"/>
  <c r="X32" i="17" s="1"/>
  <c r="X31" i="17" a="1"/>
  <c r="X31" i="17" s="1"/>
  <c r="X30" i="17" a="1"/>
  <c r="X30" i="17" s="1"/>
  <c r="X29" i="17" a="1"/>
  <c r="X29" i="17" s="1"/>
  <c r="X28" i="17" a="1"/>
  <c r="X28" i="17" s="1"/>
  <c r="X27" i="17" a="1"/>
  <c r="X27" i="17" s="1"/>
  <c r="X26" i="17" a="1"/>
  <c r="X26" i="17" s="1"/>
  <c r="X25" i="17" a="1"/>
  <c r="X25" i="17" s="1"/>
  <c r="X24" i="17" a="1"/>
  <c r="X24" i="17" s="1"/>
  <c r="X23" i="17" a="1"/>
  <c r="X23" i="17" s="1"/>
  <c r="X22" i="17" a="1"/>
  <c r="X22" i="17" s="1"/>
  <c r="X21" i="17" a="1"/>
  <c r="X21" i="17" s="1"/>
  <c r="X20" i="17" a="1"/>
  <c r="X20" i="17" s="1"/>
  <c r="X19" i="17" a="1"/>
  <c r="X19" i="17" s="1"/>
  <c r="X7" i="17"/>
  <c r="X1" i="17"/>
  <c r="W117" i="17" a="1"/>
  <c r="W117" i="17" s="1"/>
  <c r="W116" i="17" a="1"/>
  <c r="W116" i="17" s="1"/>
  <c r="W115" i="17" a="1"/>
  <c r="W115" i="17" s="1"/>
  <c r="W114" i="17" a="1"/>
  <c r="W114" i="17" s="1"/>
  <c r="W113" i="17" a="1"/>
  <c r="W113" i="17" s="1"/>
  <c r="W112" i="17" a="1"/>
  <c r="W112" i="17" s="1"/>
  <c r="W111" i="17" a="1"/>
  <c r="W111" i="17" s="1"/>
  <c r="W110" i="17" a="1"/>
  <c r="W110" i="17" s="1"/>
  <c r="W109" i="17" a="1"/>
  <c r="W109" i="17" s="1"/>
  <c r="W108" i="17" a="1"/>
  <c r="W108" i="17" s="1"/>
  <c r="W107" i="17" a="1"/>
  <c r="W107" i="17" s="1"/>
  <c r="W106" i="17" a="1"/>
  <c r="W106" i="17" s="1"/>
  <c r="W105" i="17" a="1"/>
  <c r="W105" i="17" s="1"/>
  <c r="W104" i="17" a="1"/>
  <c r="W104" i="17" s="1"/>
  <c r="W103" i="17" a="1"/>
  <c r="W103" i="17" s="1"/>
  <c r="W102" i="17" a="1"/>
  <c r="W102" i="17" s="1"/>
  <c r="W101" i="17" a="1"/>
  <c r="W101" i="17" s="1"/>
  <c r="W100" i="17" a="1"/>
  <c r="W100" i="17" s="1"/>
  <c r="W99" i="17" a="1"/>
  <c r="W99" i="17" s="1"/>
  <c r="W98" i="17" a="1"/>
  <c r="W98" i="17" s="1"/>
  <c r="W97" i="17" a="1"/>
  <c r="W97" i="17" s="1"/>
  <c r="W96" i="17" a="1"/>
  <c r="W96" i="17" s="1"/>
  <c r="W95" i="17" a="1"/>
  <c r="W95" i="17" s="1"/>
  <c r="W94" i="17" a="1"/>
  <c r="W94" i="17" s="1"/>
  <c r="W93" i="17" a="1"/>
  <c r="W93" i="17" s="1"/>
  <c r="W92" i="17" a="1"/>
  <c r="W92" i="17" s="1"/>
  <c r="W91" i="17" a="1"/>
  <c r="W91" i="17" s="1"/>
  <c r="W90" i="17" a="1"/>
  <c r="W90" i="17" s="1"/>
  <c r="W89" i="17" a="1"/>
  <c r="W89" i="17" s="1"/>
  <c r="W88" i="17" a="1"/>
  <c r="W88" i="17" s="1"/>
  <c r="W87" i="17" a="1"/>
  <c r="W87" i="17" s="1"/>
  <c r="W86" i="17" a="1"/>
  <c r="W86" i="17" s="1"/>
  <c r="W85" i="17" a="1"/>
  <c r="W85" i="17" s="1"/>
  <c r="W84" i="17" a="1"/>
  <c r="W84" i="17" s="1"/>
  <c r="W83" i="17" a="1"/>
  <c r="W83" i="17" s="1"/>
  <c r="W82" i="17" a="1"/>
  <c r="W82" i="17" s="1"/>
  <c r="W81" i="17" a="1"/>
  <c r="W81" i="17" s="1"/>
  <c r="W80" i="17" a="1"/>
  <c r="W80" i="17" s="1"/>
  <c r="W79" i="17" a="1"/>
  <c r="W79" i="17" s="1"/>
  <c r="W78" i="17" a="1"/>
  <c r="W78" i="17" s="1"/>
  <c r="W77" i="17" a="1"/>
  <c r="W77" i="17" s="1"/>
  <c r="W76" i="17" a="1"/>
  <c r="W76" i="17" s="1"/>
  <c r="W75" i="17" a="1"/>
  <c r="W75" i="17" s="1"/>
  <c r="W74" i="17" a="1"/>
  <c r="W74" i="17" s="1"/>
  <c r="W73" i="17" a="1"/>
  <c r="W73" i="17" s="1"/>
  <c r="W72" i="17" a="1"/>
  <c r="W72" i="17" s="1"/>
  <c r="W71" i="17" a="1"/>
  <c r="W71" i="17" s="1"/>
  <c r="W70" i="17" a="1"/>
  <c r="W70" i="17" s="1"/>
  <c r="W69" i="17" a="1"/>
  <c r="W69" i="17" s="1"/>
  <c r="W68" i="17" a="1"/>
  <c r="W68" i="17" s="1"/>
  <c r="W67" i="17" a="1"/>
  <c r="W67" i="17" s="1"/>
  <c r="W66" i="17" a="1"/>
  <c r="W66" i="17" s="1"/>
  <c r="W65" i="17" a="1"/>
  <c r="W65" i="17" s="1"/>
  <c r="W64" i="17" a="1"/>
  <c r="W64" i="17" s="1"/>
  <c r="W63" i="17" a="1"/>
  <c r="W63" i="17" s="1"/>
  <c r="W62" i="17" a="1"/>
  <c r="W62" i="17" s="1"/>
  <c r="W61" i="17" a="1"/>
  <c r="W61" i="17" s="1"/>
  <c r="W60" i="17" a="1"/>
  <c r="W60" i="17" s="1"/>
  <c r="W59" i="17" a="1"/>
  <c r="W59" i="17" s="1"/>
  <c r="W58" i="17" a="1"/>
  <c r="W58" i="17" s="1"/>
  <c r="W57" i="17" a="1"/>
  <c r="W57" i="17" s="1"/>
  <c r="W56" i="17" a="1"/>
  <c r="W56" i="17" s="1"/>
  <c r="W55" i="17" a="1"/>
  <c r="W55" i="17" s="1"/>
  <c r="W54" i="17" a="1"/>
  <c r="W54" i="17" s="1"/>
  <c r="W53" i="17" a="1"/>
  <c r="W53" i="17" s="1"/>
  <c r="W52" i="17" a="1"/>
  <c r="W52" i="17" s="1"/>
  <c r="W51" i="17" a="1"/>
  <c r="W51" i="17" s="1"/>
  <c r="W50" i="17" a="1"/>
  <c r="W50" i="17" s="1"/>
  <c r="W49" i="17" a="1"/>
  <c r="W49" i="17" s="1"/>
  <c r="W48" i="17" a="1"/>
  <c r="W48" i="17" s="1"/>
  <c r="W47" i="17" a="1"/>
  <c r="W47" i="17" s="1"/>
  <c r="W46" i="17" a="1"/>
  <c r="W46" i="17" s="1"/>
  <c r="W45" i="17" a="1"/>
  <c r="W45" i="17" s="1"/>
  <c r="W44" i="17" a="1"/>
  <c r="W44" i="17" s="1"/>
  <c r="W43" i="17" a="1"/>
  <c r="W43" i="17" s="1"/>
  <c r="W42" i="17" a="1"/>
  <c r="W42" i="17" s="1"/>
  <c r="W41" i="17" a="1"/>
  <c r="W41" i="17" s="1"/>
  <c r="W40" i="17" a="1"/>
  <c r="W40" i="17" s="1"/>
  <c r="W39" i="17" a="1"/>
  <c r="W39" i="17" s="1"/>
  <c r="W38" i="17" a="1"/>
  <c r="W38" i="17" s="1"/>
  <c r="W37" i="17" a="1"/>
  <c r="W37" i="17" s="1"/>
  <c r="W36" i="17" a="1"/>
  <c r="W36" i="17" s="1"/>
  <c r="W35" i="17" a="1"/>
  <c r="W35" i="17" s="1"/>
  <c r="W34" i="17" a="1"/>
  <c r="W34" i="17" s="1"/>
  <c r="W33" i="17" a="1"/>
  <c r="W33" i="17" s="1"/>
  <c r="W32" i="17" a="1"/>
  <c r="W32" i="17" s="1"/>
  <c r="W31" i="17" a="1"/>
  <c r="W31" i="17" s="1"/>
  <c r="W30" i="17" a="1"/>
  <c r="W30" i="17" s="1"/>
  <c r="W29" i="17" a="1"/>
  <c r="W29" i="17" s="1"/>
  <c r="W28" i="17" a="1"/>
  <c r="W28" i="17" s="1"/>
  <c r="W27" i="17" a="1"/>
  <c r="W27" i="17" s="1"/>
  <c r="W26" i="17" a="1"/>
  <c r="W26" i="17" s="1"/>
  <c r="W25" i="17" a="1"/>
  <c r="W25" i="17" s="1"/>
  <c r="W24" i="17" a="1"/>
  <c r="W24" i="17" s="1"/>
  <c r="W23" i="17" a="1"/>
  <c r="W23" i="17" s="1"/>
  <c r="W22" i="17" a="1"/>
  <c r="W22" i="17" s="1"/>
  <c r="W21" i="17" a="1"/>
  <c r="W21" i="17" s="1"/>
  <c r="W20" i="17" a="1"/>
  <c r="W20" i="17" s="1"/>
  <c r="W19" i="17" a="1"/>
  <c r="W19" i="17" s="1"/>
  <c r="W7" i="17"/>
  <c r="W1" i="17"/>
  <c r="V117" i="17" a="1"/>
  <c r="V117" i="17" s="1"/>
  <c r="V116" i="17" a="1"/>
  <c r="V116" i="17" s="1"/>
  <c r="V115" i="17" a="1"/>
  <c r="V115" i="17" s="1"/>
  <c r="V114" i="17" a="1"/>
  <c r="V114" i="17" s="1"/>
  <c r="V113" i="17" a="1"/>
  <c r="V113" i="17" s="1"/>
  <c r="V112" i="17" a="1"/>
  <c r="V112" i="17" s="1"/>
  <c r="V111" i="17" a="1"/>
  <c r="V111" i="17" s="1"/>
  <c r="V110" i="17" a="1"/>
  <c r="V110" i="17" s="1"/>
  <c r="V109" i="17" a="1"/>
  <c r="V109" i="17" s="1"/>
  <c r="V108" i="17" a="1"/>
  <c r="V108" i="17" s="1"/>
  <c r="V107" i="17" a="1"/>
  <c r="V107" i="17" s="1"/>
  <c r="V106" i="17" a="1"/>
  <c r="V106" i="17" s="1"/>
  <c r="V105" i="17" a="1"/>
  <c r="V105" i="17" s="1"/>
  <c r="V104" i="17" a="1"/>
  <c r="V104" i="17" s="1"/>
  <c r="V103" i="17" a="1"/>
  <c r="V103" i="17" s="1"/>
  <c r="V102" i="17" a="1"/>
  <c r="V102" i="17" s="1"/>
  <c r="V101" i="17" a="1"/>
  <c r="V101" i="17" s="1"/>
  <c r="V100" i="17" a="1"/>
  <c r="V100" i="17" s="1"/>
  <c r="V99" i="17" a="1"/>
  <c r="V99" i="17" s="1"/>
  <c r="V98" i="17" a="1"/>
  <c r="V98" i="17" s="1"/>
  <c r="V97" i="17" a="1"/>
  <c r="V97" i="17" s="1"/>
  <c r="V96" i="17" a="1"/>
  <c r="V96" i="17" s="1"/>
  <c r="V95" i="17" a="1"/>
  <c r="V95" i="17" s="1"/>
  <c r="V94" i="17" a="1"/>
  <c r="V94" i="17" s="1"/>
  <c r="V93" i="17" a="1"/>
  <c r="V93" i="17" s="1"/>
  <c r="V92" i="17" a="1"/>
  <c r="V92" i="17" s="1"/>
  <c r="V91" i="17" a="1"/>
  <c r="V91" i="17" s="1"/>
  <c r="V90" i="17" a="1"/>
  <c r="V90" i="17" s="1"/>
  <c r="V89" i="17" a="1"/>
  <c r="V89" i="17" s="1"/>
  <c r="V88" i="17" a="1"/>
  <c r="V88" i="17" s="1"/>
  <c r="V87" i="17" a="1"/>
  <c r="V87" i="17" s="1"/>
  <c r="V86" i="17" a="1"/>
  <c r="V86" i="17" s="1"/>
  <c r="V85" i="17" a="1"/>
  <c r="V85" i="17" s="1"/>
  <c r="V84" i="17" a="1"/>
  <c r="V84" i="17" s="1"/>
  <c r="V83" i="17" a="1"/>
  <c r="V83" i="17" s="1"/>
  <c r="V82" i="17" a="1"/>
  <c r="V82" i="17" s="1"/>
  <c r="V81" i="17" a="1"/>
  <c r="V81" i="17" s="1"/>
  <c r="V80" i="17" a="1"/>
  <c r="V80" i="17" s="1"/>
  <c r="V79" i="17" a="1"/>
  <c r="V79" i="17" s="1"/>
  <c r="V78" i="17" a="1"/>
  <c r="V78" i="17" s="1"/>
  <c r="V77" i="17" a="1"/>
  <c r="V77" i="17" s="1"/>
  <c r="V76" i="17" a="1"/>
  <c r="V76" i="17" s="1"/>
  <c r="V75" i="17" a="1"/>
  <c r="V75" i="17" s="1"/>
  <c r="V74" i="17" a="1"/>
  <c r="V74" i="17" s="1"/>
  <c r="V73" i="17" a="1"/>
  <c r="V73" i="17" s="1"/>
  <c r="V72" i="17" a="1"/>
  <c r="V72" i="17" s="1"/>
  <c r="V71" i="17" a="1"/>
  <c r="V71" i="17" s="1"/>
  <c r="V70" i="17" a="1"/>
  <c r="V70" i="17" s="1"/>
  <c r="V69" i="17" a="1"/>
  <c r="V69" i="17" s="1"/>
  <c r="V68" i="17" a="1"/>
  <c r="V68" i="17" s="1"/>
  <c r="V67" i="17" a="1"/>
  <c r="V67" i="17" s="1"/>
  <c r="V66" i="17" a="1"/>
  <c r="V66" i="17" s="1"/>
  <c r="V65" i="17" a="1"/>
  <c r="V65" i="17" s="1"/>
  <c r="V64" i="17" a="1"/>
  <c r="V64" i="17" s="1"/>
  <c r="V63" i="17" a="1"/>
  <c r="V63" i="17" s="1"/>
  <c r="V62" i="17" a="1"/>
  <c r="V62" i="17" s="1"/>
  <c r="V61" i="17" a="1"/>
  <c r="V61" i="17" s="1"/>
  <c r="V60" i="17" a="1"/>
  <c r="V60" i="17" s="1"/>
  <c r="V59" i="17" a="1"/>
  <c r="V59" i="17" s="1"/>
  <c r="V58" i="17" a="1"/>
  <c r="V58" i="17" s="1"/>
  <c r="V57" i="17" a="1"/>
  <c r="V57" i="17" s="1"/>
  <c r="V56" i="17" a="1"/>
  <c r="V56" i="17" s="1"/>
  <c r="V55" i="17" a="1"/>
  <c r="V55" i="17" s="1"/>
  <c r="V54" i="17" a="1"/>
  <c r="V54" i="17" s="1"/>
  <c r="V53" i="17" a="1"/>
  <c r="V53" i="17" s="1"/>
  <c r="V52" i="17" a="1"/>
  <c r="V52" i="17" s="1"/>
  <c r="V51" i="17" a="1"/>
  <c r="V51" i="17" s="1"/>
  <c r="V50" i="17" a="1"/>
  <c r="V50" i="17" s="1"/>
  <c r="V49" i="17" a="1"/>
  <c r="V49" i="17" s="1"/>
  <c r="V48" i="17" a="1"/>
  <c r="V48" i="17" s="1"/>
  <c r="V47" i="17" a="1"/>
  <c r="V47" i="17" s="1"/>
  <c r="V46" i="17" a="1"/>
  <c r="V46" i="17" s="1"/>
  <c r="V45" i="17" a="1"/>
  <c r="V45" i="17" s="1"/>
  <c r="V44" i="17" a="1"/>
  <c r="V44" i="17" s="1"/>
  <c r="V43" i="17" a="1"/>
  <c r="V43" i="17" s="1"/>
  <c r="V42" i="17" a="1"/>
  <c r="V42" i="17" s="1"/>
  <c r="V41" i="17" a="1"/>
  <c r="V41" i="17" s="1"/>
  <c r="V40" i="17" a="1"/>
  <c r="V40" i="17" s="1"/>
  <c r="V39" i="17" a="1"/>
  <c r="V39" i="17" s="1"/>
  <c r="V38" i="17" a="1"/>
  <c r="V38" i="17" s="1"/>
  <c r="V37" i="17" a="1"/>
  <c r="V37" i="17" s="1"/>
  <c r="V36" i="17" a="1"/>
  <c r="V36" i="17" s="1"/>
  <c r="V35" i="17" a="1"/>
  <c r="V35" i="17" s="1"/>
  <c r="V34" i="17" a="1"/>
  <c r="V34" i="17" s="1"/>
  <c r="V33" i="17" a="1"/>
  <c r="V33" i="17" s="1"/>
  <c r="V32" i="17" a="1"/>
  <c r="V32" i="17" s="1"/>
  <c r="V31" i="17" a="1"/>
  <c r="V31" i="17" s="1"/>
  <c r="V30" i="17" a="1"/>
  <c r="V30" i="17" s="1"/>
  <c r="V29" i="17" a="1"/>
  <c r="V29" i="17" s="1"/>
  <c r="V28" i="17" a="1"/>
  <c r="V28" i="17" s="1"/>
  <c r="V27" i="17" a="1"/>
  <c r="V27" i="17" s="1"/>
  <c r="V26" i="17" a="1"/>
  <c r="V26" i="17" s="1"/>
  <c r="V25" i="17" a="1"/>
  <c r="V25" i="17" s="1"/>
  <c r="V24" i="17" a="1"/>
  <c r="V24" i="17" s="1"/>
  <c r="V23" i="17" a="1"/>
  <c r="V23" i="17" s="1"/>
  <c r="V22" i="17" a="1"/>
  <c r="V22" i="17" s="1"/>
  <c r="V21" i="17" a="1"/>
  <c r="V21" i="17" s="1"/>
  <c r="V20" i="17" a="1"/>
  <c r="V20" i="17" s="1"/>
  <c r="V19" i="17" a="1"/>
  <c r="V19" i="17" s="1"/>
  <c r="V7" i="17"/>
  <c r="V1" i="17"/>
  <c r="U117" i="17" a="1"/>
  <c r="U117" i="17" s="1"/>
  <c r="U116" i="17" a="1"/>
  <c r="U116" i="17" s="1"/>
  <c r="U115" i="17" a="1"/>
  <c r="U115" i="17" s="1"/>
  <c r="U114" i="17" a="1"/>
  <c r="U114" i="17" s="1"/>
  <c r="U113" i="17" a="1"/>
  <c r="U113" i="17" s="1"/>
  <c r="U112" i="17" a="1"/>
  <c r="U112" i="17" s="1"/>
  <c r="U111" i="17" a="1"/>
  <c r="U111" i="17" s="1"/>
  <c r="U110" i="17" a="1"/>
  <c r="U110" i="17" s="1"/>
  <c r="U109" i="17" a="1"/>
  <c r="U109" i="17" s="1"/>
  <c r="U108" i="17" a="1"/>
  <c r="U108" i="17" s="1"/>
  <c r="U107" i="17" a="1"/>
  <c r="U107" i="17" s="1"/>
  <c r="U106" i="17" a="1"/>
  <c r="U106" i="17" s="1"/>
  <c r="U105" i="17" a="1"/>
  <c r="U105" i="17" s="1"/>
  <c r="U104" i="17" a="1"/>
  <c r="U104" i="17" s="1"/>
  <c r="U103" i="17" a="1"/>
  <c r="U103" i="17" s="1"/>
  <c r="U102" i="17" a="1"/>
  <c r="U102" i="17" s="1"/>
  <c r="U101" i="17" a="1"/>
  <c r="U101" i="17" s="1"/>
  <c r="U100" i="17" a="1"/>
  <c r="U100" i="17" s="1"/>
  <c r="U99" i="17" a="1"/>
  <c r="U99" i="17" s="1"/>
  <c r="U98" i="17" a="1"/>
  <c r="U98" i="17" s="1"/>
  <c r="U97" i="17" a="1"/>
  <c r="U97" i="17" s="1"/>
  <c r="U96" i="17" a="1"/>
  <c r="U96" i="17" s="1"/>
  <c r="U95" i="17" a="1"/>
  <c r="U95" i="17" s="1"/>
  <c r="U94" i="17" a="1"/>
  <c r="U94" i="17" s="1"/>
  <c r="U93" i="17" a="1"/>
  <c r="U93" i="17" s="1"/>
  <c r="U92" i="17" a="1"/>
  <c r="U92" i="17" s="1"/>
  <c r="U91" i="17" a="1"/>
  <c r="U91" i="17" s="1"/>
  <c r="U90" i="17" a="1"/>
  <c r="U90" i="17" s="1"/>
  <c r="U89" i="17" a="1"/>
  <c r="U89" i="17" s="1"/>
  <c r="U88" i="17" a="1"/>
  <c r="U88" i="17" s="1"/>
  <c r="U87" i="17" a="1"/>
  <c r="U87" i="17" s="1"/>
  <c r="U86" i="17" a="1"/>
  <c r="U86" i="17" s="1"/>
  <c r="U85" i="17" a="1"/>
  <c r="U85" i="17" s="1"/>
  <c r="U84" i="17" a="1"/>
  <c r="U84" i="17" s="1"/>
  <c r="U83" i="17" a="1"/>
  <c r="U83" i="17" s="1"/>
  <c r="U82" i="17" a="1"/>
  <c r="U82" i="17" s="1"/>
  <c r="U81" i="17" a="1"/>
  <c r="U81" i="17" s="1"/>
  <c r="U80" i="17" a="1"/>
  <c r="U80" i="17" s="1"/>
  <c r="U79" i="17" a="1"/>
  <c r="U79" i="17" s="1"/>
  <c r="U78" i="17" a="1"/>
  <c r="U78" i="17" s="1"/>
  <c r="U77" i="17" a="1"/>
  <c r="U77" i="17" s="1"/>
  <c r="U76" i="17" a="1"/>
  <c r="U76" i="17" s="1"/>
  <c r="U75" i="17" a="1"/>
  <c r="U75" i="17" s="1"/>
  <c r="U74" i="17" a="1"/>
  <c r="U74" i="17" s="1"/>
  <c r="U73" i="17" a="1"/>
  <c r="U73" i="17" s="1"/>
  <c r="U72" i="17" a="1"/>
  <c r="U72" i="17" s="1"/>
  <c r="U71" i="17" a="1"/>
  <c r="U71" i="17" s="1"/>
  <c r="U70" i="17" a="1"/>
  <c r="U70" i="17" s="1"/>
  <c r="U69" i="17" a="1"/>
  <c r="U69" i="17" s="1"/>
  <c r="U68" i="17" a="1"/>
  <c r="U68" i="17" s="1"/>
  <c r="U67" i="17" a="1"/>
  <c r="U67" i="17" s="1"/>
  <c r="U66" i="17" a="1"/>
  <c r="U66" i="17" s="1"/>
  <c r="U65" i="17" a="1"/>
  <c r="U65" i="17" s="1"/>
  <c r="U64" i="17" a="1"/>
  <c r="U64" i="17" s="1"/>
  <c r="U63" i="17" a="1"/>
  <c r="U63" i="17" s="1"/>
  <c r="U62" i="17" a="1"/>
  <c r="U62" i="17" s="1"/>
  <c r="U61" i="17" a="1"/>
  <c r="U61" i="17" s="1"/>
  <c r="U60" i="17" a="1"/>
  <c r="U60" i="17" s="1"/>
  <c r="U59" i="17" a="1"/>
  <c r="U59" i="17" s="1"/>
  <c r="U58" i="17" a="1"/>
  <c r="U58" i="17" s="1"/>
  <c r="U57" i="17" a="1"/>
  <c r="U57" i="17" s="1"/>
  <c r="U56" i="17" a="1"/>
  <c r="U56" i="17" s="1"/>
  <c r="U55" i="17" a="1"/>
  <c r="U55" i="17" s="1"/>
  <c r="U54" i="17" a="1"/>
  <c r="U54" i="17" s="1"/>
  <c r="U53" i="17" a="1"/>
  <c r="U53" i="17" s="1"/>
  <c r="U52" i="17" a="1"/>
  <c r="U52" i="17" s="1"/>
  <c r="U51" i="17" a="1"/>
  <c r="U51" i="17" s="1"/>
  <c r="U50" i="17" a="1"/>
  <c r="U50" i="17" s="1"/>
  <c r="U49" i="17" a="1"/>
  <c r="U49" i="17" s="1"/>
  <c r="U48" i="17" a="1"/>
  <c r="U48" i="17" s="1"/>
  <c r="U47" i="17" a="1"/>
  <c r="U47" i="17" s="1"/>
  <c r="U46" i="17" a="1"/>
  <c r="U46" i="17" s="1"/>
  <c r="U45" i="17" a="1"/>
  <c r="U45" i="17" s="1"/>
  <c r="U44" i="17" a="1"/>
  <c r="U44" i="17" s="1"/>
  <c r="U43" i="17" a="1"/>
  <c r="U43" i="17" s="1"/>
  <c r="U42" i="17" a="1"/>
  <c r="U42" i="17" s="1"/>
  <c r="U41" i="17" a="1"/>
  <c r="U41" i="17" s="1"/>
  <c r="U40" i="17" a="1"/>
  <c r="U40" i="17" s="1"/>
  <c r="U39" i="17" a="1"/>
  <c r="U39" i="17" s="1"/>
  <c r="U38" i="17" a="1"/>
  <c r="U38" i="17" s="1"/>
  <c r="U37" i="17" a="1"/>
  <c r="U37" i="17" s="1"/>
  <c r="U36" i="17" a="1"/>
  <c r="U36" i="17" s="1"/>
  <c r="U35" i="17" a="1"/>
  <c r="U35" i="17" s="1"/>
  <c r="U34" i="17" a="1"/>
  <c r="U34" i="17" s="1"/>
  <c r="U33" i="17" a="1"/>
  <c r="U33" i="17" s="1"/>
  <c r="U32" i="17" a="1"/>
  <c r="U32" i="17" s="1"/>
  <c r="U31" i="17" a="1"/>
  <c r="U31" i="17" s="1"/>
  <c r="U30" i="17" a="1"/>
  <c r="U30" i="17" s="1"/>
  <c r="U29" i="17" a="1"/>
  <c r="U29" i="17" s="1"/>
  <c r="U28" i="17" a="1"/>
  <c r="U28" i="17" s="1"/>
  <c r="U27" i="17" a="1"/>
  <c r="U27" i="17" s="1"/>
  <c r="U26" i="17" a="1"/>
  <c r="U26" i="17" s="1"/>
  <c r="U25" i="17" a="1"/>
  <c r="U25" i="17" s="1"/>
  <c r="U24" i="17" a="1"/>
  <c r="U24" i="17" s="1"/>
  <c r="U23" i="17" a="1"/>
  <c r="U23" i="17" s="1"/>
  <c r="U22" i="17" a="1"/>
  <c r="U22" i="17" s="1"/>
  <c r="U21" i="17" a="1"/>
  <c r="U21" i="17" s="1"/>
  <c r="U20" i="17" a="1"/>
  <c r="U20" i="17" s="1"/>
  <c r="U19" i="17" a="1"/>
  <c r="U19" i="17" s="1"/>
  <c r="U7" i="17"/>
  <c r="U1" i="17"/>
  <c r="T117" i="17" a="1"/>
  <c r="T117" i="17" s="1"/>
  <c r="T116" i="17" a="1"/>
  <c r="T116" i="17" s="1"/>
  <c r="T115" i="17" a="1"/>
  <c r="T115" i="17" s="1"/>
  <c r="T114" i="17" a="1"/>
  <c r="T114" i="17" s="1"/>
  <c r="T113" i="17" a="1"/>
  <c r="T113" i="17" s="1"/>
  <c r="T112" i="17" a="1"/>
  <c r="T112" i="17" s="1"/>
  <c r="T111" i="17" a="1"/>
  <c r="T111" i="17" s="1"/>
  <c r="T110" i="17" a="1"/>
  <c r="T110" i="17" s="1"/>
  <c r="T109" i="17" a="1"/>
  <c r="T109" i="17" s="1"/>
  <c r="T108" i="17" a="1"/>
  <c r="T108" i="17" s="1"/>
  <c r="T107" i="17" a="1"/>
  <c r="T107" i="17" s="1"/>
  <c r="T106" i="17" a="1"/>
  <c r="T106" i="17" s="1"/>
  <c r="T105" i="17" a="1"/>
  <c r="T105" i="17" s="1"/>
  <c r="T104" i="17" a="1"/>
  <c r="T104" i="17" s="1"/>
  <c r="T103" i="17" a="1"/>
  <c r="T103" i="17" s="1"/>
  <c r="T102" i="17" a="1"/>
  <c r="T102" i="17" s="1"/>
  <c r="T101" i="17" a="1"/>
  <c r="T101" i="17" s="1"/>
  <c r="T100" i="17" a="1"/>
  <c r="T100" i="17" s="1"/>
  <c r="T99" i="17" a="1"/>
  <c r="T99" i="17" s="1"/>
  <c r="T98" i="17" a="1"/>
  <c r="T98" i="17" s="1"/>
  <c r="T97" i="17" a="1"/>
  <c r="T97" i="17" s="1"/>
  <c r="T96" i="17" a="1"/>
  <c r="T96" i="17" s="1"/>
  <c r="T95" i="17" a="1"/>
  <c r="T95" i="17" s="1"/>
  <c r="T94" i="17" a="1"/>
  <c r="T94" i="17" s="1"/>
  <c r="T93" i="17" a="1"/>
  <c r="T93" i="17" s="1"/>
  <c r="T92" i="17" a="1"/>
  <c r="T92" i="17" s="1"/>
  <c r="T91" i="17" a="1"/>
  <c r="T91" i="17" s="1"/>
  <c r="T90" i="17" a="1"/>
  <c r="T90" i="17" s="1"/>
  <c r="T89" i="17" a="1"/>
  <c r="T89" i="17" s="1"/>
  <c r="T88" i="17" a="1"/>
  <c r="T88" i="17" s="1"/>
  <c r="T87" i="17" a="1"/>
  <c r="T87" i="17" s="1"/>
  <c r="T86" i="17" a="1"/>
  <c r="T86" i="17" s="1"/>
  <c r="T85" i="17" a="1"/>
  <c r="T85" i="17" s="1"/>
  <c r="T84" i="17" a="1"/>
  <c r="T84" i="17" s="1"/>
  <c r="T83" i="17" a="1"/>
  <c r="T83" i="17" s="1"/>
  <c r="T82" i="17" a="1"/>
  <c r="T82" i="17" s="1"/>
  <c r="T81" i="17" a="1"/>
  <c r="T81" i="17" s="1"/>
  <c r="T80" i="17" a="1"/>
  <c r="T80" i="17" s="1"/>
  <c r="T79" i="17" a="1"/>
  <c r="T79" i="17" s="1"/>
  <c r="T78" i="17" a="1"/>
  <c r="T78" i="17" s="1"/>
  <c r="T77" i="17" a="1"/>
  <c r="T77" i="17" s="1"/>
  <c r="T76" i="17" a="1"/>
  <c r="T76" i="17" s="1"/>
  <c r="T75" i="17" a="1"/>
  <c r="T75" i="17" s="1"/>
  <c r="T74" i="17" a="1"/>
  <c r="T74" i="17" s="1"/>
  <c r="T73" i="17" a="1"/>
  <c r="T73" i="17" s="1"/>
  <c r="T72" i="17" a="1"/>
  <c r="T72" i="17" s="1"/>
  <c r="T71" i="17" a="1"/>
  <c r="T71" i="17" s="1"/>
  <c r="T70" i="17" a="1"/>
  <c r="T70" i="17" s="1"/>
  <c r="T69" i="17" a="1"/>
  <c r="T69" i="17" s="1"/>
  <c r="T68" i="17" a="1"/>
  <c r="T68" i="17" s="1"/>
  <c r="T67" i="17" a="1"/>
  <c r="T67" i="17" s="1"/>
  <c r="T66" i="17" a="1"/>
  <c r="T66" i="17" s="1"/>
  <c r="T65" i="17" a="1"/>
  <c r="T65" i="17" s="1"/>
  <c r="T64" i="17" a="1"/>
  <c r="T64" i="17" s="1"/>
  <c r="T63" i="17" a="1"/>
  <c r="T63" i="17" s="1"/>
  <c r="T62" i="17" a="1"/>
  <c r="T62" i="17" s="1"/>
  <c r="T61" i="17" a="1"/>
  <c r="T61" i="17" s="1"/>
  <c r="T60" i="17" a="1"/>
  <c r="T60" i="17" s="1"/>
  <c r="T59" i="17" a="1"/>
  <c r="T59" i="17" s="1"/>
  <c r="T58" i="17" a="1"/>
  <c r="T58" i="17" s="1"/>
  <c r="T57" i="17" a="1"/>
  <c r="T57" i="17" s="1"/>
  <c r="T56" i="17" a="1"/>
  <c r="T56" i="17" s="1"/>
  <c r="T55" i="17" a="1"/>
  <c r="T55" i="17" s="1"/>
  <c r="T54" i="17" a="1"/>
  <c r="T54" i="17" s="1"/>
  <c r="T53" i="17" a="1"/>
  <c r="T53" i="17" s="1"/>
  <c r="T52" i="17" a="1"/>
  <c r="T52" i="17" s="1"/>
  <c r="T51" i="17" a="1"/>
  <c r="T51" i="17" s="1"/>
  <c r="T50" i="17" a="1"/>
  <c r="T50" i="17" s="1"/>
  <c r="T49" i="17" a="1"/>
  <c r="T49" i="17" s="1"/>
  <c r="T48" i="17" a="1"/>
  <c r="T48" i="17" s="1"/>
  <c r="T47" i="17" a="1"/>
  <c r="T47" i="17" s="1"/>
  <c r="T46" i="17" a="1"/>
  <c r="T46" i="17" s="1"/>
  <c r="T45" i="17" a="1"/>
  <c r="T45" i="17" s="1"/>
  <c r="T44" i="17" a="1"/>
  <c r="T44" i="17" s="1"/>
  <c r="T43" i="17" a="1"/>
  <c r="T43" i="17" s="1"/>
  <c r="T42" i="17" a="1"/>
  <c r="T42" i="17" s="1"/>
  <c r="T41" i="17" a="1"/>
  <c r="T41" i="17" s="1"/>
  <c r="T40" i="17" a="1"/>
  <c r="T40" i="17" s="1"/>
  <c r="T39" i="17" a="1"/>
  <c r="T39" i="17" s="1"/>
  <c r="T38" i="17" a="1"/>
  <c r="T38" i="17" s="1"/>
  <c r="T37" i="17" a="1"/>
  <c r="T37" i="17" s="1"/>
  <c r="T36" i="17" a="1"/>
  <c r="T36" i="17" s="1"/>
  <c r="T35" i="17" a="1"/>
  <c r="T35" i="17" s="1"/>
  <c r="T34" i="17" a="1"/>
  <c r="T34" i="17" s="1"/>
  <c r="T33" i="17" a="1"/>
  <c r="T33" i="17" s="1"/>
  <c r="T32" i="17" a="1"/>
  <c r="T32" i="17" s="1"/>
  <c r="T31" i="17" a="1"/>
  <c r="T31" i="17" s="1"/>
  <c r="T30" i="17" a="1"/>
  <c r="T30" i="17" s="1"/>
  <c r="T29" i="17" a="1"/>
  <c r="T29" i="17" s="1"/>
  <c r="T28" i="17" a="1"/>
  <c r="T28" i="17" s="1"/>
  <c r="T27" i="17" a="1"/>
  <c r="T27" i="17" s="1"/>
  <c r="T26" i="17" a="1"/>
  <c r="T26" i="17" s="1"/>
  <c r="T25" i="17" a="1"/>
  <c r="T25" i="17" s="1"/>
  <c r="T24" i="17" a="1"/>
  <c r="T24" i="17" s="1"/>
  <c r="T23" i="17" a="1"/>
  <c r="T23" i="17" s="1"/>
  <c r="T22" i="17" a="1"/>
  <c r="T22" i="17" s="1"/>
  <c r="T21" i="17" a="1"/>
  <c r="T21" i="17" s="1"/>
  <c r="T20" i="17" a="1"/>
  <c r="T20" i="17" s="1"/>
  <c r="T19" i="17" a="1"/>
  <c r="T19" i="17" s="1"/>
  <c r="T7" i="17"/>
  <c r="T1" i="17"/>
  <c r="S117" i="17" a="1"/>
  <c r="S117" i="17" s="1"/>
  <c r="S116" i="17" a="1"/>
  <c r="S116" i="17" s="1"/>
  <c r="S115" i="17" a="1"/>
  <c r="S115" i="17" s="1"/>
  <c r="S114" i="17" a="1"/>
  <c r="S114" i="17" s="1"/>
  <c r="S113" i="17" a="1"/>
  <c r="S113" i="17" s="1"/>
  <c r="S112" i="17" a="1"/>
  <c r="S112" i="17" s="1"/>
  <c r="S111" i="17" a="1"/>
  <c r="S111" i="17" s="1"/>
  <c r="S110" i="17" a="1"/>
  <c r="S110" i="17" s="1"/>
  <c r="S109" i="17" a="1"/>
  <c r="S109" i="17" s="1"/>
  <c r="S108" i="17" a="1"/>
  <c r="S108" i="17" s="1"/>
  <c r="S107" i="17" a="1"/>
  <c r="S107" i="17" s="1"/>
  <c r="S106" i="17" a="1"/>
  <c r="S106" i="17" s="1"/>
  <c r="S105" i="17" a="1"/>
  <c r="S105" i="17" s="1"/>
  <c r="S104" i="17" a="1"/>
  <c r="S104" i="17" s="1"/>
  <c r="S103" i="17" a="1"/>
  <c r="S103" i="17" s="1"/>
  <c r="S102" i="17" a="1"/>
  <c r="S102" i="17" s="1"/>
  <c r="S101" i="17" a="1"/>
  <c r="S101" i="17" s="1"/>
  <c r="S100" i="17" a="1"/>
  <c r="S100" i="17" s="1"/>
  <c r="S99" i="17" a="1"/>
  <c r="S99" i="17" s="1"/>
  <c r="S98" i="17" a="1"/>
  <c r="S98" i="17" s="1"/>
  <c r="S97" i="17" a="1"/>
  <c r="S97" i="17" s="1"/>
  <c r="S96" i="17" a="1"/>
  <c r="S96" i="17" s="1"/>
  <c r="S95" i="17" a="1"/>
  <c r="S95" i="17" s="1"/>
  <c r="S94" i="17" a="1"/>
  <c r="S94" i="17" s="1"/>
  <c r="S93" i="17" a="1"/>
  <c r="S93" i="17" s="1"/>
  <c r="S92" i="17" a="1"/>
  <c r="S92" i="17" s="1"/>
  <c r="S91" i="17" a="1"/>
  <c r="S91" i="17" s="1"/>
  <c r="S90" i="17" a="1"/>
  <c r="S90" i="17" s="1"/>
  <c r="S89" i="17" a="1"/>
  <c r="S89" i="17" s="1"/>
  <c r="S88" i="17" a="1"/>
  <c r="S88" i="17" s="1"/>
  <c r="S87" i="17" a="1"/>
  <c r="S87" i="17" s="1"/>
  <c r="S86" i="17" a="1"/>
  <c r="S86" i="17" s="1"/>
  <c r="S85" i="17" a="1"/>
  <c r="S85" i="17" s="1"/>
  <c r="S84" i="17" a="1"/>
  <c r="S84" i="17" s="1"/>
  <c r="S83" i="17" a="1"/>
  <c r="S83" i="17" s="1"/>
  <c r="S82" i="17" a="1"/>
  <c r="S82" i="17" s="1"/>
  <c r="S81" i="17" a="1"/>
  <c r="S81" i="17" s="1"/>
  <c r="S80" i="17" a="1"/>
  <c r="S80" i="17" s="1"/>
  <c r="S79" i="17" a="1"/>
  <c r="S79" i="17" s="1"/>
  <c r="S78" i="17" a="1"/>
  <c r="S78" i="17" s="1"/>
  <c r="S77" i="17" a="1"/>
  <c r="S77" i="17" s="1"/>
  <c r="S76" i="17" a="1"/>
  <c r="S76" i="17" s="1"/>
  <c r="S75" i="17" a="1"/>
  <c r="S75" i="17" s="1"/>
  <c r="S74" i="17" a="1"/>
  <c r="S74" i="17" s="1"/>
  <c r="S73" i="17" a="1"/>
  <c r="S73" i="17" s="1"/>
  <c r="S72" i="17" a="1"/>
  <c r="S72" i="17" s="1"/>
  <c r="S71" i="17" a="1"/>
  <c r="S71" i="17" s="1"/>
  <c r="S70" i="17" a="1"/>
  <c r="S70" i="17" s="1"/>
  <c r="S69" i="17" a="1"/>
  <c r="S69" i="17" s="1"/>
  <c r="S68" i="17" a="1"/>
  <c r="S68" i="17" s="1"/>
  <c r="S67" i="17" a="1"/>
  <c r="S67" i="17" s="1"/>
  <c r="S66" i="17" a="1"/>
  <c r="S66" i="17" s="1"/>
  <c r="S65" i="17" a="1"/>
  <c r="S65" i="17" s="1"/>
  <c r="S64" i="17" a="1"/>
  <c r="S64" i="17" s="1"/>
  <c r="S63" i="17" a="1"/>
  <c r="S63" i="17" s="1"/>
  <c r="S62" i="17" a="1"/>
  <c r="S62" i="17" s="1"/>
  <c r="S61" i="17" a="1"/>
  <c r="S61" i="17" s="1"/>
  <c r="S60" i="17" a="1"/>
  <c r="S60" i="17" s="1"/>
  <c r="S59" i="17" a="1"/>
  <c r="S59" i="17" s="1"/>
  <c r="S58" i="17" a="1"/>
  <c r="S58" i="17" s="1"/>
  <c r="S57" i="17" a="1"/>
  <c r="S57" i="17" s="1"/>
  <c r="S56" i="17" a="1"/>
  <c r="S56" i="17" s="1"/>
  <c r="S55" i="17" a="1"/>
  <c r="S55" i="17" s="1"/>
  <c r="S54" i="17" a="1"/>
  <c r="S54" i="17" s="1"/>
  <c r="S53" i="17" a="1"/>
  <c r="S53" i="17" s="1"/>
  <c r="S52" i="17" a="1"/>
  <c r="S52" i="17" s="1"/>
  <c r="S51" i="17" a="1"/>
  <c r="S51" i="17" s="1"/>
  <c r="S50" i="17" a="1"/>
  <c r="S50" i="17" s="1"/>
  <c r="S49" i="17" a="1"/>
  <c r="S49" i="17" s="1"/>
  <c r="S48" i="17" a="1"/>
  <c r="S48" i="17" s="1"/>
  <c r="S47" i="17" a="1"/>
  <c r="S47" i="17" s="1"/>
  <c r="S46" i="17" a="1"/>
  <c r="S46" i="17" s="1"/>
  <c r="S45" i="17" a="1"/>
  <c r="S45" i="17" s="1"/>
  <c r="S44" i="17" a="1"/>
  <c r="S44" i="17" s="1"/>
  <c r="S43" i="17" a="1"/>
  <c r="S43" i="17" s="1"/>
  <c r="S42" i="17" a="1"/>
  <c r="S42" i="17" s="1"/>
  <c r="S41" i="17" a="1"/>
  <c r="S41" i="17" s="1"/>
  <c r="S40" i="17" a="1"/>
  <c r="S40" i="17" s="1"/>
  <c r="S39" i="17" a="1"/>
  <c r="S39" i="17" s="1"/>
  <c r="S38" i="17" a="1"/>
  <c r="S38" i="17" s="1"/>
  <c r="S37" i="17" a="1"/>
  <c r="S37" i="17" s="1"/>
  <c r="S36" i="17" a="1"/>
  <c r="S36" i="17" s="1"/>
  <c r="S35" i="17" a="1"/>
  <c r="S35" i="17" s="1"/>
  <c r="S34" i="17" a="1"/>
  <c r="S34" i="17" s="1"/>
  <c r="S33" i="17" a="1"/>
  <c r="S33" i="17" s="1"/>
  <c r="S32" i="17" a="1"/>
  <c r="S32" i="17" s="1"/>
  <c r="S31" i="17" a="1"/>
  <c r="S31" i="17" s="1"/>
  <c r="S30" i="17" a="1"/>
  <c r="S30" i="17" s="1"/>
  <c r="S29" i="17" a="1"/>
  <c r="S29" i="17" s="1"/>
  <c r="S28" i="17" a="1"/>
  <c r="S28" i="17" s="1"/>
  <c r="S27" i="17" a="1"/>
  <c r="S27" i="17" s="1"/>
  <c r="S26" i="17" a="1"/>
  <c r="S26" i="17" s="1"/>
  <c r="S25" i="17" a="1"/>
  <c r="S25" i="17" s="1"/>
  <c r="S24" i="17" a="1"/>
  <c r="S24" i="17" s="1"/>
  <c r="S23" i="17" a="1"/>
  <c r="S23" i="17" s="1"/>
  <c r="S22" i="17" a="1"/>
  <c r="S22" i="17" s="1"/>
  <c r="S21" i="17" a="1"/>
  <c r="S21" i="17" s="1"/>
  <c r="S20" i="17" a="1"/>
  <c r="S20" i="17" s="1"/>
  <c r="S19" i="17" a="1"/>
  <c r="S19" i="17" s="1"/>
  <c r="S7" i="17"/>
  <c r="S1" i="17"/>
  <c r="R117" i="17" a="1"/>
  <c r="R117" i="17" s="1"/>
  <c r="R116" i="17" a="1"/>
  <c r="R116" i="17" s="1"/>
  <c r="R115" i="17" a="1"/>
  <c r="R115" i="17" s="1"/>
  <c r="R114" i="17" a="1"/>
  <c r="R114" i="17" s="1"/>
  <c r="R113" i="17" a="1"/>
  <c r="R113" i="17" s="1"/>
  <c r="R112" i="17" a="1"/>
  <c r="R112" i="17" s="1"/>
  <c r="R111" i="17" a="1"/>
  <c r="R111" i="17" s="1"/>
  <c r="R110" i="17" a="1"/>
  <c r="R110" i="17" s="1"/>
  <c r="R109" i="17" a="1"/>
  <c r="R109" i="17" s="1"/>
  <c r="R108" i="17" a="1"/>
  <c r="R108" i="17" s="1"/>
  <c r="R107" i="17" a="1"/>
  <c r="R107" i="17" s="1"/>
  <c r="R106" i="17" a="1"/>
  <c r="R106" i="17" s="1"/>
  <c r="R105" i="17" a="1"/>
  <c r="R105" i="17" s="1"/>
  <c r="R104" i="17" a="1"/>
  <c r="R104" i="17" s="1"/>
  <c r="R103" i="17" a="1"/>
  <c r="R103" i="17" s="1"/>
  <c r="R102" i="17" a="1"/>
  <c r="R102" i="17" s="1"/>
  <c r="R101" i="17" a="1"/>
  <c r="R101" i="17" s="1"/>
  <c r="R100" i="17" a="1"/>
  <c r="R100" i="17" s="1"/>
  <c r="R99" i="17" a="1"/>
  <c r="R99" i="17" s="1"/>
  <c r="R98" i="17" a="1"/>
  <c r="R98" i="17" s="1"/>
  <c r="R97" i="17" a="1"/>
  <c r="R97" i="17" s="1"/>
  <c r="R96" i="17" a="1"/>
  <c r="R96" i="17" s="1"/>
  <c r="R95" i="17" a="1"/>
  <c r="R95" i="17" s="1"/>
  <c r="R94" i="17" a="1"/>
  <c r="R94" i="17" s="1"/>
  <c r="R93" i="17" a="1"/>
  <c r="R93" i="17" s="1"/>
  <c r="R92" i="17" a="1"/>
  <c r="R92" i="17" s="1"/>
  <c r="R91" i="17" a="1"/>
  <c r="R91" i="17" s="1"/>
  <c r="R90" i="17" a="1"/>
  <c r="R90" i="17" s="1"/>
  <c r="R89" i="17" a="1"/>
  <c r="R89" i="17" s="1"/>
  <c r="R88" i="17" a="1"/>
  <c r="R88" i="17" s="1"/>
  <c r="R87" i="17" a="1"/>
  <c r="R87" i="17" s="1"/>
  <c r="R86" i="17" a="1"/>
  <c r="R86" i="17" s="1"/>
  <c r="R85" i="17" a="1"/>
  <c r="R85" i="17" s="1"/>
  <c r="R84" i="17" a="1"/>
  <c r="R84" i="17" s="1"/>
  <c r="R83" i="17" a="1"/>
  <c r="R83" i="17" s="1"/>
  <c r="R82" i="17" a="1"/>
  <c r="R82" i="17" s="1"/>
  <c r="R81" i="17" a="1"/>
  <c r="R81" i="17" s="1"/>
  <c r="R80" i="17" a="1"/>
  <c r="R80" i="17" s="1"/>
  <c r="R79" i="17" a="1"/>
  <c r="R79" i="17" s="1"/>
  <c r="R78" i="17" a="1"/>
  <c r="R78" i="17" s="1"/>
  <c r="R77" i="17" a="1"/>
  <c r="R77" i="17" s="1"/>
  <c r="R76" i="17" a="1"/>
  <c r="R76" i="17" s="1"/>
  <c r="R75" i="17" a="1"/>
  <c r="R75" i="17" s="1"/>
  <c r="R74" i="17" a="1"/>
  <c r="R74" i="17" s="1"/>
  <c r="R73" i="17" a="1"/>
  <c r="R73" i="17" s="1"/>
  <c r="R72" i="17" a="1"/>
  <c r="R72" i="17" s="1"/>
  <c r="R71" i="17" a="1"/>
  <c r="R71" i="17" s="1"/>
  <c r="R70" i="17" a="1"/>
  <c r="R70" i="17" s="1"/>
  <c r="R69" i="17" a="1"/>
  <c r="R69" i="17" s="1"/>
  <c r="R68" i="17" a="1"/>
  <c r="R68" i="17" s="1"/>
  <c r="R67" i="17" a="1"/>
  <c r="R67" i="17" s="1"/>
  <c r="R66" i="17" a="1"/>
  <c r="R66" i="17" s="1"/>
  <c r="R65" i="17" a="1"/>
  <c r="R65" i="17" s="1"/>
  <c r="R64" i="17" a="1"/>
  <c r="R64" i="17" s="1"/>
  <c r="R63" i="17" a="1"/>
  <c r="R63" i="17" s="1"/>
  <c r="R62" i="17" a="1"/>
  <c r="R62" i="17" s="1"/>
  <c r="R61" i="17" a="1"/>
  <c r="R61" i="17" s="1"/>
  <c r="R60" i="17" a="1"/>
  <c r="R60" i="17" s="1"/>
  <c r="R59" i="17" a="1"/>
  <c r="R59" i="17" s="1"/>
  <c r="R58" i="17" a="1"/>
  <c r="R58" i="17" s="1"/>
  <c r="R57" i="17" a="1"/>
  <c r="R57" i="17" s="1"/>
  <c r="R56" i="17" a="1"/>
  <c r="R56" i="17" s="1"/>
  <c r="R55" i="17" a="1"/>
  <c r="R55" i="17" s="1"/>
  <c r="R54" i="17" a="1"/>
  <c r="R54" i="17" s="1"/>
  <c r="R53" i="17" a="1"/>
  <c r="R53" i="17" s="1"/>
  <c r="R52" i="17" a="1"/>
  <c r="R52" i="17" s="1"/>
  <c r="R51" i="17" a="1"/>
  <c r="R51" i="17" s="1"/>
  <c r="R50" i="17" a="1"/>
  <c r="R50" i="17" s="1"/>
  <c r="R49" i="17" a="1"/>
  <c r="R49" i="17" s="1"/>
  <c r="R48" i="17" a="1"/>
  <c r="R48" i="17" s="1"/>
  <c r="R47" i="17" a="1"/>
  <c r="R47" i="17" s="1"/>
  <c r="R46" i="17" a="1"/>
  <c r="R46" i="17" s="1"/>
  <c r="R45" i="17" a="1"/>
  <c r="R45" i="17" s="1"/>
  <c r="R44" i="17" a="1"/>
  <c r="R44" i="17" s="1"/>
  <c r="R43" i="17" a="1"/>
  <c r="R43" i="17" s="1"/>
  <c r="R42" i="17" a="1"/>
  <c r="R42" i="17" s="1"/>
  <c r="R41" i="17" a="1"/>
  <c r="R41" i="17" s="1"/>
  <c r="R40" i="17" a="1"/>
  <c r="R40" i="17" s="1"/>
  <c r="R39" i="17" a="1"/>
  <c r="R39" i="17" s="1"/>
  <c r="R38" i="17" a="1"/>
  <c r="R38" i="17" s="1"/>
  <c r="R37" i="17" a="1"/>
  <c r="R37" i="17" s="1"/>
  <c r="R36" i="17" a="1"/>
  <c r="R36" i="17" s="1"/>
  <c r="R35" i="17" a="1"/>
  <c r="R35" i="17" s="1"/>
  <c r="R34" i="17" a="1"/>
  <c r="R34" i="17" s="1"/>
  <c r="R33" i="17" a="1"/>
  <c r="R33" i="17" s="1"/>
  <c r="R32" i="17" a="1"/>
  <c r="R32" i="17" s="1"/>
  <c r="R31" i="17" a="1"/>
  <c r="R31" i="17" s="1"/>
  <c r="R30" i="17" a="1"/>
  <c r="R30" i="17" s="1"/>
  <c r="R29" i="17" a="1"/>
  <c r="R29" i="17" s="1"/>
  <c r="R28" i="17" a="1"/>
  <c r="R28" i="17" s="1"/>
  <c r="R27" i="17" a="1"/>
  <c r="R27" i="17" s="1"/>
  <c r="R26" i="17" a="1"/>
  <c r="R26" i="17" s="1"/>
  <c r="R25" i="17" a="1"/>
  <c r="R25" i="17" s="1"/>
  <c r="R24" i="17" a="1"/>
  <c r="R24" i="17" s="1"/>
  <c r="R23" i="17" a="1"/>
  <c r="R23" i="17" s="1"/>
  <c r="R22" i="17" a="1"/>
  <c r="R22" i="17" s="1"/>
  <c r="R21" i="17" a="1"/>
  <c r="R21" i="17" s="1"/>
  <c r="R20" i="17" a="1"/>
  <c r="R20" i="17" s="1"/>
  <c r="R19" i="17" a="1"/>
  <c r="R19" i="17" s="1"/>
  <c r="R7" i="17"/>
  <c r="R1" i="17"/>
  <c r="Q117" i="17" a="1"/>
  <c r="Q117" i="17" s="1"/>
  <c r="Q116" i="17" a="1"/>
  <c r="Q116" i="17" s="1"/>
  <c r="Q115" i="17" a="1"/>
  <c r="Q115" i="17" s="1"/>
  <c r="Q114" i="17" a="1"/>
  <c r="Q114" i="17" s="1"/>
  <c r="Q113" i="17" a="1"/>
  <c r="Q113" i="17" s="1"/>
  <c r="Q112" i="17" a="1"/>
  <c r="Q112" i="17" s="1"/>
  <c r="Q111" i="17" a="1"/>
  <c r="Q111" i="17" s="1"/>
  <c r="Q110" i="17" a="1"/>
  <c r="Q110" i="17" s="1"/>
  <c r="Q109" i="17" a="1"/>
  <c r="Q109" i="17" s="1"/>
  <c r="Q108" i="17" a="1"/>
  <c r="Q108" i="17" s="1"/>
  <c r="Q107" i="17" a="1"/>
  <c r="Q107" i="17" s="1"/>
  <c r="Q106" i="17" a="1"/>
  <c r="Q106" i="17" s="1"/>
  <c r="Q105" i="17" a="1"/>
  <c r="Q105" i="17" s="1"/>
  <c r="Q104" i="17" a="1"/>
  <c r="Q104" i="17" s="1"/>
  <c r="Q103" i="17" a="1"/>
  <c r="Q103" i="17" s="1"/>
  <c r="Q102" i="17" a="1"/>
  <c r="Q102" i="17" s="1"/>
  <c r="Q101" i="17" a="1"/>
  <c r="Q101" i="17" s="1"/>
  <c r="Q100" i="17" a="1"/>
  <c r="Q100" i="17" s="1"/>
  <c r="Q99" i="17" a="1"/>
  <c r="Q99" i="17" s="1"/>
  <c r="Q98" i="17" a="1"/>
  <c r="Q98" i="17" s="1"/>
  <c r="Q97" i="17" a="1"/>
  <c r="Q97" i="17" s="1"/>
  <c r="Q96" i="17" a="1"/>
  <c r="Q96" i="17" s="1"/>
  <c r="Q95" i="17" a="1"/>
  <c r="Q95" i="17" s="1"/>
  <c r="Q94" i="17" a="1"/>
  <c r="Q94" i="17" s="1"/>
  <c r="Q93" i="17" a="1"/>
  <c r="Q93" i="17" s="1"/>
  <c r="Q92" i="17" a="1"/>
  <c r="Q92" i="17" s="1"/>
  <c r="Q91" i="17" a="1"/>
  <c r="Q91" i="17" s="1"/>
  <c r="Q90" i="17" a="1"/>
  <c r="Q90" i="17" s="1"/>
  <c r="Q89" i="17" a="1"/>
  <c r="Q89" i="17" s="1"/>
  <c r="Q88" i="17" a="1"/>
  <c r="Q88" i="17" s="1"/>
  <c r="Q87" i="17" a="1"/>
  <c r="Q87" i="17" s="1"/>
  <c r="Q86" i="17" a="1"/>
  <c r="Q86" i="17" s="1"/>
  <c r="Q85" i="17" a="1"/>
  <c r="Q85" i="17" s="1"/>
  <c r="Q84" i="17" a="1"/>
  <c r="Q84" i="17" s="1"/>
  <c r="Q83" i="17" a="1"/>
  <c r="Q83" i="17" s="1"/>
  <c r="Q82" i="17" a="1"/>
  <c r="Q82" i="17" s="1"/>
  <c r="Q81" i="17" a="1"/>
  <c r="Q81" i="17" s="1"/>
  <c r="Q80" i="17" a="1"/>
  <c r="Q80" i="17" s="1"/>
  <c r="Q79" i="17" a="1"/>
  <c r="Q79" i="17" s="1"/>
  <c r="Q78" i="17" a="1"/>
  <c r="Q78" i="17" s="1"/>
  <c r="Q77" i="17" a="1"/>
  <c r="Q77" i="17" s="1"/>
  <c r="Q76" i="17" a="1"/>
  <c r="Q76" i="17" s="1"/>
  <c r="Q75" i="17" a="1"/>
  <c r="Q75" i="17" s="1"/>
  <c r="Q74" i="17" a="1"/>
  <c r="Q74" i="17" s="1"/>
  <c r="Q73" i="17" a="1"/>
  <c r="Q73" i="17" s="1"/>
  <c r="Q72" i="17" a="1"/>
  <c r="Q72" i="17" s="1"/>
  <c r="Q71" i="17" a="1"/>
  <c r="Q71" i="17" s="1"/>
  <c r="Q70" i="17" a="1"/>
  <c r="Q70" i="17" s="1"/>
  <c r="Q69" i="17" a="1"/>
  <c r="Q69" i="17" s="1"/>
  <c r="Q68" i="17" a="1"/>
  <c r="Q68" i="17" s="1"/>
  <c r="Q67" i="17" a="1"/>
  <c r="Q67" i="17" s="1"/>
  <c r="Q66" i="17" a="1"/>
  <c r="Q66" i="17" s="1"/>
  <c r="Q65" i="17" a="1"/>
  <c r="Q65" i="17" s="1"/>
  <c r="Q64" i="17" a="1"/>
  <c r="Q64" i="17" s="1"/>
  <c r="Q63" i="17" a="1"/>
  <c r="Q63" i="17" s="1"/>
  <c r="Q62" i="17" a="1"/>
  <c r="Q62" i="17" s="1"/>
  <c r="Q61" i="17" a="1"/>
  <c r="Q61" i="17" s="1"/>
  <c r="Q60" i="17" a="1"/>
  <c r="Q60" i="17" s="1"/>
  <c r="Q59" i="17" a="1"/>
  <c r="Q59" i="17" s="1"/>
  <c r="Q58" i="17" a="1"/>
  <c r="Q58" i="17" s="1"/>
  <c r="Q57" i="17" a="1"/>
  <c r="Q57" i="17" s="1"/>
  <c r="Q56" i="17" a="1"/>
  <c r="Q56" i="17" s="1"/>
  <c r="Q55" i="17" a="1"/>
  <c r="Q55" i="17" s="1"/>
  <c r="Q54" i="17" a="1"/>
  <c r="Q54" i="17" s="1"/>
  <c r="Q53" i="17" a="1"/>
  <c r="Q53" i="17" s="1"/>
  <c r="Q52" i="17" a="1"/>
  <c r="Q52" i="17" s="1"/>
  <c r="Q51" i="17" a="1"/>
  <c r="Q51" i="17" s="1"/>
  <c r="Q50" i="17" a="1"/>
  <c r="Q50" i="17" s="1"/>
  <c r="Q49" i="17" a="1"/>
  <c r="Q49" i="17" s="1"/>
  <c r="Q48" i="17" a="1"/>
  <c r="Q48" i="17" s="1"/>
  <c r="Q47" i="17" a="1"/>
  <c r="Q47" i="17" s="1"/>
  <c r="Q46" i="17" a="1"/>
  <c r="Q46" i="17" s="1"/>
  <c r="Q45" i="17" a="1"/>
  <c r="Q45" i="17" s="1"/>
  <c r="Q44" i="17" a="1"/>
  <c r="Q44" i="17" s="1"/>
  <c r="Q43" i="17" a="1"/>
  <c r="Q43" i="17" s="1"/>
  <c r="Q42" i="17" a="1"/>
  <c r="Q42" i="17" s="1"/>
  <c r="Q41" i="17" a="1"/>
  <c r="Q41" i="17" s="1"/>
  <c r="Q40" i="17" a="1"/>
  <c r="Q40" i="17" s="1"/>
  <c r="Q39" i="17" a="1"/>
  <c r="Q39" i="17" s="1"/>
  <c r="Q38" i="17" a="1"/>
  <c r="Q38" i="17" s="1"/>
  <c r="Q37" i="17" a="1"/>
  <c r="Q37" i="17" s="1"/>
  <c r="Q36" i="17" a="1"/>
  <c r="Q36" i="17" s="1"/>
  <c r="Q35" i="17" a="1"/>
  <c r="Q35" i="17" s="1"/>
  <c r="Q34" i="17" a="1"/>
  <c r="Q34" i="17" s="1"/>
  <c r="Q33" i="17" a="1"/>
  <c r="Q33" i="17" s="1"/>
  <c r="Q32" i="17" a="1"/>
  <c r="Q32" i="17" s="1"/>
  <c r="Q31" i="17" a="1"/>
  <c r="Q31" i="17" s="1"/>
  <c r="Q30" i="17" a="1"/>
  <c r="Q30" i="17" s="1"/>
  <c r="Q29" i="17" a="1"/>
  <c r="Q29" i="17" s="1"/>
  <c r="Q28" i="17" a="1"/>
  <c r="Q28" i="17" s="1"/>
  <c r="Q27" i="17" a="1"/>
  <c r="Q27" i="17" s="1"/>
  <c r="Q26" i="17" a="1"/>
  <c r="Q26" i="17" s="1"/>
  <c r="Q25" i="17" a="1"/>
  <c r="Q25" i="17" s="1"/>
  <c r="Q24" i="17" a="1"/>
  <c r="Q24" i="17" s="1"/>
  <c r="Q23" i="17" a="1"/>
  <c r="Q23" i="17" s="1"/>
  <c r="Q22" i="17" a="1"/>
  <c r="Q22" i="17" s="1"/>
  <c r="Q21" i="17" a="1"/>
  <c r="Q21" i="17" s="1"/>
  <c r="Q20" i="17" a="1"/>
  <c r="Q20" i="17" s="1"/>
  <c r="Q19" i="17" a="1"/>
  <c r="Q19" i="17" s="1"/>
  <c r="Q7" i="17"/>
  <c r="Q1" i="17"/>
  <c r="P117" i="17" a="1"/>
  <c r="P117" i="17" s="1"/>
  <c r="P116" i="17" a="1"/>
  <c r="P116" i="17" s="1"/>
  <c r="P115" i="17" a="1"/>
  <c r="P115" i="17" s="1"/>
  <c r="P114" i="17" a="1"/>
  <c r="P114" i="17" s="1"/>
  <c r="P113" i="17" a="1"/>
  <c r="P113" i="17" s="1"/>
  <c r="P112" i="17" a="1"/>
  <c r="P112" i="17" s="1"/>
  <c r="P111" i="17" a="1"/>
  <c r="P111" i="17" s="1"/>
  <c r="P110" i="17" a="1"/>
  <c r="P110" i="17" s="1"/>
  <c r="P109" i="17" a="1"/>
  <c r="P109" i="17" s="1"/>
  <c r="P108" i="17" a="1"/>
  <c r="P108" i="17" s="1"/>
  <c r="P107" i="17" a="1"/>
  <c r="P107" i="17" s="1"/>
  <c r="P106" i="17" a="1"/>
  <c r="P106" i="17" s="1"/>
  <c r="P105" i="17" a="1"/>
  <c r="P105" i="17" s="1"/>
  <c r="P104" i="17" a="1"/>
  <c r="P104" i="17" s="1"/>
  <c r="P103" i="17" a="1"/>
  <c r="P103" i="17" s="1"/>
  <c r="P102" i="17" a="1"/>
  <c r="P102" i="17" s="1"/>
  <c r="P101" i="17" a="1"/>
  <c r="P101" i="17" s="1"/>
  <c r="P100" i="17" a="1"/>
  <c r="P100" i="17" s="1"/>
  <c r="P99" i="17" a="1"/>
  <c r="P99" i="17" s="1"/>
  <c r="P98" i="17" a="1"/>
  <c r="P98" i="17" s="1"/>
  <c r="P97" i="17" a="1"/>
  <c r="P97" i="17" s="1"/>
  <c r="P96" i="17" a="1"/>
  <c r="P96" i="17" s="1"/>
  <c r="P95" i="17" a="1"/>
  <c r="P95" i="17" s="1"/>
  <c r="P94" i="17" a="1"/>
  <c r="P94" i="17" s="1"/>
  <c r="P93" i="17" a="1"/>
  <c r="P93" i="17" s="1"/>
  <c r="P92" i="17" a="1"/>
  <c r="P92" i="17" s="1"/>
  <c r="P91" i="17" a="1"/>
  <c r="P91" i="17" s="1"/>
  <c r="P90" i="17" a="1"/>
  <c r="P90" i="17" s="1"/>
  <c r="P89" i="17" a="1"/>
  <c r="P89" i="17" s="1"/>
  <c r="P88" i="17" a="1"/>
  <c r="P88" i="17" s="1"/>
  <c r="P87" i="17" a="1"/>
  <c r="P87" i="17" s="1"/>
  <c r="P86" i="17" a="1"/>
  <c r="P86" i="17" s="1"/>
  <c r="P85" i="17" a="1"/>
  <c r="P85" i="17" s="1"/>
  <c r="P84" i="17" a="1"/>
  <c r="P84" i="17" s="1"/>
  <c r="P83" i="17" a="1"/>
  <c r="P83" i="17" s="1"/>
  <c r="P82" i="17" a="1"/>
  <c r="P82" i="17" s="1"/>
  <c r="P81" i="17" a="1"/>
  <c r="P81" i="17" s="1"/>
  <c r="P80" i="17" a="1"/>
  <c r="P80" i="17" s="1"/>
  <c r="P79" i="17" a="1"/>
  <c r="P79" i="17" s="1"/>
  <c r="P78" i="17" a="1"/>
  <c r="P78" i="17" s="1"/>
  <c r="P77" i="17" a="1"/>
  <c r="P77" i="17" s="1"/>
  <c r="P76" i="17" a="1"/>
  <c r="P76" i="17" s="1"/>
  <c r="P75" i="17" a="1"/>
  <c r="P75" i="17" s="1"/>
  <c r="P74" i="17" a="1"/>
  <c r="P74" i="17" s="1"/>
  <c r="P73" i="17" a="1"/>
  <c r="P73" i="17" s="1"/>
  <c r="P72" i="17" a="1"/>
  <c r="P72" i="17" s="1"/>
  <c r="P71" i="17" a="1"/>
  <c r="P71" i="17" s="1"/>
  <c r="P70" i="17" a="1"/>
  <c r="P70" i="17" s="1"/>
  <c r="P69" i="17" a="1"/>
  <c r="P69" i="17" s="1"/>
  <c r="P68" i="17" a="1"/>
  <c r="P68" i="17" s="1"/>
  <c r="P67" i="17" a="1"/>
  <c r="P67" i="17" s="1"/>
  <c r="P66" i="17" a="1"/>
  <c r="P66" i="17" s="1"/>
  <c r="P65" i="17" a="1"/>
  <c r="P65" i="17" s="1"/>
  <c r="P64" i="17" a="1"/>
  <c r="P64" i="17" s="1"/>
  <c r="P63" i="17" a="1"/>
  <c r="P63" i="17" s="1"/>
  <c r="P62" i="17" a="1"/>
  <c r="P62" i="17" s="1"/>
  <c r="P61" i="17" a="1"/>
  <c r="P61" i="17" s="1"/>
  <c r="P60" i="17" a="1"/>
  <c r="P60" i="17" s="1"/>
  <c r="P59" i="17" a="1"/>
  <c r="P59" i="17" s="1"/>
  <c r="P58" i="17" a="1"/>
  <c r="P58" i="17" s="1"/>
  <c r="P57" i="17" a="1"/>
  <c r="P57" i="17" s="1"/>
  <c r="P56" i="17" a="1"/>
  <c r="P56" i="17" s="1"/>
  <c r="P55" i="17" a="1"/>
  <c r="P55" i="17" s="1"/>
  <c r="P54" i="17" a="1"/>
  <c r="P54" i="17" s="1"/>
  <c r="P53" i="17" a="1"/>
  <c r="P53" i="17" s="1"/>
  <c r="P52" i="17" a="1"/>
  <c r="P52" i="17" s="1"/>
  <c r="P51" i="17" a="1"/>
  <c r="P51" i="17" s="1"/>
  <c r="P50" i="17" a="1"/>
  <c r="P50" i="17" s="1"/>
  <c r="P49" i="17" a="1"/>
  <c r="P49" i="17" s="1"/>
  <c r="P48" i="17" a="1"/>
  <c r="P48" i="17" s="1"/>
  <c r="P47" i="17" a="1"/>
  <c r="P47" i="17" s="1"/>
  <c r="P46" i="17" a="1"/>
  <c r="P46" i="17" s="1"/>
  <c r="P45" i="17" a="1"/>
  <c r="P45" i="17" s="1"/>
  <c r="P44" i="17" a="1"/>
  <c r="P44" i="17" s="1"/>
  <c r="P43" i="17" a="1"/>
  <c r="P43" i="17" s="1"/>
  <c r="P42" i="17" a="1"/>
  <c r="P42" i="17" s="1"/>
  <c r="P41" i="17" a="1"/>
  <c r="P41" i="17" s="1"/>
  <c r="P40" i="17" a="1"/>
  <c r="P40" i="17" s="1"/>
  <c r="P39" i="17" a="1"/>
  <c r="P39" i="17" s="1"/>
  <c r="P38" i="17" a="1"/>
  <c r="P38" i="17" s="1"/>
  <c r="P37" i="17" a="1"/>
  <c r="P37" i="17" s="1"/>
  <c r="P36" i="17" a="1"/>
  <c r="P36" i="17" s="1"/>
  <c r="P35" i="17" a="1"/>
  <c r="P35" i="17" s="1"/>
  <c r="P34" i="17" a="1"/>
  <c r="P34" i="17" s="1"/>
  <c r="P33" i="17" a="1"/>
  <c r="P33" i="17" s="1"/>
  <c r="P32" i="17" a="1"/>
  <c r="P32" i="17" s="1"/>
  <c r="P31" i="17" a="1"/>
  <c r="P31" i="17" s="1"/>
  <c r="P30" i="17" a="1"/>
  <c r="P30" i="17" s="1"/>
  <c r="P29" i="17" a="1"/>
  <c r="P29" i="17" s="1"/>
  <c r="P28" i="17" a="1"/>
  <c r="P28" i="17" s="1"/>
  <c r="P27" i="17" a="1"/>
  <c r="P27" i="17" s="1"/>
  <c r="P26" i="17" a="1"/>
  <c r="P26" i="17" s="1"/>
  <c r="P25" i="17" a="1"/>
  <c r="P25" i="17" s="1"/>
  <c r="P24" i="17" a="1"/>
  <c r="P24" i="17" s="1"/>
  <c r="P23" i="17" a="1"/>
  <c r="P23" i="17" s="1"/>
  <c r="P22" i="17" a="1"/>
  <c r="P22" i="17" s="1"/>
  <c r="P21" i="17" a="1"/>
  <c r="P21" i="17" s="1"/>
  <c r="P20" i="17" a="1"/>
  <c r="P20" i="17" s="1"/>
  <c r="P19" i="17" a="1"/>
  <c r="P19" i="17" s="1"/>
  <c r="P7" i="17"/>
  <c r="P1" i="17"/>
  <c r="O117" i="17" a="1"/>
  <c r="O117" i="17" s="1"/>
  <c r="O116" i="17" a="1"/>
  <c r="O116" i="17" s="1"/>
  <c r="O115" i="17" a="1"/>
  <c r="O115" i="17" s="1"/>
  <c r="O114" i="17" a="1"/>
  <c r="O114" i="17" s="1"/>
  <c r="O113" i="17" a="1"/>
  <c r="O113" i="17" s="1"/>
  <c r="O112" i="17" a="1"/>
  <c r="O112" i="17" s="1"/>
  <c r="O111" i="17" a="1"/>
  <c r="O111" i="17" s="1"/>
  <c r="O110" i="17" a="1"/>
  <c r="O110" i="17" s="1"/>
  <c r="O109" i="17" a="1"/>
  <c r="O109" i="17" s="1"/>
  <c r="O108" i="17" a="1"/>
  <c r="O108" i="17" s="1"/>
  <c r="O107" i="17" a="1"/>
  <c r="O107" i="17" s="1"/>
  <c r="O106" i="17" a="1"/>
  <c r="O106" i="17" s="1"/>
  <c r="O105" i="17" a="1"/>
  <c r="O105" i="17" s="1"/>
  <c r="O104" i="17" a="1"/>
  <c r="O104" i="17" s="1"/>
  <c r="O103" i="17" a="1"/>
  <c r="O103" i="17" s="1"/>
  <c r="O102" i="17" a="1"/>
  <c r="O102" i="17" s="1"/>
  <c r="O101" i="17" a="1"/>
  <c r="O101" i="17" s="1"/>
  <c r="O100" i="17" a="1"/>
  <c r="O100" i="17" s="1"/>
  <c r="O99" i="17" a="1"/>
  <c r="O99" i="17" s="1"/>
  <c r="O98" i="17" a="1"/>
  <c r="O98" i="17" s="1"/>
  <c r="O97" i="17" a="1"/>
  <c r="O97" i="17" s="1"/>
  <c r="O96" i="17" a="1"/>
  <c r="O96" i="17" s="1"/>
  <c r="O95" i="17" a="1"/>
  <c r="O95" i="17" s="1"/>
  <c r="O94" i="17" a="1"/>
  <c r="O94" i="17" s="1"/>
  <c r="O93" i="17" a="1"/>
  <c r="O93" i="17" s="1"/>
  <c r="O92" i="17" a="1"/>
  <c r="O92" i="17" s="1"/>
  <c r="O91" i="17" a="1"/>
  <c r="O91" i="17" s="1"/>
  <c r="O90" i="17" a="1"/>
  <c r="O90" i="17" s="1"/>
  <c r="O89" i="17" a="1"/>
  <c r="O89" i="17" s="1"/>
  <c r="O88" i="17" a="1"/>
  <c r="O88" i="17" s="1"/>
  <c r="O87" i="17" a="1"/>
  <c r="O87" i="17" s="1"/>
  <c r="O86" i="17" a="1"/>
  <c r="O86" i="17" s="1"/>
  <c r="O85" i="17" a="1"/>
  <c r="O85" i="17" s="1"/>
  <c r="O84" i="17" a="1"/>
  <c r="O84" i="17" s="1"/>
  <c r="O83" i="17" a="1"/>
  <c r="O83" i="17" s="1"/>
  <c r="O82" i="17" a="1"/>
  <c r="O82" i="17" s="1"/>
  <c r="O81" i="17" a="1"/>
  <c r="O81" i="17" s="1"/>
  <c r="O80" i="17" a="1"/>
  <c r="O80" i="17" s="1"/>
  <c r="O79" i="17" a="1"/>
  <c r="O79" i="17" s="1"/>
  <c r="O78" i="17" a="1"/>
  <c r="O78" i="17" s="1"/>
  <c r="O77" i="17" a="1"/>
  <c r="O77" i="17" s="1"/>
  <c r="O76" i="17" a="1"/>
  <c r="O76" i="17" s="1"/>
  <c r="O75" i="17" a="1"/>
  <c r="O75" i="17" s="1"/>
  <c r="O74" i="17" a="1"/>
  <c r="O74" i="17" s="1"/>
  <c r="O73" i="17" a="1"/>
  <c r="O73" i="17" s="1"/>
  <c r="O72" i="17" a="1"/>
  <c r="O72" i="17" s="1"/>
  <c r="O71" i="17" a="1"/>
  <c r="O71" i="17" s="1"/>
  <c r="O70" i="17" a="1"/>
  <c r="O70" i="17" s="1"/>
  <c r="O69" i="17" a="1"/>
  <c r="O69" i="17" s="1"/>
  <c r="O68" i="17" a="1"/>
  <c r="O68" i="17" s="1"/>
  <c r="O67" i="17" a="1"/>
  <c r="O67" i="17" s="1"/>
  <c r="O66" i="17" a="1"/>
  <c r="O66" i="17" s="1"/>
  <c r="O65" i="17" a="1"/>
  <c r="O65" i="17" s="1"/>
  <c r="O64" i="17" a="1"/>
  <c r="O64" i="17" s="1"/>
  <c r="O63" i="17" a="1"/>
  <c r="O63" i="17" s="1"/>
  <c r="O62" i="17" a="1"/>
  <c r="O62" i="17" s="1"/>
  <c r="O61" i="17" a="1"/>
  <c r="O61" i="17" s="1"/>
  <c r="O60" i="17" a="1"/>
  <c r="O60" i="17" s="1"/>
  <c r="O59" i="17" a="1"/>
  <c r="O59" i="17" s="1"/>
  <c r="O58" i="17" a="1"/>
  <c r="O58" i="17" s="1"/>
  <c r="O57" i="17" a="1"/>
  <c r="O57" i="17" s="1"/>
  <c r="O56" i="17" a="1"/>
  <c r="O56" i="17" s="1"/>
  <c r="O55" i="17" a="1"/>
  <c r="O55" i="17" s="1"/>
  <c r="O54" i="17" a="1"/>
  <c r="O54" i="17" s="1"/>
  <c r="O53" i="17" a="1"/>
  <c r="O53" i="17" s="1"/>
  <c r="O52" i="17" a="1"/>
  <c r="O52" i="17" s="1"/>
  <c r="O51" i="17" a="1"/>
  <c r="O51" i="17" s="1"/>
  <c r="O50" i="17" a="1"/>
  <c r="O50" i="17" s="1"/>
  <c r="O49" i="17" a="1"/>
  <c r="O49" i="17" s="1"/>
  <c r="O48" i="17" a="1"/>
  <c r="O48" i="17" s="1"/>
  <c r="O47" i="17" a="1"/>
  <c r="O47" i="17" s="1"/>
  <c r="O46" i="17" a="1"/>
  <c r="O46" i="17" s="1"/>
  <c r="O45" i="17" a="1"/>
  <c r="O45" i="17" s="1"/>
  <c r="O44" i="17" a="1"/>
  <c r="O44" i="17" s="1"/>
  <c r="O43" i="17" a="1"/>
  <c r="O43" i="17" s="1"/>
  <c r="O42" i="17" a="1"/>
  <c r="O42" i="17" s="1"/>
  <c r="O41" i="17" a="1"/>
  <c r="O41" i="17" s="1"/>
  <c r="O40" i="17" a="1"/>
  <c r="O40" i="17" s="1"/>
  <c r="O39" i="17" a="1"/>
  <c r="O39" i="17" s="1"/>
  <c r="O38" i="17" a="1"/>
  <c r="O38" i="17" s="1"/>
  <c r="O37" i="17" a="1"/>
  <c r="O37" i="17" s="1"/>
  <c r="O36" i="17" a="1"/>
  <c r="O36" i="17" s="1"/>
  <c r="O35" i="17" a="1"/>
  <c r="O35" i="17" s="1"/>
  <c r="O34" i="17" a="1"/>
  <c r="O34" i="17" s="1"/>
  <c r="O33" i="17" a="1"/>
  <c r="O33" i="17" s="1"/>
  <c r="O32" i="17" a="1"/>
  <c r="O32" i="17" s="1"/>
  <c r="O31" i="17" a="1"/>
  <c r="O31" i="17" s="1"/>
  <c r="O30" i="17" a="1"/>
  <c r="O30" i="17" s="1"/>
  <c r="O29" i="17" a="1"/>
  <c r="O29" i="17" s="1"/>
  <c r="O28" i="17" a="1"/>
  <c r="O28" i="17" s="1"/>
  <c r="O27" i="17" a="1"/>
  <c r="O27" i="17" s="1"/>
  <c r="O26" i="17" a="1"/>
  <c r="O26" i="17" s="1"/>
  <c r="O25" i="17" a="1"/>
  <c r="O25" i="17" s="1"/>
  <c r="O24" i="17" a="1"/>
  <c r="O24" i="17" s="1"/>
  <c r="O23" i="17" a="1"/>
  <c r="O23" i="17" s="1"/>
  <c r="O22" i="17" a="1"/>
  <c r="O22" i="17" s="1"/>
  <c r="O21" i="17" a="1"/>
  <c r="O21" i="17" s="1"/>
  <c r="O20" i="17" a="1"/>
  <c r="O20" i="17" s="1"/>
  <c r="O19" i="17" a="1"/>
  <c r="O19" i="17" s="1"/>
  <c r="O7" i="17"/>
  <c r="O1" i="17"/>
  <c r="N117" i="17" a="1"/>
  <c r="N117" i="17" s="1"/>
  <c r="N116" i="17" a="1"/>
  <c r="N116" i="17" s="1"/>
  <c r="N115" i="17" a="1"/>
  <c r="N115" i="17" s="1"/>
  <c r="N114" i="17" a="1"/>
  <c r="N114" i="17" s="1"/>
  <c r="N113" i="17" a="1"/>
  <c r="N113" i="17" s="1"/>
  <c r="N112" i="17" a="1"/>
  <c r="N112" i="17" s="1"/>
  <c r="N111" i="17" a="1"/>
  <c r="N111" i="17" s="1"/>
  <c r="N110" i="17" a="1"/>
  <c r="N110" i="17" s="1"/>
  <c r="N109" i="17" a="1"/>
  <c r="N109" i="17" s="1"/>
  <c r="N108" i="17" a="1"/>
  <c r="N108" i="17" s="1"/>
  <c r="N107" i="17" a="1"/>
  <c r="N107" i="17" s="1"/>
  <c r="N106" i="17" a="1"/>
  <c r="N106" i="17" s="1"/>
  <c r="N105" i="17" a="1"/>
  <c r="N105" i="17" s="1"/>
  <c r="N104" i="17" a="1"/>
  <c r="N104" i="17" s="1"/>
  <c r="N103" i="17" a="1"/>
  <c r="N103" i="17" s="1"/>
  <c r="N102" i="17" a="1"/>
  <c r="N102" i="17" s="1"/>
  <c r="N101" i="17" a="1"/>
  <c r="N101" i="17" s="1"/>
  <c r="N100" i="17" a="1"/>
  <c r="N100" i="17" s="1"/>
  <c r="N99" i="17" a="1"/>
  <c r="N99" i="17" s="1"/>
  <c r="N98" i="17" a="1"/>
  <c r="N98" i="17" s="1"/>
  <c r="N97" i="17" a="1"/>
  <c r="N97" i="17" s="1"/>
  <c r="N96" i="17" a="1"/>
  <c r="N96" i="17" s="1"/>
  <c r="N95" i="17" a="1"/>
  <c r="N95" i="17" s="1"/>
  <c r="N94" i="17" a="1"/>
  <c r="N94" i="17" s="1"/>
  <c r="N93" i="17" a="1"/>
  <c r="N93" i="17" s="1"/>
  <c r="N92" i="17" a="1"/>
  <c r="N92" i="17" s="1"/>
  <c r="N91" i="17" a="1"/>
  <c r="N91" i="17" s="1"/>
  <c r="N90" i="17" a="1"/>
  <c r="N90" i="17" s="1"/>
  <c r="N89" i="17" a="1"/>
  <c r="N89" i="17" s="1"/>
  <c r="N88" i="17" a="1"/>
  <c r="N88" i="17" s="1"/>
  <c r="N87" i="17" a="1"/>
  <c r="N87" i="17" s="1"/>
  <c r="N86" i="17" a="1"/>
  <c r="N86" i="17" s="1"/>
  <c r="N85" i="17" a="1"/>
  <c r="N85" i="17" s="1"/>
  <c r="N84" i="17" a="1"/>
  <c r="N84" i="17" s="1"/>
  <c r="N83" i="17" a="1"/>
  <c r="N83" i="17" s="1"/>
  <c r="N82" i="17" a="1"/>
  <c r="N82" i="17" s="1"/>
  <c r="N81" i="17" a="1"/>
  <c r="N81" i="17" s="1"/>
  <c r="N80" i="17" a="1"/>
  <c r="N80" i="17" s="1"/>
  <c r="N79" i="17" a="1"/>
  <c r="N79" i="17" s="1"/>
  <c r="N78" i="17" a="1"/>
  <c r="N78" i="17" s="1"/>
  <c r="N77" i="17" a="1"/>
  <c r="N77" i="17" s="1"/>
  <c r="N76" i="17" a="1"/>
  <c r="N76" i="17" s="1"/>
  <c r="N75" i="17" a="1"/>
  <c r="N75" i="17" s="1"/>
  <c r="N74" i="17" a="1"/>
  <c r="N74" i="17" s="1"/>
  <c r="N73" i="17" a="1"/>
  <c r="N73" i="17" s="1"/>
  <c r="N72" i="17" a="1"/>
  <c r="N72" i="17" s="1"/>
  <c r="N71" i="17" a="1"/>
  <c r="N71" i="17" s="1"/>
  <c r="N70" i="17" a="1"/>
  <c r="N70" i="17" s="1"/>
  <c r="N69" i="17" a="1"/>
  <c r="N69" i="17" s="1"/>
  <c r="N68" i="17" a="1"/>
  <c r="N68" i="17" s="1"/>
  <c r="N67" i="17" a="1"/>
  <c r="N67" i="17" s="1"/>
  <c r="N66" i="17" a="1"/>
  <c r="N66" i="17" s="1"/>
  <c r="N65" i="17" a="1"/>
  <c r="N65" i="17" s="1"/>
  <c r="N64" i="17" a="1"/>
  <c r="N64" i="17" s="1"/>
  <c r="N63" i="17" a="1"/>
  <c r="N63" i="17" s="1"/>
  <c r="N62" i="17" a="1"/>
  <c r="N62" i="17" s="1"/>
  <c r="N61" i="17" a="1"/>
  <c r="N61" i="17" s="1"/>
  <c r="N60" i="17" a="1"/>
  <c r="N60" i="17" s="1"/>
  <c r="N59" i="17" a="1"/>
  <c r="N59" i="17" s="1"/>
  <c r="N58" i="17" a="1"/>
  <c r="N58" i="17" s="1"/>
  <c r="N57" i="17" a="1"/>
  <c r="N57" i="17" s="1"/>
  <c r="N56" i="17" a="1"/>
  <c r="N56" i="17" s="1"/>
  <c r="N55" i="17" a="1"/>
  <c r="N55" i="17" s="1"/>
  <c r="N54" i="17" a="1"/>
  <c r="N54" i="17" s="1"/>
  <c r="N53" i="17" a="1"/>
  <c r="N53" i="17" s="1"/>
  <c r="N52" i="17" a="1"/>
  <c r="N52" i="17" s="1"/>
  <c r="N51" i="17" a="1"/>
  <c r="N51" i="17" s="1"/>
  <c r="N50" i="17" a="1"/>
  <c r="N50" i="17" s="1"/>
  <c r="N49" i="17" a="1"/>
  <c r="N49" i="17" s="1"/>
  <c r="N48" i="17" a="1"/>
  <c r="N48" i="17" s="1"/>
  <c r="N47" i="17" a="1"/>
  <c r="N47" i="17" s="1"/>
  <c r="N46" i="17" a="1"/>
  <c r="N46" i="17" s="1"/>
  <c r="N45" i="17" a="1"/>
  <c r="N45" i="17" s="1"/>
  <c r="N44" i="17" a="1"/>
  <c r="N44" i="17" s="1"/>
  <c r="N43" i="17" a="1"/>
  <c r="N43" i="17" s="1"/>
  <c r="N42" i="17" a="1"/>
  <c r="N42" i="17" s="1"/>
  <c r="N41" i="17" a="1"/>
  <c r="N41" i="17" s="1"/>
  <c r="N40" i="17" a="1"/>
  <c r="N40" i="17" s="1"/>
  <c r="N39" i="17" a="1"/>
  <c r="N39" i="17" s="1"/>
  <c r="N38" i="17" a="1"/>
  <c r="N38" i="17" s="1"/>
  <c r="N37" i="17" a="1"/>
  <c r="N37" i="17" s="1"/>
  <c r="N36" i="17" a="1"/>
  <c r="N36" i="17" s="1"/>
  <c r="N35" i="17" a="1"/>
  <c r="N35" i="17" s="1"/>
  <c r="N34" i="17" a="1"/>
  <c r="N34" i="17" s="1"/>
  <c r="N33" i="17" a="1"/>
  <c r="N33" i="17" s="1"/>
  <c r="N32" i="17" a="1"/>
  <c r="N32" i="17" s="1"/>
  <c r="N31" i="17" a="1"/>
  <c r="N31" i="17" s="1"/>
  <c r="N30" i="17" a="1"/>
  <c r="N30" i="17" s="1"/>
  <c r="N29" i="17" a="1"/>
  <c r="N29" i="17" s="1"/>
  <c r="N28" i="17" a="1"/>
  <c r="N28" i="17" s="1"/>
  <c r="N27" i="17" a="1"/>
  <c r="N27" i="17" s="1"/>
  <c r="N26" i="17" a="1"/>
  <c r="N26" i="17" s="1"/>
  <c r="N25" i="17" a="1"/>
  <c r="N25" i="17" s="1"/>
  <c r="N24" i="17" a="1"/>
  <c r="N24" i="17" s="1"/>
  <c r="N23" i="17" a="1"/>
  <c r="N23" i="17" s="1"/>
  <c r="N22" i="17" a="1"/>
  <c r="N22" i="17" s="1"/>
  <c r="N21" i="17" a="1"/>
  <c r="N21" i="17" s="1"/>
  <c r="N20" i="17" a="1"/>
  <c r="N20" i="17" s="1"/>
  <c r="N19" i="17" a="1"/>
  <c r="N19" i="17" s="1"/>
  <c r="N7" i="17"/>
  <c r="N1" i="17"/>
  <c r="M117" i="17" a="1"/>
  <c r="M117" i="17" s="1"/>
  <c r="M116" i="17" a="1"/>
  <c r="M116" i="17" s="1"/>
  <c r="M115" i="17" a="1"/>
  <c r="M115" i="17" s="1"/>
  <c r="M114" i="17" a="1"/>
  <c r="M114" i="17" s="1"/>
  <c r="M113" i="17" a="1"/>
  <c r="M113" i="17" s="1"/>
  <c r="M112" i="17" a="1"/>
  <c r="M112" i="17" s="1"/>
  <c r="M111" i="17" a="1"/>
  <c r="M111" i="17" s="1"/>
  <c r="M110" i="17" a="1"/>
  <c r="M110" i="17" s="1"/>
  <c r="M109" i="17" a="1"/>
  <c r="M109" i="17" s="1"/>
  <c r="M108" i="17" a="1"/>
  <c r="M108" i="17" s="1"/>
  <c r="M107" i="17" a="1"/>
  <c r="M107" i="17" s="1"/>
  <c r="M106" i="17" a="1"/>
  <c r="M106" i="17" s="1"/>
  <c r="M105" i="17" a="1"/>
  <c r="M105" i="17" s="1"/>
  <c r="M104" i="17" a="1"/>
  <c r="M104" i="17" s="1"/>
  <c r="M103" i="17" a="1"/>
  <c r="M103" i="17" s="1"/>
  <c r="M102" i="17" a="1"/>
  <c r="M102" i="17" s="1"/>
  <c r="M101" i="17" a="1"/>
  <c r="M101" i="17" s="1"/>
  <c r="M100" i="17" a="1"/>
  <c r="M100" i="17" s="1"/>
  <c r="M99" i="17" a="1"/>
  <c r="M99" i="17" s="1"/>
  <c r="M98" i="17" a="1"/>
  <c r="M98" i="17" s="1"/>
  <c r="M97" i="17" a="1"/>
  <c r="M97" i="17" s="1"/>
  <c r="M96" i="17" a="1"/>
  <c r="M96" i="17" s="1"/>
  <c r="M95" i="17" a="1"/>
  <c r="M95" i="17" s="1"/>
  <c r="M94" i="17" a="1"/>
  <c r="M94" i="17" s="1"/>
  <c r="M93" i="17" a="1"/>
  <c r="M93" i="17" s="1"/>
  <c r="M92" i="17" a="1"/>
  <c r="M92" i="17" s="1"/>
  <c r="M91" i="17" a="1"/>
  <c r="M91" i="17" s="1"/>
  <c r="M90" i="17" a="1"/>
  <c r="M90" i="17" s="1"/>
  <c r="M89" i="17" a="1"/>
  <c r="M89" i="17" s="1"/>
  <c r="M88" i="17" a="1"/>
  <c r="M88" i="17" s="1"/>
  <c r="M87" i="17" a="1"/>
  <c r="M87" i="17" s="1"/>
  <c r="M86" i="17" a="1"/>
  <c r="M86" i="17" s="1"/>
  <c r="M85" i="17" a="1"/>
  <c r="M85" i="17" s="1"/>
  <c r="M84" i="17" a="1"/>
  <c r="M84" i="17" s="1"/>
  <c r="M83" i="17" a="1"/>
  <c r="M83" i="17" s="1"/>
  <c r="M82" i="17" a="1"/>
  <c r="M82" i="17" s="1"/>
  <c r="M81" i="17" a="1"/>
  <c r="M81" i="17" s="1"/>
  <c r="M80" i="17" a="1"/>
  <c r="M80" i="17" s="1"/>
  <c r="M79" i="17" a="1"/>
  <c r="M79" i="17" s="1"/>
  <c r="M78" i="17" a="1"/>
  <c r="M78" i="17" s="1"/>
  <c r="M77" i="17" a="1"/>
  <c r="M77" i="17" s="1"/>
  <c r="M76" i="17" a="1"/>
  <c r="M76" i="17" s="1"/>
  <c r="M75" i="17" a="1"/>
  <c r="M75" i="17" s="1"/>
  <c r="M74" i="17" a="1"/>
  <c r="M74" i="17" s="1"/>
  <c r="M73" i="17" a="1"/>
  <c r="M73" i="17" s="1"/>
  <c r="M72" i="17" a="1"/>
  <c r="M72" i="17" s="1"/>
  <c r="M71" i="17" a="1"/>
  <c r="M71" i="17" s="1"/>
  <c r="M70" i="17" a="1"/>
  <c r="M70" i="17" s="1"/>
  <c r="M69" i="17" a="1"/>
  <c r="M69" i="17" s="1"/>
  <c r="M68" i="17" a="1"/>
  <c r="M68" i="17" s="1"/>
  <c r="M67" i="17" a="1"/>
  <c r="M67" i="17" s="1"/>
  <c r="M66" i="17" a="1"/>
  <c r="M66" i="17" s="1"/>
  <c r="M65" i="17" a="1"/>
  <c r="M65" i="17" s="1"/>
  <c r="M64" i="17" a="1"/>
  <c r="M64" i="17" s="1"/>
  <c r="M63" i="17" a="1"/>
  <c r="M63" i="17" s="1"/>
  <c r="M62" i="17" a="1"/>
  <c r="M62" i="17" s="1"/>
  <c r="M61" i="17" a="1"/>
  <c r="M61" i="17" s="1"/>
  <c r="M60" i="17" a="1"/>
  <c r="M60" i="17" s="1"/>
  <c r="M59" i="17" a="1"/>
  <c r="M59" i="17" s="1"/>
  <c r="M58" i="17" a="1"/>
  <c r="M58" i="17" s="1"/>
  <c r="M57" i="17" a="1"/>
  <c r="M57" i="17" s="1"/>
  <c r="M56" i="17" a="1"/>
  <c r="M56" i="17" s="1"/>
  <c r="M55" i="17" a="1"/>
  <c r="M55" i="17" s="1"/>
  <c r="M54" i="17" a="1"/>
  <c r="M54" i="17" s="1"/>
  <c r="M53" i="17" a="1"/>
  <c r="M53" i="17" s="1"/>
  <c r="M52" i="17" a="1"/>
  <c r="M52" i="17" s="1"/>
  <c r="M51" i="17" a="1"/>
  <c r="M51" i="17" s="1"/>
  <c r="M50" i="17" a="1"/>
  <c r="M50" i="17" s="1"/>
  <c r="M49" i="17" a="1"/>
  <c r="M49" i="17" s="1"/>
  <c r="M48" i="17" a="1"/>
  <c r="M48" i="17" s="1"/>
  <c r="M47" i="17" a="1"/>
  <c r="M47" i="17" s="1"/>
  <c r="M46" i="17" a="1"/>
  <c r="M46" i="17" s="1"/>
  <c r="M45" i="17" a="1"/>
  <c r="M45" i="17" s="1"/>
  <c r="M44" i="17" a="1"/>
  <c r="M44" i="17" s="1"/>
  <c r="M43" i="17" a="1"/>
  <c r="M43" i="17" s="1"/>
  <c r="M42" i="17" a="1"/>
  <c r="M42" i="17" s="1"/>
  <c r="M41" i="17" a="1"/>
  <c r="M41" i="17" s="1"/>
  <c r="M40" i="17" a="1"/>
  <c r="M40" i="17" s="1"/>
  <c r="M39" i="17" a="1"/>
  <c r="M39" i="17" s="1"/>
  <c r="M38" i="17" a="1"/>
  <c r="M38" i="17" s="1"/>
  <c r="M37" i="17" a="1"/>
  <c r="M37" i="17" s="1"/>
  <c r="M36" i="17" a="1"/>
  <c r="M36" i="17" s="1"/>
  <c r="M35" i="17" a="1"/>
  <c r="M35" i="17" s="1"/>
  <c r="M34" i="17" a="1"/>
  <c r="M34" i="17" s="1"/>
  <c r="M33" i="17" a="1"/>
  <c r="M33" i="17" s="1"/>
  <c r="M32" i="17" a="1"/>
  <c r="M32" i="17" s="1"/>
  <c r="M31" i="17" a="1"/>
  <c r="M31" i="17" s="1"/>
  <c r="M30" i="17" a="1"/>
  <c r="M30" i="17" s="1"/>
  <c r="M29" i="17" a="1"/>
  <c r="M29" i="17" s="1"/>
  <c r="M28" i="17" a="1"/>
  <c r="M28" i="17" s="1"/>
  <c r="M27" i="17" a="1"/>
  <c r="M27" i="17" s="1"/>
  <c r="M26" i="17" a="1"/>
  <c r="M26" i="17" s="1"/>
  <c r="M25" i="17" a="1"/>
  <c r="M25" i="17" s="1"/>
  <c r="M24" i="17" a="1"/>
  <c r="M24" i="17" s="1"/>
  <c r="M23" i="17" a="1"/>
  <c r="M23" i="17" s="1"/>
  <c r="M22" i="17" a="1"/>
  <c r="M22" i="17" s="1"/>
  <c r="M21" i="17" a="1"/>
  <c r="M21" i="17" s="1"/>
  <c r="M20" i="17" a="1"/>
  <c r="M20" i="17" s="1"/>
  <c r="M19" i="17" a="1"/>
  <c r="M19" i="17" s="1"/>
  <c r="M7" i="17"/>
  <c r="M1" i="17"/>
  <c r="L118" i="17" a="1"/>
  <c r="L118" i="17" s="1"/>
  <c r="K118" i="17" a="1"/>
  <c r="K118" i="17" s="1"/>
  <c r="J118" i="17" a="1"/>
  <c r="J118" i="17" s="1"/>
  <c r="I118" i="17" a="1"/>
  <c r="I118" i="17" s="1"/>
  <c r="H118" i="17" a="1"/>
  <c r="H118" i="17" s="1"/>
  <c r="G118" i="17" a="1"/>
  <c r="G118" i="17" s="1"/>
  <c r="F118" i="17" a="1"/>
  <c r="F118" i="17" s="1"/>
  <c r="E118" i="17" a="1"/>
  <c r="E118" i="17" s="1"/>
  <c r="D118" i="17" a="1"/>
  <c r="D118" i="17" s="1"/>
  <c r="C118" i="17" a="1"/>
  <c r="C118" i="17" s="1"/>
  <c r="L117" i="17" a="1"/>
  <c r="L117" i="17" s="1"/>
  <c r="K117" i="17" a="1"/>
  <c r="K117" i="17" s="1"/>
  <c r="J117" i="17" a="1"/>
  <c r="J117" i="17" s="1"/>
  <c r="I117" i="17" a="1"/>
  <c r="I117" i="17" s="1"/>
  <c r="H117" i="17" a="1"/>
  <c r="H117" i="17" s="1"/>
  <c r="G117" i="17" a="1"/>
  <c r="G117" i="17" s="1"/>
  <c r="F117" i="17" a="1"/>
  <c r="F117" i="17" s="1"/>
  <c r="E117" i="17" a="1"/>
  <c r="E117" i="17" s="1"/>
  <c r="D117" i="17" a="1"/>
  <c r="D117" i="17" s="1"/>
  <c r="C117" i="17" a="1"/>
  <c r="C117" i="17" s="1"/>
  <c r="L116" i="17" a="1"/>
  <c r="L116" i="17" s="1"/>
  <c r="K116" i="17" a="1"/>
  <c r="K116" i="17" s="1"/>
  <c r="J116" i="17" a="1"/>
  <c r="J116" i="17" s="1"/>
  <c r="I116" i="17" a="1"/>
  <c r="I116" i="17" s="1"/>
  <c r="H116" i="17" a="1"/>
  <c r="H116" i="17" s="1"/>
  <c r="G116" i="17" a="1"/>
  <c r="G116" i="17" s="1"/>
  <c r="F116" i="17" a="1"/>
  <c r="F116" i="17" s="1"/>
  <c r="E116" i="17" a="1"/>
  <c r="E116" i="17" s="1"/>
  <c r="D116" i="17" a="1"/>
  <c r="D116" i="17" s="1"/>
  <c r="C116" i="17" a="1"/>
  <c r="C116" i="17" s="1"/>
  <c r="L115" i="17" a="1"/>
  <c r="L115" i="17" s="1"/>
  <c r="K115" i="17" a="1"/>
  <c r="K115" i="17" s="1"/>
  <c r="J115" i="17" a="1"/>
  <c r="J115" i="17" s="1"/>
  <c r="I115" i="17" a="1"/>
  <c r="I115" i="17" s="1"/>
  <c r="H115" i="17" a="1"/>
  <c r="H115" i="17" s="1"/>
  <c r="G115" i="17" a="1"/>
  <c r="G115" i="17" s="1"/>
  <c r="F115" i="17" a="1"/>
  <c r="F115" i="17" s="1"/>
  <c r="E115" i="17" a="1"/>
  <c r="E115" i="17" s="1"/>
  <c r="D115" i="17" a="1"/>
  <c r="D115" i="17" s="1"/>
  <c r="C115" i="17" a="1"/>
  <c r="C115" i="17" s="1"/>
  <c r="L114" i="17" a="1"/>
  <c r="L114" i="17" s="1"/>
  <c r="K114" i="17" a="1"/>
  <c r="K114" i="17" s="1"/>
  <c r="J114" i="17" a="1"/>
  <c r="J114" i="17" s="1"/>
  <c r="I114" i="17" a="1"/>
  <c r="I114" i="17" s="1"/>
  <c r="H114" i="17" a="1"/>
  <c r="H114" i="17" s="1"/>
  <c r="G114" i="17" a="1"/>
  <c r="G114" i="17" s="1"/>
  <c r="F114" i="17" a="1"/>
  <c r="F114" i="17" s="1"/>
  <c r="E114" i="17" a="1"/>
  <c r="E114" i="17" s="1"/>
  <c r="D114" i="17" a="1"/>
  <c r="D114" i="17" s="1"/>
  <c r="C114" i="17" a="1"/>
  <c r="C114" i="17" s="1"/>
  <c r="L113" i="17" a="1"/>
  <c r="L113" i="17" s="1"/>
  <c r="K113" i="17" a="1"/>
  <c r="K113" i="17" s="1"/>
  <c r="J113" i="17" a="1"/>
  <c r="J113" i="17" s="1"/>
  <c r="I113" i="17" a="1"/>
  <c r="I113" i="17" s="1"/>
  <c r="H113" i="17" a="1"/>
  <c r="H113" i="17" s="1"/>
  <c r="G113" i="17" a="1"/>
  <c r="G113" i="17" s="1"/>
  <c r="F113" i="17" a="1"/>
  <c r="F113" i="17" s="1"/>
  <c r="E113" i="17" a="1"/>
  <c r="E113" i="17" s="1"/>
  <c r="D113" i="17" a="1"/>
  <c r="D113" i="17" s="1"/>
  <c r="C113" i="17" a="1"/>
  <c r="C113" i="17" s="1"/>
  <c r="L112" i="17" a="1"/>
  <c r="L112" i="17" s="1"/>
  <c r="K112" i="17" a="1"/>
  <c r="K112" i="17" s="1"/>
  <c r="J112" i="17" a="1"/>
  <c r="J112" i="17" s="1"/>
  <c r="I112" i="17" a="1"/>
  <c r="I112" i="17" s="1"/>
  <c r="H112" i="17" a="1"/>
  <c r="H112" i="17" s="1"/>
  <c r="G112" i="17" a="1"/>
  <c r="G112" i="17" s="1"/>
  <c r="F112" i="17" a="1"/>
  <c r="F112" i="17" s="1"/>
  <c r="E112" i="17" a="1"/>
  <c r="E112" i="17" s="1"/>
  <c r="D112" i="17" a="1"/>
  <c r="D112" i="17" s="1"/>
  <c r="C112" i="17" a="1"/>
  <c r="C112" i="17" s="1"/>
  <c r="L111" i="17" a="1"/>
  <c r="L111" i="17" s="1"/>
  <c r="K111" i="17" a="1"/>
  <c r="K111" i="17" s="1"/>
  <c r="J111" i="17" a="1"/>
  <c r="J111" i="17" s="1"/>
  <c r="I111" i="17" a="1"/>
  <c r="I111" i="17" s="1"/>
  <c r="H111" i="17" a="1"/>
  <c r="H111" i="17" s="1"/>
  <c r="G111" i="17" a="1"/>
  <c r="G111" i="17" s="1"/>
  <c r="F111" i="17" a="1"/>
  <c r="F111" i="17" s="1"/>
  <c r="E111" i="17" a="1"/>
  <c r="E111" i="17" s="1"/>
  <c r="D111" i="17" a="1"/>
  <c r="D111" i="17" s="1"/>
  <c r="C111" i="17" a="1"/>
  <c r="C111" i="17" s="1"/>
  <c r="L110" i="17" a="1"/>
  <c r="L110" i="17" s="1"/>
  <c r="K110" i="17" a="1"/>
  <c r="K110" i="17" s="1"/>
  <c r="J110" i="17" a="1"/>
  <c r="J110" i="17" s="1"/>
  <c r="I110" i="17" a="1"/>
  <c r="I110" i="17" s="1"/>
  <c r="H110" i="17" a="1"/>
  <c r="H110" i="17" s="1"/>
  <c r="G110" i="17" a="1"/>
  <c r="G110" i="17" s="1"/>
  <c r="F110" i="17" a="1"/>
  <c r="F110" i="17" s="1"/>
  <c r="E110" i="17" a="1"/>
  <c r="E110" i="17" s="1"/>
  <c r="D110" i="17" a="1"/>
  <c r="D110" i="17" s="1"/>
  <c r="C110" i="17" a="1"/>
  <c r="C110" i="17" s="1"/>
  <c r="L109" i="17" a="1"/>
  <c r="L109" i="17" s="1"/>
  <c r="K109" i="17" a="1"/>
  <c r="K109" i="17" s="1"/>
  <c r="J109" i="17" a="1"/>
  <c r="J109" i="17" s="1"/>
  <c r="I109" i="17" a="1"/>
  <c r="I109" i="17" s="1"/>
  <c r="H109" i="17" a="1"/>
  <c r="H109" i="17" s="1"/>
  <c r="G109" i="17" a="1"/>
  <c r="G109" i="17" s="1"/>
  <c r="F109" i="17" a="1"/>
  <c r="F109" i="17" s="1"/>
  <c r="E109" i="17" a="1"/>
  <c r="E109" i="17" s="1"/>
  <c r="D109" i="17" a="1"/>
  <c r="D109" i="17" s="1"/>
  <c r="C109" i="17" a="1"/>
  <c r="C109" i="17" s="1"/>
  <c r="L108" i="17" a="1"/>
  <c r="L108" i="17" s="1"/>
  <c r="K108" i="17" a="1"/>
  <c r="K108" i="17" s="1"/>
  <c r="J108" i="17" a="1"/>
  <c r="J108" i="17" s="1"/>
  <c r="I108" i="17" a="1"/>
  <c r="I108" i="17" s="1"/>
  <c r="H108" i="17" a="1"/>
  <c r="H108" i="17" s="1"/>
  <c r="G108" i="17" a="1"/>
  <c r="G108" i="17" s="1"/>
  <c r="F108" i="17" a="1"/>
  <c r="F108" i="17" s="1"/>
  <c r="E108" i="17" a="1"/>
  <c r="E108" i="17" s="1"/>
  <c r="D108" i="17" a="1"/>
  <c r="D108" i="17" s="1"/>
  <c r="C108" i="17" a="1"/>
  <c r="C108" i="17" s="1"/>
  <c r="L107" i="17" a="1"/>
  <c r="L107" i="17" s="1"/>
  <c r="K107" i="17" a="1"/>
  <c r="K107" i="17" s="1"/>
  <c r="J107" i="17" a="1"/>
  <c r="J107" i="17" s="1"/>
  <c r="I107" i="17" a="1"/>
  <c r="I107" i="17" s="1"/>
  <c r="H107" i="17" a="1"/>
  <c r="H107" i="17" s="1"/>
  <c r="G107" i="17" a="1"/>
  <c r="G107" i="17" s="1"/>
  <c r="F107" i="17" a="1"/>
  <c r="F107" i="17" s="1"/>
  <c r="E107" i="17" a="1"/>
  <c r="E107" i="17" s="1"/>
  <c r="D107" i="17" a="1"/>
  <c r="D107" i="17" s="1"/>
  <c r="C107" i="17" a="1"/>
  <c r="C107" i="17" s="1"/>
  <c r="L106" i="17" a="1"/>
  <c r="L106" i="17" s="1"/>
  <c r="K106" i="17" a="1"/>
  <c r="K106" i="17" s="1"/>
  <c r="J106" i="17" a="1"/>
  <c r="J106" i="17" s="1"/>
  <c r="I106" i="17" a="1"/>
  <c r="I106" i="17" s="1"/>
  <c r="H106" i="17" a="1"/>
  <c r="H106" i="17" s="1"/>
  <c r="G106" i="17" a="1"/>
  <c r="G106" i="17" s="1"/>
  <c r="F106" i="17" a="1"/>
  <c r="F106" i="17" s="1"/>
  <c r="E106" i="17" a="1"/>
  <c r="E106" i="17" s="1"/>
  <c r="D106" i="17" a="1"/>
  <c r="D106" i="17" s="1"/>
  <c r="C106" i="17" a="1"/>
  <c r="C106" i="17" s="1"/>
  <c r="L105" i="17" a="1"/>
  <c r="L105" i="17" s="1"/>
  <c r="K105" i="17" a="1"/>
  <c r="K105" i="17" s="1"/>
  <c r="J105" i="17" a="1"/>
  <c r="J105" i="17" s="1"/>
  <c r="I105" i="17" a="1"/>
  <c r="I105" i="17" s="1"/>
  <c r="H105" i="17" a="1"/>
  <c r="H105" i="17" s="1"/>
  <c r="G105" i="17" a="1"/>
  <c r="G105" i="17" s="1"/>
  <c r="F105" i="17" a="1"/>
  <c r="F105" i="17" s="1"/>
  <c r="E105" i="17" a="1"/>
  <c r="E105" i="17" s="1"/>
  <c r="D105" i="17" a="1"/>
  <c r="D105" i="17" s="1"/>
  <c r="C105" i="17" a="1"/>
  <c r="C105" i="17" s="1"/>
  <c r="L104" i="17" a="1"/>
  <c r="L104" i="17" s="1"/>
  <c r="K104" i="17" a="1"/>
  <c r="K104" i="17" s="1"/>
  <c r="J104" i="17" a="1"/>
  <c r="J104" i="17" s="1"/>
  <c r="I104" i="17" a="1"/>
  <c r="I104" i="17" s="1"/>
  <c r="H104" i="17" a="1"/>
  <c r="H104" i="17" s="1"/>
  <c r="G104" i="17" a="1"/>
  <c r="G104" i="17" s="1"/>
  <c r="F104" i="17" a="1"/>
  <c r="F104" i="17" s="1"/>
  <c r="E104" i="17" a="1"/>
  <c r="E104" i="17" s="1"/>
  <c r="D104" i="17" a="1"/>
  <c r="D104" i="17" s="1"/>
  <c r="C104" i="17" a="1"/>
  <c r="C104" i="17" s="1"/>
  <c r="L103" i="17" a="1"/>
  <c r="L103" i="17" s="1"/>
  <c r="K103" i="17" a="1"/>
  <c r="K103" i="17" s="1"/>
  <c r="J103" i="17" a="1"/>
  <c r="J103" i="17" s="1"/>
  <c r="I103" i="17" a="1"/>
  <c r="I103" i="17" s="1"/>
  <c r="H103" i="17" a="1"/>
  <c r="H103" i="17" s="1"/>
  <c r="G103" i="17" a="1"/>
  <c r="G103" i="17" s="1"/>
  <c r="F103" i="17" a="1"/>
  <c r="F103" i="17" s="1"/>
  <c r="E103" i="17" a="1"/>
  <c r="E103" i="17" s="1"/>
  <c r="D103" i="17" a="1"/>
  <c r="D103" i="17" s="1"/>
  <c r="C103" i="17" a="1"/>
  <c r="C103" i="17" s="1"/>
  <c r="L102" i="17" a="1"/>
  <c r="L102" i="17" s="1"/>
  <c r="K102" i="17" a="1"/>
  <c r="K102" i="17" s="1"/>
  <c r="J102" i="17" a="1"/>
  <c r="J102" i="17" s="1"/>
  <c r="I102" i="17" a="1"/>
  <c r="I102" i="17" s="1"/>
  <c r="H102" i="17" a="1"/>
  <c r="H102" i="17" s="1"/>
  <c r="G102" i="17" a="1"/>
  <c r="G102" i="17" s="1"/>
  <c r="F102" i="17" a="1"/>
  <c r="F102" i="17" s="1"/>
  <c r="E102" i="17" a="1"/>
  <c r="E102" i="17" s="1"/>
  <c r="D102" i="17" a="1"/>
  <c r="D102" i="17" s="1"/>
  <c r="C102" i="17" a="1"/>
  <c r="C102" i="17" s="1"/>
  <c r="L101" i="17" a="1"/>
  <c r="L101" i="17" s="1"/>
  <c r="K101" i="17" a="1"/>
  <c r="K101" i="17" s="1"/>
  <c r="J101" i="17" a="1"/>
  <c r="J101" i="17" s="1"/>
  <c r="I101" i="17" a="1"/>
  <c r="I101" i="17" s="1"/>
  <c r="H101" i="17" a="1"/>
  <c r="H101" i="17" s="1"/>
  <c r="G101" i="17" a="1"/>
  <c r="G101" i="17" s="1"/>
  <c r="F101" i="17" a="1"/>
  <c r="F101" i="17" s="1"/>
  <c r="E101" i="17" a="1"/>
  <c r="E101" i="17" s="1"/>
  <c r="D101" i="17" a="1"/>
  <c r="D101" i="17" s="1"/>
  <c r="C101" i="17" a="1"/>
  <c r="C101" i="17" s="1"/>
  <c r="L100" i="17" a="1"/>
  <c r="L100" i="17" s="1"/>
  <c r="K100" i="17" a="1"/>
  <c r="K100" i="17" s="1"/>
  <c r="J100" i="17" a="1"/>
  <c r="J100" i="17" s="1"/>
  <c r="I100" i="17" a="1"/>
  <c r="I100" i="17" s="1"/>
  <c r="H100" i="17" a="1"/>
  <c r="H100" i="17" s="1"/>
  <c r="G100" i="17" a="1"/>
  <c r="G100" i="17" s="1"/>
  <c r="F100" i="17" a="1"/>
  <c r="F100" i="17" s="1"/>
  <c r="E100" i="17" a="1"/>
  <c r="E100" i="17" s="1"/>
  <c r="D100" i="17" a="1"/>
  <c r="D100" i="17" s="1"/>
  <c r="C100" i="17" a="1"/>
  <c r="C100" i="17" s="1"/>
  <c r="L99" i="17" a="1"/>
  <c r="L99" i="17" s="1"/>
  <c r="K99" i="17" a="1"/>
  <c r="K99" i="17" s="1"/>
  <c r="J99" i="17" a="1"/>
  <c r="J99" i="17" s="1"/>
  <c r="I99" i="17" a="1"/>
  <c r="I99" i="17" s="1"/>
  <c r="H99" i="17" a="1"/>
  <c r="H99" i="17" s="1"/>
  <c r="G99" i="17" a="1"/>
  <c r="G99" i="17" s="1"/>
  <c r="F99" i="17" a="1"/>
  <c r="F99" i="17" s="1"/>
  <c r="E99" i="17" a="1"/>
  <c r="E99" i="17" s="1"/>
  <c r="D99" i="17" a="1"/>
  <c r="D99" i="17" s="1"/>
  <c r="C99" i="17" a="1"/>
  <c r="C99" i="17" s="1"/>
  <c r="L98" i="17" a="1"/>
  <c r="L98" i="17" s="1"/>
  <c r="K98" i="17" a="1"/>
  <c r="K98" i="17" s="1"/>
  <c r="J98" i="17" a="1"/>
  <c r="J98" i="17" s="1"/>
  <c r="I98" i="17" a="1"/>
  <c r="I98" i="17" s="1"/>
  <c r="H98" i="17" a="1"/>
  <c r="H98" i="17" s="1"/>
  <c r="G98" i="17" a="1"/>
  <c r="G98" i="17" s="1"/>
  <c r="F98" i="17" a="1"/>
  <c r="F98" i="17" s="1"/>
  <c r="E98" i="17" a="1"/>
  <c r="E98" i="17" s="1"/>
  <c r="D98" i="17" a="1"/>
  <c r="D98" i="17" s="1"/>
  <c r="C98" i="17" a="1"/>
  <c r="C98" i="17" s="1"/>
  <c r="L97" i="17" a="1"/>
  <c r="L97" i="17" s="1"/>
  <c r="K97" i="17" a="1"/>
  <c r="K97" i="17" s="1"/>
  <c r="J97" i="17" a="1"/>
  <c r="J97" i="17" s="1"/>
  <c r="I97" i="17" a="1"/>
  <c r="I97" i="17" s="1"/>
  <c r="H97" i="17" a="1"/>
  <c r="H97" i="17" s="1"/>
  <c r="G97" i="17" a="1"/>
  <c r="G97" i="17" s="1"/>
  <c r="F97" i="17" a="1"/>
  <c r="F97" i="17" s="1"/>
  <c r="E97" i="17" a="1"/>
  <c r="E97" i="17" s="1"/>
  <c r="D97" i="17" a="1"/>
  <c r="D97" i="17" s="1"/>
  <c r="C97" i="17" a="1"/>
  <c r="C97" i="17" s="1"/>
  <c r="L96" i="17" a="1"/>
  <c r="L96" i="17" s="1"/>
  <c r="K96" i="17" a="1"/>
  <c r="K96" i="17" s="1"/>
  <c r="J96" i="17" a="1"/>
  <c r="J96" i="17" s="1"/>
  <c r="I96" i="17" a="1"/>
  <c r="I96" i="17" s="1"/>
  <c r="H96" i="17" a="1"/>
  <c r="H96" i="17" s="1"/>
  <c r="G96" i="17" a="1"/>
  <c r="G96" i="17" s="1"/>
  <c r="F96" i="17" a="1"/>
  <c r="F96" i="17" s="1"/>
  <c r="E96" i="17" a="1"/>
  <c r="E96" i="17" s="1"/>
  <c r="D96" i="17" a="1"/>
  <c r="D96" i="17" s="1"/>
  <c r="C96" i="17" a="1"/>
  <c r="C96" i="17" s="1"/>
  <c r="L95" i="17" a="1"/>
  <c r="L95" i="17" s="1"/>
  <c r="K95" i="17" a="1"/>
  <c r="K95" i="17" s="1"/>
  <c r="J95" i="17" a="1"/>
  <c r="J95" i="17" s="1"/>
  <c r="I95" i="17" a="1"/>
  <c r="I95" i="17" s="1"/>
  <c r="H95" i="17" a="1"/>
  <c r="H95" i="17" s="1"/>
  <c r="G95" i="17" a="1"/>
  <c r="G95" i="17" s="1"/>
  <c r="F95" i="17" a="1"/>
  <c r="F95" i="17" s="1"/>
  <c r="E95" i="17" a="1"/>
  <c r="E95" i="17" s="1"/>
  <c r="D95" i="17" a="1"/>
  <c r="D95" i="17" s="1"/>
  <c r="C95" i="17" a="1"/>
  <c r="C95" i="17" s="1"/>
  <c r="L94" i="17" a="1"/>
  <c r="L94" i="17" s="1"/>
  <c r="K94" i="17" a="1"/>
  <c r="K94" i="17" s="1"/>
  <c r="J94" i="17" a="1"/>
  <c r="J94" i="17" s="1"/>
  <c r="I94" i="17" a="1"/>
  <c r="I94" i="17" s="1"/>
  <c r="H94" i="17" a="1"/>
  <c r="H94" i="17" s="1"/>
  <c r="G94" i="17" a="1"/>
  <c r="G94" i="17" s="1"/>
  <c r="F94" i="17" a="1"/>
  <c r="F94" i="17" s="1"/>
  <c r="E94" i="17" a="1"/>
  <c r="E94" i="17" s="1"/>
  <c r="D94" i="17" a="1"/>
  <c r="D94" i="17" s="1"/>
  <c r="C94" i="17" a="1"/>
  <c r="C94" i="17" s="1"/>
  <c r="L93" i="17" a="1"/>
  <c r="L93" i="17" s="1"/>
  <c r="K93" i="17" a="1"/>
  <c r="K93" i="17" s="1"/>
  <c r="J93" i="17" a="1"/>
  <c r="J93" i="17" s="1"/>
  <c r="I93" i="17" a="1"/>
  <c r="I93" i="17" s="1"/>
  <c r="H93" i="17" a="1"/>
  <c r="H93" i="17" s="1"/>
  <c r="G93" i="17" a="1"/>
  <c r="G93" i="17" s="1"/>
  <c r="F93" i="17" a="1"/>
  <c r="F93" i="17" s="1"/>
  <c r="E93" i="17" a="1"/>
  <c r="E93" i="17" s="1"/>
  <c r="D93" i="17" a="1"/>
  <c r="D93" i="17" s="1"/>
  <c r="C93" i="17" a="1"/>
  <c r="C93" i="17" s="1"/>
  <c r="L92" i="17" a="1"/>
  <c r="L92" i="17" s="1"/>
  <c r="K92" i="17" a="1"/>
  <c r="K92" i="17" s="1"/>
  <c r="J92" i="17" a="1"/>
  <c r="J92" i="17" s="1"/>
  <c r="I92" i="17" a="1"/>
  <c r="I92" i="17" s="1"/>
  <c r="H92" i="17" a="1"/>
  <c r="H92" i="17" s="1"/>
  <c r="G92" i="17" a="1"/>
  <c r="G92" i="17" s="1"/>
  <c r="F92" i="17" a="1"/>
  <c r="F92" i="17" s="1"/>
  <c r="E92" i="17" a="1"/>
  <c r="E92" i="17" s="1"/>
  <c r="D92" i="17" a="1"/>
  <c r="D92" i="17" s="1"/>
  <c r="C92" i="17" a="1"/>
  <c r="C92" i="17" s="1"/>
  <c r="L91" i="17" a="1"/>
  <c r="L91" i="17" s="1"/>
  <c r="K91" i="17" a="1"/>
  <c r="K91" i="17" s="1"/>
  <c r="J91" i="17" a="1"/>
  <c r="J91" i="17" s="1"/>
  <c r="I91" i="17" a="1"/>
  <c r="I91" i="17" s="1"/>
  <c r="H91" i="17" a="1"/>
  <c r="H91" i="17" s="1"/>
  <c r="G91" i="17" a="1"/>
  <c r="G91" i="17" s="1"/>
  <c r="F91" i="17" a="1"/>
  <c r="F91" i="17" s="1"/>
  <c r="E91" i="17" a="1"/>
  <c r="E91" i="17" s="1"/>
  <c r="D91" i="17" a="1"/>
  <c r="D91" i="17" s="1"/>
  <c r="C91" i="17" a="1"/>
  <c r="C91" i="17" s="1"/>
  <c r="L90" i="17" a="1"/>
  <c r="L90" i="17" s="1"/>
  <c r="K90" i="17" a="1"/>
  <c r="K90" i="17" s="1"/>
  <c r="J90" i="17" a="1"/>
  <c r="J90" i="17" s="1"/>
  <c r="I90" i="17" a="1"/>
  <c r="I90" i="17" s="1"/>
  <c r="H90" i="17" a="1"/>
  <c r="H90" i="17" s="1"/>
  <c r="G90" i="17" a="1"/>
  <c r="G90" i="17" s="1"/>
  <c r="F90" i="17" a="1"/>
  <c r="F90" i="17" s="1"/>
  <c r="E90" i="17" a="1"/>
  <c r="E90" i="17" s="1"/>
  <c r="D90" i="17" a="1"/>
  <c r="D90" i="17" s="1"/>
  <c r="C90" i="17" a="1"/>
  <c r="C90" i="17" s="1"/>
  <c r="L89" i="17" a="1"/>
  <c r="L89" i="17" s="1"/>
  <c r="K89" i="17" a="1"/>
  <c r="K89" i="17" s="1"/>
  <c r="J89" i="17" a="1"/>
  <c r="J89" i="17" s="1"/>
  <c r="I89" i="17" a="1"/>
  <c r="I89" i="17" s="1"/>
  <c r="H89" i="17" a="1"/>
  <c r="H89" i="17" s="1"/>
  <c r="G89" i="17" a="1"/>
  <c r="G89" i="17" s="1"/>
  <c r="F89" i="17" a="1"/>
  <c r="F89" i="17" s="1"/>
  <c r="E89" i="17" a="1"/>
  <c r="E89" i="17" s="1"/>
  <c r="D89" i="17" a="1"/>
  <c r="D89" i="17" s="1"/>
  <c r="C89" i="17" a="1"/>
  <c r="C89" i="17" s="1"/>
  <c r="L88" i="17" a="1"/>
  <c r="L88" i="17" s="1"/>
  <c r="K88" i="17" a="1"/>
  <c r="K88" i="17" s="1"/>
  <c r="J88" i="17" a="1"/>
  <c r="J88" i="17" s="1"/>
  <c r="I88" i="17" a="1"/>
  <c r="I88" i="17" s="1"/>
  <c r="H88" i="17" a="1"/>
  <c r="H88" i="17" s="1"/>
  <c r="G88" i="17" a="1"/>
  <c r="G88" i="17" s="1"/>
  <c r="F88" i="17" a="1"/>
  <c r="F88" i="17" s="1"/>
  <c r="E88" i="17" a="1"/>
  <c r="E88" i="17" s="1"/>
  <c r="D88" i="17" a="1"/>
  <c r="D88" i="17" s="1"/>
  <c r="C88" i="17" a="1"/>
  <c r="C88" i="17" s="1"/>
  <c r="L87" i="17" a="1"/>
  <c r="L87" i="17" s="1"/>
  <c r="K87" i="17" a="1"/>
  <c r="K87" i="17" s="1"/>
  <c r="J87" i="17" a="1"/>
  <c r="J87" i="17" s="1"/>
  <c r="I87" i="17" a="1"/>
  <c r="I87" i="17" s="1"/>
  <c r="H87" i="17" a="1"/>
  <c r="H87" i="17" s="1"/>
  <c r="G87" i="17" a="1"/>
  <c r="G87" i="17" s="1"/>
  <c r="F87" i="17" a="1"/>
  <c r="F87" i="17" s="1"/>
  <c r="E87" i="17" a="1"/>
  <c r="E87" i="17" s="1"/>
  <c r="D87" i="17" a="1"/>
  <c r="D87" i="17" s="1"/>
  <c r="C87" i="17" a="1"/>
  <c r="C87" i="17" s="1"/>
  <c r="L86" i="17" a="1"/>
  <c r="L86" i="17" s="1"/>
  <c r="K86" i="17" a="1"/>
  <c r="K86" i="17" s="1"/>
  <c r="J86" i="17" a="1"/>
  <c r="J86" i="17" s="1"/>
  <c r="I86" i="17" a="1"/>
  <c r="I86" i="17" s="1"/>
  <c r="H86" i="17" a="1"/>
  <c r="H86" i="17" s="1"/>
  <c r="G86" i="17" a="1"/>
  <c r="G86" i="17" s="1"/>
  <c r="F86" i="17" a="1"/>
  <c r="F86" i="17" s="1"/>
  <c r="E86" i="17" a="1"/>
  <c r="E86" i="17" s="1"/>
  <c r="D86" i="17" a="1"/>
  <c r="D86" i="17" s="1"/>
  <c r="C86" i="17" a="1"/>
  <c r="C86" i="17" s="1"/>
  <c r="L85" i="17" a="1"/>
  <c r="L85" i="17" s="1"/>
  <c r="K85" i="17" a="1"/>
  <c r="K85" i="17" s="1"/>
  <c r="J85" i="17" a="1"/>
  <c r="J85" i="17" s="1"/>
  <c r="I85" i="17" a="1"/>
  <c r="I85" i="17" s="1"/>
  <c r="H85" i="17" a="1"/>
  <c r="H85" i="17" s="1"/>
  <c r="G85" i="17" a="1"/>
  <c r="G85" i="17" s="1"/>
  <c r="F85" i="17" a="1"/>
  <c r="F85" i="17" s="1"/>
  <c r="E85" i="17" a="1"/>
  <c r="E85" i="17" s="1"/>
  <c r="D85" i="17" a="1"/>
  <c r="D85" i="17" s="1"/>
  <c r="C85" i="17" a="1"/>
  <c r="C85" i="17" s="1"/>
  <c r="L84" i="17" a="1"/>
  <c r="L84" i="17" s="1"/>
  <c r="K84" i="17" a="1"/>
  <c r="K84" i="17" s="1"/>
  <c r="J84" i="17" a="1"/>
  <c r="J84" i="17" s="1"/>
  <c r="I84" i="17" a="1"/>
  <c r="I84" i="17" s="1"/>
  <c r="H84" i="17" a="1"/>
  <c r="H84" i="17" s="1"/>
  <c r="G84" i="17" a="1"/>
  <c r="G84" i="17" s="1"/>
  <c r="F84" i="17" a="1"/>
  <c r="F84" i="17" s="1"/>
  <c r="E84" i="17" a="1"/>
  <c r="E84" i="17" s="1"/>
  <c r="D84" i="17" a="1"/>
  <c r="D84" i="17" s="1"/>
  <c r="C84" i="17" a="1"/>
  <c r="C84" i="17" s="1"/>
  <c r="L83" i="17" a="1"/>
  <c r="L83" i="17" s="1"/>
  <c r="K83" i="17" a="1"/>
  <c r="K83" i="17" s="1"/>
  <c r="J83" i="17" a="1"/>
  <c r="J83" i="17" s="1"/>
  <c r="I83" i="17" a="1"/>
  <c r="I83" i="17" s="1"/>
  <c r="H83" i="17" a="1"/>
  <c r="H83" i="17" s="1"/>
  <c r="G83" i="17" a="1"/>
  <c r="G83" i="17" s="1"/>
  <c r="F83" i="17" a="1"/>
  <c r="F83" i="17" s="1"/>
  <c r="E83" i="17" a="1"/>
  <c r="E83" i="17" s="1"/>
  <c r="D83" i="17" a="1"/>
  <c r="D83" i="17" s="1"/>
  <c r="C83" i="17" a="1"/>
  <c r="C83" i="17" s="1"/>
  <c r="L82" i="17" a="1"/>
  <c r="L82" i="17" s="1"/>
  <c r="K82" i="17" a="1"/>
  <c r="K82" i="17" s="1"/>
  <c r="J82" i="17" a="1"/>
  <c r="J82" i="17" s="1"/>
  <c r="I82" i="17" a="1"/>
  <c r="I82" i="17" s="1"/>
  <c r="H82" i="17" a="1"/>
  <c r="H82" i="17" s="1"/>
  <c r="G82" i="17" a="1"/>
  <c r="G82" i="17" s="1"/>
  <c r="F82" i="17" a="1"/>
  <c r="F82" i="17" s="1"/>
  <c r="E82" i="17" a="1"/>
  <c r="E82" i="17" s="1"/>
  <c r="D82" i="17" a="1"/>
  <c r="D82" i="17" s="1"/>
  <c r="C82" i="17" a="1"/>
  <c r="C82" i="17" s="1"/>
  <c r="L81" i="17" a="1"/>
  <c r="L81" i="17" s="1"/>
  <c r="K81" i="17" a="1"/>
  <c r="K81" i="17" s="1"/>
  <c r="J81" i="17" a="1"/>
  <c r="J81" i="17" s="1"/>
  <c r="I81" i="17" a="1"/>
  <c r="I81" i="17" s="1"/>
  <c r="H81" i="17" a="1"/>
  <c r="H81" i="17" s="1"/>
  <c r="G81" i="17" a="1"/>
  <c r="G81" i="17" s="1"/>
  <c r="F81" i="17" a="1"/>
  <c r="F81" i="17" s="1"/>
  <c r="E81" i="17" a="1"/>
  <c r="E81" i="17" s="1"/>
  <c r="D81" i="17" a="1"/>
  <c r="D81" i="17" s="1"/>
  <c r="C81" i="17" a="1"/>
  <c r="C81" i="17" s="1"/>
  <c r="L80" i="17" a="1"/>
  <c r="L80" i="17" s="1"/>
  <c r="K80" i="17" a="1"/>
  <c r="K80" i="17" s="1"/>
  <c r="J80" i="17" a="1"/>
  <c r="J80" i="17" s="1"/>
  <c r="I80" i="17" a="1"/>
  <c r="I80" i="17" s="1"/>
  <c r="H80" i="17" a="1"/>
  <c r="H80" i="17" s="1"/>
  <c r="G80" i="17" a="1"/>
  <c r="G80" i="17" s="1"/>
  <c r="F80" i="17" a="1"/>
  <c r="F80" i="17" s="1"/>
  <c r="E80" i="17" a="1"/>
  <c r="E80" i="17" s="1"/>
  <c r="D80" i="17" a="1"/>
  <c r="D80" i="17" s="1"/>
  <c r="C80" i="17" a="1"/>
  <c r="C80" i="17" s="1"/>
  <c r="L79" i="17" a="1"/>
  <c r="L79" i="17" s="1"/>
  <c r="K79" i="17" a="1"/>
  <c r="K79" i="17" s="1"/>
  <c r="J79" i="17" a="1"/>
  <c r="J79" i="17" s="1"/>
  <c r="I79" i="17" a="1"/>
  <c r="I79" i="17" s="1"/>
  <c r="H79" i="17" a="1"/>
  <c r="H79" i="17" s="1"/>
  <c r="G79" i="17" a="1"/>
  <c r="G79" i="17" s="1"/>
  <c r="F79" i="17" a="1"/>
  <c r="F79" i="17" s="1"/>
  <c r="E79" i="17" a="1"/>
  <c r="E79" i="17" s="1"/>
  <c r="D79" i="17" a="1"/>
  <c r="D79" i="17" s="1"/>
  <c r="C79" i="17" a="1"/>
  <c r="C79" i="17" s="1"/>
  <c r="L78" i="17" a="1"/>
  <c r="L78" i="17" s="1"/>
  <c r="K78" i="17" a="1"/>
  <c r="K78" i="17" s="1"/>
  <c r="J78" i="17" a="1"/>
  <c r="J78" i="17" s="1"/>
  <c r="I78" i="17" a="1"/>
  <c r="I78" i="17" s="1"/>
  <c r="H78" i="17" a="1"/>
  <c r="H78" i="17" s="1"/>
  <c r="G78" i="17" a="1"/>
  <c r="G78" i="17" s="1"/>
  <c r="F78" i="17" a="1"/>
  <c r="F78" i="17" s="1"/>
  <c r="E78" i="17" a="1"/>
  <c r="E78" i="17" s="1"/>
  <c r="D78" i="17" a="1"/>
  <c r="D78" i="17" s="1"/>
  <c r="C78" i="17" a="1"/>
  <c r="C78" i="17" s="1"/>
  <c r="L77" i="17" a="1"/>
  <c r="L77" i="17" s="1"/>
  <c r="K77" i="17" a="1"/>
  <c r="K77" i="17" s="1"/>
  <c r="J77" i="17" a="1"/>
  <c r="J77" i="17" s="1"/>
  <c r="I77" i="17" a="1"/>
  <c r="I77" i="17" s="1"/>
  <c r="H77" i="17" a="1"/>
  <c r="H77" i="17" s="1"/>
  <c r="G77" i="17" a="1"/>
  <c r="G77" i="17" s="1"/>
  <c r="F77" i="17" a="1"/>
  <c r="F77" i="17" s="1"/>
  <c r="E77" i="17" a="1"/>
  <c r="E77" i="17" s="1"/>
  <c r="D77" i="17" a="1"/>
  <c r="D77" i="17" s="1"/>
  <c r="C77" i="17" a="1"/>
  <c r="C77" i="17" s="1"/>
  <c r="L76" i="17" a="1"/>
  <c r="L76" i="17" s="1"/>
  <c r="K76" i="17" a="1"/>
  <c r="K76" i="17" s="1"/>
  <c r="J76" i="17" a="1"/>
  <c r="J76" i="17" s="1"/>
  <c r="I76" i="17" a="1"/>
  <c r="I76" i="17" s="1"/>
  <c r="H76" i="17" a="1"/>
  <c r="H76" i="17" s="1"/>
  <c r="G76" i="17" a="1"/>
  <c r="G76" i="17" s="1"/>
  <c r="F76" i="17" a="1"/>
  <c r="F76" i="17" s="1"/>
  <c r="E76" i="17" a="1"/>
  <c r="E76" i="17" s="1"/>
  <c r="D76" i="17" a="1"/>
  <c r="D76" i="17" s="1"/>
  <c r="C76" i="17" a="1"/>
  <c r="C76" i="17" s="1"/>
  <c r="L75" i="17" a="1"/>
  <c r="L75" i="17" s="1"/>
  <c r="K75" i="17" a="1"/>
  <c r="K75" i="17" s="1"/>
  <c r="J75" i="17" a="1"/>
  <c r="J75" i="17" s="1"/>
  <c r="I75" i="17" a="1"/>
  <c r="I75" i="17" s="1"/>
  <c r="H75" i="17" a="1"/>
  <c r="H75" i="17" s="1"/>
  <c r="G75" i="17" a="1"/>
  <c r="G75" i="17" s="1"/>
  <c r="F75" i="17" a="1"/>
  <c r="F75" i="17" s="1"/>
  <c r="E75" i="17" a="1"/>
  <c r="E75" i="17" s="1"/>
  <c r="D75" i="17" a="1"/>
  <c r="D75" i="17" s="1"/>
  <c r="C75" i="17" a="1"/>
  <c r="C75" i="17" s="1"/>
  <c r="L74" i="17" a="1"/>
  <c r="L74" i="17" s="1"/>
  <c r="K74" i="17" a="1"/>
  <c r="K74" i="17" s="1"/>
  <c r="J74" i="17" a="1"/>
  <c r="J74" i="17" s="1"/>
  <c r="I74" i="17" a="1"/>
  <c r="I74" i="17" s="1"/>
  <c r="H74" i="17" a="1"/>
  <c r="H74" i="17" s="1"/>
  <c r="G74" i="17" a="1"/>
  <c r="G74" i="17" s="1"/>
  <c r="F74" i="17" a="1"/>
  <c r="F74" i="17" s="1"/>
  <c r="E74" i="17" a="1"/>
  <c r="E74" i="17" s="1"/>
  <c r="D74" i="17" a="1"/>
  <c r="D74" i="17" s="1"/>
  <c r="C74" i="17" a="1"/>
  <c r="C74" i="17" s="1"/>
  <c r="L73" i="17" a="1"/>
  <c r="L73" i="17" s="1"/>
  <c r="K73" i="17" a="1"/>
  <c r="K73" i="17" s="1"/>
  <c r="J73" i="17" a="1"/>
  <c r="J73" i="17" s="1"/>
  <c r="I73" i="17" a="1"/>
  <c r="I73" i="17" s="1"/>
  <c r="H73" i="17" a="1"/>
  <c r="H73" i="17" s="1"/>
  <c r="G73" i="17" a="1"/>
  <c r="G73" i="17" s="1"/>
  <c r="F73" i="17" a="1"/>
  <c r="F73" i="17" s="1"/>
  <c r="E73" i="17" a="1"/>
  <c r="E73" i="17" s="1"/>
  <c r="D73" i="17" a="1"/>
  <c r="D73" i="17" s="1"/>
  <c r="C73" i="17" a="1"/>
  <c r="C73" i="17" s="1"/>
  <c r="L72" i="17" a="1"/>
  <c r="L72" i="17" s="1"/>
  <c r="K72" i="17" a="1"/>
  <c r="K72" i="17" s="1"/>
  <c r="J72" i="17" a="1"/>
  <c r="J72" i="17" s="1"/>
  <c r="I72" i="17" a="1"/>
  <c r="I72" i="17" s="1"/>
  <c r="H72" i="17" a="1"/>
  <c r="H72" i="17" s="1"/>
  <c r="G72" i="17" a="1"/>
  <c r="G72" i="17" s="1"/>
  <c r="F72" i="17" a="1"/>
  <c r="F72" i="17" s="1"/>
  <c r="E72" i="17" a="1"/>
  <c r="E72" i="17" s="1"/>
  <c r="D72" i="17" a="1"/>
  <c r="D72" i="17" s="1"/>
  <c r="C72" i="17" a="1"/>
  <c r="C72" i="17" s="1"/>
  <c r="L71" i="17" a="1"/>
  <c r="L71" i="17" s="1"/>
  <c r="K71" i="17" a="1"/>
  <c r="K71" i="17" s="1"/>
  <c r="J71" i="17" a="1"/>
  <c r="J71" i="17" s="1"/>
  <c r="I71" i="17" a="1"/>
  <c r="I71" i="17" s="1"/>
  <c r="H71" i="17" a="1"/>
  <c r="H71" i="17" s="1"/>
  <c r="G71" i="17" a="1"/>
  <c r="G71" i="17" s="1"/>
  <c r="F71" i="17" a="1"/>
  <c r="F71" i="17" s="1"/>
  <c r="E71" i="17" a="1"/>
  <c r="E71" i="17" s="1"/>
  <c r="D71" i="17" a="1"/>
  <c r="D71" i="17" s="1"/>
  <c r="C71" i="17" a="1"/>
  <c r="C71" i="17" s="1"/>
  <c r="L70" i="17" a="1"/>
  <c r="L70" i="17" s="1"/>
  <c r="K70" i="17" a="1"/>
  <c r="K70" i="17" s="1"/>
  <c r="J70" i="17" a="1"/>
  <c r="J70" i="17" s="1"/>
  <c r="I70" i="17" a="1"/>
  <c r="I70" i="17" s="1"/>
  <c r="H70" i="17" a="1"/>
  <c r="H70" i="17" s="1"/>
  <c r="G70" i="17" a="1"/>
  <c r="G70" i="17" s="1"/>
  <c r="F70" i="17" a="1"/>
  <c r="F70" i="17" s="1"/>
  <c r="E70" i="17" a="1"/>
  <c r="E70" i="17" s="1"/>
  <c r="D70" i="17" a="1"/>
  <c r="D70" i="17" s="1"/>
  <c r="C70" i="17" a="1"/>
  <c r="C70" i="17" s="1"/>
  <c r="L69" i="17" a="1"/>
  <c r="L69" i="17" s="1"/>
  <c r="K69" i="17" a="1"/>
  <c r="K69" i="17" s="1"/>
  <c r="J69" i="17" a="1"/>
  <c r="J69" i="17" s="1"/>
  <c r="I69" i="17" a="1"/>
  <c r="I69" i="17" s="1"/>
  <c r="H69" i="17" a="1"/>
  <c r="H69" i="17" s="1"/>
  <c r="G69" i="17" a="1"/>
  <c r="G69" i="17" s="1"/>
  <c r="F69" i="17" a="1"/>
  <c r="F69" i="17" s="1"/>
  <c r="E69" i="17" a="1"/>
  <c r="E69" i="17" s="1"/>
  <c r="D69" i="17" a="1"/>
  <c r="D69" i="17" s="1"/>
  <c r="C69" i="17" a="1"/>
  <c r="C69" i="17" s="1"/>
  <c r="L68" i="17" a="1"/>
  <c r="L68" i="17" s="1"/>
  <c r="K68" i="17" a="1"/>
  <c r="K68" i="17" s="1"/>
  <c r="J68" i="17" a="1"/>
  <c r="J68" i="17" s="1"/>
  <c r="I68" i="17" a="1"/>
  <c r="I68" i="17" s="1"/>
  <c r="H68" i="17" a="1"/>
  <c r="H68" i="17" s="1"/>
  <c r="G68" i="17" a="1"/>
  <c r="G68" i="17" s="1"/>
  <c r="F68" i="17" a="1"/>
  <c r="F68" i="17" s="1"/>
  <c r="E68" i="17" a="1"/>
  <c r="E68" i="17" s="1"/>
  <c r="D68" i="17" a="1"/>
  <c r="D68" i="17" s="1"/>
  <c r="C68" i="17" a="1"/>
  <c r="C68" i="17" s="1"/>
  <c r="L67" i="17" a="1"/>
  <c r="L67" i="17" s="1"/>
  <c r="K67" i="17" a="1"/>
  <c r="K67" i="17" s="1"/>
  <c r="J67" i="17" a="1"/>
  <c r="J67" i="17" s="1"/>
  <c r="I67" i="17" a="1"/>
  <c r="I67" i="17" s="1"/>
  <c r="H67" i="17" a="1"/>
  <c r="H67" i="17" s="1"/>
  <c r="G67" i="17" a="1"/>
  <c r="G67" i="17" s="1"/>
  <c r="F67" i="17" a="1"/>
  <c r="F67" i="17" s="1"/>
  <c r="E67" i="17" a="1"/>
  <c r="E67" i="17" s="1"/>
  <c r="D67" i="17" a="1"/>
  <c r="D67" i="17" s="1"/>
  <c r="C67" i="17" a="1"/>
  <c r="C67" i="17" s="1"/>
  <c r="L66" i="17" a="1"/>
  <c r="L66" i="17" s="1"/>
  <c r="K66" i="17" a="1"/>
  <c r="K66" i="17" s="1"/>
  <c r="J66" i="17" a="1"/>
  <c r="J66" i="17" s="1"/>
  <c r="I66" i="17" a="1"/>
  <c r="I66" i="17" s="1"/>
  <c r="H66" i="17" a="1"/>
  <c r="H66" i="17" s="1"/>
  <c r="G66" i="17" a="1"/>
  <c r="G66" i="17" s="1"/>
  <c r="F66" i="17" a="1"/>
  <c r="F66" i="17" s="1"/>
  <c r="E66" i="17" a="1"/>
  <c r="E66" i="17" s="1"/>
  <c r="D66" i="17" a="1"/>
  <c r="D66" i="17" s="1"/>
  <c r="C66" i="17" a="1"/>
  <c r="C66" i="17" s="1"/>
  <c r="L65" i="17" a="1"/>
  <c r="L65" i="17" s="1"/>
  <c r="K65" i="17" a="1"/>
  <c r="K65" i="17" s="1"/>
  <c r="J65" i="17" a="1"/>
  <c r="J65" i="17" s="1"/>
  <c r="I65" i="17" a="1"/>
  <c r="I65" i="17" s="1"/>
  <c r="H65" i="17" a="1"/>
  <c r="H65" i="17" s="1"/>
  <c r="G65" i="17" a="1"/>
  <c r="G65" i="17" s="1"/>
  <c r="F65" i="17" a="1"/>
  <c r="F65" i="17" s="1"/>
  <c r="E65" i="17" a="1"/>
  <c r="E65" i="17" s="1"/>
  <c r="D65" i="17" a="1"/>
  <c r="D65" i="17" s="1"/>
  <c r="C65" i="17" a="1"/>
  <c r="C65" i="17" s="1"/>
  <c r="L64" i="17" a="1"/>
  <c r="L64" i="17" s="1"/>
  <c r="K64" i="17" a="1"/>
  <c r="K64" i="17" s="1"/>
  <c r="J64" i="17" a="1"/>
  <c r="J64" i="17" s="1"/>
  <c r="I64" i="17" a="1"/>
  <c r="I64" i="17" s="1"/>
  <c r="H64" i="17" a="1"/>
  <c r="H64" i="17" s="1"/>
  <c r="G64" i="17" a="1"/>
  <c r="G64" i="17" s="1"/>
  <c r="F64" i="17" a="1"/>
  <c r="F64" i="17" s="1"/>
  <c r="E64" i="17" a="1"/>
  <c r="E64" i="17" s="1"/>
  <c r="D64" i="17" a="1"/>
  <c r="D64" i="17" s="1"/>
  <c r="C64" i="17" a="1"/>
  <c r="C64" i="17" s="1"/>
  <c r="L63" i="17" a="1"/>
  <c r="L63" i="17" s="1"/>
  <c r="K63" i="17" a="1"/>
  <c r="K63" i="17" s="1"/>
  <c r="J63" i="17" a="1"/>
  <c r="J63" i="17" s="1"/>
  <c r="I63" i="17" a="1"/>
  <c r="I63" i="17" s="1"/>
  <c r="H63" i="17" a="1"/>
  <c r="H63" i="17" s="1"/>
  <c r="G63" i="17" a="1"/>
  <c r="G63" i="17" s="1"/>
  <c r="F63" i="17" a="1"/>
  <c r="F63" i="17" s="1"/>
  <c r="E63" i="17" a="1"/>
  <c r="E63" i="17" s="1"/>
  <c r="D63" i="17" a="1"/>
  <c r="D63" i="17" s="1"/>
  <c r="C63" i="17" a="1"/>
  <c r="C63" i="17" s="1"/>
  <c r="L62" i="17" a="1"/>
  <c r="L62" i="17" s="1"/>
  <c r="K62" i="17" a="1"/>
  <c r="K62" i="17" s="1"/>
  <c r="J62" i="17" a="1"/>
  <c r="J62" i="17" s="1"/>
  <c r="I62" i="17" a="1"/>
  <c r="I62" i="17" s="1"/>
  <c r="H62" i="17" a="1"/>
  <c r="H62" i="17" s="1"/>
  <c r="G62" i="17" a="1"/>
  <c r="G62" i="17" s="1"/>
  <c r="F62" i="17" a="1"/>
  <c r="F62" i="17" s="1"/>
  <c r="E62" i="17" a="1"/>
  <c r="E62" i="17" s="1"/>
  <c r="D62" i="17" a="1"/>
  <c r="D62" i="17" s="1"/>
  <c r="C62" i="17" a="1"/>
  <c r="C62" i="17" s="1"/>
  <c r="L61" i="17" a="1"/>
  <c r="L61" i="17" s="1"/>
  <c r="K61" i="17" a="1"/>
  <c r="K61" i="17" s="1"/>
  <c r="J61" i="17" a="1"/>
  <c r="J61" i="17" s="1"/>
  <c r="I61" i="17" a="1"/>
  <c r="I61" i="17" s="1"/>
  <c r="H61" i="17" a="1"/>
  <c r="H61" i="17" s="1"/>
  <c r="G61" i="17" a="1"/>
  <c r="G61" i="17" s="1"/>
  <c r="F61" i="17" a="1"/>
  <c r="F61" i="17" s="1"/>
  <c r="E61" i="17" a="1"/>
  <c r="E61" i="17" s="1"/>
  <c r="D61" i="17" a="1"/>
  <c r="D61" i="17" s="1"/>
  <c r="C61" i="17" a="1"/>
  <c r="C61" i="17" s="1"/>
  <c r="L60" i="17" a="1"/>
  <c r="L60" i="17" s="1"/>
  <c r="K60" i="17" a="1"/>
  <c r="K60" i="17" s="1"/>
  <c r="J60" i="17" a="1"/>
  <c r="J60" i="17" s="1"/>
  <c r="I60" i="17" a="1"/>
  <c r="I60" i="17" s="1"/>
  <c r="H60" i="17" a="1"/>
  <c r="H60" i="17" s="1"/>
  <c r="G60" i="17" a="1"/>
  <c r="G60" i="17" s="1"/>
  <c r="F60" i="17" a="1"/>
  <c r="F60" i="17" s="1"/>
  <c r="E60" i="17" a="1"/>
  <c r="E60" i="17" s="1"/>
  <c r="D60" i="17" a="1"/>
  <c r="D60" i="17" s="1"/>
  <c r="C60" i="17" a="1"/>
  <c r="C60" i="17" s="1"/>
  <c r="L59" i="17" a="1"/>
  <c r="L59" i="17" s="1"/>
  <c r="K59" i="17" a="1"/>
  <c r="K59" i="17" s="1"/>
  <c r="J59" i="17" a="1"/>
  <c r="J59" i="17" s="1"/>
  <c r="I59" i="17" a="1"/>
  <c r="I59" i="17" s="1"/>
  <c r="H59" i="17" a="1"/>
  <c r="H59" i="17" s="1"/>
  <c r="G59" i="17" a="1"/>
  <c r="G59" i="17" s="1"/>
  <c r="F59" i="17" a="1"/>
  <c r="F59" i="17" s="1"/>
  <c r="E59" i="17" a="1"/>
  <c r="E59" i="17" s="1"/>
  <c r="D59" i="17" a="1"/>
  <c r="D59" i="17" s="1"/>
  <c r="C59" i="17" a="1"/>
  <c r="C59" i="17" s="1"/>
  <c r="L58" i="17" a="1"/>
  <c r="L58" i="17" s="1"/>
  <c r="K58" i="17" a="1"/>
  <c r="K58" i="17" s="1"/>
  <c r="J58" i="17" a="1"/>
  <c r="J58" i="17" s="1"/>
  <c r="I58" i="17" a="1"/>
  <c r="I58" i="17" s="1"/>
  <c r="H58" i="17" a="1"/>
  <c r="H58" i="17" s="1"/>
  <c r="G58" i="17" a="1"/>
  <c r="G58" i="17" s="1"/>
  <c r="F58" i="17" a="1"/>
  <c r="F58" i="17" s="1"/>
  <c r="E58" i="17" a="1"/>
  <c r="E58" i="17" s="1"/>
  <c r="D58" i="17" a="1"/>
  <c r="D58" i="17" s="1"/>
  <c r="C58" i="17" a="1"/>
  <c r="C58" i="17" s="1"/>
  <c r="L57" i="17" a="1"/>
  <c r="L57" i="17" s="1"/>
  <c r="K57" i="17" a="1"/>
  <c r="K57" i="17" s="1"/>
  <c r="J57" i="17" a="1"/>
  <c r="J57" i="17" s="1"/>
  <c r="I57" i="17" a="1"/>
  <c r="I57" i="17" s="1"/>
  <c r="H57" i="17" a="1"/>
  <c r="H57" i="17" s="1"/>
  <c r="G57" i="17" a="1"/>
  <c r="G57" i="17" s="1"/>
  <c r="F57" i="17" a="1"/>
  <c r="F57" i="17" s="1"/>
  <c r="E57" i="17" a="1"/>
  <c r="E57" i="17" s="1"/>
  <c r="D57" i="17" a="1"/>
  <c r="D57" i="17" s="1"/>
  <c r="C57" i="17" a="1"/>
  <c r="C57" i="17" s="1"/>
  <c r="L56" i="17" a="1"/>
  <c r="L56" i="17" s="1"/>
  <c r="K56" i="17" a="1"/>
  <c r="K56" i="17" s="1"/>
  <c r="J56" i="17" a="1"/>
  <c r="J56" i="17" s="1"/>
  <c r="I56" i="17" a="1"/>
  <c r="I56" i="17" s="1"/>
  <c r="H56" i="17" a="1"/>
  <c r="H56" i="17" s="1"/>
  <c r="G56" i="17" a="1"/>
  <c r="G56" i="17" s="1"/>
  <c r="F56" i="17" a="1"/>
  <c r="F56" i="17" s="1"/>
  <c r="E56" i="17" a="1"/>
  <c r="E56" i="17" s="1"/>
  <c r="D56" i="17" a="1"/>
  <c r="D56" i="17" s="1"/>
  <c r="C56" i="17" a="1"/>
  <c r="C56" i="17" s="1"/>
  <c r="L55" i="17" a="1"/>
  <c r="L55" i="17" s="1"/>
  <c r="K55" i="17" a="1"/>
  <c r="K55" i="17" s="1"/>
  <c r="J55" i="17" a="1"/>
  <c r="J55" i="17" s="1"/>
  <c r="I55" i="17" a="1"/>
  <c r="I55" i="17" s="1"/>
  <c r="H55" i="17" a="1"/>
  <c r="H55" i="17" s="1"/>
  <c r="G55" i="17" a="1"/>
  <c r="G55" i="17" s="1"/>
  <c r="F55" i="17" a="1"/>
  <c r="F55" i="17" s="1"/>
  <c r="E55" i="17" a="1"/>
  <c r="E55" i="17" s="1"/>
  <c r="D55" i="17" a="1"/>
  <c r="D55" i="17" s="1"/>
  <c r="C55" i="17" a="1"/>
  <c r="C55" i="17" s="1"/>
  <c r="L54" i="17" a="1"/>
  <c r="L54" i="17" s="1"/>
  <c r="K54" i="17" a="1"/>
  <c r="K54" i="17" s="1"/>
  <c r="J54" i="17" a="1"/>
  <c r="J54" i="17" s="1"/>
  <c r="I54" i="17" a="1"/>
  <c r="I54" i="17" s="1"/>
  <c r="H54" i="17" a="1"/>
  <c r="H54" i="17" s="1"/>
  <c r="G54" i="17" a="1"/>
  <c r="G54" i="17" s="1"/>
  <c r="F54" i="17" a="1"/>
  <c r="F54" i="17" s="1"/>
  <c r="E54" i="17" a="1"/>
  <c r="E54" i="17" s="1"/>
  <c r="D54" i="17" a="1"/>
  <c r="D54" i="17" s="1"/>
  <c r="C54" i="17" a="1"/>
  <c r="C54" i="17" s="1"/>
  <c r="L53" i="17" a="1"/>
  <c r="L53" i="17" s="1"/>
  <c r="K53" i="17" a="1"/>
  <c r="K53" i="17" s="1"/>
  <c r="J53" i="17" a="1"/>
  <c r="J53" i="17" s="1"/>
  <c r="I53" i="17" a="1"/>
  <c r="I53" i="17" s="1"/>
  <c r="H53" i="17" a="1"/>
  <c r="H53" i="17" s="1"/>
  <c r="G53" i="17" a="1"/>
  <c r="G53" i="17" s="1"/>
  <c r="F53" i="17" a="1"/>
  <c r="F53" i="17" s="1"/>
  <c r="E53" i="17" a="1"/>
  <c r="E53" i="17" s="1"/>
  <c r="D53" i="17" a="1"/>
  <c r="D53" i="17" s="1"/>
  <c r="C53" i="17" a="1"/>
  <c r="C53" i="17" s="1"/>
  <c r="L52" i="17" a="1"/>
  <c r="L52" i="17" s="1"/>
  <c r="K52" i="17" a="1"/>
  <c r="K52" i="17" s="1"/>
  <c r="J52" i="17" a="1"/>
  <c r="J52" i="17" s="1"/>
  <c r="I52" i="17" a="1"/>
  <c r="I52" i="17" s="1"/>
  <c r="H52" i="17" a="1"/>
  <c r="H52" i="17" s="1"/>
  <c r="G52" i="17" a="1"/>
  <c r="G52" i="17" s="1"/>
  <c r="F52" i="17" a="1"/>
  <c r="F52" i="17" s="1"/>
  <c r="E52" i="17" a="1"/>
  <c r="E52" i="17" s="1"/>
  <c r="D52" i="17" a="1"/>
  <c r="D52" i="17" s="1"/>
  <c r="C52" i="17" a="1"/>
  <c r="C52" i="17" s="1"/>
  <c r="L51" i="17" a="1"/>
  <c r="L51" i="17" s="1"/>
  <c r="K51" i="17" a="1"/>
  <c r="K51" i="17" s="1"/>
  <c r="J51" i="17" a="1"/>
  <c r="J51" i="17" s="1"/>
  <c r="I51" i="17" a="1"/>
  <c r="I51" i="17" s="1"/>
  <c r="H51" i="17" a="1"/>
  <c r="H51" i="17" s="1"/>
  <c r="G51" i="17" a="1"/>
  <c r="G51" i="17" s="1"/>
  <c r="F51" i="17" a="1"/>
  <c r="F51" i="17" s="1"/>
  <c r="E51" i="17" a="1"/>
  <c r="E51" i="17" s="1"/>
  <c r="D51" i="17" a="1"/>
  <c r="D51" i="17" s="1"/>
  <c r="C51" i="17" a="1"/>
  <c r="C51" i="17" s="1"/>
  <c r="L50" i="17" a="1"/>
  <c r="L50" i="17" s="1"/>
  <c r="K50" i="17" a="1"/>
  <c r="K50" i="17" s="1"/>
  <c r="J50" i="17" a="1"/>
  <c r="J50" i="17" s="1"/>
  <c r="I50" i="17" a="1"/>
  <c r="I50" i="17" s="1"/>
  <c r="H50" i="17" a="1"/>
  <c r="H50" i="17" s="1"/>
  <c r="G50" i="17" a="1"/>
  <c r="G50" i="17" s="1"/>
  <c r="F50" i="17" a="1"/>
  <c r="F50" i="17" s="1"/>
  <c r="E50" i="17" a="1"/>
  <c r="E50" i="17" s="1"/>
  <c r="D50" i="17" a="1"/>
  <c r="D50" i="17" s="1"/>
  <c r="C50" i="17" a="1"/>
  <c r="C50" i="17" s="1"/>
  <c r="L49" i="17" a="1"/>
  <c r="L49" i="17" s="1"/>
  <c r="K49" i="17" a="1"/>
  <c r="K49" i="17" s="1"/>
  <c r="J49" i="17" a="1"/>
  <c r="J49" i="17" s="1"/>
  <c r="I49" i="17" a="1"/>
  <c r="I49" i="17" s="1"/>
  <c r="H49" i="17" a="1"/>
  <c r="H49" i="17" s="1"/>
  <c r="G49" i="17" a="1"/>
  <c r="G49" i="17" s="1"/>
  <c r="F49" i="17" a="1"/>
  <c r="F49" i="17" s="1"/>
  <c r="E49" i="17" a="1"/>
  <c r="E49" i="17" s="1"/>
  <c r="D49" i="17" a="1"/>
  <c r="D49" i="17" s="1"/>
  <c r="C49" i="17" a="1"/>
  <c r="C49" i="17" s="1"/>
  <c r="L48" i="17" a="1"/>
  <c r="L48" i="17" s="1"/>
  <c r="K48" i="17" a="1"/>
  <c r="K48" i="17" s="1"/>
  <c r="J48" i="17" a="1"/>
  <c r="J48" i="17" s="1"/>
  <c r="I48" i="17" a="1"/>
  <c r="I48" i="17" s="1"/>
  <c r="H48" i="17" a="1"/>
  <c r="H48" i="17" s="1"/>
  <c r="G48" i="17" a="1"/>
  <c r="G48" i="17" s="1"/>
  <c r="F48" i="17" a="1"/>
  <c r="F48" i="17" s="1"/>
  <c r="E48" i="17" a="1"/>
  <c r="E48" i="17" s="1"/>
  <c r="D48" i="17" a="1"/>
  <c r="D48" i="17" s="1"/>
  <c r="C48" i="17" a="1"/>
  <c r="C48" i="17" s="1"/>
  <c r="L47" i="17" a="1"/>
  <c r="L47" i="17" s="1"/>
  <c r="K47" i="17" a="1"/>
  <c r="K47" i="17" s="1"/>
  <c r="J47" i="17" a="1"/>
  <c r="J47" i="17" s="1"/>
  <c r="I47" i="17" a="1"/>
  <c r="I47" i="17" s="1"/>
  <c r="H47" i="17" a="1"/>
  <c r="H47" i="17" s="1"/>
  <c r="G47" i="17" a="1"/>
  <c r="G47" i="17" s="1"/>
  <c r="F47" i="17" a="1"/>
  <c r="F47" i="17" s="1"/>
  <c r="E47" i="17" a="1"/>
  <c r="E47" i="17" s="1"/>
  <c r="D47" i="17" a="1"/>
  <c r="D47" i="17" s="1"/>
  <c r="C47" i="17" a="1"/>
  <c r="C47" i="17" s="1"/>
  <c r="L46" i="17" a="1"/>
  <c r="L46" i="17" s="1"/>
  <c r="K46" i="17" a="1"/>
  <c r="K46" i="17" s="1"/>
  <c r="J46" i="17" a="1"/>
  <c r="J46" i="17" s="1"/>
  <c r="I46" i="17" a="1"/>
  <c r="I46" i="17" s="1"/>
  <c r="H46" i="17" a="1"/>
  <c r="H46" i="17" s="1"/>
  <c r="G46" i="17" a="1"/>
  <c r="G46" i="17" s="1"/>
  <c r="F46" i="17" a="1"/>
  <c r="F46" i="17" s="1"/>
  <c r="E46" i="17" a="1"/>
  <c r="E46" i="17" s="1"/>
  <c r="D46" i="17" a="1"/>
  <c r="D46" i="17" s="1"/>
  <c r="C46" i="17" a="1"/>
  <c r="C46" i="17" s="1"/>
  <c r="L45" i="17" a="1"/>
  <c r="L45" i="17" s="1"/>
  <c r="K45" i="17" a="1"/>
  <c r="K45" i="17" s="1"/>
  <c r="J45" i="17" a="1"/>
  <c r="J45" i="17" s="1"/>
  <c r="I45" i="17" a="1"/>
  <c r="I45" i="17" s="1"/>
  <c r="H45" i="17" a="1"/>
  <c r="H45" i="17" s="1"/>
  <c r="G45" i="17" a="1"/>
  <c r="G45" i="17" s="1"/>
  <c r="F45" i="17" a="1"/>
  <c r="F45" i="17" s="1"/>
  <c r="E45" i="17" a="1"/>
  <c r="E45" i="17" s="1"/>
  <c r="D45" i="17" a="1"/>
  <c r="D45" i="17" s="1"/>
  <c r="C45" i="17" a="1"/>
  <c r="C45" i="17" s="1"/>
  <c r="L44" i="17" a="1"/>
  <c r="L44" i="17" s="1"/>
  <c r="K44" i="17" a="1"/>
  <c r="K44" i="17" s="1"/>
  <c r="J44" i="17" a="1"/>
  <c r="J44" i="17" s="1"/>
  <c r="I44" i="17" a="1"/>
  <c r="I44" i="17" s="1"/>
  <c r="H44" i="17" a="1"/>
  <c r="H44" i="17" s="1"/>
  <c r="G44" i="17" a="1"/>
  <c r="G44" i="17" s="1"/>
  <c r="F44" i="17" a="1"/>
  <c r="F44" i="17" s="1"/>
  <c r="E44" i="17" a="1"/>
  <c r="E44" i="17" s="1"/>
  <c r="D44" i="17" a="1"/>
  <c r="D44" i="17" s="1"/>
  <c r="C44" i="17" a="1"/>
  <c r="C44" i="17" s="1"/>
  <c r="L43" i="17" a="1"/>
  <c r="L43" i="17" s="1"/>
  <c r="K43" i="17" a="1"/>
  <c r="K43" i="17" s="1"/>
  <c r="J43" i="17" a="1"/>
  <c r="J43" i="17" s="1"/>
  <c r="I43" i="17" a="1"/>
  <c r="I43" i="17" s="1"/>
  <c r="H43" i="17" a="1"/>
  <c r="H43" i="17" s="1"/>
  <c r="G43" i="17" a="1"/>
  <c r="G43" i="17" s="1"/>
  <c r="F43" i="17" a="1"/>
  <c r="F43" i="17" s="1"/>
  <c r="E43" i="17" a="1"/>
  <c r="E43" i="17" s="1"/>
  <c r="D43" i="17" a="1"/>
  <c r="D43" i="17" s="1"/>
  <c r="C43" i="17" a="1"/>
  <c r="C43" i="17" s="1"/>
  <c r="L42" i="17" a="1"/>
  <c r="L42" i="17" s="1"/>
  <c r="K42" i="17" a="1"/>
  <c r="K42" i="17" s="1"/>
  <c r="J42" i="17" a="1"/>
  <c r="J42" i="17" s="1"/>
  <c r="I42" i="17" a="1"/>
  <c r="I42" i="17" s="1"/>
  <c r="H42" i="17" a="1"/>
  <c r="H42" i="17" s="1"/>
  <c r="G42" i="17" a="1"/>
  <c r="G42" i="17" s="1"/>
  <c r="F42" i="17" a="1"/>
  <c r="F42" i="17" s="1"/>
  <c r="E42" i="17" a="1"/>
  <c r="E42" i="17" s="1"/>
  <c r="D42" i="17" a="1"/>
  <c r="D42" i="17" s="1"/>
  <c r="C42" i="17" a="1"/>
  <c r="C42" i="17" s="1"/>
  <c r="L41" i="17" a="1"/>
  <c r="L41" i="17" s="1"/>
  <c r="K41" i="17" a="1"/>
  <c r="K41" i="17" s="1"/>
  <c r="J41" i="17" a="1"/>
  <c r="J41" i="17" s="1"/>
  <c r="I41" i="17" a="1"/>
  <c r="I41" i="17" s="1"/>
  <c r="H41" i="17" a="1"/>
  <c r="H41" i="17" s="1"/>
  <c r="G41" i="17" a="1"/>
  <c r="G41" i="17" s="1"/>
  <c r="F41" i="17" a="1"/>
  <c r="F41" i="17" s="1"/>
  <c r="E41" i="17" a="1"/>
  <c r="E41" i="17" s="1"/>
  <c r="D41" i="17" a="1"/>
  <c r="D41" i="17" s="1"/>
  <c r="C41" i="17" a="1"/>
  <c r="C41" i="17" s="1"/>
  <c r="L40" i="17" a="1"/>
  <c r="L40" i="17" s="1"/>
  <c r="K40" i="17" a="1"/>
  <c r="K40" i="17" s="1"/>
  <c r="J40" i="17" a="1"/>
  <c r="J40" i="17" s="1"/>
  <c r="I40" i="17" a="1"/>
  <c r="I40" i="17" s="1"/>
  <c r="H40" i="17" a="1"/>
  <c r="H40" i="17" s="1"/>
  <c r="G40" i="17" a="1"/>
  <c r="G40" i="17" s="1"/>
  <c r="F40" i="17" a="1"/>
  <c r="F40" i="17" s="1"/>
  <c r="E40" i="17" a="1"/>
  <c r="E40" i="17" s="1"/>
  <c r="D40" i="17" a="1"/>
  <c r="D40" i="17" s="1"/>
  <c r="C40" i="17" a="1"/>
  <c r="C40" i="17" s="1"/>
  <c r="L39" i="17" a="1"/>
  <c r="L39" i="17" s="1"/>
  <c r="K39" i="17" a="1"/>
  <c r="K39" i="17" s="1"/>
  <c r="J39" i="17" a="1"/>
  <c r="J39" i="17" s="1"/>
  <c r="I39" i="17" a="1"/>
  <c r="I39" i="17" s="1"/>
  <c r="H39" i="17" a="1"/>
  <c r="H39" i="17" s="1"/>
  <c r="G39" i="17" a="1"/>
  <c r="G39" i="17" s="1"/>
  <c r="F39" i="17" a="1"/>
  <c r="F39" i="17" s="1"/>
  <c r="E39" i="17" a="1"/>
  <c r="E39" i="17" s="1"/>
  <c r="D39" i="17" a="1"/>
  <c r="D39" i="17" s="1"/>
  <c r="C39" i="17" a="1"/>
  <c r="C39" i="17" s="1"/>
  <c r="L38" i="17" a="1"/>
  <c r="L38" i="17" s="1"/>
  <c r="K38" i="17" a="1"/>
  <c r="K38" i="17" s="1"/>
  <c r="J38" i="17" a="1"/>
  <c r="J38" i="17" s="1"/>
  <c r="I38" i="17" a="1"/>
  <c r="I38" i="17" s="1"/>
  <c r="H38" i="17" a="1"/>
  <c r="H38" i="17" s="1"/>
  <c r="G38" i="17" a="1"/>
  <c r="G38" i="17" s="1"/>
  <c r="F38" i="17" a="1"/>
  <c r="F38" i="17" s="1"/>
  <c r="E38" i="17" a="1"/>
  <c r="E38" i="17" s="1"/>
  <c r="D38" i="17" a="1"/>
  <c r="D38" i="17" s="1"/>
  <c r="C38" i="17" a="1"/>
  <c r="C38" i="17" s="1"/>
  <c r="L37" i="17" a="1"/>
  <c r="L37" i="17" s="1"/>
  <c r="K37" i="17" a="1"/>
  <c r="K37" i="17" s="1"/>
  <c r="J37" i="17" a="1"/>
  <c r="J37" i="17" s="1"/>
  <c r="I37" i="17" a="1"/>
  <c r="I37" i="17" s="1"/>
  <c r="H37" i="17" a="1"/>
  <c r="H37" i="17" s="1"/>
  <c r="G37" i="17" a="1"/>
  <c r="G37" i="17" s="1"/>
  <c r="F37" i="17" a="1"/>
  <c r="F37" i="17" s="1"/>
  <c r="E37" i="17" a="1"/>
  <c r="E37" i="17" s="1"/>
  <c r="D37" i="17" a="1"/>
  <c r="D37" i="17" s="1"/>
  <c r="C37" i="17" a="1"/>
  <c r="C37" i="17" s="1"/>
  <c r="L36" i="17" a="1"/>
  <c r="L36" i="17" s="1"/>
  <c r="K36" i="17" a="1"/>
  <c r="K36" i="17" s="1"/>
  <c r="J36" i="17" a="1"/>
  <c r="J36" i="17" s="1"/>
  <c r="I36" i="17" a="1"/>
  <c r="I36" i="17" s="1"/>
  <c r="H36" i="17" a="1"/>
  <c r="H36" i="17" s="1"/>
  <c r="G36" i="17" a="1"/>
  <c r="G36" i="17" s="1"/>
  <c r="F36" i="17" a="1"/>
  <c r="F36" i="17" s="1"/>
  <c r="E36" i="17" a="1"/>
  <c r="E36" i="17" s="1"/>
  <c r="D36" i="17" a="1"/>
  <c r="D36" i="17" s="1"/>
  <c r="C36" i="17" a="1"/>
  <c r="C36" i="17" s="1"/>
  <c r="L35" i="17" a="1"/>
  <c r="L35" i="17" s="1"/>
  <c r="K35" i="17" a="1"/>
  <c r="K35" i="17" s="1"/>
  <c r="J35" i="17" a="1"/>
  <c r="J35" i="17" s="1"/>
  <c r="I35" i="17" a="1"/>
  <c r="I35" i="17" s="1"/>
  <c r="H35" i="17" a="1"/>
  <c r="H35" i="17" s="1"/>
  <c r="G35" i="17" a="1"/>
  <c r="G35" i="17" s="1"/>
  <c r="F35" i="17" a="1"/>
  <c r="F35" i="17" s="1"/>
  <c r="E35" i="17" a="1"/>
  <c r="E35" i="17" s="1"/>
  <c r="D35" i="17" a="1"/>
  <c r="D35" i="17" s="1"/>
  <c r="C35" i="17" a="1"/>
  <c r="C35" i="17" s="1"/>
  <c r="L34" i="17" a="1"/>
  <c r="L34" i="17" s="1"/>
  <c r="K34" i="17" a="1"/>
  <c r="K34" i="17" s="1"/>
  <c r="J34" i="17" a="1"/>
  <c r="J34" i="17" s="1"/>
  <c r="I34" i="17" a="1"/>
  <c r="I34" i="17" s="1"/>
  <c r="H34" i="17" a="1"/>
  <c r="H34" i="17" s="1"/>
  <c r="G34" i="17" a="1"/>
  <c r="G34" i="17" s="1"/>
  <c r="F34" i="17" a="1"/>
  <c r="F34" i="17" s="1"/>
  <c r="E34" i="17" a="1"/>
  <c r="E34" i="17" s="1"/>
  <c r="D34" i="17" a="1"/>
  <c r="D34" i="17" s="1"/>
  <c r="C34" i="17" a="1"/>
  <c r="C34" i="17" s="1"/>
  <c r="L33" i="17" a="1"/>
  <c r="L33" i="17" s="1"/>
  <c r="K33" i="17" a="1"/>
  <c r="K33" i="17" s="1"/>
  <c r="J33" i="17" a="1"/>
  <c r="J33" i="17" s="1"/>
  <c r="I33" i="17" a="1"/>
  <c r="I33" i="17" s="1"/>
  <c r="H33" i="17" a="1"/>
  <c r="H33" i="17" s="1"/>
  <c r="G33" i="17" a="1"/>
  <c r="G33" i="17" s="1"/>
  <c r="F33" i="17" a="1"/>
  <c r="F33" i="17" s="1"/>
  <c r="E33" i="17" a="1"/>
  <c r="E33" i="17" s="1"/>
  <c r="D33" i="17" a="1"/>
  <c r="D33" i="17" s="1"/>
  <c r="C33" i="17" a="1"/>
  <c r="C33" i="17" s="1"/>
  <c r="L32" i="17" a="1"/>
  <c r="L32" i="17" s="1"/>
  <c r="K32" i="17" a="1"/>
  <c r="K32" i="17" s="1"/>
  <c r="J32" i="17" a="1"/>
  <c r="J32" i="17" s="1"/>
  <c r="I32" i="17" a="1"/>
  <c r="I32" i="17" s="1"/>
  <c r="H32" i="17" a="1"/>
  <c r="H32" i="17" s="1"/>
  <c r="G32" i="17" a="1"/>
  <c r="G32" i="17" s="1"/>
  <c r="F32" i="17" a="1"/>
  <c r="F32" i="17" s="1"/>
  <c r="E32" i="17" a="1"/>
  <c r="E32" i="17" s="1"/>
  <c r="D32" i="17" a="1"/>
  <c r="D32" i="17" s="1"/>
  <c r="C32" i="17" a="1"/>
  <c r="C32" i="17" s="1"/>
  <c r="L31" i="17" a="1"/>
  <c r="L31" i="17" s="1"/>
  <c r="K31" i="17" a="1"/>
  <c r="K31" i="17" s="1"/>
  <c r="J31" i="17" a="1"/>
  <c r="J31" i="17" s="1"/>
  <c r="I31" i="17" a="1"/>
  <c r="I31" i="17" s="1"/>
  <c r="H31" i="17" a="1"/>
  <c r="H31" i="17" s="1"/>
  <c r="G31" i="17" a="1"/>
  <c r="G31" i="17" s="1"/>
  <c r="F31" i="17" a="1"/>
  <c r="F31" i="17" s="1"/>
  <c r="E31" i="17" a="1"/>
  <c r="E31" i="17" s="1"/>
  <c r="D31" i="17" a="1"/>
  <c r="D31" i="17" s="1"/>
  <c r="C31" i="17" a="1"/>
  <c r="C31" i="17" s="1"/>
  <c r="L30" i="17" a="1"/>
  <c r="L30" i="17" s="1"/>
  <c r="K30" i="17" a="1"/>
  <c r="K30" i="17" s="1"/>
  <c r="J30" i="17" a="1"/>
  <c r="J30" i="17" s="1"/>
  <c r="I30" i="17" a="1"/>
  <c r="I30" i="17" s="1"/>
  <c r="H30" i="17" a="1"/>
  <c r="H30" i="17" s="1"/>
  <c r="G30" i="17" a="1"/>
  <c r="G30" i="17" s="1"/>
  <c r="F30" i="17" a="1"/>
  <c r="F30" i="17" s="1"/>
  <c r="E30" i="17" a="1"/>
  <c r="E30" i="17" s="1"/>
  <c r="D30" i="17" a="1"/>
  <c r="D30" i="17" s="1"/>
  <c r="C30" i="17" a="1"/>
  <c r="C30" i="17" s="1"/>
  <c r="L29" i="17" a="1"/>
  <c r="L29" i="17" s="1"/>
  <c r="K29" i="17" a="1"/>
  <c r="K29" i="17" s="1"/>
  <c r="J29" i="17" a="1"/>
  <c r="J29" i="17" s="1"/>
  <c r="I29" i="17" a="1"/>
  <c r="I29" i="17" s="1"/>
  <c r="H29" i="17" a="1"/>
  <c r="H29" i="17" s="1"/>
  <c r="G29" i="17" a="1"/>
  <c r="G29" i="17" s="1"/>
  <c r="F29" i="17" a="1"/>
  <c r="F29" i="17" s="1"/>
  <c r="E29" i="17" a="1"/>
  <c r="E29" i="17" s="1"/>
  <c r="D29" i="17" a="1"/>
  <c r="D29" i="17" s="1"/>
  <c r="C29" i="17" a="1"/>
  <c r="C29" i="17" s="1"/>
  <c r="L28" i="17" a="1"/>
  <c r="L28" i="17" s="1"/>
  <c r="K28" i="17" a="1"/>
  <c r="K28" i="17" s="1"/>
  <c r="J28" i="17" a="1"/>
  <c r="J28" i="17" s="1"/>
  <c r="I28" i="17" a="1"/>
  <c r="I28" i="17" s="1"/>
  <c r="H28" i="17" a="1"/>
  <c r="H28" i="17" s="1"/>
  <c r="G28" i="17" a="1"/>
  <c r="G28" i="17" s="1"/>
  <c r="F28" i="17" a="1"/>
  <c r="F28" i="17" s="1"/>
  <c r="E28" i="17" a="1"/>
  <c r="E28" i="17" s="1"/>
  <c r="D28" i="17" a="1"/>
  <c r="D28" i="17" s="1"/>
  <c r="C28" i="17" a="1"/>
  <c r="C28" i="17" s="1"/>
  <c r="L27" i="17" a="1"/>
  <c r="L27" i="17" s="1"/>
  <c r="K27" i="17" a="1"/>
  <c r="K27" i="17" s="1"/>
  <c r="J27" i="17" a="1"/>
  <c r="J27" i="17" s="1"/>
  <c r="I27" i="17" a="1"/>
  <c r="I27" i="17" s="1"/>
  <c r="H27" i="17" a="1"/>
  <c r="H27" i="17" s="1"/>
  <c r="G27" i="17" a="1"/>
  <c r="G27" i="17" s="1"/>
  <c r="F27" i="17" a="1"/>
  <c r="F27" i="17" s="1"/>
  <c r="E27" i="17" a="1"/>
  <c r="E27" i="17" s="1"/>
  <c r="D27" i="17" a="1"/>
  <c r="D27" i="17" s="1"/>
  <c r="C27" i="17" a="1"/>
  <c r="C27" i="17" s="1"/>
  <c r="L26" i="17" a="1"/>
  <c r="L26" i="17" s="1"/>
  <c r="K26" i="17" a="1"/>
  <c r="K26" i="17" s="1"/>
  <c r="J26" i="17" a="1"/>
  <c r="J26" i="17" s="1"/>
  <c r="I26" i="17" a="1"/>
  <c r="I26" i="17" s="1"/>
  <c r="H26" i="17" a="1"/>
  <c r="H26" i="17" s="1"/>
  <c r="G26" i="17" a="1"/>
  <c r="G26" i="17" s="1"/>
  <c r="F26" i="17" a="1"/>
  <c r="F26" i="17" s="1"/>
  <c r="E26" i="17" a="1"/>
  <c r="E26" i="17" s="1"/>
  <c r="D26" i="17" a="1"/>
  <c r="D26" i="17" s="1"/>
  <c r="C26" i="17" a="1"/>
  <c r="C26" i="17" s="1"/>
  <c r="L25" i="17" a="1"/>
  <c r="L25" i="17" s="1"/>
  <c r="K25" i="17" a="1"/>
  <c r="K25" i="17" s="1"/>
  <c r="J25" i="17" a="1"/>
  <c r="J25" i="17" s="1"/>
  <c r="I25" i="17" a="1"/>
  <c r="I25" i="17" s="1"/>
  <c r="H25" i="17" a="1"/>
  <c r="H25" i="17" s="1"/>
  <c r="G25" i="17" a="1"/>
  <c r="G25" i="17" s="1"/>
  <c r="F25" i="17" a="1"/>
  <c r="F25" i="17" s="1"/>
  <c r="E25" i="17" a="1"/>
  <c r="E25" i="17" s="1"/>
  <c r="D25" i="17" a="1"/>
  <c r="D25" i="17" s="1"/>
  <c r="C25" i="17" a="1"/>
  <c r="C25" i="17" s="1"/>
  <c r="L24" i="17" a="1"/>
  <c r="L24" i="17" s="1"/>
  <c r="K24" i="17" a="1"/>
  <c r="K24" i="17" s="1"/>
  <c r="J24" i="17" a="1"/>
  <c r="J24" i="17" s="1"/>
  <c r="I24" i="17" a="1"/>
  <c r="I24" i="17" s="1"/>
  <c r="H24" i="17" a="1"/>
  <c r="H24" i="17" s="1"/>
  <c r="G24" i="17" a="1"/>
  <c r="G24" i="17" s="1"/>
  <c r="F24" i="17" a="1"/>
  <c r="F24" i="17" s="1"/>
  <c r="E24" i="17" a="1"/>
  <c r="E24" i="17" s="1"/>
  <c r="D24" i="17" a="1"/>
  <c r="D24" i="17" s="1"/>
  <c r="C24" i="17" a="1"/>
  <c r="C24" i="17" s="1"/>
  <c r="L23" i="17" a="1"/>
  <c r="L23" i="17" s="1"/>
  <c r="K23" i="17" a="1"/>
  <c r="K23" i="17" s="1"/>
  <c r="J23" i="17" a="1"/>
  <c r="J23" i="17" s="1"/>
  <c r="I23" i="17" a="1"/>
  <c r="I23" i="17" s="1"/>
  <c r="H23" i="17" a="1"/>
  <c r="H23" i="17" s="1"/>
  <c r="G23" i="17" a="1"/>
  <c r="G23" i="17" s="1"/>
  <c r="F23" i="17" a="1"/>
  <c r="F23" i="17" s="1"/>
  <c r="E23" i="17" a="1"/>
  <c r="E23" i="17" s="1"/>
  <c r="D23" i="17" a="1"/>
  <c r="D23" i="17" s="1"/>
  <c r="C23" i="17" a="1"/>
  <c r="C23" i="17" s="1"/>
  <c r="L22" i="17" a="1"/>
  <c r="L22" i="17" s="1"/>
  <c r="K22" i="17" a="1"/>
  <c r="K22" i="17" s="1"/>
  <c r="J22" i="17" a="1"/>
  <c r="J22" i="17" s="1"/>
  <c r="I22" i="17" a="1"/>
  <c r="I22" i="17" s="1"/>
  <c r="H22" i="17" a="1"/>
  <c r="H22" i="17" s="1"/>
  <c r="G22" i="17" a="1"/>
  <c r="G22" i="17" s="1"/>
  <c r="F22" i="17" a="1"/>
  <c r="F22" i="17" s="1"/>
  <c r="E22" i="17" a="1"/>
  <c r="E22" i="17" s="1"/>
  <c r="D22" i="17" a="1"/>
  <c r="D22" i="17" s="1"/>
  <c r="C22" i="17" a="1"/>
  <c r="C22" i="17" s="1"/>
  <c r="L21" i="17" a="1"/>
  <c r="L21" i="17" s="1"/>
  <c r="K21" i="17" a="1"/>
  <c r="K21" i="17" s="1"/>
  <c r="J21" i="17" a="1"/>
  <c r="J21" i="17" s="1"/>
  <c r="I21" i="17" a="1"/>
  <c r="I21" i="17" s="1"/>
  <c r="H21" i="17" a="1"/>
  <c r="H21" i="17" s="1"/>
  <c r="G21" i="17" a="1"/>
  <c r="G21" i="17" s="1"/>
  <c r="F21" i="17" a="1"/>
  <c r="F21" i="17" s="1"/>
  <c r="E21" i="17" a="1"/>
  <c r="E21" i="17" s="1"/>
  <c r="D21" i="17" a="1"/>
  <c r="D21" i="17" s="1"/>
  <c r="C21" i="17" a="1"/>
  <c r="C21" i="17" s="1"/>
  <c r="L20" i="17" a="1"/>
  <c r="L20" i="17" s="1"/>
  <c r="K20" i="17" a="1"/>
  <c r="K20" i="17" s="1"/>
  <c r="J20" i="17" a="1"/>
  <c r="J20" i="17" s="1"/>
  <c r="I20" i="17" a="1"/>
  <c r="I20" i="17" s="1"/>
  <c r="H20" i="17" a="1"/>
  <c r="H20" i="17" s="1"/>
  <c r="G20" i="17" a="1"/>
  <c r="G20" i="17" s="1"/>
  <c r="F20" i="17" a="1"/>
  <c r="F20" i="17" s="1"/>
  <c r="E20" i="17" a="1"/>
  <c r="E20" i="17" s="1"/>
  <c r="D20" i="17" a="1"/>
  <c r="D20" i="17" s="1"/>
  <c r="C20" i="17" a="1"/>
  <c r="C20" i="17" s="1"/>
  <c r="L19" i="17" a="1"/>
  <c r="L19" i="17" s="1"/>
  <c r="K19" i="17" a="1"/>
  <c r="K19" i="17" s="1"/>
  <c r="J19" i="17" a="1"/>
  <c r="J19" i="17" s="1"/>
  <c r="I19" i="17" a="1"/>
  <c r="I19" i="17" s="1"/>
  <c r="H19" i="17" a="1"/>
  <c r="H19" i="17" s="1"/>
  <c r="G19" i="17" a="1"/>
  <c r="G19" i="17" s="1"/>
  <c r="F19" i="17" a="1"/>
  <c r="F19" i="17" s="1"/>
  <c r="E19" i="17" a="1"/>
  <c r="E19" i="17" s="1"/>
  <c r="D19" i="17" a="1"/>
  <c r="D19" i="17" s="1"/>
  <c r="C19" i="17" a="1"/>
  <c r="C19" i="17" s="1"/>
  <c r="E19" i="13" a="1"/>
  <c r="E19" i="13" s="1"/>
  <c r="F19" i="13" a="1"/>
  <c r="F19" i="13" s="1"/>
  <c r="E20" i="13" a="1"/>
  <c r="E20" i="13" s="1"/>
  <c r="F20" i="13" a="1"/>
  <c r="F20" i="13" s="1"/>
  <c r="E21" i="13" a="1"/>
  <c r="E21" i="13" s="1"/>
  <c r="F21" i="13" a="1"/>
  <c r="F21" i="13" s="1"/>
  <c r="E22" i="13" a="1"/>
  <c r="E22" i="13" s="1"/>
  <c r="F22" i="13" a="1"/>
  <c r="F22" i="13" s="1"/>
  <c r="E23" i="13" a="1"/>
  <c r="E23" i="13" s="1"/>
  <c r="F23" i="13" a="1"/>
  <c r="F23" i="13" s="1"/>
  <c r="E24" i="13" a="1"/>
  <c r="E24" i="13" s="1"/>
  <c r="F24" i="13" a="1"/>
  <c r="F24" i="13" s="1"/>
  <c r="E25" i="13" a="1"/>
  <c r="E25" i="13" s="1"/>
  <c r="F25" i="13" a="1"/>
  <c r="F25" i="13" s="1"/>
  <c r="E26" i="13" a="1"/>
  <c r="E26" i="13" s="1"/>
  <c r="F26" i="13" a="1"/>
  <c r="F26" i="13" s="1"/>
  <c r="E27" i="13" a="1"/>
  <c r="E27" i="13" s="1"/>
  <c r="F27" i="13" a="1"/>
  <c r="F27" i="13" s="1"/>
  <c r="E28" i="13" a="1"/>
  <c r="E28" i="13" s="1"/>
  <c r="F28" i="13" a="1"/>
  <c r="F28" i="13" s="1"/>
  <c r="E29" i="13" a="1"/>
  <c r="E29" i="13" s="1"/>
  <c r="F29" i="13" a="1"/>
  <c r="F29" i="13" s="1"/>
  <c r="E30" i="13" a="1"/>
  <c r="E30" i="13" s="1"/>
  <c r="F30" i="13" a="1"/>
  <c r="F30" i="13" s="1"/>
  <c r="E31" i="13" a="1"/>
  <c r="E31" i="13" s="1"/>
  <c r="F31" i="13" a="1"/>
  <c r="F31" i="13" s="1"/>
  <c r="E32" i="13" a="1"/>
  <c r="E32" i="13" s="1"/>
  <c r="F32" i="13" a="1"/>
  <c r="F32" i="13" s="1"/>
  <c r="E33" i="13" a="1"/>
  <c r="E33" i="13" s="1"/>
  <c r="F33" i="13" a="1"/>
  <c r="F33" i="13" s="1"/>
  <c r="E34" i="13" a="1"/>
  <c r="E34" i="13" s="1"/>
  <c r="F34" i="13" a="1"/>
  <c r="F34" i="13" s="1"/>
  <c r="E35" i="13" a="1"/>
  <c r="E35" i="13" s="1"/>
  <c r="F35" i="13" a="1"/>
  <c r="F35" i="13" s="1"/>
  <c r="E36" i="13" a="1"/>
  <c r="E36" i="13" s="1"/>
  <c r="F36" i="13" a="1"/>
  <c r="F36" i="13" s="1"/>
  <c r="E37" i="13" a="1"/>
  <c r="E37" i="13" s="1"/>
  <c r="F37" i="13" a="1"/>
  <c r="F37" i="13" s="1"/>
  <c r="E38" i="13" a="1"/>
  <c r="E38" i="13" s="1"/>
  <c r="F38" i="13" a="1"/>
  <c r="F38" i="13" s="1"/>
  <c r="E39" i="13" a="1"/>
  <c r="E39" i="13" s="1"/>
  <c r="F39" i="13" a="1"/>
  <c r="F39" i="13" s="1"/>
  <c r="E40" i="13" a="1"/>
  <c r="E40" i="13" s="1"/>
  <c r="F40" i="13" a="1"/>
  <c r="F40" i="13" s="1"/>
  <c r="E41" i="13" a="1"/>
  <c r="E41" i="13" s="1"/>
  <c r="F41" i="13" a="1"/>
  <c r="F41" i="13" s="1"/>
  <c r="E42" i="13" a="1"/>
  <c r="E42" i="13" s="1"/>
  <c r="F42" i="13" a="1"/>
  <c r="F42" i="13" s="1"/>
  <c r="E43" i="13" a="1"/>
  <c r="E43" i="13" s="1"/>
  <c r="F43" i="13" a="1"/>
  <c r="F43" i="13" s="1"/>
  <c r="E44" i="13" a="1"/>
  <c r="E44" i="13" s="1"/>
  <c r="F44" i="13" a="1"/>
  <c r="F44" i="13" s="1"/>
  <c r="E45" i="13" a="1"/>
  <c r="E45" i="13" s="1"/>
  <c r="F45" i="13" a="1"/>
  <c r="F45" i="13" s="1"/>
  <c r="E46" i="13" a="1"/>
  <c r="E46" i="13" s="1"/>
  <c r="F46" i="13" a="1"/>
  <c r="F46" i="13" s="1"/>
  <c r="E47" i="13" a="1"/>
  <c r="E47" i="13" s="1"/>
  <c r="F47" i="13" a="1"/>
  <c r="F47" i="13" s="1"/>
  <c r="E48" i="13" a="1"/>
  <c r="E48" i="13" s="1"/>
  <c r="F48" i="13" a="1"/>
  <c r="F48" i="13" s="1"/>
  <c r="E49" i="13" a="1"/>
  <c r="E49" i="13" s="1"/>
  <c r="F49" i="13" a="1"/>
  <c r="F49" i="13" s="1"/>
  <c r="E50" i="13" a="1"/>
  <c r="E50" i="13" s="1"/>
  <c r="F50" i="13" a="1"/>
  <c r="F50" i="13" s="1"/>
  <c r="E51" i="13" a="1"/>
  <c r="E51" i="13" s="1"/>
  <c r="F51" i="13" a="1"/>
  <c r="F51" i="13" s="1"/>
  <c r="E52" i="13" a="1"/>
  <c r="E52" i="13" s="1"/>
  <c r="F52" i="13" a="1"/>
  <c r="F52" i="13" s="1"/>
  <c r="E53" i="13" a="1"/>
  <c r="E53" i="13" s="1"/>
  <c r="F53" i="13" a="1"/>
  <c r="F53" i="13" s="1"/>
  <c r="E54" i="13" a="1"/>
  <c r="E54" i="13" s="1"/>
  <c r="F54" i="13" a="1"/>
  <c r="F54" i="13" s="1"/>
  <c r="E55" i="13" a="1"/>
  <c r="E55" i="13" s="1"/>
  <c r="F55" i="13" a="1"/>
  <c r="F55" i="13" s="1"/>
  <c r="E56" i="13" a="1"/>
  <c r="E56" i="13" s="1"/>
  <c r="F56" i="13" a="1"/>
  <c r="F56" i="13" s="1"/>
  <c r="E57" i="13" a="1"/>
  <c r="E57" i="13" s="1"/>
  <c r="F57" i="13" a="1"/>
  <c r="F57" i="13" s="1"/>
  <c r="E58" i="13" a="1"/>
  <c r="E58" i="13" s="1"/>
  <c r="F58" i="13" a="1"/>
  <c r="F58" i="13" s="1"/>
  <c r="E59" i="13" a="1"/>
  <c r="E59" i="13" s="1"/>
  <c r="F59" i="13" a="1"/>
  <c r="F59" i="13" s="1"/>
  <c r="E60" i="13" a="1"/>
  <c r="E60" i="13" s="1"/>
  <c r="F60" i="13" a="1"/>
  <c r="F60" i="13" s="1"/>
  <c r="E61" i="13" a="1"/>
  <c r="E61" i="13" s="1"/>
  <c r="F61" i="13" a="1"/>
  <c r="F61" i="13" s="1"/>
  <c r="E62" i="13" a="1"/>
  <c r="E62" i="13" s="1"/>
  <c r="F62" i="13" a="1"/>
  <c r="F62" i="13" s="1"/>
  <c r="E63" i="13" a="1"/>
  <c r="E63" i="13" s="1"/>
  <c r="F63" i="13" a="1"/>
  <c r="F63" i="13" s="1"/>
  <c r="E64" i="13" a="1"/>
  <c r="E64" i="13" s="1"/>
  <c r="F64" i="13" a="1"/>
  <c r="F64" i="13" s="1"/>
  <c r="CA64" i="13" a="1"/>
  <c r="CA64" i="13" s="1"/>
  <c r="CA63" i="13" a="1"/>
  <c r="CA63" i="13" s="1"/>
  <c r="CA62" i="13" a="1"/>
  <c r="CA62" i="13" s="1"/>
  <c r="CA61" i="13" a="1"/>
  <c r="CA61" i="13" s="1"/>
  <c r="CA60" i="13" a="1"/>
  <c r="CA60" i="13" s="1"/>
  <c r="CA59" i="13" a="1"/>
  <c r="CA59" i="13" s="1"/>
  <c r="CA58" i="13" a="1"/>
  <c r="CA58" i="13" s="1"/>
  <c r="CA57" i="13" a="1"/>
  <c r="CA57" i="13" s="1"/>
  <c r="CA56" i="13" a="1"/>
  <c r="CA56" i="13" s="1"/>
  <c r="CA55" i="13" a="1"/>
  <c r="CA55" i="13" s="1"/>
  <c r="CA54" i="13" a="1"/>
  <c r="CA54" i="13" s="1"/>
  <c r="CA53" i="13" a="1"/>
  <c r="CA53" i="13" s="1"/>
  <c r="CA52" i="13" a="1"/>
  <c r="CA52" i="13" s="1"/>
  <c r="CA51" i="13" a="1"/>
  <c r="CA51" i="13" s="1"/>
  <c r="CA50" i="13" a="1"/>
  <c r="CA50" i="13" s="1"/>
  <c r="CA49" i="13" a="1"/>
  <c r="CA49" i="13" s="1"/>
  <c r="CA48" i="13" a="1"/>
  <c r="CA48" i="13" s="1"/>
  <c r="CA47" i="13" a="1"/>
  <c r="CA47" i="13" s="1"/>
  <c r="CA46" i="13" a="1"/>
  <c r="CA46" i="13" s="1"/>
  <c r="CA45" i="13" a="1"/>
  <c r="CA45" i="13" s="1"/>
  <c r="CA44" i="13" a="1"/>
  <c r="CA44" i="13" s="1"/>
  <c r="CA43" i="13" a="1"/>
  <c r="CA43" i="13" s="1"/>
  <c r="CA42" i="13" a="1"/>
  <c r="CA42" i="13" s="1"/>
  <c r="CA41" i="13" a="1"/>
  <c r="CA41" i="13" s="1"/>
  <c r="CA40" i="13" a="1"/>
  <c r="CA40" i="13" s="1"/>
  <c r="CA39" i="13" a="1"/>
  <c r="CA39" i="13" s="1"/>
  <c r="CA38" i="13" a="1"/>
  <c r="CA38" i="13" s="1"/>
  <c r="CA37" i="13" a="1"/>
  <c r="CA37" i="13" s="1"/>
  <c r="CA36" i="13" a="1"/>
  <c r="CA36" i="13" s="1"/>
  <c r="CA35" i="13" a="1"/>
  <c r="CA35" i="13" s="1"/>
  <c r="CA34" i="13" a="1"/>
  <c r="CA34" i="13" s="1"/>
  <c r="CA33" i="13" a="1"/>
  <c r="CA33" i="13" s="1"/>
  <c r="CA32" i="13" a="1"/>
  <c r="CA32" i="13" s="1"/>
  <c r="CA31" i="13" a="1"/>
  <c r="CA31" i="13" s="1"/>
  <c r="CA30" i="13" a="1"/>
  <c r="CA30" i="13" s="1"/>
  <c r="CA29" i="13" a="1"/>
  <c r="CA29" i="13" s="1"/>
  <c r="CA28" i="13" a="1"/>
  <c r="CA28" i="13" s="1"/>
  <c r="CA27" i="13" a="1"/>
  <c r="CA27" i="13" s="1"/>
  <c r="CA26" i="13" a="1"/>
  <c r="CA26" i="13" s="1"/>
  <c r="CA25" i="13" a="1"/>
  <c r="CA25" i="13" s="1"/>
  <c r="CA24" i="13" a="1"/>
  <c r="CA24" i="13" s="1"/>
  <c r="CA23" i="13" a="1"/>
  <c r="CA23" i="13" s="1"/>
  <c r="CA22" i="13" a="1"/>
  <c r="CA22" i="13" s="1"/>
  <c r="CA21" i="13" a="1"/>
  <c r="CA21" i="13" s="1"/>
  <c r="CA20" i="13" a="1"/>
  <c r="CA20" i="13" s="1"/>
  <c r="CA19" i="13" a="1"/>
  <c r="CA19" i="13" s="1"/>
  <c r="CA7" i="13"/>
  <c r="CA9" i="13" s="1"/>
  <c r="BZ64" i="13" a="1"/>
  <c r="BZ64" i="13" s="1"/>
  <c r="BZ63" i="13" a="1"/>
  <c r="BZ63" i="13" s="1"/>
  <c r="BZ62" i="13" a="1"/>
  <c r="BZ62" i="13" s="1"/>
  <c r="BZ61" i="13" a="1"/>
  <c r="BZ61" i="13" s="1"/>
  <c r="BZ60" i="13" a="1"/>
  <c r="BZ60" i="13" s="1"/>
  <c r="BZ59" i="13" a="1"/>
  <c r="BZ59" i="13" s="1"/>
  <c r="BZ58" i="13" a="1"/>
  <c r="BZ58" i="13" s="1"/>
  <c r="BZ57" i="13" a="1"/>
  <c r="BZ57" i="13" s="1"/>
  <c r="BZ56" i="13" a="1"/>
  <c r="BZ56" i="13" s="1"/>
  <c r="BZ55" i="13" a="1"/>
  <c r="BZ55" i="13" s="1"/>
  <c r="BZ54" i="13" a="1"/>
  <c r="BZ54" i="13" s="1"/>
  <c r="BZ53" i="13" a="1"/>
  <c r="BZ53" i="13" s="1"/>
  <c r="BZ52" i="13" a="1"/>
  <c r="BZ52" i="13" s="1"/>
  <c r="BZ51" i="13" a="1"/>
  <c r="BZ51" i="13" s="1"/>
  <c r="BZ50" i="13" a="1"/>
  <c r="BZ50" i="13" s="1"/>
  <c r="BZ49" i="13" a="1"/>
  <c r="BZ49" i="13" s="1"/>
  <c r="BZ48" i="13" a="1"/>
  <c r="BZ48" i="13" s="1"/>
  <c r="BZ47" i="13" a="1"/>
  <c r="BZ47" i="13" s="1"/>
  <c r="BZ46" i="13" a="1"/>
  <c r="BZ46" i="13" s="1"/>
  <c r="BZ45" i="13" a="1"/>
  <c r="BZ45" i="13" s="1"/>
  <c r="BZ44" i="13" a="1"/>
  <c r="BZ44" i="13" s="1"/>
  <c r="BZ43" i="13" a="1"/>
  <c r="BZ43" i="13" s="1"/>
  <c r="BZ42" i="13" a="1"/>
  <c r="BZ42" i="13" s="1"/>
  <c r="BZ41" i="13" a="1"/>
  <c r="BZ41" i="13" s="1"/>
  <c r="BZ40" i="13" a="1"/>
  <c r="BZ40" i="13" s="1"/>
  <c r="BZ39" i="13" a="1"/>
  <c r="BZ39" i="13" s="1"/>
  <c r="BZ38" i="13" a="1"/>
  <c r="BZ38" i="13" s="1"/>
  <c r="BZ37" i="13" a="1"/>
  <c r="BZ37" i="13" s="1"/>
  <c r="BZ36" i="13" a="1"/>
  <c r="BZ36" i="13" s="1"/>
  <c r="BZ35" i="13" a="1"/>
  <c r="BZ35" i="13" s="1"/>
  <c r="BZ34" i="13" a="1"/>
  <c r="BZ34" i="13" s="1"/>
  <c r="BZ33" i="13" a="1"/>
  <c r="BZ33" i="13" s="1"/>
  <c r="BZ32" i="13" a="1"/>
  <c r="BZ32" i="13" s="1"/>
  <c r="BZ31" i="13" a="1"/>
  <c r="BZ31" i="13" s="1"/>
  <c r="BZ30" i="13" a="1"/>
  <c r="BZ30" i="13" s="1"/>
  <c r="BZ29" i="13" a="1"/>
  <c r="BZ29" i="13" s="1"/>
  <c r="BZ28" i="13" a="1"/>
  <c r="BZ28" i="13" s="1"/>
  <c r="BZ27" i="13" a="1"/>
  <c r="BZ27" i="13" s="1"/>
  <c r="BZ26" i="13" a="1"/>
  <c r="BZ26" i="13" s="1"/>
  <c r="BZ25" i="13" a="1"/>
  <c r="BZ25" i="13" s="1"/>
  <c r="BZ24" i="13" a="1"/>
  <c r="BZ24" i="13" s="1"/>
  <c r="BZ23" i="13" a="1"/>
  <c r="BZ23" i="13" s="1"/>
  <c r="BZ22" i="13" a="1"/>
  <c r="BZ22" i="13" s="1"/>
  <c r="BZ21" i="13" a="1"/>
  <c r="BZ21" i="13" s="1"/>
  <c r="BZ20" i="13" a="1"/>
  <c r="BZ20" i="13" s="1"/>
  <c r="BZ19" i="13" a="1"/>
  <c r="BZ19" i="13" s="1"/>
  <c r="BZ7" i="13"/>
  <c r="BY64" i="13" a="1"/>
  <c r="BY64" i="13" s="1"/>
  <c r="BY63" i="13" a="1"/>
  <c r="BY63" i="13" s="1"/>
  <c r="BY62" i="13" a="1"/>
  <c r="BY62" i="13" s="1"/>
  <c r="BY61" i="13" a="1"/>
  <c r="BY61" i="13" s="1"/>
  <c r="BY60" i="13" a="1"/>
  <c r="BY60" i="13" s="1"/>
  <c r="BY59" i="13" a="1"/>
  <c r="BY59" i="13" s="1"/>
  <c r="BY58" i="13" a="1"/>
  <c r="BY58" i="13" s="1"/>
  <c r="BY57" i="13" a="1"/>
  <c r="BY57" i="13" s="1"/>
  <c r="BY56" i="13" a="1"/>
  <c r="BY56" i="13" s="1"/>
  <c r="BY55" i="13" a="1"/>
  <c r="BY55" i="13" s="1"/>
  <c r="BY54" i="13" a="1"/>
  <c r="BY54" i="13" s="1"/>
  <c r="BY53" i="13" a="1"/>
  <c r="BY53" i="13" s="1"/>
  <c r="BY52" i="13" a="1"/>
  <c r="BY52" i="13" s="1"/>
  <c r="BY51" i="13" a="1"/>
  <c r="BY51" i="13" s="1"/>
  <c r="BY50" i="13" a="1"/>
  <c r="BY50" i="13" s="1"/>
  <c r="BY49" i="13" a="1"/>
  <c r="BY49" i="13" s="1"/>
  <c r="BY48" i="13" a="1"/>
  <c r="BY48" i="13" s="1"/>
  <c r="BY47" i="13" a="1"/>
  <c r="BY47" i="13" s="1"/>
  <c r="BY46" i="13" a="1"/>
  <c r="BY46" i="13" s="1"/>
  <c r="BY45" i="13" a="1"/>
  <c r="BY45" i="13" s="1"/>
  <c r="BY44" i="13" a="1"/>
  <c r="BY44" i="13" s="1"/>
  <c r="BY43" i="13" a="1"/>
  <c r="BY43" i="13" s="1"/>
  <c r="BY42" i="13" a="1"/>
  <c r="BY42" i="13" s="1"/>
  <c r="BY41" i="13" a="1"/>
  <c r="BY41" i="13" s="1"/>
  <c r="BY40" i="13" a="1"/>
  <c r="BY40" i="13" s="1"/>
  <c r="BY39" i="13" a="1"/>
  <c r="BY39" i="13" s="1"/>
  <c r="BY38" i="13" a="1"/>
  <c r="BY38" i="13" s="1"/>
  <c r="BY37" i="13" a="1"/>
  <c r="BY37" i="13" s="1"/>
  <c r="BY36" i="13" a="1"/>
  <c r="BY36" i="13" s="1"/>
  <c r="BY35" i="13" a="1"/>
  <c r="BY35" i="13" s="1"/>
  <c r="BY34" i="13" a="1"/>
  <c r="BY34" i="13" s="1"/>
  <c r="BY33" i="13" a="1"/>
  <c r="BY33" i="13" s="1"/>
  <c r="BY32" i="13" a="1"/>
  <c r="BY32" i="13" s="1"/>
  <c r="BY31" i="13" a="1"/>
  <c r="BY31" i="13" s="1"/>
  <c r="BY30" i="13" a="1"/>
  <c r="BY30" i="13" s="1"/>
  <c r="BY29" i="13" a="1"/>
  <c r="BY29" i="13" s="1"/>
  <c r="BY28" i="13" a="1"/>
  <c r="BY28" i="13" s="1"/>
  <c r="BY27" i="13" a="1"/>
  <c r="BY27" i="13" s="1"/>
  <c r="BY26" i="13" a="1"/>
  <c r="BY26" i="13" s="1"/>
  <c r="BY25" i="13" a="1"/>
  <c r="BY25" i="13" s="1"/>
  <c r="BY24" i="13" a="1"/>
  <c r="BY24" i="13" s="1"/>
  <c r="BY23" i="13" a="1"/>
  <c r="BY23" i="13" s="1"/>
  <c r="BY22" i="13" a="1"/>
  <c r="BY22" i="13" s="1"/>
  <c r="BY21" i="13" a="1"/>
  <c r="BY21" i="13" s="1"/>
  <c r="BY20" i="13" a="1"/>
  <c r="BY20" i="13" s="1"/>
  <c r="BY19" i="13" a="1"/>
  <c r="BY19" i="13" s="1"/>
  <c r="BY7" i="13"/>
  <c r="BX64" i="13" a="1"/>
  <c r="BX64" i="13" s="1"/>
  <c r="BX63" i="13" a="1"/>
  <c r="BX63" i="13" s="1"/>
  <c r="BX62" i="13" a="1"/>
  <c r="BX62" i="13" s="1"/>
  <c r="BX61" i="13" a="1"/>
  <c r="BX61" i="13" s="1"/>
  <c r="BX60" i="13" a="1"/>
  <c r="BX60" i="13" s="1"/>
  <c r="BX59" i="13" a="1"/>
  <c r="BX59" i="13" s="1"/>
  <c r="BX58" i="13" a="1"/>
  <c r="BX58" i="13" s="1"/>
  <c r="BX57" i="13" a="1"/>
  <c r="BX57" i="13" s="1"/>
  <c r="BX56" i="13" a="1"/>
  <c r="BX56" i="13" s="1"/>
  <c r="BX55" i="13" a="1"/>
  <c r="BX55" i="13" s="1"/>
  <c r="BX54" i="13" a="1"/>
  <c r="BX54" i="13" s="1"/>
  <c r="BX53" i="13" a="1"/>
  <c r="BX53" i="13" s="1"/>
  <c r="BX52" i="13" a="1"/>
  <c r="BX52" i="13" s="1"/>
  <c r="BX51" i="13" a="1"/>
  <c r="BX51" i="13" s="1"/>
  <c r="BX50" i="13" a="1"/>
  <c r="BX50" i="13" s="1"/>
  <c r="BX49" i="13" a="1"/>
  <c r="BX49" i="13" s="1"/>
  <c r="BX48" i="13" a="1"/>
  <c r="BX48" i="13" s="1"/>
  <c r="BX47" i="13" a="1"/>
  <c r="BX47" i="13" s="1"/>
  <c r="BX46" i="13" a="1"/>
  <c r="BX46" i="13" s="1"/>
  <c r="BX45" i="13" a="1"/>
  <c r="BX45" i="13" s="1"/>
  <c r="BX44" i="13" a="1"/>
  <c r="BX44" i="13" s="1"/>
  <c r="BX43" i="13" a="1"/>
  <c r="BX43" i="13" s="1"/>
  <c r="BX42" i="13" a="1"/>
  <c r="BX42" i="13" s="1"/>
  <c r="BX41" i="13" a="1"/>
  <c r="BX41" i="13" s="1"/>
  <c r="BX40" i="13" a="1"/>
  <c r="BX40" i="13" s="1"/>
  <c r="BX39" i="13" a="1"/>
  <c r="BX39" i="13" s="1"/>
  <c r="BX38" i="13" a="1"/>
  <c r="BX38" i="13" s="1"/>
  <c r="BX37" i="13" a="1"/>
  <c r="BX37" i="13" s="1"/>
  <c r="BX36" i="13" a="1"/>
  <c r="BX36" i="13" s="1"/>
  <c r="BX35" i="13" a="1"/>
  <c r="BX35" i="13" s="1"/>
  <c r="BX34" i="13" a="1"/>
  <c r="BX34" i="13" s="1"/>
  <c r="BX33" i="13" a="1"/>
  <c r="BX33" i="13" s="1"/>
  <c r="BX32" i="13" a="1"/>
  <c r="BX32" i="13" s="1"/>
  <c r="BX31" i="13" a="1"/>
  <c r="BX31" i="13" s="1"/>
  <c r="BX30" i="13" a="1"/>
  <c r="BX30" i="13" s="1"/>
  <c r="BX29" i="13" a="1"/>
  <c r="BX29" i="13" s="1"/>
  <c r="BX28" i="13" a="1"/>
  <c r="BX28" i="13" s="1"/>
  <c r="BX27" i="13" a="1"/>
  <c r="BX27" i="13" s="1"/>
  <c r="BX26" i="13" a="1"/>
  <c r="BX26" i="13" s="1"/>
  <c r="BX25" i="13" a="1"/>
  <c r="BX25" i="13" s="1"/>
  <c r="BX24" i="13" a="1"/>
  <c r="BX24" i="13" s="1"/>
  <c r="BX23" i="13" a="1"/>
  <c r="BX23" i="13" s="1"/>
  <c r="BX22" i="13" a="1"/>
  <c r="BX22" i="13" s="1"/>
  <c r="BX21" i="13" a="1"/>
  <c r="BX21" i="13" s="1"/>
  <c r="BX20" i="13" a="1"/>
  <c r="BX20" i="13" s="1"/>
  <c r="BX19" i="13" a="1"/>
  <c r="BX19" i="13" s="1"/>
  <c r="BX7" i="13"/>
  <c r="BW64" i="13" a="1"/>
  <c r="BW64" i="13" s="1"/>
  <c r="BW63" i="13" a="1"/>
  <c r="BW63" i="13" s="1"/>
  <c r="BW62" i="13" a="1"/>
  <c r="BW62" i="13" s="1"/>
  <c r="BW61" i="13" a="1"/>
  <c r="BW61" i="13" s="1"/>
  <c r="BW60" i="13" a="1"/>
  <c r="BW60" i="13" s="1"/>
  <c r="BW59" i="13" a="1"/>
  <c r="BW59" i="13" s="1"/>
  <c r="BW58" i="13" a="1"/>
  <c r="BW58" i="13" s="1"/>
  <c r="BW57" i="13" a="1"/>
  <c r="BW57" i="13" s="1"/>
  <c r="BW56" i="13" a="1"/>
  <c r="BW56" i="13" s="1"/>
  <c r="BW55" i="13" a="1"/>
  <c r="BW55" i="13" s="1"/>
  <c r="BW54" i="13" a="1"/>
  <c r="BW54" i="13" s="1"/>
  <c r="BW53" i="13" a="1"/>
  <c r="BW53" i="13" s="1"/>
  <c r="BW52" i="13" a="1"/>
  <c r="BW52" i="13" s="1"/>
  <c r="BW51" i="13" a="1"/>
  <c r="BW51" i="13" s="1"/>
  <c r="BW50" i="13" a="1"/>
  <c r="BW50" i="13" s="1"/>
  <c r="BW49" i="13" a="1"/>
  <c r="BW49" i="13" s="1"/>
  <c r="BW48" i="13" a="1"/>
  <c r="BW48" i="13" s="1"/>
  <c r="BW47" i="13" a="1"/>
  <c r="BW47" i="13" s="1"/>
  <c r="BW46" i="13" a="1"/>
  <c r="BW46" i="13" s="1"/>
  <c r="BW45" i="13" a="1"/>
  <c r="BW45" i="13" s="1"/>
  <c r="BW44" i="13" a="1"/>
  <c r="BW44" i="13" s="1"/>
  <c r="BW43" i="13" a="1"/>
  <c r="BW43" i="13" s="1"/>
  <c r="BW42" i="13" a="1"/>
  <c r="BW42" i="13" s="1"/>
  <c r="BW41" i="13" a="1"/>
  <c r="BW41" i="13" s="1"/>
  <c r="BW40" i="13" a="1"/>
  <c r="BW40" i="13" s="1"/>
  <c r="BW39" i="13" a="1"/>
  <c r="BW39" i="13" s="1"/>
  <c r="BW38" i="13" a="1"/>
  <c r="BW38" i="13" s="1"/>
  <c r="BW37" i="13" a="1"/>
  <c r="BW37" i="13" s="1"/>
  <c r="BW36" i="13" a="1"/>
  <c r="BW36" i="13" s="1"/>
  <c r="BW35" i="13" a="1"/>
  <c r="BW35" i="13" s="1"/>
  <c r="BW34" i="13" a="1"/>
  <c r="BW34" i="13" s="1"/>
  <c r="BW33" i="13" a="1"/>
  <c r="BW33" i="13" s="1"/>
  <c r="BW32" i="13" a="1"/>
  <c r="BW32" i="13" s="1"/>
  <c r="BW31" i="13" a="1"/>
  <c r="BW31" i="13" s="1"/>
  <c r="BW30" i="13" a="1"/>
  <c r="BW30" i="13" s="1"/>
  <c r="BW29" i="13" a="1"/>
  <c r="BW29" i="13" s="1"/>
  <c r="BW28" i="13" a="1"/>
  <c r="BW28" i="13" s="1"/>
  <c r="BW27" i="13" a="1"/>
  <c r="BW27" i="13" s="1"/>
  <c r="BW26" i="13" a="1"/>
  <c r="BW26" i="13" s="1"/>
  <c r="BW25" i="13" a="1"/>
  <c r="BW25" i="13" s="1"/>
  <c r="BW24" i="13" a="1"/>
  <c r="BW24" i="13" s="1"/>
  <c r="BW23" i="13" a="1"/>
  <c r="BW23" i="13" s="1"/>
  <c r="BW22" i="13" a="1"/>
  <c r="BW22" i="13" s="1"/>
  <c r="BW21" i="13" a="1"/>
  <c r="BW21" i="13" s="1"/>
  <c r="BW20" i="13" a="1"/>
  <c r="BW20" i="13" s="1"/>
  <c r="BW19" i="13" a="1"/>
  <c r="BW19" i="13" s="1"/>
  <c r="BW7" i="13"/>
  <c r="BV64" i="13" a="1"/>
  <c r="BV64" i="13" s="1"/>
  <c r="BV63" i="13" a="1"/>
  <c r="BV63" i="13" s="1"/>
  <c r="BV62" i="13" a="1"/>
  <c r="BV62" i="13" s="1"/>
  <c r="BV61" i="13" a="1"/>
  <c r="BV61" i="13" s="1"/>
  <c r="BV60" i="13" a="1"/>
  <c r="BV60" i="13" s="1"/>
  <c r="BV59" i="13" a="1"/>
  <c r="BV59" i="13" s="1"/>
  <c r="BV58" i="13" a="1"/>
  <c r="BV58" i="13" s="1"/>
  <c r="BV57" i="13" a="1"/>
  <c r="BV57" i="13" s="1"/>
  <c r="BV56" i="13" a="1"/>
  <c r="BV56" i="13" s="1"/>
  <c r="BV55" i="13" a="1"/>
  <c r="BV55" i="13" s="1"/>
  <c r="BV54" i="13" a="1"/>
  <c r="BV54" i="13" s="1"/>
  <c r="BV53" i="13" a="1"/>
  <c r="BV53" i="13" s="1"/>
  <c r="BV52" i="13" a="1"/>
  <c r="BV52" i="13" s="1"/>
  <c r="BV51" i="13" a="1"/>
  <c r="BV51" i="13" s="1"/>
  <c r="BV50" i="13" a="1"/>
  <c r="BV50" i="13" s="1"/>
  <c r="BV49" i="13" a="1"/>
  <c r="BV49" i="13" s="1"/>
  <c r="BV48" i="13" a="1"/>
  <c r="BV48" i="13" s="1"/>
  <c r="BV47" i="13" a="1"/>
  <c r="BV47" i="13" s="1"/>
  <c r="BV46" i="13" a="1"/>
  <c r="BV46" i="13" s="1"/>
  <c r="BV45" i="13" a="1"/>
  <c r="BV45" i="13" s="1"/>
  <c r="BV44" i="13" a="1"/>
  <c r="BV44" i="13" s="1"/>
  <c r="BV43" i="13" a="1"/>
  <c r="BV43" i="13" s="1"/>
  <c r="BV42" i="13" a="1"/>
  <c r="BV42" i="13" s="1"/>
  <c r="BV41" i="13" a="1"/>
  <c r="BV41" i="13" s="1"/>
  <c r="BV40" i="13" a="1"/>
  <c r="BV40" i="13" s="1"/>
  <c r="BV39" i="13" a="1"/>
  <c r="BV39" i="13" s="1"/>
  <c r="BV38" i="13" a="1"/>
  <c r="BV38" i="13" s="1"/>
  <c r="BV37" i="13" a="1"/>
  <c r="BV37" i="13" s="1"/>
  <c r="BV36" i="13" a="1"/>
  <c r="BV36" i="13" s="1"/>
  <c r="BV35" i="13" a="1"/>
  <c r="BV35" i="13" s="1"/>
  <c r="BV34" i="13" a="1"/>
  <c r="BV34" i="13" s="1"/>
  <c r="BV33" i="13" a="1"/>
  <c r="BV33" i="13" s="1"/>
  <c r="BV32" i="13" a="1"/>
  <c r="BV32" i="13" s="1"/>
  <c r="BV31" i="13" a="1"/>
  <c r="BV31" i="13" s="1"/>
  <c r="BV30" i="13" a="1"/>
  <c r="BV30" i="13" s="1"/>
  <c r="BV29" i="13" a="1"/>
  <c r="BV29" i="13" s="1"/>
  <c r="BV28" i="13" a="1"/>
  <c r="BV28" i="13" s="1"/>
  <c r="BV27" i="13" a="1"/>
  <c r="BV27" i="13" s="1"/>
  <c r="BV26" i="13" a="1"/>
  <c r="BV26" i="13" s="1"/>
  <c r="BV25" i="13" a="1"/>
  <c r="BV25" i="13" s="1"/>
  <c r="BV24" i="13" a="1"/>
  <c r="BV24" i="13" s="1"/>
  <c r="BV23" i="13" a="1"/>
  <c r="BV23" i="13" s="1"/>
  <c r="BV22" i="13" a="1"/>
  <c r="BV22" i="13" s="1"/>
  <c r="BV21" i="13" a="1"/>
  <c r="BV21" i="13" s="1"/>
  <c r="BV20" i="13" a="1"/>
  <c r="BV20" i="13" s="1"/>
  <c r="BV19" i="13" a="1"/>
  <c r="BV19" i="13" s="1"/>
  <c r="BV7" i="13"/>
  <c r="BU64" i="13" a="1"/>
  <c r="BU64" i="13" s="1"/>
  <c r="BU63" i="13" a="1"/>
  <c r="BU63" i="13" s="1"/>
  <c r="BU62" i="13" a="1"/>
  <c r="BU62" i="13" s="1"/>
  <c r="BU61" i="13" a="1"/>
  <c r="BU61" i="13" s="1"/>
  <c r="BU60" i="13" a="1"/>
  <c r="BU60" i="13" s="1"/>
  <c r="BU59" i="13" a="1"/>
  <c r="BU59" i="13" s="1"/>
  <c r="BU58" i="13" a="1"/>
  <c r="BU58" i="13" s="1"/>
  <c r="BU57" i="13" a="1"/>
  <c r="BU57" i="13" s="1"/>
  <c r="BU56" i="13" a="1"/>
  <c r="BU56" i="13" s="1"/>
  <c r="BU55" i="13" a="1"/>
  <c r="BU55" i="13" s="1"/>
  <c r="BU54" i="13" a="1"/>
  <c r="BU54" i="13" s="1"/>
  <c r="BU53" i="13" a="1"/>
  <c r="BU53" i="13" s="1"/>
  <c r="BU52" i="13" a="1"/>
  <c r="BU52" i="13" s="1"/>
  <c r="BU51" i="13" a="1"/>
  <c r="BU51" i="13" s="1"/>
  <c r="BU50" i="13" a="1"/>
  <c r="BU50" i="13" s="1"/>
  <c r="BU49" i="13" a="1"/>
  <c r="BU49" i="13" s="1"/>
  <c r="BU48" i="13" a="1"/>
  <c r="BU48" i="13" s="1"/>
  <c r="BU47" i="13" a="1"/>
  <c r="BU47" i="13" s="1"/>
  <c r="BU46" i="13" a="1"/>
  <c r="BU46" i="13" s="1"/>
  <c r="BU45" i="13" a="1"/>
  <c r="BU45" i="13" s="1"/>
  <c r="BU44" i="13" a="1"/>
  <c r="BU44" i="13" s="1"/>
  <c r="BU43" i="13" a="1"/>
  <c r="BU43" i="13" s="1"/>
  <c r="BU42" i="13" a="1"/>
  <c r="BU42" i="13" s="1"/>
  <c r="BU41" i="13" a="1"/>
  <c r="BU41" i="13" s="1"/>
  <c r="BU40" i="13" a="1"/>
  <c r="BU40" i="13" s="1"/>
  <c r="BU39" i="13" a="1"/>
  <c r="BU39" i="13" s="1"/>
  <c r="BU38" i="13" a="1"/>
  <c r="BU38" i="13" s="1"/>
  <c r="BU37" i="13" a="1"/>
  <c r="BU37" i="13" s="1"/>
  <c r="BU36" i="13" a="1"/>
  <c r="BU36" i="13" s="1"/>
  <c r="BU35" i="13" a="1"/>
  <c r="BU35" i="13" s="1"/>
  <c r="BU34" i="13" a="1"/>
  <c r="BU34" i="13" s="1"/>
  <c r="BU33" i="13" a="1"/>
  <c r="BU33" i="13" s="1"/>
  <c r="BU32" i="13" a="1"/>
  <c r="BU32" i="13" s="1"/>
  <c r="BU31" i="13" a="1"/>
  <c r="BU31" i="13" s="1"/>
  <c r="BU30" i="13" a="1"/>
  <c r="BU30" i="13" s="1"/>
  <c r="BU29" i="13" a="1"/>
  <c r="BU29" i="13" s="1"/>
  <c r="BU28" i="13" a="1"/>
  <c r="BU28" i="13" s="1"/>
  <c r="BU27" i="13" a="1"/>
  <c r="BU27" i="13" s="1"/>
  <c r="BU26" i="13" a="1"/>
  <c r="BU26" i="13" s="1"/>
  <c r="BU25" i="13" a="1"/>
  <c r="BU25" i="13" s="1"/>
  <c r="BU24" i="13" a="1"/>
  <c r="BU24" i="13" s="1"/>
  <c r="BU23" i="13" a="1"/>
  <c r="BU23" i="13" s="1"/>
  <c r="BU22" i="13" a="1"/>
  <c r="BU22" i="13" s="1"/>
  <c r="BU21" i="13" a="1"/>
  <c r="BU21" i="13" s="1"/>
  <c r="BU20" i="13" a="1"/>
  <c r="BU20" i="13" s="1"/>
  <c r="BU19" i="13" a="1"/>
  <c r="BU19" i="13" s="1"/>
  <c r="BU7" i="13"/>
  <c r="BT64" i="13" a="1"/>
  <c r="BT64" i="13" s="1"/>
  <c r="BT63" i="13" a="1"/>
  <c r="BT63" i="13" s="1"/>
  <c r="BT62" i="13" a="1"/>
  <c r="BT62" i="13" s="1"/>
  <c r="BT61" i="13" a="1"/>
  <c r="BT61" i="13" s="1"/>
  <c r="BT60" i="13" a="1"/>
  <c r="BT60" i="13" s="1"/>
  <c r="BT59" i="13" a="1"/>
  <c r="BT59" i="13" s="1"/>
  <c r="BT58" i="13" a="1"/>
  <c r="BT58" i="13" s="1"/>
  <c r="BT57" i="13" a="1"/>
  <c r="BT57" i="13" s="1"/>
  <c r="BT56" i="13" a="1"/>
  <c r="BT56" i="13" s="1"/>
  <c r="BT55" i="13" a="1"/>
  <c r="BT55" i="13" s="1"/>
  <c r="BT54" i="13" a="1"/>
  <c r="BT54" i="13" s="1"/>
  <c r="BT53" i="13" a="1"/>
  <c r="BT53" i="13" s="1"/>
  <c r="BT52" i="13" a="1"/>
  <c r="BT52" i="13" s="1"/>
  <c r="BT51" i="13" a="1"/>
  <c r="BT51" i="13" s="1"/>
  <c r="BT50" i="13" a="1"/>
  <c r="BT50" i="13" s="1"/>
  <c r="BT49" i="13" a="1"/>
  <c r="BT49" i="13" s="1"/>
  <c r="BT48" i="13" a="1"/>
  <c r="BT48" i="13" s="1"/>
  <c r="BT47" i="13" a="1"/>
  <c r="BT47" i="13" s="1"/>
  <c r="BT46" i="13" a="1"/>
  <c r="BT46" i="13" s="1"/>
  <c r="BT45" i="13" a="1"/>
  <c r="BT45" i="13" s="1"/>
  <c r="BT44" i="13" a="1"/>
  <c r="BT44" i="13" s="1"/>
  <c r="BT43" i="13" a="1"/>
  <c r="BT43" i="13" s="1"/>
  <c r="BT42" i="13" a="1"/>
  <c r="BT42" i="13" s="1"/>
  <c r="BT41" i="13" a="1"/>
  <c r="BT41" i="13" s="1"/>
  <c r="BT40" i="13" a="1"/>
  <c r="BT40" i="13" s="1"/>
  <c r="BT39" i="13" a="1"/>
  <c r="BT39" i="13" s="1"/>
  <c r="BT38" i="13" a="1"/>
  <c r="BT38" i="13" s="1"/>
  <c r="BT37" i="13" a="1"/>
  <c r="BT37" i="13" s="1"/>
  <c r="BT36" i="13" a="1"/>
  <c r="BT36" i="13" s="1"/>
  <c r="BT35" i="13" a="1"/>
  <c r="BT35" i="13" s="1"/>
  <c r="BT34" i="13" a="1"/>
  <c r="BT34" i="13" s="1"/>
  <c r="BT33" i="13" a="1"/>
  <c r="BT33" i="13" s="1"/>
  <c r="BT32" i="13" a="1"/>
  <c r="BT32" i="13" s="1"/>
  <c r="BT31" i="13" a="1"/>
  <c r="BT31" i="13" s="1"/>
  <c r="BT30" i="13" a="1"/>
  <c r="BT30" i="13" s="1"/>
  <c r="BT29" i="13" a="1"/>
  <c r="BT29" i="13" s="1"/>
  <c r="BT28" i="13" a="1"/>
  <c r="BT28" i="13" s="1"/>
  <c r="BT27" i="13" a="1"/>
  <c r="BT27" i="13" s="1"/>
  <c r="BT26" i="13" a="1"/>
  <c r="BT26" i="13" s="1"/>
  <c r="BT25" i="13" a="1"/>
  <c r="BT25" i="13" s="1"/>
  <c r="BT24" i="13" a="1"/>
  <c r="BT24" i="13" s="1"/>
  <c r="BT23" i="13" a="1"/>
  <c r="BT23" i="13" s="1"/>
  <c r="BT22" i="13" a="1"/>
  <c r="BT22" i="13" s="1"/>
  <c r="BT21" i="13" a="1"/>
  <c r="BT21" i="13" s="1"/>
  <c r="BT20" i="13" a="1"/>
  <c r="BT20" i="13" s="1"/>
  <c r="BT19" i="13" a="1"/>
  <c r="BT19" i="13" s="1"/>
  <c r="BT7" i="13"/>
  <c r="BS64" i="13" a="1"/>
  <c r="BS64" i="13" s="1"/>
  <c r="BS63" i="13" a="1"/>
  <c r="BS63" i="13" s="1"/>
  <c r="BS62" i="13" a="1"/>
  <c r="BS62" i="13" s="1"/>
  <c r="BS61" i="13" a="1"/>
  <c r="BS61" i="13" s="1"/>
  <c r="BS60" i="13" a="1"/>
  <c r="BS60" i="13" s="1"/>
  <c r="BS59" i="13" a="1"/>
  <c r="BS59" i="13" s="1"/>
  <c r="BS58" i="13" a="1"/>
  <c r="BS58" i="13" s="1"/>
  <c r="BS57" i="13" a="1"/>
  <c r="BS57" i="13" s="1"/>
  <c r="BS56" i="13" a="1"/>
  <c r="BS56" i="13" s="1"/>
  <c r="BS55" i="13" a="1"/>
  <c r="BS55" i="13" s="1"/>
  <c r="BS54" i="13" a="1"/>
  <c r="BS54" i="13" s="1"/>
  <c r="BS53" i="13" a="1"/>
  <c r="BS53" i="13" s="1"/>
  <c r="BS52" i="13" a="1"/>
  <c r="BS52" i="13" s="1"/>
  <c r="BS51" i="13" a="1"/>
  <c r="BS51" i="13" s="1"/>
  <c r="BS50" i="13" a="1"/>
  <c r="BS50" i="13" s="1"/>
  <c r="BS49" i="13" a="1"/>
  <c r="BS49" i="13" s="1"/>
  <c r="BS48" i="13" a="1"/>
  <c r="BS48" i="13" s="1"/>
  <c r="BS47" i="13" a="1"/>
  <c r="BS47" i="13" s="1"/>
  <c r="BS46" i="13" a="1"/>
  <c r="BS46" i="13" s="1"/>
  <c r="BS45" i="13" a="1"/>
  <c r="BS45" i="13" s="1"/>
  <c r="BS44" i="13" a="1"/>
  <c r="BS44" i="13" s="1"/>
  <c r="BS43" i="13" a="1"/>
  <c r="BS43" i="13" s="1"/>
  <c r="BS42" i="13" a="1"/>
  <c r="BS42" i="13" s="1"/>
  <c r="BS41" i="13" a="1"/>
  <c r="BS41" i="13" s="1"/>
  <c r="BS40" i="13" a="1"/>
  <c r="BS40" i="13" s="1"/>
  <c r="BS39" i="13" a="1"/>
  <c r="BS39" i="13" s="1"/>
  <c r="BS38" i="13" a="1"/>
  <c r="BS38" i="13" s="1"/>
  <c r="BS37" i="13" a="1"/>
  <c r="BS37" i="13" s="1"/>
  <c r="BS36" i="13" a="1"/>
  <c r="BS36" i="13" s="1"/>
  <c r="BS35" i="13" a="1"/>
  <c r="BS35" i="13" s="1"/>
  <c r="BS34" i="13" a="1"/>
  <c r="BS34" i="13" s="1"/>
  <c r="BS33" i="13" a="1"/>
  <c r="BS33" i="13" s="1"/>
  <c r="BS32" i="13" a="1"/>
  <c r="BS32" i="13" s="1"/>
  <c r="BS31" i="13" a="1"/>
  <c r="BS31" i="13" s="1"/>
  <c r="BS30" i="13" a="1"/>
  <c r="BS30" i="13" s="1"/>
  <c r="BS29" i="13" a="1"/>
  <c r="BS29" i="13" s="1"/>
  <c r="BS28" i="13" a="1"/>
  <c r="BS28" i="13" s="1"/>
  <c r="BS27" i="13" a="1"/>
  <c r="BS27" i="13" s="1"/>
  <c r="BS26" i="13" a="1"/>
  <c r="BS26" i="13" s="1"/>
  <c r="BS25" i="13" a="1"/>
  <c r="BS25" i="13" s="1"/>
  <c r="BS24" i="13" a="1"/>
  <c r="BS24" i="13" s="1"/>
  <c r="BS23" i="13" a="1"/>
  <c r="BS23" i="13" s="1"/>
  <c r="BS22" i="13" a="1"/>
  <c r="BS22" i="13" s="1"/>
  <c r="BS21" i="13" a="1"/>
  <c r="BS21" i="13" s="1"/>
  <c r="BS20" i="13" a="1"/>
  <c r="BS20" i="13" s="1"/>
  <c r="BS19" i="13" a="1"/>
  <c r="BS19" i="13" s="1"/>
  <c r="BS7" i="13"/>
  <c r="BR64" i="13" a="1"/>
  <c r="BR64" i="13" s="1"/>
  <c r="BR63" i="13" a="1"/>
  <c r="BR63" i="13" s="1"/>
  <c r="BR62" i="13" a="1"/>
  <c r="BR62" i="13" s="1"/>
  <c r="BR61" i="13" a="1"/>
  <c r="BR61" i="13" s="1"/>
  <c r="BR60" i="13" a="1"/>
  <c r="BR60" i="13" s="1"/>
  <c r="BR59" i="13" a="1"/>
  <c r="BR59" i="13" s="1"/>
  <c r="BR58" i="13" a="1"/>
  <c r="BR58" i="13" s="1"/>
  <c r="BR57" i="13" a="1"/>
  <c r="BR57" i="13" s="1"/>
  <c r="BR56" i="13" a="1"/>
  <c r="BR56" i="13" s="1"/>
  <c r="BR55" i="13" a="1"/>
  <c r="BR55" i="13" s="1"/>
  <c r="BR54" i="13" a="1"/>
  <c r="BR54" i="13" s="1"/>
  <c r="BR53" i="13" a="1"/>
  <c r="BR53" i="13" s="1"/>
  <c r="BR52" i="13" a="1"/>
  <c r="BR52" i="13" s="1"/>
  <c r="BR51" i="13" a="1"/>
  <c r="BR51" i="13" s="1"/>
  <c r="BR50" i="13" a="1"/>
  <c r="BR50" i="13" s="1"/>
  <c r="BR49" i="13" a="1"/>
  <c r="BR49" i="13" s="1"/>
  <c r="BR48" i="13" a="1"/>
  <c r="BR48" i="13" s="1"/>
  <c r="BR47" i="13" a="1"/>
  <c r="BR47" i="13" s="1"/>
  <c r="BR46" i="13" a="1"/>
  <c r="BR46" i="13" s="1"/>
  <c r="BR45" i="13" a="1"/>
  <c r="BR45" i="13" s="1"/>
  <c r="BR44" i="13" a="1"/>
  <c r="BR44" i="13" s="1"/>
  <c r="BR43" i="13" a="1"/>
  <c r="BR43" i="13" s="1"/>
  <c r="BR42" i="13" a="1"/>
  <c r="BR42" i="13" s="1"/>
  <c r="BR41" i="13" a="1"/>
  <c r="BR41" i="13" s="1"/>
  <c r="BR40" i="13" a="1"/>
  <c r="BR40" i="13" s="1"/>
  <c r="BR39" i="13" a="1"/>
  <c r="BR39" i="13" s="1"/>
  <c r="BR38" i="13" a="1"/>
  <c r="BR38" i="13" s="1"/>
  <c r="BR37" i="13" a="1"/>
  <c r="BR37" i="13" s="1"/>
  <c r="BR36" i="13" a="1"/>
  <c r="BR36" i="13" s="1"/>
  <c r="BR35" i="13" a="1"/>
  <c r="BR35" i="13" s="1"/>
  <c r="BR34" i="13" a="1"/>
  <c r="BR34" i="13" s="1"/>
  <c r="BR33" i="13" a="1"/>
  <c r="BR33" i="13" s="1"/>
  <c r="BR32" i="13" a="1"/>
  <c r="BR32" i="13" s="1"/>
  <c r="BR31" i="13" a="1"/>
  <c r="BR31" i="13" s="1"/>
  <c r="BR30" i="13" a="1"/>
  <c r="BR30" i="13" s="1"/>
  <c r="BR29" i="13" a="1"/>
  <c r="BR29" i="13" s="1"/>
  <c r="BR28" i="13" a="1"/>
  <c r="BR28" i="13" s="1"/>
  <c r="BR27" i="13" a="1"/>
  <c r="BR27" i="13" s="1"/>
  <c r="BR26" i="13" a="1"/>
  <c r="BR26" i="13" s="1"/>
  <c r="BR25" i="13" a="1"/>
  <c r="BR25" i="13" s="1"/>
  <c r="BR24" i="13" a="1"/>
  <c r="BR24" i="13" s="1"/>
  <c r="BR23" i="13" a="1"/>
  <c r="BR23" i="13" s="1"/>
  <c r="BR22" i="13" a="1"/>
  <c r="BR22" i="13" s="1"/>
  <c r="BR21" i="13" a="1"/>
  <c r="BR21" i="13" s="1"/>
  <c r="BR20" i="13" a="1"/>
  <c r="BR20" i="13" s="1"/>
  <c r="BR19" i="13" a="1"/>
  <c r="BR19" i="13" s="1"/>
  <c r="BR7" i="13"/>
  <c r="BE115" i="13"/>
  <c r="BD115" i="13"/>
  <c r="BC115" i="13"/>
  <c r="BB115" i="13"/>
  <c r="BQ64" i="13" a="1"/>
  <c r="BQ64" i="13" s="1"/>
  <c r="BQ63" i="13" a="1"/>
  <c r="BQ63" i="13" s="1"/>
  <c r="BQ62" i="13" a="1"/>
  <c r="BQ62" i="13" s="1"/>
  <c r="BQ61" i="13" a="1"/>
  <c r="BQ61" i="13" s="1"/>
  <c r="BQ60" i="13" a="1"/>
  <c r="BQ60" i="13" s="1"/>
  <c r="BQ59" i="13" a="1"/>
  <c r="BQ59" i="13" s="1"/>
  <c r="BQ58" i="13" a="1"/>
  <c r="BQ58" i="13" s="1"/>
  <c r="BQ57" i="13" a="1"/>
  <c r="BQ57" i="13" s="1"/>
  <c r="BQ56" i="13" a="1"/>
  <c r="BQ56" i="13" s="1"/>
  <c r="BQ55" i="13" a="1"/>
  <c r="BQ55" i="13" s="1"/>
  <c r="BQ54" i="13" a="1"/>
  <c r="BQ54" i="13" s="1"/>
  <c r="BQ53" i="13" a="1"/>
  <c r="BQ53" i="13" s="1"/>
  <c r="BQ52" i="13" a="1"/>
  <c r="BQ52" i="13" s="1"/>
  <c r="BQ51" i="13" a="1"/>
  <c r="BQ51" i="13" s="1"/>
  <c r="BQ50" i="13" a="1"/>
  <c r="BQ50" i="13" s="1"/>
  <c r="BQ49" i="13" a="1"/>
  <c r="BQ49" i="13" s="1"/>
  <c r="BQ48" i="13" a="1"/>
  <c r="BQ48" i="13" s="1"/>
  <c r="BQ47" i="13" a="1"/>
  <c r="BQ47" i="13" s="1"/>
  <c r="BQ46" i="13" a="1"/>
  <c r="BQ46" i="13" s="1"/>
  <c r="BQ45" i="13" a="1"/>
  <c r="BQ45" i="13" s="1"/>
  <c r="BQ44" i="13" a="1"/>
  <c r="BQ44" i="13" s="1"/>
  <c r="BQ43" i="13" a="1"/>
  <c r="BQ43" i="13" s="1"/>
  <c r="BQ42" i="13" a="1"/>
  <c r="BQ42" i="13" s="1"/>
  <c r="BQ41" i="13" a="1"/>
  <c r="BQ41" i="13" s="1"/>
  <c r="BQ40" i="13" a="1"/>
  <c r="BQ40" i="13" s="1"/>
  <c r="BQ39" i="13" a="1"/>
  <c r="BQ39" i="13" s="1"/>
  <c r="BQ38" i="13" a="1"/>
  <c r="BQ38" i="13" s="1"/>
  <c r="BQ37" i="13" a="1"/>
  <c r="BQ37" i="13" s="1"/>
  <c r="BQ36" i="13" a="1"/>
  <c r="BQ36" i="13" s="1"/>
  <c r="BQ35" i="13" a="1"/>
  <c r="BQ35" i="13" s="1"/>
  <c r="BQ34" i="13" a="1"/>
  <c r="BQ34" i="13" s="1"/>
  <c r="BQ33" i="13" a="1"/>
  <c r="BQ33" i="13" s="1"/>
  <c r="BQ32" i="13" a="1"/>
  <c r="BQ32" i="13" s="1"/>
  <c r="BQ31" i="13" a="1"/>
  <c r="BQ31" i="13" s="1"/>
  <c r="BQ30" i="13" a="1"/>
  <c r="BQ30" i="13" s="1"/>
  <c r="BQ29" i="13" a="1"/>
  <c r="BQ29" i="13" s="1"/>
  <c r="BQ28" i="13" a="1"/>
  <c r="BQ28" i="13" s="1"/>
  <c r="BQ27" i="13" a="1"/>
  <c r="BQ27" i="13" s="1"/>
  <c r="BQ26" i="13" a="1"/>
  <c r="BQ26" i="13" s="1"/>
  <c r="BQ25" i="13" a="1"/>
  <c r="BQ25" i="13" s="1"/>
  <c r="BQ24" i="13" a="1"/>
  <c r="BQ24" i="13" s="1"/>
  <c r="BQ23" i="13" a="1"/>
  <c r="BQ23" i="13" s="1"/>
  <c r="BQ22" i="13" a="1"/>
  <c r="BQ22" i="13" s="1"/>
  <c r="BQ21" i="13" a="1"/>
  <c r="BQ21" i="13" s="1"/>
  <c r="BQ20" i="13" a="1"/>
  <c r="BQ20" i="13" s="1"/>
  <c r="BQ19" i="13" a="1"/>
  <c r="BQ19" i="13" s="1"/>
  <c r="BQ7" i="13"/>
  <c r="BP64" i="13" a="1"/>
  <c r="BP64" i="13" s="1"/>
  <c r="BP63" i="13" a="1"/>
  <c r="BP63" i="13" s="1"/>
  <c r="BP62" i="13" a="1"/>
  <c r="BP62" i="13" s="1"/>
  <c r="BP61" i="13" a="1"/>
  <c r="BP61" i="13" s="1"/>
  <c r="BP60" i="13" a="1"/>
  <c r="BP60" i="13" s="1"/>
  <c r="BP59" i="13" a="1"/>
  <c r="BP59" i="13" s="1"/>
  <c r="BP58" i="13" a="1"/>
  <c r="BP58" i="13" s="1"/>
  <c r="BP57" i="13" a="1"/>
  <c r="BP57" i="13" s="1"/>
  <c r="BP56" i="13" a="1"/>
  <c r="BP56" i="13" s="1"/>
  <c r="BP55" i="13" a="1"/>
  <c r="BP55" i="13" s="1"/>
  <c r="BP54" i="13" a="1"/>
  <c r="BP54" i="13" s="1"/>
  <c r="BP53" i="13" a="1"/>
  <c r="BP53" i="13" s="1"/>
  <c r="BP52" i="13" a="1"/>
  <c r="BP52" i="13" s="1"/>
  <c r="BP51" i="13" a="1"/>
  <c r="BP51" i="13" s="1"/>
  <c r="BP50" i="13" a="1"/>
  <c r="BP50" i="13" s="1"/>
  <c r="BP49" i="13" a="1"/>
  <c r="BP49" i="13" s="1"/>
  <c r="BP48" i="13" a="1"/>
  <c r="BP48" i="13" s="1"/>
  <c r="BP47" i="13" a="1"/>
  <c r="BP47" i="13" s="1"/>
  <c r="BP46" i="13" a="1"/>
  <c r="BP46" i="13" s="1"/>
  <c r="BP45" i="13" a="1"/>
  <c r="BP45" i="13" s="1"/>
  <c r="BP44" i="13" a="1"/>
  <c r="BP44" i="13" s="1"/>
  <c r="BP43" i="13" a="1"/>
  <c r="BP43" i="13" s="1"/>
  <c r="BP42" i="13" a="1"/>
  <c r="BP42" i="13" s="1"/>
  <c r="BP41" i="13" a="1"/>
  <c r="BP41" i="13" s="1"/>
  <c r="BP40" i="13" a="1"/>
  <c r="BP40" i="13" s="1"/>
  <c r="BP39" i="13" a="1"/>
  <c r="BP39" i="13" s="1"/>
  <c r="BP38" i="13" a="1"/>
  <c r="BP38" i="13" s="1"/>
  <c r="BP37" i="13" a="1"/>
  <c r="BP37" i="13" s="1"/>
  <c r="BP36" i="13" a="1"/>
  <c r="BP36" i="13" s="1"/>
  <c r="BP35" i="13" a="1"/>
  <c r="BP35" i="13" s="1"/>
  <c r="BP34" i="13" a="1"/>
  <c r="BP34" i="13" s="1"/>
  <c r="BP33" i="13" a="1"/>
  <c r="BP33" i="13" s="1"/>
  <c r="BP32" i="13" a="1"/>
  <c r="BP32" i="13" s="1"/>
  <c r="BP31" i="13" a="1"/>
  <c r="BP31" i="13" s="1"/>
  <c r="BP30" i="13" a="1"/>
  <c r="BP30" i="13" s="1"/>
  <c r="BP29" i="13" a="1"/>
  <c r="BP29" i="13" s="1"/>
  <c r="BP28" i="13" a="1"/>
  <c r="BP28" i="13" s="1"/>
  <c r="BP27" i="13" a="1"/>
  <c r="BP27" i="13" s="1"/>
  <c r="BP26" i="13" a="1"/>
  <c r="BP26" i="13" s="1"/>
  <c r="BP25" i="13" a="1"/>
  <c r="BP25" i="13" s="1"/>
  <c r="BP24" i="13" a="1"/>
  <c r="BP24" i="13" s="1"/>
  <c r="BP23" i="13" a="1"/>
  <c r="BP23" i="13" s="1"/>
  <c r="BP22" i="13" a="1"/>
  <c r="BP22" i="13" s="1"/>
  <c r="BP21" i="13" a="1"/>
  <c r="BP21" i="13" s="1"/>
  <c r="BP20" i="13" a="1"/>
  <c r="BP20" i="13" s="1"/>
  <c r="BP19" i="13" a="1"/>
  <c r="BP19" i="13" s="1"/>
  <c r="BP7" i="13"/>
  <c r="BM64" i="13" a="1"/>
  <c r="BM64" i="13" s="1"/>
  <c r="BM63" i="13" a="1"/>
  <c r="BM63" i="13" s="1"/>
  <c r="BM62" i="13" a="1"/>
  <c r="BM62" i="13" s="1"/>
  <c r="BM61" i="13" a="1"/>
  <c r="BM61" i="13" s="1"/>
  <c r="BM60" i="13" a="1"/>
  <c r="BM60" i="13" s="1"/>
  <c r="BM59" i="13" a="1"/>
  <c r="BM59" i="13" s="1"/>
  <c r="BM58" i="13" a="1"/>
  <c r="BM58" i="13" s="1"/>
  <c r="BM57" i="13" a="1"/>
  <c r="BM57" i="13" s="1"/>
  <c r="BM56" i="13" a="1"/>
  <c r="BM56" i="13" s="1"/>
  <c r="BM55" i="13" a="1"/>
  <c r="BM55" i="13" s="1"/>
  <c r="BM54" i="13" a="1"/>
  <c r="BM54" i="13" s="1"/>
  <c r="BM53" i="13" a="1"/>
  <c r="BM53" i="13" s="1"/>
  <c r="BM52" i="13" a="1"/>
  <c r="BM52" i="13" s="1"/>
  <c r="BM51" i="13" a="1"/>
  <c r="BM51" i="13" s="1"/>
  <c r="BM50" i="13" a="1"/>
  <c r="BM50" i="13" s="1"/>
  <c r="BM49" i="13" a="1"/>
  <c r="BM49" i="13" s="1"/>
  <c r="BM48" i="13" a="1"/>
  <c r="BM48" i="13" s="1"/>
  <c r="BM47" i="13" a="1"/>
  <c r="BM47" i="13" s="1"/>
  <c r="BM46" i="13" a="1"/>
  <c r="BM46" i="13" s="1"/>
  <c r="BM45" i="13" a="1"/>
  <c r="BM45" i="13" s="1"/>
  <c r="BM44" i="13" a="1"/>
  <c r="BM44" i="13" s="1"/>
  <c r="BM43" i="13" a="1"/>
  <c r="BM43" i="13" s="1"/>
  <c r="BM42" i="13" a="1"/>
  <c r="BM42" i="13" s="1"/>
  <c r="BM41" i="13" a="1"/>
  <c r="BM41" i="13" s="1"/>
  <c r="BM40" i="13" a="1"/>
  <c r="BM40" i="13" s="1"/>
  <c r="BM39" i="13" a="1"/>
  <c r="BM39" i="13" s="1"/>
  <c r="BM38" i="13" a="1"/>
  <c r="BM38" i="13" s="1"/>
  <c r="BM37" i="13" a="1"/>
  <c r="BM37" i="13" s="1"/>
  <c r="BM36" i="13" a="1"/>
  <c r="BM36" i="13" s="1"/>
  <c r="BM35" i="13" a="1"/>
  <c r="BM35" i="13" s="1"/>
  <c r="BM34" i="13" a="1"/>
  <c r="BM34" i="13" s="1"/>
  <c r="BM33" i="13" a="1"/>
  <c r="BM33" i="13" s="1"/>
  <c r="BM32" i="13" a="1"/>
  <c r="BM32" i="13" s="1"/>
  <c r="BM31" i="13" a="1"/>
  <c r="BM31" i="13" s="1"/>
  <c r="BM30" i="13" a="1"/>
  <c r="BM30" i="13" s="1"/>
  <c r="BM29" i="13" a="1"/>
  <c r="BM29" i="13" s="1"/>
  <c r="BM28" i="13" a="1"/>
  <c r="BM28" i="13" s="1"/>
  <c r="BM27" i="13" a="1"/>
  <c r="BM27" i="13" s="1"/>
  <c r="BM26" i="13" a="1"/>
  <c r="BM26" i="13" s="1"/>
  <c r="BM25" i="13" a="1"/>
  <c r="BM25" i="13" s="1"/>
  <c r="BM24" i="13" a="1"/>
  <c r="BM24" i="13" s="1"/>
  <c r="BM23" i="13" a="1"/>
  <c r="BM23" i="13" s="1"/>
  <c r="BM22" i="13" a="1"/>
  <c r="BM22" i="13" s="1"/>
  <c r="BM21" i="13" a="1"/>
  <c r="BM21" i="13" s="1"/>
  <c r="BM20" i="13" a="1"/>
  <c r="BM20" i="13" s="1"/>
  <c r="BM19" i="13" a="1"/>
  <c r="BM19" i="13" s="1"/>
  <c r="BM7" i="13"/>
  <c r="BL64" i="13" a="1"/>
  <c r="BL64" i="13" s="1"/>
  <c r="BL63" i="13" a="1"/>
  <c r="BL63" i="13" s="1"/>
  <c r="BL62" i="13" a="1"/>
  <c r="BL62" i="13" s="1"/>
  <c r="BL61" i="13" a="1"/>
  <c r="BL61" i="13" s="1"/>
  <c r="BL60" i="13" a="1"/>
  <c r="BL60" i="13" s="1"/>
  <c r="BL59" i="13" a="1"/>
  <c r="BL59" i="13" s="1"/>
  <c r="BL58" i="13" a="1"/>
  <c r="BL58" i="13" s="1"/>
  <c r="BL57" i="13" a="1"/>
  <c r="BL57" i="13" s="1"/>
  <c r="BL56" i="13" a="1"/>
  <c r="BL56" i="13" s="1"/>
  <c r="BL55" i="13" a="1"/>
  <c r="BL55" i="13" s="1"/>
  <c r="BL54" i="13" a="1"/>
  <c r="BL54" i="13" s="1"/>
  <c r="BL53" i="13" a="1"/>
  <c r="BL53" i="13" s="1"/>
  <c r="BL52" i="13" a="1"/>
  <c r="BL52" i="13" s="1"/>
  <c r="BL51" i="13" a="1"/>
  <c r="BL51" i="13" s="1"/>
  <c r="BL50" i="13" a="1"/>
  <c r="BL50" i="13" s="1"/>
  <c r="BL49" i="13" a="1"/>
  <c r="BL49" i="13" s="1"/>
  <c r="BL48" i="13" a="1"/>
  <c r="BL48" i="13" s="1"/>
  <c r="BL47" i="13" a="1"/>
  <c r="BL47" i="13" s="1"/>
  <c r="BL46" i="13" a="1"/>
  <c r="BL46" i="13" s="1"/>
  <c r="BL45" i="13" a="1"/>
  <c r="BL45" i="13" s="1"/>
  <c r="BL44" i="13" a="1"/>
  <c r="BL44" i="13" s="1"/>
  <c r="BL43" i="13" a="1"/>
  <c r="BL43" i="13" s="1"/>
  <c r="BL42" i="13" a="1"/>
  <c r="BL42" i="13" s="1"/>
  <c r="BL41" i="13" a="1"/>
  <c r="BL41" i="13" s="1"/>
  <c r="BL40" i="13" a="1"/>
  <c r="BL40" i="13" s="1"/>
  <c r="BL39" i="13" a="1"/>
  <c r="BL39" i="13" s="1"/>
  <c r="BL38" i="13" a="1"/>
  <c r="BL38" i="13" s="1"/>
  <c r="BL37" i="13" a="1"/>
  <c r="BL37" i="13" s="1"/>
  <c r="BL36" i="13" a="1"/>
  <c r="BL36" i="13" s="1"/>
  <c r="BL35" i="13" a="1"/>
  <c r="BL35" i="13" s="1"/>
  <c r="BL34" i="13" a="1"/>
  <c r="BL34" i="13" s="1"/>
  <c r="BL33" i="13" a="1"/>
  <c r="BL33" i="13" s="1"/>
  <c r="BL32" i="13" a="1"/>
  <c r="BL32" i="13" s="1"/>
  <c r="BL31" i="13" a="1"/>
  <c r="BL31" i="13" s="1"/>
  <c r="BL30" i="13" a="1"/>
  <c r="BL30" i="13" s="1"/>
  <c r="BL29" i="13" a="1"/>
  <c r="BL29" i="13" s="1"/>
  <c r="BL28" i="13" a="1"/>
  <c r="BL28" i="13" s="1"/>
  <c r="BL27" i="13" a="1"/>
  <c r="BL27" i="13" s="1"/>
  <c r="BL26" i="13" a="1"/>
  <c r="BL26" i="13" s="1"/>
  <c r="BL25" i="13" a="1"/>
  <c r="BL25" i="13" s="1"/>
  <c r="BL24" i="13" a="1"/>
  <c r="BL24" i="13" s="1"/>
  <c r="BL23" i="13" a="1"/>
  <c r="BL23" i="13" s="1"/>
  <c r="BL22" i="13" a="1"/>
  <c r="BL22" i="13" s="1"/>
  <c r="BL21" i="13" a="1"/>
  <c r="BL21" i="13" s="1"/>
  <c r="BL20" i="13" a="1"/>
  <c r="BL20" i="13" s="1"/>
  <c r="BL19" i="13" a="1"/>
  <c r="BL19" i="13" s="1"/>
  <c r="BL7" i="13"/>
  <c r="CN64" i="13" a="1"/>
  <c r="CN64" i="13" s="1"/>
  <c r="CN63" i="13" a="1"/>
  <c r="CN63" i="13" s="1"/>
  <c r="CN62" i="13" a="1"/>
  <c r="CN62" i="13" s="1"/>
  <c r="CN61" i="13" a="1"/>
  <c r="CN61" i="13" s="1"/>
  <c r="CN60" i="13" a="1"/>
  <c r="CN60" i="13" s="1"/>
  <c r="CN59" i="13" a="1"/>
  <c r="CN59" i="13" s="1"/>
  <c r="CN58" i="13" a="1"/>
  <c r="CN58" i="13" s="1"/>
  <c r="CN57" i="13" a="1"/>
  <c r="CN57" i="13" s="1"/>
  <c r="CN56" i="13" a="1"/>
  <c r="CN56" i="13" s="1"/>
  <c r="CN55" i="13" a="1"/>
  <c r="CN55" i="13" s="1"/>
  <c r="CN54" i="13" a="1"/>
  <c r="CN54" i="13" s="1"/>
  <c r="CN53" i="13" a="1"/>
  <c r="CN53" i="13" s="1"/>
  <c r="CN52" i="13" a="1"/>
  <c r="CN52" i="13" s="1"/>
  <c r="CN51" i="13" a="1"/>
  <c r="CN51" i="13" s="1"/>
  <c r="CN50" i="13" a="1"/>
  <c r="CN50" i="13" s="1"/>
  <c r="CN49" i="13" a="1"/>
  <c r="CN49" i="13" s="1"/>
  <c r="CN48" i="13" a="1"/>
  <c r="CN48" i="13" s="1"/>
  <c r="CN47" i="13" a="1"/>
  <c r="CN47" i="13" s="1"/>
  <c r="CN46" i="13" a="1"/>
  <c r="CN46" i="13" s="1"/>
  <c r="CN45" i="13" a="1"/>
  <c r="CN45" i="13" s="1"/>
  <c r="CN44" i="13" a="1"/>
  <c r="CN44" i="13" s="1"/>
  <c r="CN43" i="13" a="1"/>
  <c r="CN43" i="13" s="1"/>
  <c r="CN42" i="13" a="1"/>
  <c r="CN42" i="13" s="1"/>
  <c r="CN41" i="13" a="1"/>
  <c r="CN41" i="13" s="1"/>
  <c r="CN40" i="13" a="1"/>
  <c r="CN40" i="13" s="1"/>
  <c r="CN39" i="13" a="1"/>
  <c r="CN39" i="13" s="1"/>
  <c r="CN38" i="13" a="1"/>
  <c r="CN38" i="13" s="1"/>
  <c r="CN37" i="13" a="1"/>
  <c r="CN37" i="13" s="1"/>
  <c r="CN36" i="13" a="1"/>
  <c r="CN36" i="13" s="1"/>
  <c r="CN35" i="13" a="1"/>
  <c r="CN35" i="13" s="1"/>
  <c r="CN34" i="13" a="1"/>
  <c r="CN34" i="13" s="1"/>
  <c r="CN33" i="13" a="1"/>
  <c r="CN33" i="13" s="1"/>
  <c r="CN32" i="13" a="1"/>
  <c r="CN32" i="13" s="1"/>
  <c r="CN31" i="13" a="1"/>
  <c r="CN31" i="13" s="1"/>
  <c r="CN30" i="13" a="1"/>
  <c r="CN30" i="13" s="1"/>
  <c r="CN29" i="13" a="1"/>
  <c r="CN29" i="13" s="1"/>
  <c r="CN28" i="13" a="1"/>
  <c r="CN28" i="13" s="1"/>
  <c r="CN27" i="13" a="1"/>
  <c r="CN27" i="13" s="1"/>
  <c r="CN26" i="13" a="1"/>
  <c r="CN26" i="13" s="1"/>
  <c r="CN25" i="13" a="1"/>
  <c r="CN25" i="13" s="1"/>
  <c r="CN24" i="13" a="1"/>
  <c r="CN24" i="13" s="1"/>
  <c r="CN23" i="13" a="1"/>
  <c r="CN23" i="13" s="1"/>
  <c r="CN22" i="13" a="1"/>
  <c r="CN22" i="13" s="1"/>
  <c r="CN21" i="13" a="1"/>
  <c r="CN21" i="13" s="1"/>
  <c r="CN20" i="13" a="1"/>
  <c r="CN20" i="13" s="1"/>
  <c r="CN19" i="13" a="1"/>
  <c r="CN19" i="13" s="1"/>
  <c r="CN7" i="13"/>
  <c r="CM64" i="13" a="1"/>
  <c r="CM64" i="13" s="1"/>
  <c r="CM63" i="13" a="1"/>
  <c r="CM63" i="13" s="1"/>
  <c r="CM62" i="13" a="1"/>
  <c r="CM62" i="13" s="1"/>
  <c r="CM61" i="13" a="1"/>
  <c r="CM61" i="13" s="1"/>
  <c r="CM60" i="13" a="1"/>
  <c r="CM60" i="13" s="1"/>
  <c r="CM59" i="13" a="1"/>
  <c r="CM59" i="13" s="1"/>
  <c r="CM58" i="13" a="1"/>
  <c r="CM58" i="13" s="1"/>
  <c r="CM57" i="13" a="1"/>
  <c r="CM57" i="13" s="1"/>
  <c r="CM56" i="13" a="1"/>
  <c r="CM56" i="13" s="1"/>
  <c r="CM55" i="13" a="1"/>
  <c r="CM55" i="13" s="1"/>
  <c r="CM54" i="13" a="1"/>
  <c r="CM54" i="13" s="1"/>
  <c r="CM53" i="13" a="1"/>
  <c r="CM53" i="13" s="1"/>
  <c r="CM52" i="13" a="1"/>
  <c r="CM52" i="13" s="1"/>
  <c r="CM51" i="13" a="1"/>
  <c r="CM51" i="13" s="1"/>
  <c r="CM50" i="13" a="1"/>
  <c r="CM50" i="13" s="1"/>
  <c r="CM49" i="13" a="1"/>
  <c r="CM49" i="13" s="1"/>
  <c r="CM48" i="13" a="1"/>
  <c r="CM48" i="13" s="1"/>
  <c r="CM47" i="13" a="1"/>
  <c r="CM47" i="13" s="1"/>
  <c r="CM46" i="13" a="1"/>
  <c r="CM46" i="13" s="1"/>
  <c r="CM45" i="13" a="1"/>
  <c r="CM45" i="13" s="1"/>
  <c r="CM44" i="13" a="1"/>
  <c r="CM44" i="13" s="1"/>
  <c r="CM43" i="13" a="1"/>
  <c r="CM43" i="13" s="1"/>
  <c r="CM42" i="13" a="1"/>
  <c r="CM42" i="13" s="1"/>
  <c r="CM41" i="13" a="1"/>
  <c r="CM41" i="13" s="1"/>
  <c r="CM40" i="13" a="1"/>
  <c r="CM40" i="13" s="1"/>
  <c r="CM39" i="13" a="1"/>
  <c r="CM39" i="13" s="1"/>
  <c r="CM38" i="13" a="1"/>
  <c r="CM38" i="13" s="1"/>
  <c r="CM37" i="13" a="1"/>
  <c r="CM37" i="13" s="1"/>
  <c r="CM36" i="13" a="1"/>
  <c r="CM36" i="13" s="1"/>
  <c r="CM35" i="13" a="1"/>
  <c r="CM35" i="13" s="1"/>
  <c r="CM34" i="13" a="1"/>
  <c r="CM34" i="13" s="1"/>
  <c r="CM33" i="13" a="1"/>
  <c r="CM33" i="13" s="1"/>
  <c r="CM32" i="13" a="1"/>
  <c r="CM32" i="13" s="1"/>
  <c r="CM31" i="13" a="1"/>
  <c r="CM31" i="13" s="1"/>
  <c r="CM30" i="13" a="1"/>
  <c r="CM30" i="13" s="1"/>
  <c r="CM29" i="13" a="1"/>
  <c r="CM29" i="13" s="1"/>
  <c r="CM28" i="13" a="1"/>
  <c r="CM28" i="13" s="1"/>
  <c r="CM27" i="13" a="1"/>
  <c r="CM27" i="13" s="1"/>
  <c r="CM26" i="13" a="1"/>
  <c r="CM26" i="13" s="1"/>
  <c r="CM25" i="13" a="1"/>
  <c r="CM25" i="13" s="1"/>
  <c r="CM24" i="13" a="1"/>
  <c r="CM24" i="13" s="1"/>
  <c r="CM23" i="13" a="1"/>
  <c r="CM23" i="13" s="1"/>
  <c r="CM22" i="13" a="1"/>
  <c r="CM22" i="13" s="1"/>
  <c r="CM21" i="13" a="1"/>
  <c r="CM21" i="13" s="1"/>
  <c r="CM20" i="13" a="1"/>
  <c r="CM20" i="13" s="1"/>
  <c r="CM19" i="13" a="1"/>
  <c r="CM19" i="13" s="1"/>
  <c r="CM7" i="13"/>
  <c r="CL64" i="13" a="1"/>
  <c r="CL64" i="13" s="1"/>
  <c r="CL63" i="13" a="1"/>
  <c r="CL63" i="13" s="1"/>
  <c r="CL62" i="13" a="1"/>
  <c r="CL62" i="13" s="1"/>
  <c r="CL61" i="13" a="1"/>
  <c r="CL61" i="13" s="1"/>
  <c r="CL60" i="13" a="1"/>
  <c r="CL60" i="13" s="1"/>
  <c r="CL59" i="13" a="1"/>
  <c r="CL59" i="13" s="1"/>
  <c r="CL58" i="13" a="1"/>
  <c r="CL58" i="13" s="1"/>
  <c r="CL57" i="13" a="1"/>
  <c r="CL57" i="13" s="1"/>
  <c r="CL56" i="13" a="1"/>
  <c r="CL56" i="13" s="1"/>
  <c r="CL55" i="13" a="1"/>
  <c r="CL55" i="13" s="1"/>
  <c r="CL54" i="13" a="1"/>
  <c r="CL54" i="13" s="1"/>
  <c r="CL53" i="13" a="1"/>
  <c r="CL53" i="13" s="1"/>
  <c r="CL52" i="13" a="1"/>
  <c r="CL52" i="13" s="1"/>
  <c r="CL51" i="13" a="1"/>
  <c r="CL51" i="13" s="1"/>
  <c r="CL50" i="13" a="1"/>
  <c r="CL50" i="13" s="1"/>
  <c r="CL49" i="13" a="1"/>
  <c r="CL49" i="13" s="1"/>
  <c r="CL48" i="13" a="1"/>
  <c r="CL48" i="13" s="1"/>
  <c r="CL47" i="13" a="1"/>
  <c r="CL47" i="13" s="1"/>
  <c r="CL46" i="13" a="1"/>
  <c r="CL46" i="13" s="1"/>
  <c r="CL45" i="13" a="1"/>
  <c r="CL45" i="13" s="1"/>
  <c r="CL44" i="13" a="1"/>
  <c r="CL44" i="13" s="1"/>
  <c r="CL43" i="13" a="1"/>
  <c r="CL43" i="13" s="1"/>
  <c r="CL42" i="13" a="1"/>
  <c r="CL42" i="13" s="1"/>
  <c r="CL41" i="13" a="1"/>
  <c r="CL41" i="13" s="1"/>
  <c r="CL40" i="13" a="1"/>
  <c r="CL40" i="13" s="1"/>
  <c r="CL39" i="13" a="1"/>
  <c r="CL39" i="13" s="1"/>
  <c r="CL38" i="13" a="1"/>
  <c r="CL38" i="13" s="1"/>
  <c r="CL37" i="13" a="1"/>
  <c r="CL37" i="13" s="1"/>
  <c r="CL36" i="13" a="1"/>
  <c r="CL36" i="13" s="1"/>
  <c r="CL35" i="13" a="1"/>
  <c r="CL35" i="13" s="1"/>
  <c r="CL34" i="13" a="1"/>
  <c r="CL34" i="13" s="1"/>
  <c r="CL33" i="13" a="1"/>
  <c r="CL33" i="13" s="1"/>
  <c r="CL32" i="13" a="1"/>
  <c r="CL32" i="13" s="1"/>
  <c r="CL31" i="13" a="1"/>
  <c r="CL31" i="13" s="1"/>
  <c r="CL30" i="13" a="1"/>
  <c r="CL30" i="13" s="1"/>
  <c r="CL29" i="13" a="1"/>
  <c r="CL29" i="13" s="1"/>
  <c r="CL28" i="13" a="1"/>
  <c r="CL28" i="13" s="1"/>
  <c r="CL27" i="13" a="1"/>
  <c r="CL27" i="13" s="1"/>
  <c r="CL26" i="13" a="1"/>
  <c r="CL26" i="13" s="1"/>
  <c r="CL25" i="13" a="1"/>
  <c r="CL25" i="13" s="1"/>
  <c r="CL24" i="13" a="1"/>
  <c r="CL24" i="13" s="1"/>
  <c r="CL23" i="13" a="1"/>
  <c r="CL23" i="13" s="1"/>
  <c r="CL22" i="13" a="1"/>
  <c r="CL22" i="13" s="1"/>
  <c r="CL21" i="13" a="1"/>
  <c r="CL21" i="13" s="1"/>
  <c r="CL20" i="13" a="1"/>
  <c r="CL20" i="13" s="1"/>
  <c r="CL19" i="13" a="1"/>
  <c r="CL19" i="13" s="1"/>
  <c r="CL7" i="13"/>
  <c r="BI64" i="13" a="1"/>
  <c r="BI64" i="13" s="1"/>
  <c r="BI63" i="13" a="1"/>
  <c r="BI63" i="13" s="1"/>
  <c r="BI62" i="13" a="1"/>
  <c r="BI62" i="13" s="1"/>
  <c r="BI61" i="13" a="1"/>
  <c r="BI61" i="13" s="1"/>
  <c r="BI60" i="13" a="1"/>
  <c r="BI60" i="13" s="1"/>
  <c r="BI59" i="13" a="1"/>
  <c r="BI59" i="13" s="1"/>
  <c r="BI58" i="13" a="1"/>
  <c r="BI58" i="13" s="1"/>
  <c r="BI57" i="13" a="1"/>
  <c r="BI57" i="13" s="1"/>
  <c r="BI56" i="13" a="1"/>
  <c r="BI56" i="13" s="1"/>
  <c r="BI55" i="13" a="1"/>
  <c r="BI55" i="13" s="1"/>
  <c r="BI54" i="13" a="1"/>
  <c r="BI54" i="13" s="1"/>
  <c r="BI53" i="13" a="1"/>
  <c r="BI53" i="13" s="1"/>
  <c r="BI52" i="13" a="1"/>
  <c r="BI52" i="13" s="1"/>
  <c r="BI51" i="13" a="1"/>
  <c r="BI51" i="13" s="1"/>
  <c r="BI50" i="13" a="1"/>
  <c r="BI50" i="13" s="1"/>
  <c r="BI49" i="13" a="1"/>
  <c r="BI49" i="13" s="1"/>
  <c r="BI48" i="13" a="1"/>
  <c r="BI48" i="13" s="1"/>
  <c r="BI47" i="13" a="1"/>
  <c r="BI47" i="13" s="1"/>
  <c r="BI46" i="13" a="1"/>
  <c r="BI46" i="13" s="1"/>
  <c r="BI45" i="13" a="1"/>
  <c r="BI45" i="13" s="1"/>
  <c r="BI44" i="13" a="1"/>
  <c r="BI44" i="13" s="1"/>
  <c r="BI43" i="13" a="1"/>
  <c r="BI43" i="13" s="1"/>
  <c r="BI42" i="13" a="1"/>
  <c r="BI42" i="13" s="1"/>
  <c r="BI41" i="13" a="1"/>
  <c r="BI41" i="13" s="1"/>
  <c r="BI40" i="13" a="1"/>
  <c r="BI40" i="13" s="1"/>
  <c r="BI39" i="13" a="1"/>
  <c r="BI39" i="13" s="1"/>
  <c r="BI38" i="13" a="1"/>
  <c r="BI38" i="13" s="1"/>
  <c r="BI37" i="13" a="1"/>
  <c r="BI37" i="13" s="1"/>
  <c r="BI36" i="13" a="1"/>
  <c r="BI36" i="13" s="1"/>
  <c r="BI35" i="13" a="1"/>
  <c r="BI35" i="13" s="1"/>
  <c r="BI34" i="13" a="1"/>
  <c r="BI34" i="13" s="1"/>
  <c r="BI33" i="13" a="1"/>
  <c r="BI33" i="13" s="1"/>
  <c r="BI32" i="13" a="1"/>
  <c r="BI32" i="13" s="1"/>
  <c r="BI31" i="13" a="1"/>
  <c r="BI31" i="13" s="1"/>
  <c r="BI30" i="13" a="1"/>
  <c r="BI30" i="13" s="1"/>
  <c r="BI29" i="13" a="1"/>
  <c r="BI29" i="13" s="1"/>
  <c r="BI28" i="13" a="1"/>
  <c r="BI28" i="13" s="1"/>
  <c r="BI27" i="13" a="1"/>
  <c r="BI27" i="13" s="1"/>
  <c r="BI26" i="13" a="1"/>
  <c r="BI26" i="13" s="1"/>
  <c r="BI25" i="13" a="1"/>
  <c r="BI25" i="13" s="1"/>
  <c r="BI24" i="13" a="1"/>
  <c r="BI24" i="13" s="1"/>
  <c r="BI23" i="13" a="1"/>
  <c r="BI23" i="13" s="1"/>
  <c r="BI22" i="13" a="1"/>
  <c r="BI22" i="13" s="1"/>
  <c r="BI21" i="13" a="1"/>
  <c r="BI21" i="13" s="1"/>
  <c r="BI20" i="13" a="1"/>
  <c r="BI20" i="13" s="1"/>
  <c r="BI19" i="13" a="1"/>
  <c r="BI19" i="13" s="1"/>
  <c r="BI7" i="13"/>
  <c r="BH64" i="13" a="1"/>
  <c r="BH64" i="13" s="1"/>
  <c r="BH63" i="13" a="1"/>
  <c r="BH63" i="13" s="1"/>
  <c r="BH62" i="13" a="1"/>
  <c r="BH62" i="13" s="1"/>
  <c r="BH61" i="13" a="1"/>
  <c r="BH61" i="13" s="1"/>
  <c r="BH60" i="13" a="1"/>
  <c r="BH60" i="13" s="1"/>
  <c r="BH59" i="13" a="1"/>
  <c r="BH59" i="13" s="1"/>
  <c r="BH58" i="13" a="1"/>
  <c r="BH58" i="13" s="1"/>
  <c r="BH57" i="13" a="1"/>
  <c r="BH57" i="13" s="1"/>
  <c r="BH56" i="13" a="1"/>
  <c r="BH56" i="13" s="1"/>
  <c r="BH55" i="13" a="1"/>
  <c r="BH55" i="13" s="1"/>
  <c r="BH54" i="13" a="1"/>
  <c r="BH54" i="13" s="1"/>
  <c r="BH53" i="13" a="1"/>
  <c r="BH53" i="13" s="1"/>
  <c r="BH52" i="13" a="1"/>
  <c r="BH52" i="13" s="1"/>
  <c r="BH51" i="13" a="1"/>
  <c r="BH51" i="13" s="1"/>
  <c r="BH50" i="13" a="1"/>
  <c r="BH50" i="13" s="1"/>
  <c r="BH49" i="13" a="1"/>
  <c r="BH49" i="13" s="1"/>
  <c r="BH48" i="13" a="1"/>
  <c r="BH48" i="13" s="1"/>
  <c r="BH47" i="13" a="1"/>
  <c r="BH47" i="13" s="1"/>
  <c r="BH46" i="13" a="1"/>
  <c r="BH46" i="13" s="1"/>
  <c r="BH45" i="13" a="1"/>
  <c r="BH45" i="13" s="1"/>
  <c r="BH44" i="13" a="1"/>
  <c r="BH44" i="13" s="1"/>
  <c r="BH43" i="13" a="1"/>
  <c r="BH43" i="13" s="1"/>
  <c r="BH42" i="13" a="1"/>
  <c r="BH42" i="13" s="1"/>
  <c r="BH41" i="13" a="1"/>
  <c r="BH41" i="13" s="1"/>
  <c r="BH40" i="13" a="1"/>
  <c r="BH40" i="13" s="1"/>
  <c r="BH39" i="13" a="1"/>
  <c r="BH39" i="13" s="1"/>
  <c r="BH38" i="13" a="1"/>
  <c r="BH38" i="13" s="1"/>
  <c r="BH37" i="13" a="1"/>
  <c r="BH37" i="13" s="1"/>
  <c r="BH36" i="13" a="1"/>
  <c r="BH36" i="13" s="1"/>
  <c r="BH35" i="13" a="1"/>
  <c r="BH35" i="13" s="1"/>
  <c r="BH34" i="13" a="1"/>
  <c r="BH34" i="13" s="1"/>
  <c r="BH33" i="13" a="1"/>
  <c r="BH33" i="13" s="1"/>
  <c r="BH32" i="13" a="1"/>
  <c r="BH32" i="13" s="1"/>
  <c r="BH31" i="13" a="1"/>
  <c r="BH31" i="13" s="1"/>
  <c r="BH30" i="13" a="1"/>
  <c r="BH30" i="13" s="1"/>
  <c r="BH29" i="13" a="1"/>
  <c r="BH29" i="13" s="1"/>
  <c r="BH28" i="13" a="1"/>
  <c r="BH28" i="13" s="1"/>
  <c r="BH27" i="13" a="1"/>
  <c r="BH27" i="13" s="1"/>
  <c r="BH26" i="13" a="1"/>
  <c r="BH26" i="13" s="1"/>
  <c r="BH25" i="13" a="1"/>
  <c r="BH25" i="13" s="1"/>
  <c r="BH24" i="13" a="1"/>
  <c r="BH24" i="13" s="1"/>
  <c r="BH23" i="13" a="1"/>
  <c r="BH23" i="13" s="1"/>
  <c r="BH22" i="13" a="1"/>
  <c r="BH22" i="13" s="1"/>
  <c r="BH21" i="13" a="1"/>
  <c r="BH21" i="13" s="1"/>
  <c r="BH20" i="13" a="1"/>
  <c r="BH20" i="13" s="1"/>
  <c r="BH19" i="13" a="1"/>
  <c r="BH19" i="13" s="1"/>
  <c r="BH7" i="13"/>
  <c r="BG64" i="13" a="1"/>
  <c r="BG64" i="13" s="1"/>
  <c r="BF64" i="13" a="1"/>
  <c r="BF64" i="13" s="1"/>
  <c r="BG63" i="13" a="1"/>
  <c r="BG63" i="13" s="1"/>
  <c r="BF63" i="13" a="1"/>
  <c r="BF63" i="13" s="1"/>
  <c r="BG62" i="13" a="1"/>
  <c r="BG62" i="13" s="1"/>
  <c r="BF62" i="13" a="1"/>
  <c r="BF62" i="13" s="1"/>
  <c r="BG61" i="13" a="1"/>
  <c r="BG61" i="13" s="1"/>
  <c r="BF61" i="13" a="1"/>
  <c r="BF61" i="13" s="1"/>
  <c r="BG60" i="13" a="1"/>
  <c r="BG60" i="13" s="1"/>
  <c r="BF60" i="13" a="1"/>
  <c r="BF60" i="13" s="1"/>
  <c r="BG59" i="13" a="1"/>
  <c r="BG59" i="13" s="1"/>
  <c r="BF59" i="13" a="1"/>
  <c r="BF59" i="13" s="1"/>
  <c r="BG58" i="13" a="1"/>
  <c r="BG58" i="13" s="1"/>
  <c r="BF58" i="13" a="1"/>
  <c r="BF58" i="13" s="1"/>
  <c r="BG57" i="13" a="1"/>
  <c r="BG57" i="13" s="1"/>
  <c r="BF57" i="13" a="1"/>
  <c r="BF57" i="13" s="1"/>
  <c r="BG56" i="13" a="1"/>
  <c r="BG56" i="13" s="1"/>
  <c r="BF56" i="13" a="1"/>
  <c r="BF56" i="13" s="1"/>
  <c r="BG55" i="13" a="1"/>
  <c r="BG55" i="13" s="1"/>
  <c r="BF55" i="13" a="1"/>
  <c r="BF55" i="13" s="1"/>
  <c r="BG54" i="13" a="1"/>
  <c r="BG54" i="13" s="1"/>
  <c r="BF54" i="13" a="1"/>
  <c r="BF54" i="13" s="1"/>
  <c r="BG53" i="13" a="1"/>
  <c r="BG53" i="13" s="1"/>
  <c r="BF53" i="13" a="1"/>
  <c r="BF53" i="13" s="1"/>
  <c r="BG52" i="13" a="1"/>
  <c r="BG52" i="13" s="1"/>
  <c r="BF52" i="13" a="1"/>
  <c r="BF52" i="13" s="1"/>
  <c r="BG51" i="13" a="1"/>
  <c r="BG51" i="13" s="1"/>
  <c r="BF51" i="13" a="1"/>
  <c r="BF51" i="13" s="1"/>
  <c r="BG50" i="13" a="1"/>
  <c r="BG50" i="13" s="1"/>
  <c r="BF50" i="13" a="1"/>
  <c r="BF50" i="13" s="1"/>
  <c r="BG49" i="13" a="1"/>
  <c r="BG49" i="13" s="1"/>
  <c r="BF49" i="13" a="1"/>
  <c r="BF49" i="13" s="1"/>
  <c r="BG48" i="13" a="1"/>
  <c r="BG48" i="13" s="1"/>
  <c r="BF48" i="13" a="1"/>
  <c r="BF48" i="13" s="1"/>
  <c r="BG47" i="13" a="1"/>
  <c r="BG47" i="13" s="1"/>
  <c r="BF47" i="13" a="1"/>
  <c r="BF47" i="13" s="1"/>
  <c r="BG46" i="13" a="1"/>
  <c r="BG46" i="13" s="1"/>
  <c r="BF46" i="13" a="1"/>
  <c r="BF46" i="13" s="1"/>
  <c r="BG45" i="13" a="1"/>
  <c r="BG45" i="13" s="1"/>
  <c r="BF45" i="13" a="1"/>
  <c r="BF45" i="13" s="1"/>
  <c r="BG44" i="13" a="1"/>
  <c r="BG44" i="13" s="1"/>
  <c r="BF44" i="13" a="1"/>
  <c r="BF44" i="13" s="1"/>
  <c r="BG43" i="13" a="1"/>
  <c r="BG43" i="13" s="1"/>
  <c r="BF43" i="13" a="1"/>
  <c r="BF43" i="13" s="1"/>
  <c r="BG42" i="13" a="1"/>
  <c r="BG42" i="13" s="1"/>
  <c r="BF42" i="13" a="1"/>
  <c r="BF42" i="13" s="1"/>
  <c r="BG41" i="13" a="1"/>
  <c r="BG41" i="13" s="1"/>
  <c r="BF41" i="13" a="1"/>
  <c r="BF41" i="13" s="1"/>
  <c r="BG40" i="13" a="1"/>
  <c r="BG40" i="13" s="1"/>
  <c r="BF40" i="13" a="1"/>
  <c r="BF40" i="13" s="1"/>
  <c r="BG39" i="13" a="1"/>
  <c r="BG39" i="13" s="1"/>
  <c r="BF39" i="13" a="1"/>
  <c r="BF39" i="13" s="1"/>
  <c r="BG38" i="13" a="1"/>
  <c r="BG38" i="13" s="1"/>
  <c r="BF38" i="13" a="1"/>
  <c r="BF38" i="13" s="1"/>
  <c r="BG37" i="13" a="1"/>
  <c r="BG37" i="13" s="1"/>
  <c r="BF37" i="13" a="1"/>
  <c r="BF37" i="13" s="1"/>
  <c r="BG36" i="13" a="1"/>
  <c r="BG36" i="13" s="1"/>
  <c r="BF36" i="13" a="1"/>
  <c r="BF36" i="13" s="1"/>
  <c r="BG35" i="13" a="1"/>
  <c r="BG35" i="13" s="1"/>
  <c r="BF35" i="13" a="1"/>
  <c r="BF35" i="13" s="1"/>
  <c r="BG34" i="13" a="1"/>
  <c r="BG34" i="13" s="1"/>
  <c r="BF34" i="13" a="1"/>
  <c r="BF34" i="13" s="1"/>
  <c r="BG33" i="13" a="1"/>
  <c r="BG33" i="13" s="1"/>
  <c r="BF33" i="13" a="1"/>
  <c r="BF33" i="13" s="1"/>
  <c r="BG32" i="13" a="1"/>
  <c r="BG32" i="13" s="1"/>
  <c r="BF32" i="13" a="1"/>
  <c r="BF32" i="13" s="1"/>
  <c r="BG31" i="13" a="1"/>
  <c r="BG31" i="13" s="1"/>
  <c r="BF31" i="13" a="1"/>
  <c r="BF31" i="13" s="1"/>
  <c r="BG30" i="13" a="1"/>
  <c r="BG30" i="13" s="1"/>
  <c r="BF30" i="13" a="1"/>
  <c r="BF30" i="13" s="1"/>
  <c r="BG29" i="13" a="1"/>
  <c r="BG29" i="13" s="1"/>
  <c r="BF29" i="13" a="1"/>
  <c r="BF29" i="13" s="1"/>
  <c r="BG28" i="13" a="1"/>
  <c r="BG28" i="13" s="1"/>
  <c r="BF28" i="13" a="1"/>
  <c r="BF28" i="13" s="1"/>
  <c r="BG27" i="13" a="1"/>
  <c r="BG27" i="13" s="1"/>
  <c r="BF27" i="13" a="1"/>
  <c r="BF27" i="13" s="1"/>
  <c r="BG26" i="13" a="1"/>
  <c r="BG26" i="13" s="1"/>
  <c r="BF26" i="13" a="1"/>
  <c r="BF26" i="13" s="1"/>
  <c r="BG25" i="13" a="1"/>
  <c r="BG25" i="13" s="1"/>
  <c r="BF25" i="13" a="1"/>
  <c r="BF25" i="13" s="1"/>
  <c r="BG24" i="13" a="1"/>
  <c r="BG24" i="13" s="1"/>
  <c r="BF24" i="13" a="1"/>
  <c r="BF24" i="13" s="1"/>
  <c r="BG23" i="13" a="1"/>
  <c r="BG23" i="13" s="1"/>
  <c r="BF23" i="13" a="1"/>
  <c r="BF23" i="13" s="1"/>
  <c r="BG22" i="13" a="1"/>
  <c r="BG22" i="13" s="1"/>
  <c r="BF22" i="13" a="1"/>
  <c r="BF22" i="13" s="1"/>
  <c r="BG21" i="13" a="1"/>
  <c r="BG21" i="13" s="1"/>
  <c r="BF21" i="13" a="1"/>
  <c r="BF21" i="13" s="1"/>
  <c r="BG20" i="13" a="1"/>
  <c r="BG20" i="13" s="1"/>
  <c r="BF20" i="13" a="1"/>
  <c r="BF20" i="13" s="1"/>
  <c r="BG19" i="13" a="1"/>
  <c r="BG19" i="13" s="1"/>
  <c r="BF19" i="13" a="1"/>
  <c r="BF19" i="13" s="1"/>
  <c r="BG7" i="13"/>
  <c r="BF7" i="13"/>
  <c r="BE64" i="13" a="1"/>
  <c r="BE64" i="13" s="1"/>
  <c r="BD64" i="13" a="1"/>
  <c r="BD64" i="13" s="1"/>
  <c r="BE63" i="13" a="1"/>
  <c r="BE63" i="13" s="1"/>
  <c r="BD63" i="13" a="1"/>
  <c r="BD63" i="13" s="1"/>
  <c r="BE62" i="13" a="1"/>
  <c r="BE62" i="13" s="1"/>
  <c r="BD62" i="13" a="1"/>
  <c r="BD62" i="13" s="1"/>
  <c r="BE61" i="13" a="1"/>
  <c r="BE61" i="13" s="1"/>
  <c r="BD61" i="13" a="1"/>
  <c r="BD61" i="13" s="1"/>
  <c r="BE60" i="13" a="1"/>
  <c r="BE60" i="13" s="1"/>
  <c r="BD60" i="13" a="1"/>
  <c r="BD60" i="13" s="1"/>
  <c r="BE59" i="13" a="1"/>
  <c r="BE59" i="13" s="1"/>
  <c r="BD59" i="13" a="1"/>
  <c r="BD59" i="13" s="1"/>
  <c r="BE58" i="13" a="1"/>
  <c r="BE58" i="13" s="1"/>
  <c r="BD58" i="13" a="1"/>
  <c r="BD58" i="13" s="1"/>
  <c r="BE57" i="13" a="1"/>
  <c r="BE57" i="13" s="1"/>
  <c r="BD57" i="13" a="1"/>
  <c r="BD57" i="13" s="1"/>
  <c r="BE56" i="13" a="1"/>
  <c r="BE56" i="13" s="1"/>
  <c r="BD56" i="13" a="1"/>
  <c r="BD56" i="13" s="1"/>
  <c r="BE55" i="13" a="1"/>
  <c r="BE55" i="13" s="1"/>
  <c r="BD55" i="13" a="1"/>
  <c r="BD55" i="13" s="1"/>
  <c r="BE54" i="13" a="1"/>
  <c r="BE54" i="13" s="1"/>
  <c r="BD54" i="13" a="1"/>
  <c r="BD54" i="13" s="1"/>
  <c r="BE53" i="13" a="1"/>
  <c r="BE53" i="13" s="1"/>
  <c r="BD53" i="13" a="1"/>
  <c r="BD53" i="13" s="1"/>
  <c r="BE52" i="13" a="1"/>
  <c r="BE52" i="13" s="1"/>
  <c r="BD52" i="13" a="1"/>
  <c r="BD52" i="13" s="1"/>
  <c r="BE51" i="13" a="1"/>
  <c r="BE51" i="13" s="1"/>
  <c r="BD51" i="13" a="1"/>
  <c r="BD51" i="13" s="1"/>
  <c r="BE50" i="13" a="1"/>
  <c r="BE50" i="13" s="1"/>
  <c r="BD50" i="13" a="1"/>
  <c r="BD50" i="13" s="1"/>
  <c r="BE49" i="13" a="1"/>
  <c r="BE49" i="13" s="1"/>
  <c r="BD49" i="13" a="1"/>
  <c r="BD49" i="13" s="1"/>
  <c r="BE48" i="13" a="1"/>
  <c r="BE48" i="13" s="1"/>
  <c r="BD48" i="13" a="1"/>
  <c r="BD48" i="13" s="1"/>
  <c r="BE47" i="13" a="1"/>
  <c r="BE47" i="13" s="1"/>
  <c r="BD47" i="13" a="1"/>
  <c r="BD47" i="13" s="1"/>
  <c r="BE46" i="13" a="1"/>
  <c r="BE46" i="13" s="1"/>
  <c r="BD46" i="13" a="1"/>
  <c r="BD46" i="13" s="1"/>
  <c r="BE45" i="13" a="1"/>
  <c r="BE45" i="13" s="1"/>
  <c r="BD45" i="13" a="1"/>
  <c r="BD45" i="13" s="1"/>
  <c r="BE44" i="13" a="1"/>
  <c r="BE44" i="13" s="1"/>
  <c r="BD44" i="13" a="1"/>
  <c r="BD44" i="13" s="1"/>
  <c r="BE43" i="13" a="1"/>
  <c r="BE43" i="13" s="1"/>
  <c r="BD43" i="13" a="1"/>
  <c r="BD43" i="13" s="1"/>
  <c r="BE42" i="13" a="1"/>
  <c r="BE42" i="13" s="1"/>
  <c r="BD42" i="13" a="1"/>
  <c r="BD42" i="13" s="1"/>
  <c r="BE41" i="13" a="1"/>
  <c r="BE41" i="13" s="1"/>
  <c r="BD41" i="13" a="1"/>
  <c r="BD41" i="13" s="1"/>
  <c r="BE40" i="13" a="1"/>
  <c r="BE40" i="13" s="1"/>
  <c r="BD40" i="13" a="1"/>
  <c r="BD40" i="13" s="1"/>
  <c r="BE39" i="13" a="1"/>
  <c r="BE39" i="13" s="1"/>
  <c r="BD39" i="13" a="1"/>
  <c r="BD39" i="13" s="1"/>
  <c r="BE38" i="13" a="1"/>
  <c r="BE38" i="13" s="1"/>
  <c r="BD38" i="13" a="1"/>
  <c r="BD38" i="13" s="1"/>
  <c r="BE37" i="13" a="1"/>
  <c r="BE37" i="13" s="1"/>
  <c r="BD37" i="13" a="1"/>
  <c r="BD37" i="13" s="1"/>
  <c r="BE36" i="13" a="1"/>
  <c r="BE36" i="13" s="1"/>
  <c r="BD36" i="13" a="1"/>
  <c r="BD36" i="13" s="1"/>
  <c r="BE35" i="13" a="1"/>
  <c r="BE35" i="13" s="1"/>
  <c r="BD35" i="13" a="1"/>
  <c r="BD35" i="13" s="1"/>
  <c r="BE34" i="13" a="1"/>
  <c r="BE34" i="13" s="1"/>
  <c r="BD34" i="13" a="1"/>
  <c r="BD34" i="13" s="1"/>
  <c r="BE33" i="13" a="1"/>
  <c r="BE33" i="13" s="1"/>
  <c r="BD33" i="13" a="1"/>
  <c r="BD33" i="13" s="1"/>
  <c r="BE32" i="13" a="1"/>
  <c r="BE32" i="13" s="1"/>
  <c r="BD32" i="13" a="1"/>
  <c r="BD32" i="13" s="1"/>
  <c r="BE31" i="13" a="1"/>
  <c r="BE31" i="13" s="1"/>
  <c r="BD31" i="13" a="1"/>
  <c r="BD31" i="13" s="1"/>
  <c r="BE30" i="13" a="1"/>
  <c r="BE30" i="13" s="1"/>
  <c r="BD30" i="13" a="1"/>
  <c r="BD30" i="13" s="1"/>
  <c r="BE29" i="13" a="1"/>
  <c r="BE29" i="13" s="1"/>
  <c r="BD29" i="13" a="1"/>
  <c r="BD29" i="13" s="1"/>
  <c r="BE28" i="13" a="1"/>
  <c r="BE28" i="13" s="1"/>
  <c r="BD28" i="13" a="1"/>
  <c r="BD28" i="13" s="1"/>
  <c r="BE27" i="13" a="1"/>
  <c r="BE27" i="13" s="1"/>
  <c r="BD27" i="13" a="1"/>
  <c r="BD27" i="13" s="1"/>
  <c r="BE26" i="13" a="1"/>
  <c r="BE26" i="13" s="1"/>
  <c r="BD26" i="13" a="1"/>
  <c r="BD26" i="13" s="1"/>
  <c r="BE25" i="13" a="1"/>
  <c r="BE25" i="13" s="1"/>
  <c r="BD25" i="13" a="1"/>
  <c r="BD25" i="13" s="1"/>
  <c r="BE24" i="13" a="1"/>
  <c r="BE24" i="13" s="1"/>
  <c r="BD24" i="13" a="1"/>
  <c r="BD24" i="13" s="1"/>
  <c r="BE23" i="13" a="1"/>
  <c r="BE23" i="13" s="1"/>
  <c r="BD23" i="13" a="1"/>
  <c r="BD23" i="13" s="1"/>
  <c r="BE22" i="13" a="1"/>
  <c r="BE22" i="13" s="1"/>
  <c r="BD22" i="13" a="1"/>
  <c r="BD22" i="13" s="1"/>
  <c r="BE21" i="13" a="1"/>
  <c r="BE21" i="13" s="1"/>
  <c r="BD21" i="13" a="1"/>
  <c r="BD21" i="13" s="1"/>
  <c r="BE20" i="13" a="1"/>
  <c r="BE20" i="13" s="1"/>
  <c r="BD20" i="13" a="1"/>
  <c r="BD20" i="13" s="1"/>
  <c r="BE19" i="13" a="1"/>
  <c r="BE19" i="13" s="1"/>
  <c r="BD19" i="13" a="1"/>
  <c r="BD19" i="13" s="1"/>
  <c r="BE7" i="13"/>
  <c r="BD7" i="13"/>
  <c r="BB7" i="13"/>
  <c r="BB9" i="13" s="1"/>
  <c r="BC7" i="13"/>
  <c r="BC9" i="13" s="1"/>
  <c r="BB19" i="13" a="1"/>
  <c r="BB19" i="13" s="1"/>
  <c r="BC19" i="13" a="1"/>
  <c r="BC19" i="13" s="1"/>
  <c r="BB20" i="13" a="1"/>
  <c r="BB20" i="13" s="1"/>
  <c r="BC20" i="13" a="1"/>
  <c r="BC20" i="13" s="1"/>
  <c r="BB21" i="13" a="1"/>
  <c r="BB21" i="13" s="1"/>
  <c r="BC21" i="13" a="1"/>
  <c r="BC21" i="13" s="1"/>
  <c r="BB22" i="13" a="1"/>
  <c r="BB22" i="13" s="1"/>
  <c r="BC22" i="13" a="1"/>
  <c r="BC22" i="13" s="1"/>
  <c r="BB23" i="13" a="1"/>
  <c r="BB23" i="13" s="1"/>
  <c r="BC23" i="13" a="1"/>
  <c r="BC23" i="13" s="1"/>
  <c r="BB24" i="13" a="1"/>
  <c r="BB24" i="13" s="1"/>
  <c r="BC24" i="13" a="1"/>
  <c r="BC24" i="13" s="1"/>
  <c r="BB25" i="13" a="1"/>
  <c r="BB25" i="13" s="1"/>
  <c r="BC25" i="13" a="1"/>
  <c r="BC25" i="13" s="1"/>
  <c r="BB26" i="13" a="1"/>
  <c r="BB26" i="13" s="1"/>
  <c r="BC26" i="13" a="1"/>
  <c r="BC26" i="13" s="1"/>
  <c r="BB27" i="13" a="1"/>
  <c r="BB27" i="13" s="1"/>
  <c r="BC27" i="13" a="1"/>
  <c r="BC27" i="13" s="1"/>
  <c r="BB28" i="13" a="1"/>
  <c r="BB28" i="13" s="1"/>
  <c r="BC28" i="13" a="1"/>
  <c r="BC28" i="13" s="1"/>
  <c r="BB29" i="13" a="1"/>
  <c r="BB29" i="13" s="1"/>
  <c r="BC29" i="13" a="1"/>
  <c r="BC29" i="13" s="1"/>
  <c r="BB30" i="13" a="1"/>
  <c r="BB30" i="13" s="1"/>
  <c r="BC30" i="13" a="1"/>
  <c r="BC30" i="13" s="1"/>
  <c r="BB31" i="13" a="1"/>
  <c r="BB31" i="13" s="1"/>
  <c r="BC31" i="13" a="1"/>
  <c r="BC31" i="13" s="1"/>
  <c r="BB32" i="13" a="1"/>
  <c r="BB32" i="13" s="1"/>
  <c r="BC32" i="13" a="1"/>
  <c r="BC32" i="13" s="1"/>
  <c r="BB33" i="13" a="1"/>
  <c r="BB33" i="13" s="1"/>
  <c r="BC33" i="13" a="1"/>
  <c r="BC33" i="13" s="1"/>
  <c r="BB34" i="13" a="1"/>
  <c r="BB34" i="13" s="1"/>
  <c r="BC34" i="13" a="1"/>
  <c r="BC34" i="13" s="1"/>
  <c r="BB35" i="13" a="1"/>
  <c r="BB35" i="13" s="1"/>
  <c r="BC35" i="13" a="1"/>
  <c r="BC35" i="13" s="1"/>
  <c r="BB36" i="13" a="1"/>
  <c r="BB36" i="13" s="1"/>
  <c r="BC36" i="13" a="1"/>
  <c r="BC36" i="13" s="1"/>
  <c r="BB37" i="13" a="1"/>
  <c r="BB37" i="13" s="1"/>
  <c r="BC37" i="13" a="1"/>
  <c r="BC37" i="13" s="1"/>
  <c r="BB38" i="13" a="1"/>
  <c r="BB38" i="13" s="1"/>
  <c r="BC38" i="13" a="1"/>
  <c r="BC38" i="13" s="1"/>
  <c r="BB39" i="13" a="1"/>
  <c r="BB39" i="13" s="1"/>
  <c r="BC39" i="13" a="1"/>
  <c r="BC39" i="13" s="1"/>
  <c r="BB40" i="13" a="1"/>
  <c r="BB40" i="13" s="1"/>
  <c r="BC40" i="13" a="1"/>
  <c r="BC40" i="13" s="1"/>
  <c r="BB41" i="13" a="1"/>
  <c r="BB41" i="13" s="1"/>
  <c r="BC41" i="13" a="1"/>
  <c r="BC41" i="13" s="1"/>
  <c r="BB42" i="13" a="1"/>
  <c r="BB42" i="13" s="1"/>
  <c r="BC42" i="13" a="1"/>
  <c r="BC42" i="13" s="1"/>
  <c r="BB43" i="13" a="1"/>
  <c r="BB43" i="13" s="1"/>
  <c r="BC43" i="13" a="1"/>
  <c r="BC43" i="13" s="1"/>
  <c r="BB44" i="13" a="1"/>
  <c r="BB44" i="13" s="1"/>
  <c r="BC44" i="13" a="1"/>
  <c r="BC44" i="13" s="1"/>
  <c r="BB45" i="13" a="1"/>
  <c r="BB45" i="13" s="1"/>
  <c r="BC45" i="13" a="1"/>
  <c r="BC45" i="13" s="1"/>
  <c r="BB46" i="13" a="1"/>
  <c r="BB46" i="13" s="1"/>
  <c r="BC46" i="13" a="1"/>
  <c r="BC46" i="13" s="1"/>
  <c r="BB47" i="13" a="1"/>
  <c r="BB47" i="13" s="1"/>
  <c r="BC47" i="13" a="1"/>
  <c r="BC47" i="13" s="1"/>
  <c r="BB48" i="13" a="1"/>
  <c r="BB48" i="13" s="1"/>
  <c r="BC48" i="13" a="1"/>
  <c r="BC48" i="13" s="1"/>
  <c r="BB49" i="13" a="1"/>
  <c r="BB49" i="13" s="1"/>
  <c r="BC49" i="13" a="1"/>
  <c r="BC49" i="13" s="1"/>
  <c r="BB50" i="13" a="1"/>
  <c r="BB50" i="13" s="1"/>
  <c r="BC50" i="13" a="1"/>
  <c r="BC50" i="13" s="1"/>
  <c r="BB51" i="13" a="1"/>
  <c r="BB51" i="13" s="1"/>
  <c r="BC51" i="13" a="1"/>
  <c r="BC51" i="13" s="1"/>
  <c r="BB52" i="13" a="1"/>
  <c r="BB52" i="13" s="1"/>
  <c r="BC52" i="13" a="1"/>
  <c r="BC52" i="13" s="1"/>
  <c r="BB53" i="13" a="1"/>
  <c r="BB53" i="13" s="1"/>
  <c r="BC53" i="13" a="1"/>
  <c r="BC53" i="13" s="1"/>
  <c r="BB54" i="13" a="1"/>
  <c r="BB54" i="13" s="1"/>
  <c r="BC54" i="13" a="1"/>
  <c r="BC54" i="13" s="1"/>
  <c r="BB55" i="13" a="1"/>
  <c r="BB55" i="13" s="1"/>
  <c r="BC55" i="13" a="1"/>
  <c r="BC55" i="13" s="1"/>
  <c r="BB56" i="13" a="1"/>
  <c r="BB56" i="13" s="1"/>
  <c r="BC56" i="13" a="1"/>
  <c r="BC56" i="13" s="1"/>
  <c r="BB57" i="13" a="1"/>
  <c r="BB57" i="13" s="1"/>
  <c r="BC57" i="13" a="1"/>
  <c r="BC57" i="13" s="1"/>
  <c r="BB58" i="13" a="1"/>
  <c r="BB58" i="13" s="1"/>
  <c r="BC58" i="13" a="1"/>
  <c r="BC58" i="13" s="1"/>
  <c r="BB59" i="13" a="1"/>
  <c r="BB59" i="13" s="1"/>
  <c r="BC59" i="13" a="1"/>
  <c r="BC59" i="13" s="1"/>
  <c r="BB60" i="13" a="1"/>
  <c r="BB60" i="13" s="1"/>
  <c r="BC60" i="13" a="1"/>
  <c r="BC60" i="13" s="1"/>
  <c r="BB61" i="13" a="1"/>
  <c r="BB61" i="13" s="1"/>
  <c r="BC61" i="13" a="1"/>
  <c r="BC61" i="13" s="1"/>
  <c r="BB62" i="13" a="1"/>
  <c r="BB62" i="13" s="1"/>
  <c r="BC62" i="13" a="1"/>
  <c r="BC62" i="13" s="1"/>
  <c r="BB63" i="13" a="1"/>
  <c r="BB63" i="13" s="1"/>
  <c r="BC63" i="13" a="1"/>
  <c r="BC63" i="13" s="1"/>
  <c r="BB64" i="13" a="1"/>
  <c r="BB64" i="13" s="1"/>
  <c r="BC64" i="13" a="1"/>
  <c r="BC64" i="13" s="1"/>
  <c r="BA64" i="13" a="1"/>
  <c r="BA64" i="13" s="1"/>
  <c r="AZ64" i="13" a="1"/>
  <c r="AZ64" i="13" s="1"/>
  <c r="AY64" i="13" a="1"/>
  <c r="AY64" i="13" s="1"/>
  <c r="AX64" i="13" a="1"/>
  <c r="AX64" i="13" s="1"/>
  <c r="AW64" i="13" a="1"/>
  <c r="AW64" i="13" s="1"/>
  <c r="AV64" i="13" a="1"/>
  <c r="AV64" i="13" s="1"/>
  <c r="AU64" i="13" a="1"/>
  <c r="AU64" i="13" s="1"/>
  <c r="AT64" i="13" a="1"/>
  <c r="AT64" i="13" s="1"/>
  <c r="AS64" i="13" a="1"/>
  <c r="AS64" i="13" s="1"/>
  <c r="AR64" i="13" a="1"/>
  <c r="AR64" i="13" s="1"/>
  <c r="AQ64" i="13" a="1"/>
  <c r="AQ64" i="13" s="1"/>
  <c r="AP64" i="13" a="1"/>
  <c r="AP64" i="13" s="1"/>
  <c r="AO64" i="13" a="1"/>
  <c r="AO64" i="13" s="1"/>
  <c r="AN64" i="13" a="1"/>
  <c r="AN64" i="13" s="1"/>
  <c r="AM64" i="13" a="1"/>
  <c r="AM64" i="13" s="1"/>
  <c r="AL64" i="13" a="1"/>
  <c r="AL64" i="13" s="1"/>
  <c r="AK64" i="13" a="1"/>
  <c r="AK64" i="13" s="1"/>
  <c r="AJ64" i="13" a="1"/>
  <c r="AJ64" i="13" s="1"/>
  <c r="AI64" i="13" a="1"/>
  <c r="AI64" i="13" s="1"/>
  <c r="AH64" i="13" a="1"/>
  <c r="AH64" i="13" s="1"/>
  <c r="AG64" i="13" a="1"/>
  <c r="AG64" i="13" s="1"/>
  <c r="AF64" i="13" a="1"/>
  <c r="AF64" i="13" s="1"/>
  <c r="AE64" i="13" a="1"/>
  <c r="AE64" i="13" s="1"/>
  <c r="AD64" i="13" a="1"/>
  <c r="AD64" i="13" s="1"/>
  <c r="AC64" i="13" a="1"/>
  <c r="AC64" i="13" s="1"/>
  <c r="AB64" i="13" a="1"/>
  <c r="AB64" i="13" s="1"/>
  <c r="AA64" i="13" a="1"/>
  <c r="AA64" i="13" s="1"/>
  <c r="Z64" i="13" a="1"/>
  <c r="Z64" i="13" s="1"/>
  <c r="Y64" i="13" a="1"/>
  <c r="Y64" i="13" s="1"/>
  <c r="X64" i="13" a="1"/>
  <c r="X64" i="13" s="1"/>
  <c r="W64" i="13" a="1"/>
  <c r="W64" i="13" s="1"/>
  <c r="V64" i="13" a="1"/>
  <c r="V64" i="13" s="1"/>
  <c r="U64" i="13" a="1"/>
  <c r="U64" i="13" s="1"/>
  <c r="T64" i="13" a="1"/>
  <c r="T64" i="13" s="1"/>
  <c r="S64" i="13" a="1"/>
  <c r="S64" i="13" s="1"/>
  <c r="R64" i="13" a="1"/>
  <c r="R64" i="13" s="1"/>
  <c r="Q64" i="13" a="1"/>
  <c r="Q64" i="13" s="1"/>
  <c r="P64" i="13" a="1"/>
  <c r="P64" i="13" s="1"/>
  <c r="O64" i="13" a="1"/>
  <c r="O64" i="13" s="1"/>
  <c r="N64" i="13" a="1"/>
  <c r="N64" i="13" s="1"/>
  <c r="M64" i="13" a="1"/>
  <c r="M64" i="13" s="1"/>
  <c r="L64" i="13" a="1"/>
  <c r="L64" i="13" s="1"/>
  <c r="K64" i="13" a="1"/>
  <c r="K64" i="13" s="1"/>
  <c r="J64" i="13" a="1"/>
  <c r="J64" i="13" s="1"/>
  <c r="I64" i="13" a="1"/>
  <c r="I64" i="13" s="1"/>
  <c r="H64" i="13" a="1"/>
  <c r="H64" i="13" s="1"/>
  <c r="G64" i="13" a="1"/>
  <c r="G64" i="13" s="1"/>
  <c r="D64" i="13" a="1"/>
  <c r="D64" i="13" s="1"/>
  <c r="C64" i="13" a="1"/>
  <c r="C64" i="13" s="1"/>
  <c r="BA63" i="13" a="1"/>
  <c r="BA63" i="13" s="1"/>
  <c r="AZ63" i="13" a="1"/>
  <c r="AZ63" i="13" s="1"/>
  <c r="AY63" i="13" a="1"/>
  <c r="AY63" i="13" s="1"/>
  <c r="AX63" i="13" a="1"/>
  <c r="AX63" i="13" s="1"/>
  <c r="AW63" i="13" a="1"/>
  <c r="AW63" i="13" s="1"/>
  <c r="AV63" i="13" a="1"/>
  <c r="AV63" i="13" s="1"/>
  <c r="AU63" i="13" a="1"/>
  <c r="AU63" i="13" s="1"/>
  <c r="AT63" i="13" a="1"/>
  <c r="AT63" i="13" s="1"/>
  <c r="AS63" i="13" a="1"/>
  <c r="AS63" i="13" s="1"/>
  <c r="AR63" i="13" a="1"/>
  <c r="AR63" i="13" s="1"/>
  <c r="AQ63" i="13" a="1"/>
  <c r="AQ63" i="13" s="1"/>
  <c r="AP63" i="13" a="1"/>
  <c r="AP63" i="13" s="1"/>
  <c r="AO63" i="13" a="1"/>
  <c r="AO63" i="13" s="1"/>
  <c r="AN63" i="13" a="1"/>
  <c r="AN63" i="13" s="1"/>
  <c r="AM63" i="13" a="1"/>
  <c r="AM63" i="13" s="1"/>
  <c r="AL63" i="13" a="1"/>
  <c r="AL63" i="13" s="1"/>
  <c r="AK63" i="13" a="1"/>
  <c r="AK63" i="13" s="1"/>
  <c r="AJ63" i="13" a="1"/>
  <c r="AJ63" i="13" s="1"/>
  <c r="AI63" i="13" a="1"/>
  <c r="AI63" i="13" s="1"/>
  <c r="AH63" i="13" a="1"/>
  <c r="AH63" i="13" s="1"/>
  <c r="AG63" i="13" a="1"/>
  <c r="AG63" i="13" s="1"/>
  <c r="AF63" i="13" a="1"/>
  <c r="AF63" i="13" s="1"/>
  <c r="AE63" i="13" a="1"/>
  <c r="AE63" i="13" s="1"/>
  <c r="AD63" i="13" a="1"/>
  <c r="AD63" i="13" s="1"/>
  <c r="AC63" i="13" a="1"/>
  <c r="AC63" i="13" s="1"/>
  <c r="AB63" i="13" a="1"/>
  <c r="AB63" i="13" s="1"/>
  <c r="AA63" i="13" a="1"/>
  <c r="AA63" i="13" s="1"/>
  <c r="Z63" i="13" a="1"/>
  <c r="Z63" i="13" s="1"/>
  <c r="Y63" i="13" a="1"/>
  <c r="Y63" i="13" s="1"/>
  <c r="X63" i="13" a="1"/>
  <c r="X63" i="13" s="1"/>
  <c r="W63" i="13" a="1"/>
  <c r="W63" i="13" s="1"/>
  <c r="V63" i="13" a="1"/>
  <c r="V63" i="13" s="1"/>
  <c r="U63" i="13" a="1"/>
  <c r="U63" i="13" s="1"/>
  <c r="T63" i="13" a="1"/>
  <c r="T63" i="13" s="1"/>
  <c r="S63" i="13" a="1"/>
  <c r="S63" i="13" s="1"/>
  <c r="R63" i="13" a="1"/>
  <c r="R63" i="13" s="1"/>
  <c r="Q63" i="13" a="1"/>
  <c r="Q63" i="13" s="1"/>
  <c r="P63" i="13" a="1"/>
  <c r="P63" i="13" s="1"/>
  <c r="O63" i="13" a="1"/>
  <c r="O63" i="13" s="1"/>
  <c r="N63" i="13" a="1"/>
  <c r="N63" i="13" s="1"/>
  <c r="M63" i="13" a="1"/>
  <c r="M63" i="13" s="1"/>
  <c r="L63" i="13" a="1"/>
  <c r="L63" i="13" s="1"/>
  <c r="K63" i="13" a="1"/>
  <c r="K63" i="13" s="1"/>
  <c r="J63" i="13" a="1"/>
  <c r="J63" i="13" s="1"/>
  <c r="I63" i="13" a="1"/>
  <c r="I63" i="13" s="1"/>
  <c r="H63" i="13" a="1"/>
  <c r="H63" i="13" s="1"/>
  <c r="G63" i="13" a="1"/>
  <c r="G63" i="13" s="1"/>
  <c r="D63" i="13" a="1"/>
  <c r="D63" i="13" s="1"/>
  <c r="C63" i="13" a="1"/>
  <c r="C63" i="13" s="1"/>
  <c r="BA62" i="13" a="1"/>
  <c r="BA62" i="13" s="1"/>
  <c r="AZ62" i="13" a="1"/>
  <c r="AZ62" i="13" s="1"/>
  <c r="AY62" i="13" a="1"/>
  <c r="AY62" i="13" s="1"/>
  <c r="AX62" i="13" a="1"/>
  <c r="AX62" i="13" s="1"/>
  <c r="AW62" i="13" a="1"/>
  <c r="AW62" i="13" s="1"/>
  <c r="AV62" i="13" a="1"/>
  <c r="AV62" i="13" s="1"/>
  <c r="AU62" i="13" a="1"/>
  <c r="AU62" i="13" s="1"/>
  <c r="AT62" i="13" a="1"/>
  <c r="AT62" i="13" s="1"/>
  <c r="AS62" i="13" a="1"/>
  <c r="AS62" i="13" s="1"/>
  <c r="AR62" i="13" a="1"/>
  <c r="AR62" i="13" s="1"/>
  <c r="AQ62" i="13" a="1"/>
  <c r="AQ62" i="13" s="1"/>
  <c r="AP62" i="13" a="1"/>
  <c r="AP62" i="13" s="1"/>
  <c r="AO62" i="13" a="1"/>
  <c r="AO62" i="13" s="1"/>
  <c r="AN62" i="13" a="1"/>
  <c r="AN62" i="13" s="1"/>
  <c r="AM62" i="13" a="1"/>
  <c r="AM62" i="13" s="1"/>
  <c r="AL62" i="13" a="1"/>
  <c r="AL62" i="13" s="1"/>
  <c r="AK62" i="13" a="1"/>
  <c r="AK62" i="13" s="1"/>
  <c r="AJ62" i="13" a="1"/>
  <c r="AJ62" i="13" s="1"/>
  <c r="AI62" i="13" a="1"/>
  <c r="AI62" i="13" s="1"/>
  <c r="AH62" i="13" a="1"/>
  <c r="AH62" i="13" s="1"/>
  <c r="AG62" i="13" a="1"/>
  <c r="AG62" i="13" s="1"/>
  <c r="AF62" i="13" a="1"/>
  <c r="AF62" i="13" s="1"/>
  <c r="AE62" i="13" a="1"/>
  <c r="AE62" i="13" s="1"/>
  <c r="AD62" i="13" a="1"/>
  <c r="AD62" i="13" s="1"/>
  <c r="AC62" i="13" a="1"/>
  <c r="AC62" i="13" s="1"/>
  <c r="AB62" i="13" a="1"/>
  <c r="AB62" i="13" s="1"/>
  <c r="AA62" i="13" a="1"/>
  <c r="AA62" i="13" s="1"/>
  <c r="Z62" i="13" a="1"/>
  <c r="Z62" i="13" s="1"/>
  <c r="Y62" i="13" a="1"/>
  <c r="Y62" i="13" s="1"/>
  <c r="X62" i="13" a="1"/>
  <c r="X62" i="13" s="1"/>
  <c r="W62" i="13" a="1"/>
  <c r="W62" i="13" s="1"/>
  <c r="V62" i="13" a="1"/>
  <c r="V62" i="13" s="1"/>
  <c r="U62" i="13" a="1"/>
  <c r="U62" i="13" s="1"/>
  <c r="T62" i="13" a="1"/>
  <c r="T62" i="13" s="1"/>
  <c r="S62" i="13" a="1"/>
  <c r="S62" i="13" s="1"/>
  <c r="R62" i="13" a="1"/>
  <c r="R62" i="13" s="1"/>
  <c r="Q62" i="13" a="1"/>
  <c r="Q62" i="13" s="1"/>
  <c r="P62" i="13" a="1"/>
  <c r="P62" i="13" s="1"/>
  <c r="O62" i="13" a="1"/>
  <c r="O62" i="13" s="1"/>
  <c r="N62" i="13" a="1"/>
  <c r="N62" i="13" s="1"/>
  <c r="M62" i="13" a="1"/>
  <c r="M62" i="13" s="1"/>
  <c r="L62" i="13" a="1"/>
  <c r="L62" i="13" s="1"/>
  <c r="K62" i="13" a="1"/>
  <c r="K62" i="13" s="1"/>
  <c r="J62" i="13" a="1"/>
  <c r="J62" i="13" s="1"/>
  <c r="I62" i="13" a="1"/>
  <c r="I62" i="13" s="1"/>
  <c r="H62" i="13" a="1"/>
  <c r="H62" i="13" s="1"/>
  <c r="G62" i="13" a="1"/>
  <c r="G62" i="13" s="1"/>
  <c r="D62" i="13" a="1"/>
  <c r="D62" i="13" s="1"/>
  <c r="C62" i="13" a="1"/>
  <c r="C62" i="13" s="1"/>
  <c r="BA61" i="13" a="1"/>
  <c r="BA61" i="13" s="1"/>
  <c r="AZ61" i="13" a="1"/>
  <c r="AZ61" i="13" s="1"/>
  <c r="AY61" i="13" a="1"/>
  <c r="AY61" i="13" s="1"/>
  <c r="AX61" i="13" a="1"/>
  <c r="AX61" i="13" s="1"/>
  <c r="AW61" i="13" a="1"/>
  <c r="AW61" i="13" s="1"/>
  <c r="AV61" i="13" a="1"/>
  <c r="AV61" i="13" s="1"/>
  <c r="AU61" i="13" a="1"/>
  <c r="AU61" i="13" s="1"/>
  <c r="AT61" i="13" a="1"/>
  <c r="AT61" i="13" s="1"/>
  <c r="AS61" i="13" a="1"/>
  <c r="AS61" i="13" s="1"/>
  <c r="AR61" i="13" a="1"/>
  <c r="AR61" i="13" s="1"/>
  <c r="AQ61" i="13" a="1"/>
  <c r="AQ61" i="13" s="1"/>
  <c r="AP61" i="13" a="1"/>
  <c r="AP61" i="13" s="1"/>
  <c r="AO61" i="13" a="1"/>
  <c r="AO61" i="13" s="1"/>
  <c r="AN61" i="13" a="1"/>
  <c r="AN61" i="13" s="1"/>
  <c r="AM61" i="13" a="1"/>
  <c r="AM61" i="13" s="1"/>
  <c r="AL61" i="13" a="1"/>
  <c r="AL61" i="13" s="1"/>
  <c r="AK61" i="13" a="1"/>
  <c r="AK61" i="13" s="1"/>
  <c r="AJ61" i="13" a="1"/>
  <c r="AJ61" i="13" s="1"/>
  <c r="AI61" i="13" a="1"/>
  <c r="AI61" i="13" s="1"/>
  <c r="AH61" i="13" a="1"/>
  <c r="AH61" i="13" s="1"/>
  <c r="AG61" i="13" a="1"/>
  <c r="AG61" i="13" s="1"/>
  <c r="AF61" i="13" a="1"/>
  <c r="AF61" i="13" s="1"/>
  <c r="AE61" i="13" a="1"/>
  <c r="AE61" i="13" s="1"/>
  <c r="AD61" i="13" a="1"/>
  <c r="AD61" i="13" s="1"/>
  <c r="AC61" i="13" a="1"/>
  <c r="AC61" i="13" s="1"/>
  <c r="AB61" i="13" a="1"/>
  <c r="AB61" i="13" s="1"/>
  <c r="AA61" i="13" a="1"/>
  <c r="AA61" i="13" s="1"/>
  <c r="Z61" i="13" a="1"/>
  <c r="Z61" i="13" s="1"/>
  <c r="Y61" i="13" a="1"/>
  <c r="Y61" i="13" s="1"/>
  <c r="X61" i="13" a="1"/>
  <c r="X61" i="13" s="1"/>
  <c r="W61" i="13" a="1"/>
  <c r="W61" i="13" s="1"/>
  <c r="V61" i="13" a="1"/>
  <c r="V61" i="13" s="1"/>
  <c r="U61" i="13" a="1"/>
  <c r="U61" i="13" s="1"/>
  <c r="T61" i="13" a="1"/>
  <c r="T61" i="13" s="1"/>
  <c r="S61" i="13" a="1"/>
  <c r="S61" i="13" s="1"/>
  <c r="R61" i="13" a="1"/>
  <c r="R61" i="13" s="1"/>
  <c r="Q61" i="13" a="1"/>
  <c r="Q61" i="13" s="1"/>
  <c r="P61" i="13" a="1"/>
  <c r="P61" i="13" s="1"/>
  <c r="O61" i="13" a="1"/>
  <c r="O61" i="13" s="1"/>
  <c r="N61" i="13" a="1"/>
  <c r="N61" i="13" s="1"/>
  <c r="M61" i="13" a="1"/>
  <c r="M61" i="13" s="1"/>
  <c r="L61" i="13" a="1"/>
  <c r="L61" i="13" s="1"/>
  <c r="K61" i="13" a="1"/>
  <c r="K61" i="13" s="1"/>
  <c r="J61" i="13" a="1"/>
  <c r="J61" i="13" s="1"/>
  <c r="I61" i="13" a="1"/>
  <c r="I61" i="13" s="1"/>
  <c r="H61" i="13" a="1"/>
  <c r="H61" i="13" s="1"/>
  <c r="G61" i="13" a="1"/>
  <c r="G61" i="13" s="1"/>
  <c r="D61" i="13" a="1"/>
  <c r="D61" i="13" s="1"/>
  <c r="C61" i="13" a="1"/>
  <c r="C61" i="13" s="1"/>
  <c r="BA60" i="13" a="1"/>
  <c r="BA60" i="13" s="1"/>
  <c r="AZ60" i="13" a="1"/>
  <c r="AZ60" i="13" s="1"/>
  <c r="AY60" i="13" a="1"/>
  <c r="AY60" i="13" s="1"/>
  <c r="AX60" i="13" a="1"/>
  <c r="AX60" i="13" s="1"/>
  <c r="AW60" i="13" a="1"/>
  <c r="AW60" i="13" s="1"/>
  <c r="AV60" i="13" a="1"/>
  <c r="AV60" i="13" s="1"/>
  <c r="AU60" i="13" a="1"/>
  <c r="AU60" i="13" s="1"/>
  <c r="AT60" i="13" a="1"/>
  <c r="AT60" i="13" s="1"/>
  <c r="AS60" i="13" a="1"/>
  <c r="AS60" i="13" s="1"/>
  <c r="AR60" i="13" a="1"/>
  <c r="AR60" i="13" s="1"/>
  <c r="AQ60" i="13" a="1"/>
  <c r="AQ60" i="13" s="1"/>
  <c r="AP60" i="13" a="1"/>
  <c r="AP60" i="13" s="1"/>
  <c r="AO60" i="13" a="1"/>
  <c r="AO60" i="13" s="1"/>
  <c r="AN60" i="13" a="1"/>
  <c r="AN60" i="13" s="1"/>
  <c r="AM60" i="13" a="1"/>
  <c r="AM60" i="13" s="1"/>
  <c r="AL60" i="13" a="1"/>
  <c r="AL60" i="13" s="1"/>
  <c r="AK60" i="13" a="1"/>
  <c r="AK60" i="13" s="1"/>
  <c r="AJ60" i="13" a="1"/>
  <c r="AJ60" i="13" s="1"/>
  <c r="AI60" i="13" a="1"/>
  <c r="AI60" i="13" s="1"/>
  <c r="AH60" i="13" a="1"/>
  <c r="AH60" i="13" s="1"/>
  <c r="AG60" i="13" a="1"/>
  <c r="AG60" i="13" s="1"/>
  <c r="AF60" i="13" a="1"/>
  <c r="AF60" i="13" s="1"/>
  <c r="AE60" i="13" a="1"/>
  <c r="AE60" i="13" s="1"/>
  <c r="AD60" i="13" a="1"/>
  <c r="AD60" i="13" s="1"/>
  <c r="AC60" i="13" a="1"/>
  <c r="AC60" i="13" s="1"/>
  <c r="AB60" i="13" a="1"/>
  <c r="AB60" i="13" s="1"/>
  <c r="AA60" i="13" a="1"/>
  <c r="AA60" i="13" s="1"/>
  <c r="Z60" i="13" a="1"/>
  <c r="Z60" i="13" s="1"/>
  <c r="Y60" i="13" a="1"/>
  <c r="Y60" i="13" s="1"/>
  <c r="X60" i="13" a="1"/>
  <c r="X60" i="13" s="1"/>
  <c r="W60" i="13" a="1"/>
  <c r="W60" i="13" s="1"/>
  <c r="V60" i="13" a="1"/>
  <c r="V60" i="13" s="1"/>
  <c r="U60" i="13" a="1"/>
  <c r="U60" i="13" s="1"/>
  <c r="T60" i="13" a="1"/>
  <c r="T60" i="13" s="1"/>
  <c r="S60" i="13" a="1"/>
  <c r="S60" i="13" s="1"/>
  <c r="R60" i="13" a="1"/>
  <c r="R60" i="13" s="1"/>
  <c r="Q60" i="13" a="1"/>
  <c r="Q60" i="13" s="1"/>
  <c r="P60" i="13" a="1"/>
  <c r="P60" i="13" s="1"/>
  <c r="O60" i="13" a="1"/>
  <c r="O60" i="13" s="1"/>
  <c r="N60" i="13" a="1"/>
  <c r="N60" i="13" s="1"/>
  <c r="M60" i="13" a="1"/>
  <c r="M60" i="13" s="1"/>
  <c r="L60" i="13" a="1"/>
  <c r="L60" i="13" s="1"/>
  <c r="K60" i="13" a="1"/>
  <c r="K60" i="13" s="1"/>
  <c r="J60" i="13" a="1"/>
  <c r="J60" i="13" s="1"/>
  <c r="I60" i="13" a="1"/>
  <c r="I60" i="13" s="1"/>
  <c r="H60" i="13" a="1"/>
  <c r="H60" i="13" s="1"/>
  <c r="G60" i="13" a="1"/>
  <c r="G60" i="13" s="1"/>
  <c r="D60" i="13" a="1"/>
  <c r="D60" i="13" s="1"/>
  <c r="C60" i="13" a="1"/>
  <c r="C60" i="13" s="1"/>
  <c r="BA59" i="13" a="1"/>
  <c r="BA59" i="13" s="1"/>
  <c r="AZ59" i="13" a="1"/>
  <c r="AZ59" i="13" s="1"/>
  <c r="AY59" i="13" a="1"/>
  <c r="AY59" i="13" s="1"/>
  <c r="AX59" i="13" a="1"/>
  <c r="AX59" i="13" s="1"/>
  <c r="AW59" i="13" a="1"/>
  <c r="AW59" i="13" s="1"/>
  <c r="AV59" i="13" a="1"/>
  <c r="AV59" i="13" s="1"/>
  <c r="AU59" i="13" a="1"/>
  <c r="AU59" i="13" s="1"/>
  <c r="AT59" i="13" a="1"/>
  <c r="AT59" i="13" s="1"/>
  <c r="AS59" i="13" a="1"/>
  <c r="AS59" i="13" s="1"/>
  <c r="AR59" i="13" a="1"/>
  <c r="AR59" i="13" s="1"/>
  <c r="AQ59" i="13" a="1"/>
  <c r="AQ59" i="13" s="1"/>
  <c r="AP59" i="13" a="1"/>
  <c r="AP59" i="13" s="1"/>
  <c r="AO59" i="13" a="1"/>
  <c r="AO59" i="13" s="1"/>
  <c r="AN59" i="13" a="1"/>
  <c r="AN59" i="13" s="1"/>
  <c r="AM59" i="13" a="1"/>
  <c r="AM59" i="13" s="1"/>
  <c r="AL59" i="13" a="1"/>
  <c r="AL59" i="13" s="1"/>
  <c r="AK59" i="13" a="1"/>
  <c r="AK59" i="13" s="1"/>
  <c r="AJ59" i="13" a="1"/>
  <c r="AJ59" i="13" s="1"/>
  <c r="AI59" i="13" a="1"/>
  <c r="AI59" i="13" s="1"/>
  <c r="AH59" i="13" a="1"/>
  <c r="AH59" i="13" s="1"/>
  <c r="AG59" i="13" a="1"/>
  <c r="AG59" i="13" s="1"/>
  <c r="AF59" i="13" a="1"/>
  <c r="AF59" i="13" s="1"/>
  <c r="AE59" i="13" a="1"/>
  <c r="AE59" i="13" s="1"/>
  <c r="AD59" i="13" a="1"/>
  <c r="AD59" i="13" s="1"/>
  <c r="AC59" i="13" a="1"/>
  <c r="AC59" i="13" s="1"/>
  <c r="AB59" i="13" a="1"/>
  <c r="AB59" i="13" s="1"/>
  <c r="AA59" i="13" a="1"/>
  <c r="AA59" i="13" s="1"/>
  <c r="Z59" i="13" a="1"/>
  <c r="Z59" i="13" s="1"/>
  <c r="Y59" i="13" a="1"/>
  <c r="Y59" i="13" s="1"/>
  <c r="X59" i="13" a="1"/>
  <c r="X59" i="13" s="1"/>
  <c r="W59" i="13" a="1"/>
  <c r="W59" i="13" s="1"/>
  <c r="V59" i="13" a="1"/>
  <c r="V59" i="13" s="1"/>
  <c r="U59" i="13" a="1"/>
  <c r="U59" i="13" s="1"/>
  <c r="T59" i="13" a="1"/>
  <c r="T59" i="13" s="1"/>
  <c r="S59" i="13" a="1"/>
  <c r="S59" i="13" s="1"/>
  <c r="R59" i="13" a="1"/>
  <c r="R59" i="13" s="1"/>
  <c r="Q59" i="13" a="1"/>
  <c r="Q59" i="13" s="1"/>
  <c r="P59" i="13" a="1"/>
  <c r="P59" i="13" s="1"/>
  <c r="O59" i="13" a="1"/>
  <c r="O59" i="13" s="1"/>
  <c r="N59" i="13" a="1"/>
  <c r="N59" i="13" s="1"/>
  <c r="M59" i="13" a="1"/>
  <c r="M59" i="13" s="1"/>
  <c r="L59" i="13" a="1"/>
  <c r="L59" i="13" s="1"/>
  <c r="K59" i="13" a="1"/>
  <c r="K59" i="13" s="1"/>
  <c r="J59" i="13" a="1"/>
  <c r="J59" i="13" s="1"/>
  <c r="I59" i="13" a="1"/>
  <c r="I59" i="13" s="1"/>
  <c r="H59" i="13" a="1"/>
  <c r="H59" i="13" s="1"/>
  <c r="G59" i="13" a="1"/>
  <c r="G59" i="13" s="1"/>
  <c r="D59" i="13" a="1"/>
  <c r="D59" i="13" s="1"/>
  <c r="C59" i="13" a="1"/>
  <c r="C59" i="13" s="1"/>
  <c r="BA58" i="13" a="1"/>
  <c r="BA58" i="13" s="1"/>
  <c r="AZ58" i="13" a="1"/>
  <c r="AZ58" i="13" s="1"/>
  <c r="AY58" i="13" a="1"/>
  <c r="AY58" i="13" s="1"/>
  <c r="AX58" i="13" a="1"/>
  <c r="AX58" i="13" s="1"/>
  <c r="AW58" i="13" a="1"/>
  <c r="AW58" i="13" s="1"/>
  <c r="AV58" i="13" a="1"/>
  <c r="AV58" i="13" s="1"/>
  <c r="AU58" i="13" a="1"/>
  <c r="AU58" i="13" s="1"/>
  <c r="AT58" i="13" a="1"/>
  <c r="AT58" i="13" s="1"/>
  <c r="AS58" i="13" a="1"/>
  <c r="AS58" i="13" s="1"/>
  <c r="AR58" i="13" a="1"/>
  <c r="AR58" i="13" s="1"/>
  <c r="AQ58" i="13" a="1"/>
  <c r="AQ58" i="13" s="1"/>
  <c r="AP58" i="13" a="1"/>
  <c r="AP58" i="13" s="1"/>
  <c r="AO58" i="13" a="1"/>
  <c r="AO58" i="13" s="1"/>
  <c r="AN58" i="13" a="1"/>
  <c r="AN58" i="13" s="1"/>
  <c r="AM58" i="13" a="1"/>
  <c r="AM58" i="13" s="1"/>
  <c r="AL58" i="13" a="1"/>
  <c r="AL58" i="13" s="1"/>
  <c r="AK58" i="13" a="1"/>
  <c r="AK58" i="13" s="1"/>
  <c r="AJ58" i="13" a="1"/>
  <c r="AJ58" i="13" s="1"/>
  <c r="AI58" i="13" a="1"/>
  <c r="AI58" i="13" s="1"/>
  <c r="AH58" i="13" a="1"/>
  <c r="AH58" i="13" s="1"/>
  <c r="AG58" i="13" a="1"/>
  <c r="AG58" i="13" s="1"/>
  <c r="AF58" i="13" a="1"/>
  <c r="AF58" i="13" s="1"/>
  <c r="AE58" i="13" a="1"/>
  <c r="AE58" i="13" s="1"/>
  <c r="AD58" i="13" a="1"/>
  <c r="AD58" i="13" s="1"/>
  <c r="AC58" i="13" a="1"/>
  <c r="AC58" i="13" s="1"/>
  <c r="AB58" i="13" a="1"/>
  <c r="AB58" i="13" s="1"/>
  <c r="AA58" i="13" a="1"/>
  <c r="AA58" i="13" s="1"/>
  <c r="Z58" i="13" a="1"/>
  <c r="Z58" i="13" s="1"/>
  <c r="Y58" i="13" a="1"/>
  <c r="Y58" i="13" s="1"/>
  <c r="X58" i="13" a="1"/>
  <c r="X58" i="13" s="1"/>
  <c r="W58" i="13" a="1"/>
  <c r="W58" i="13" s="1"/>
  <c r="V58" i="13" a="1"/>
  <c r="V58" i="13" s="1"/>
  <c r="U58" i="13" a="1"/>
  <c r="U58" i="13" s="1"/>
  <c r="T58" i="13" a="1"/>
  <c r="T58" i="13" s="1"/>
  <c r="S58" i="13" a="1"/>
  <c r="S58" i="13" s="1"/>
  <c r="R58" i="13" a="1"/>
  <c r="R58" i="13" s="1"/>
  <c r="Q58" i="13" a="1"/>
  <c r="Q58" i="13" s="1"/>
  <c r="P58" i="13" a="1"/>
  <c r="P58" i="13" s="1"/>
  <c r="O58" i="13" a="1"/>
  <c r="O58" i="13" s="1"/>
  <c r="N58" i="13" a="1"/>
  <c r="N58" i="13" s="1"/>
  <c r="M58" i="13" a="1"/>
  <c r="M58" i="13" s="1"/>
  <c r="L58" i="13" a="1"/>
  <c r="L58" i="13" s="1"/>
  <c r="K58" i="13" a="1"/>
  <c r="K58" i="13" s="1"/>
  <c r="J58" i="13" a="1"/>
  <c r="J58" i="13" s="1"/>
  <c r="I58" i="13" a="1"/>
  <c r="I58" i="13" s="1"/>
  <c r="H58" i="13" a="1"/>
  <c r="H58" i="13" s="1"/>
  <c r="G58" i="13" a="1"/>
  <c r="G58" i="13" s="1"/>
  <c r="D58" i="13" a="1"/>
  <c r="D58" i="13" s="1"/>
  <c r="C58" i="13" a="1"/>
  <c r="C58" i="13" s="1"/>
  <c r="BA57" i="13" a="1"/>
  <c r="BA57" i="13" s="1"/>
  <c r="AZ57" i="13" a="1"/>
  <c r="AZ57" i="13" s="1"/>
  <c r="AY57" i="13" a="1"/>
  <c r="AY57" i="13" s="1"/>
  <c r="AX57" i="13" a="1"/>
  <c r="AX57" i="13" s="1"/>
  <c r="AW57" i="13" a="1"/>
  <c r="AW57" i="13" s="1"/>
  <c r="AV57" i="13" a="1"/>
  <c r="AV57" i="13" s="1"/>
  <c r="AU57" i="13" a="1"/>
  <c r="AU57" i="13" s="1"/>
  <c r="AT57" i="13" a="1"/>
  <c r="AT57" i="13" s="1"/>
  <c r="AS57" i="13" a="1"/>
  <c r="AS57" i="13" s="1"/>
  <c r="AR57" i="13" a="1"/>
  <c r="AR57" i="13" s="1"/>
  <c r="AQ57" i="13" a="1"/>
  <c r="AQ57" i="13" s="1"/>
  <c r="AP57" i="13" a="1"/>
  <c r="AP57" i="13" s="1"/>
  <c r="AO57" i="13" a="1"/>
  <c r="AO57" i="13" s="1"/>
  <c r="AN57" i="13" a="1"/>
  <c r="AN57" i="13" s="1"/>
  <c r="AM57" i="13" a="1"/>
  <c r="AM57" i="13" s="1"/>
  <c r="AL57" i="13" a="1"/>
  <c r="AL57" i="13" s="1"/>
  <c r="AK57" i="13" a="1"/>
  <c r="AK57" i="13" s="1"/>
  <c r="AJ57" i="13" a="1"/>
  <c r="AJ57" i="13" s="1"/>
  <c r="AI57" i="13" a="1"/>
  <c r="AI57" i="13" s="1"/>
  <c r="AH57" i="13" a="1"/>
  <c r="AH57" i="13" s="1"/>
  <c r="AG57" i="13" a="1"/>
  <c r="AG57" i="13" s="1"/>
  <c r="AF57" i="13" a="1"/>
  <c r="AF57" i="13" s="1"/>
  <c r="AE57" i="13" a="1"/>
  <c r="AE57" i="13" s="1"/>
  <c r="AD57" i="13" a="1"/>
  <c r="AD57" i="13" s="1"/>
  <c r="AC57" i="13" a="1"/>
  <c r="AC57" i="13" s="1"/>
  <c r="AB57" i="13" a="1"/>
  <c r="AB57" i="13" s="1"/>
  <c r="AA57" i="13" a="1"/>
  <c r="AA57" i="13" s="1"/>
  <c r="Z57" i="13" a="1"/>
  <c r="Z57" i="13" s="1"/>
  <c r="Y57" i="13" a="1"/>
  <c r="Y57" i="13" s="1"/>
  <c r="X57" i="13" a="1"/>
  <c r="X57" i="13" s="1"/>
  <c r="W57" i="13" a="1"/>
  <c r="W57" i="13" s="1"/>
  <c r="V57" i="13" a="1"/>
  <c r="V57" i="13" s="1"/>
  <c r="U57" i="13" a="1"/>
  <c r="U57" i="13" s="1"/>
  <c r="T57" i="13" a="1"/>
  <c r="T57" i="13" s="1"/>
  <c r="S57" i="13" a="1"/>
  <c r="S57" i="13" s="1"/>
  <c r="R57" i="13" a="1"/>
  <c r="R57" i="13" s="1"/>
  <c r="Q57" i="13" a="1"/>
  <c r="Q57" i="13" s="1"/>
  <c r="P57" i="13" a="1"/>
  <c r="P57" i="13" s="1"/>
  <c r="O57" i="13" a="1"/>
  <c r="O57" i="13" s="1"/>
  <c r="N57" i="13" a="1"/>
  <c r="N57" i="13" s="1"/>
  <c r="M57" i="13" a="1"/>
  <c r="M57" i="13" s="1"/>
  <c r="L57" i="13" a="1"/>
  <c r="L57" i="13" s="1"/>
  <c r="K57" i="13" a="1"/>
  <c r="K57" i="13" s="1"/>
  <c r="J57" i="13" a="1"/>
  <c r="J57" i="13" s="1"/>
  <c r="I57" i="13" a="1"/>
  <c r="I57" i="13" s="1"/>
  <c r="H57" i="13" a="1"/>
  <c r="H57" i="13" s="1"/>
  <c r="G57" i="13" a="1"/>
  <c r="G57" i="13" s="1"/>
  <c r="D57" i="13" a="1"/>
  <c r="D57" i="13" s="1"/>
  <c r="C57" i="13" a="1"/>
  <c r="C57" i="13" s="1"/>
  <c r="BA56" i="13" a="1"/>
  <c r="BA56" i="13" s="1"/>
  <c r="AZ56" i="13" a="1"/>
  <c r="AZ56" i="13" s="1"/>
  <c r="AY56" i="13" a="1"/>
  <c r="AY56" i="13" s="1"/>
  <c r="AX56" i="13" a="1"/>
  <c r="AX56" i="13" s="1"/>
  <c r="AW56" i="13" a="1"/>
  <c r="AW56" i="13" s="1"/>
  <c r="AV56" i="13" a="1"/>
  <c r="AV56" i="13" s="1"/>
  <c r="AU56" i="13" a="1"/>
  <c r="AU56" i="13" s="1"/>
  <c r="AT56" i="13" a="1"/>
  <c r="AT56" i="13" s="1"/>
  <c r="AS56" i="13" a="1"/>
  <c r="AS56" i="13" s="1"/>
  <c r="AR56" i="13" a="1"/>
  <c r="AR56" i="13" s="1"/>
  <c r="AQ56" i="13" a="1"/>
  <c r="AQ56" i="13" s="1"/>
  <c r="AP56" i="13" a="1"/>
  <c r="AP56" i="13" s="1"/>
  <c r="AO56" i="13" a="1"/>
  <c r="AO56" i="13" s="1"/>
  <c r="AN56" i="13" a="1"/>
  <c r="AN56" i="13" s="1"/>
  <c r="AM56" i="13" a="1"/>
  <c r="AM56" i="13" s="1"/>
  <c r="AL56" i="13" a="1"/>
  <c r="AL56" i="13" s="1"/>
  <c r="AK56" i="13" a="1"/>
  <c r="AK56" i="13" s="1"/>
  <c r="AJ56" i="13" a="1"/>
  <c r="AJ56" i="13" s="1"/>
  <c r="AI56" i="13" a="1"/>
  <c r="AI56" i="13" s="1"/>
  <c r="AH56" i="13" a="1"/>
  <c r="AH56" i="13" s="1"/>
  <c r="AG56" i="13" a="1"/>
  <c r="AG56" i="13" s="1"/>
  <c r="AF56" i="13" a="1"/>
  <c r="AF56" i="13" s="1"/>
  <c r="AE56" i="13" a="1"/>
  <c r="AE56" i="13" s="1"/>
  <c r="AD56" i="13" a="1"/>
  <c r="AD56" i="13" s="1"/>
  <c r="AC56" i="13" a="1"/>
  <c r="AC56" i="13" s="1"/>
  <c r="AB56" i="13" a="1"/>
  <c r="AB56" i="13" s="1"/>
  <c r="AA56" i="13" a="1"/>
  <c r="AA56" i="13" s="1"/>
  <c r="Z56" i="13" a="1"/>
  <c r="Z56" i="13" s="1"/>
  <c r="Y56" i="13" a="1"/>
  <c r="Y56" i="13" s="1"/>
  <c r="X56" i="13" a="1"/>
  <c r="X56" i="13" s="1"/>
  <c r="W56" i="13" a="1"/>
  <c r="W56" i="13" s="1"/>
  <c r="V56" i="13" a="1"/>
  <c r="V56" i="13" s="1"/>
  <c r="U56" i="13" a="1"/>
  <c r="U56" i="13" s="1"/>
  <c r="T56" i="13" a="1"/>
  <c r="T56" i="13" s="1"/>
  <c r="S56" i="13" a="1"/>
  <c r="S56" i="13" s="1"/>
  <c r="R56" i="13" a="1"/>
  <c r="R56" i="13" s="1"/>
  <c r="Q56" i="13" a="1"/>
  <c r="Q56" i="13" s="1"/>
  <c r="P56" i="13" a="1"/>
  <c r="P56" i="13" s="1"/>
  <c r="O56" i="13" a="1"/>
  <c r="O56" i="13" s="1"/>
  <c r="N56" i="13" a="1"/>
  <c r="N56" i="13" s="1"/>
  <c r="M56" i="13" a="1"/>
  <c r="M56" i="13" s="1"/>
  <c r="L56" i="13" a="1"/>
  <c r="L56" i="13" s="1"/>
  <c r="K56" i="13" a="1"/>
  <c r="K56" i="13" s="1"/>
  <c r="J56" i="13" a="1"/>
  <c r="J56" i="13" s="1"/>
  <c r="I56" i="13" a="1"/>
  <c r="I56" i="13" s="1"/>
  <c r="H56" i="13" a="1"/>
  <c r="H56" i="13" s="1"/>
  <c r="G56" i="13" a="1"/>
  <c r="G56" i="13" s="1"/>
  <c r="D56" i="13" a="1"/>
  <c r="D56" i="13" s="1"/>
  <c r="C56" i="13" a="1"/>
  <c r="C56" i="13" s="1"/>
  <c r="BA55" i="13" a="1"/>
  <c r="BA55" i="13" s="1"/>
  <c r="AZ55" i="13" a="1"/>
  <c r="AZ55" i="13" s="1"/>
  <c r="AY55" i="13" a="1"/>
  <c r="AY55" i="13" s="1"/>
  <c r="AX55" i="13" a="1"/>
  <c r="AX55" i="13" s="1"/>
  <c r="AW55" i="13" a="1"/>
  <c r="AW55" i="13" s="1"/>
  <c r="AV55" i="13" a="1"/>
  <c r="AV55" i="13" s="1"/>
  <c r="AU55" i="13" a="1"/>
  <c r="AU55" i="13" s="1"/>
  <c r="AT55" i="13" a="1"/>
  <c r="AT55" i="13" s="1"/>
  <c r="AS55" i="13" a="1"/>
  <c r="AS55" i="13" s="1"/>
  <c r="AR55" i="13" a="1"/>
  <c r="AR55" i="13" s="1"/>
  <c r="AQ55" i="13" a="1"/>
  <c r="AQ55" i="13" s="1"/>
  <c r="AP55" i="13" a="1"/>
  <c r="AP55" i="13" s="1"/>
  <c r="AO55" i="13" a="1"/>
  <c r="AO55" i="13" s="1"/>
  <c r="AN55" i="13" a="1"/>
  <c r="AN55" i="13" s="1"/>
  <c r="AM55" i="13" a="1"/>
  <c r="AM55" i="13" s="1"/>
  <c r="AL55" i="13" a="1"/>
  <c r="AL55" i="13" s="1"/>
  <c r="AK55" i="13" a="1"/>
  <c r="AK55" i="13" s="1"/>
  <c r="AJ55" i="13" a="1"/>
  <c r="AJ55" i="13" s="1"/>
  <c r="AI55" i="13" a="1"/>
  <c r="AI55" i="13" s="1"/>
  <c r="AH55" i="13" a="1"/>
  <c r="AH55" i="13" s="1"/>
  <c r="AG55" i="13" a="1"/>
  <c r="AG55" i="13" s="1"/>
  <c r="AF55" i="13" a="1"/>
  <c r="AF55" i="13" s="1"/>
  <c r="AE55" i="13" a="1"/>
  <c r="AE55" i="13" s="1"/>
  <c r="AD55" i="13" a="1"/>
  <c r="AD55" i="13" s="1"/>
  <c r="AC55" i="13" a="1"/>
  <c r="AC55" i="13" s="1"/>
  <c r="AB55" i="13" a="1"/>
  <c r="AB55" i="13" s="1"/>
  <c r="AA55" i="13" a="1"/>
  <c r="AA55" i="13" s="1"/>
  <c r="Z55" i="13" a="1"/>
  <c r="Z55" i="13" s="1"/>
  <c r="Y55" i="13" a="1"/>
  <c r="Y55" i="13" s="1"/>
  <c r="X55" i="13" a="1"/>
  <c r="X55" i="13" s="1"/>
  <c r="W55" i="13" a="1"/>
  <c r="W55" i="13" s="1"/>
  <c r="V55" i="13" a="1"/>
  <c r="V55" i="13" s="1"/>
  <c r="U55" i="13" a="1"/>
  <c r="U55" i="13" s="1"/>
  <c r="T55" i="13" a="1"/>
  <c r="T55" i="13" s="1"/>
  <c r="S55" i="13" a="1"/>
  <c r="S55" i="13" s="1"/>
  <c r="R55" i="13" a="1"/>
  <c r="R55" i="13" s="1"/>
  <c r="Q55" i="13" a="1"/>
  <c r="Q55" i="13" s="1"/>
  <c r="P55" i="13" a="1"/>
  <c r="P55" i="13" s="1"/>
  <c r="O55" i="13" a="1"/>
  <c r="O55" i="13" s="1"/>
  <c r="N55" i="13" a="1"/>
  <c r="N55" i="13" s="1"/>
  <c r="M55" i="13" a="1"/>
  <c r="M55" i="13" s="1"/>
  <c r="L55" i="13" a="1"/>
  <c r="L55" i="13" s="1"/>
  <c r="K55" i="13" a="1"/>
  <c r="K55" i="13" s="1"/>
  <c r="J55" i="13" a="1"/>
  <c r="J55" i="13" s="1"/>
  <c r="I55" i="13" a="1"/>
  <c r="I55" i="13" s="1"/>
  <c r="H55" i="13" a="1"/>
  <c r="H55" i="13" s="1"/>
  <c r="G55" i="13" a="1"/>
  <c r="G55" i="13" s="1"/>
  <c r="D55" i="13" a="1"/>
  <c r="D55" i="13" s="1"/>
  <c r="C55" i="13" a="1"/>
  <c r="C55" i="13" s="1"/>
  <c r="BA54" i="13" a="1"/>
  <c r="BA54" i="13" s="1"/>
  <c r="AZ54" i="13" a="1"/>
  <c r="AZ54" i="13" s="1"/>
  <c r="AY54" i="13" a="1"/>
  <c r="AY54" i="13" s="1"/>
  <c r="AX54" i="13" a="1"/>
  <c r="AX54" i="13" s="1"/>
  <c r="AW54" i="13" a="1"/>
  <c r="AW54" i="13" s="1"/>
  <c r="AV54" i="13" a="1"/>
  <c r="AV54" i="13" s="1"/>
  <c r="AU54" i="13" a="1"/>
  <c r="AU54" i="13" s="1"/>
  <c r="AT54" i="13" a="1"/>
  <c r="AT54" i="13" s="1"/>
  <c r="AS54" i="13" a="1"/>
  <c r="AS54" i="13" s="1"/>
  <c r="AR54" i="13" a="1"/>
  <c r="AR54" i="13" s="1"/>
  <c r="AQ54" i="13" a="1"/>
  <c r="AQ54" i="13" s="1"/>
  <c r="AP54" i="13" a="1"/>
  <c r="AP54" i="13" s="1"/>
  <c r="AO54" i="13" a="1"/>
  <c r="AO54" i="13" s="1"/>
  <c r="AN54" i="13" a="1"/>
  <c r="AN54" i="13" s="1"/>
  <c r="AM54" i="13" a="1"/>
  <c r="AM54" i="13" s="1"/>
  <c r="AL54" i="13" a="1"/>
  <c r="AL54" i="13" s="1"/>
  <c r="AK54" i="13" a="1"/>
  <c r="AK54" i="13" s="1"/>
  <c r="AJ54" i="13" a="1"/>
  <c r="AJ54" i="13" s="1"/>
  <c r="AI54" i="13" a="1"/>
  <c r="AI54" i="13" s="1"/>
  <c r="AH54" i="13" a="1"/>
  <c r="AH54" i="13" s="1"/>
  <c r="AG54" i="13" a="1"/>
  <c r="AG54" i="13" s="1"/>
  <c r="AF54" i="13" a="1"/>
  <c r="AF54" i="13" s="1"/>
  <c r="AE54" i="13" a="1"/>
  <c r="AE54" i="13" s="1"/>
  <c r="AD54" i="13" a="1"/>
  <c r="AD54" i="13" s="1"/>
  <c r="AC54" i="13" a="1"/>
  <c r="AC54" i="13" s="1"/>
  <c r="AB54" i="13" a="1"/>
  <c r="AB54" i="13" s="1"/>
  <c r="AA54" i="13" a="1"/>
  <c r="AA54" i="13" s="1"/>
  <c r="Z54" i="13" a="1"/>
  <c r="Z54" i="13" s="1"/>
  <c r="Y54" i="13" a="1"/>
  <c r="Y54" i="13" s="1"/>
  <c r="X54" i="13" a="1"/>
  <c r="X54" i="13" s="1"/>
  <c r="W54" i="13" a="1"/>
  <c r="W54" i="13" s="1"/>
  <c r="V54" i="13" a="1"/>
  <c r="V54" i="13" s="1"/>
  <c r="U54" i="13" a="1"/>
  <c r="U54" i="13" s="1"/>
  <c r="T54" i="13" a="1"/>
  <c r="T54" i="13" s="1"/>
  <c r="S54" i="13" a="1"/>
  <c r="S54" i="13" s="1"/>
  <c r="R54" i="13" a="1"/>
  <c r="R54" i="13" s="1"/>
  <c r="Q54" i="13" a="1"/>
  <c r="Q54" i="13" s="1"/>
  <c r="P54" i="13" a="1"/>
  <c r="P54" i="13" s="1"/>
  <c r="O54" i="13" a="1"/>
  <c r="O54" i="13" s="1"/>
  <c r="N54" i="13" a="1"/>
  <c r="N54" i="13" s="1"/>
  <c r="M54" i="13" a="1"/>
  <c r="M54" i="13" s="1"/>
  <c r="L54" i="13" a="1"/>
  <c r="L54" i="13" s="1"/>
  <c r="K54" i="13" a="1"/>
  <c r="K54" i="13" s="1"/>
  <c r="J54" i="13" a="1"/>
  <c r="J54" i="13" s="1"/>
  <c r="I54" i="13" a="1"/>
  <c r="I54" i="13" s="1"/>
  <c r="H54" i="13" a="1"/>
  <c r="H54" i="13" s="1"/>
  <c r="G54" i="13" a="1"/>
  <c r="G54" i="13" s="1"/>
  <c r="D54" i="13" a="1"/>
  <c r="D54" i="13" s="1"/>
  <c r="C54" i="13" a="1"/>
  <c r="C54" i="13" s="1"/>
  <c r="BA53" i="13" a="1"/>
  <c r="BA53" i="13" s="1"/>
  <c r="AZ53" i="13" a="1"/>
  <c r="AZ53" i="13" s="1"/>
  <c r="AY53" i="13" a="1"/>
  <c r="AY53" i="13" s="1"/>
  <c r="AX53" i="13" a="1"/>
  <c r="AX53" i="13" s="1"/>
  <c r="AW53" i="13" a="1"/>
  <c r="AW53" i="13" s="1"/>
  <c r="AV53" i="13" a="1"/>
  <c r="AV53" i="13" s="1"/>
  <c r="AU53" i="13" a="1"/>
  <c r="AU53" i="13" s="1"/>
  <c r="AT53" i="13" a="1"/>
  <c r="AT53" i="13" s="1"/>
  <c r="AS53" i="13" a="1"/>
  <c r="AS53" i="13" s="1"/>
  <c r="AR53" i="13" a="1"/>
  <c r="AR53" i="13" s="1"/>
  <c r="AQ53" i="13" a="1"/>
  <c r="AQ53" i="13" s="1"/>
  <c r="AP53" i="13" a="1"/>
  <c r="AP53" i="13" s="1"/>
  <c r="AO53" i="13" a="1"/>
  <c r="AO53" i="13" s="1"/>
  <c r="AN53" i="13" a="1"/>
  <c r="AN53" i="13" s="1"/>
  <c r="AM53" i="13" a="1"/>
  <c r="AM53" i="13" s="1"/>
  <c r="AL53" i="13" a="1"/>
  <c r="AL53" i="13" s="1"/>
  <c r="AK53" i="13" a="1"/>
  <c r="AK53" i="13" s="1"/>
  <c r="AJ53" i="13" a="1"/>
  <c r="AJ53" i="13" s="1"/>
  <c r="AI53" i="13" a="1"/>
  <c r="AI53" i="13" s="1"/>
  <c r="AH53" i="13" a="1"/>
  <c r="AH53" i="13" s="1"/>
  <c r="AG53" i="13" a="1"/>
  <c r="AG53" i="13" s="1"/>
  <c r="AF53" i="13" a="1"/>
  <c r="AF53" i="13" s="1"/>
  <c r="AE53" i="13" a="1"/>
  <c r="AE53" i="13" s="1"/>
  <c r="AD53" i="13" a="1"/>
  <c r="AD53" i="13" s="1"/>
  <c r="AC53" i="13" a="1"/>
  <c r="AC53" i="13" s="1"/>
  <c r="AB53" i="13" a="1"/>
  <c r="AB53" i="13" s="1"/>
  <c r="AA53" i="13" a="1"/>
  <c r="AA53" i="13" s="1"/>
  <c r="Z53" i="13" a="1"/>
  <c r="Z53" i="13" s="1"/>
  <c r="Y53" i="13" a="1"/>
  <c r="Y53" i="13" s="1"/>
  <c r="X53" i="13" a="1"/>
  <c r="X53" i="13" s="1"/>
  <c r="W53" i="13" a="1"/>
  <c r="W53" i="13" s="1"/>
  <c r="V53" i="13" a="1"/>
  <c r="V53" i="13" s="1"/>
  <c r="U53" i="13" a="1"/>
  <c r="U53" i="13" s="1"/>
  <c r="T53" i="13" a="1"/>
  <c r="T53" i="13" s="1"/>
  <c r="S53" i="13" a="1"/>
  <c r="S53" i="13" s="1"/>
  <c r="R53" i="13" a="1"/>
  <c r="R53" i="13" s="1"/>
  <c r="Q53" i="13" a="1"/>
  <c r="Q53" i="13" s="1"/>
  <c r="P53" i="13" a="1"/>
  <c r="P53" i="13" s="1"/>
  <c r="O53" i="13" a="1"/>
  <c r="O53" i="13" s="1"/>
  <c r="N53" i="13" a="1"/>
  <c r="N53" i="13" s="1"/>
  <c r="M53" i="13" a="1"/>
  <c r="M53" i="13" s="1"/>
  <c r="L53" i="13" a="1"/>
  <c r="L53" i="13" s="1"/>
  <c r="K53" i="13" a="1"/>
  <c r="K53" i="13" s="1"/>
  <c r="J53" i="13" a="1"/>
  <c r="J53" i="13" s="1"/>
  <c r="I53" i="13" a="1"/>
  <c r="I53" i="13" s="1"/>
  <c r="H53" i="13" a="1"/>
  <c r="H53" i="13" s="1"/>
  <c r="G53" i="13" a="1"/>
  <c r="G53" i="13" s="1"/>
  <c r="D53" i="13" a="1"/>
  <c r="D53" i="13" s="1"/>
  <c r="C53" i="13" a="1"/>
  <c r="C53" i="13" s="1"/>
  <c r="BA52" i="13" a="1"/>
  <c r="BA52" i="13" s="1"/>
  <c r="AZ52" i="13" a="1"/>
  <c r="AZ52" i="13" s="1"/>
  <c r="AY52" i="13" a="1"/>
  <c r="AY52" i="13" s="1"/>
  <c r="AX52" i="13" a="1"/>
  <c r="AX52" i="13" s="1"/>
  <c r="AW52" i="13" a="1"/>
  <c r="AW52" i="13" s="1"/>
  <c r="AV52" i="13" a="1"/>
  <c r="AV52" i="13" s="1"/>
  <c r="AU52" i="13" a="1"/>
  <c r="AU52" i="13" s="1"/>
  <c r="AT52" i="13" a="1"/>
  <c r="AT52" i="13" s="1"/>
  <c r="AS52" i="13" a="1"/>
  <c r="AS52" i="13" s="1"/>
  <c r="AR52" i="13" a="1"/>
  <c r="AR52" i="13" s="1"/>
  <c r="AQ52" i="13" a="1"/>
  <c r="AQ52" i="13" s="1"/>
  <c r="AP52" i="13" a="1"/>
  <c r="AP52" i="13" s="1"/>
  <c r="AO52" i="13" a="1"/>
  <c r="AO52" i="13" s="1"/>
  <c r="AN52" i="13" a="1"/>
  <c r="AN52" i="13" s="1"/>
  <c r="AM52" i="13" a="1"/>
  <c r="AM52" i="13" s="1"/>
  <c r="AL52" i="13" a="1"/>
  <c r="AL52" i="13" s="1"/>
  <c r="AK52" i="13" a="1"/>
  <c r="AK52" i="13" s="1"/>
  <c r="AJ52" i="13" a="1"/>
  <c r="AJ52" i="13" s="1"/>
  <c r="AI52" i="13" a="1"/>
  <c r="AI52" i="13" s="1"/>
  <c r="AH52" i="13" a="1"/>
  <c r="AH52" i="13" s="1"/>
  <c r="AG52" i="13" a="1"/>
  <c r="AG52" i="13" s="1"/>
  <c r="AF52" i="13" a="1"/>
  <c r="AF52" i="13" s="1"/>
  <c r="AE52" i="13" a="1"/>
  <c r="AE52" i="13" s="1"/>
  <c r="AD52" i="13" a="1"/>
  <c r="AD52" i="13" s="1"/>
  <c r="AC52" i="13" a="1"/>
  <c r="AC52" i="13" s="1"/>
  <c r="AB52" i="13" a="1"/>
  <c r="AB52" i="13" s="1"/>
  <c r="AA52" i="13" a="1"/>
  <c r="AA52" i="13" s="1"/>
  <c r="Z52" i="13" a="1"/>
  <c r="Z52" i="13" s="1"/>
  <c r="Y52" i="13" a="1"/>
  <c r="Y52" i="13" s="1"/>
  <c r="X52" i="13" a="1"/>
  <c r="X52" i="13" s="1"/>
  <c r="W52" i="13" a="1"/>
  <c r="W52" i="13" s="1"/>
  <c r="V52" i="13" a="1"/>
  <c r="V52" i="13" s="1"/>
  <c r="U52" i="13" a="1"/>
  <c r="U52" i="13" s="1"/>
  <c r="T52" i="13" a="1"/>
  <c r="T52" i="13" s="1"/>
  <c r="S52" i="13" a="1"/>
  <c r="S52" i="13" s="1"/>
  <c r="R52" i="13" a="1"/>
  <c r="R52" i="13" s="1"/>
  <c r="Q52" i="13" a="1"/>
  <c r="Q52" i="13" s="1"/>
  <c r="P52" i="13" a="1"/>
  <c r="P52" i="13" s="1"/>
  <c r="O52" i="13" a="1"/>
  <c r="O52" i="13" s="1"/>
  <c r="N52" i="13" a="1"/>
  <c r="N52" i="13" s="1"/>
  <c r="M52" i="13" a="1"/>
  <c r="M52" i="13" s="1"/>
  <c r="L52" i="13" a="1"/>
  <c r="L52" i="13" s="1"/>
  <c r="K52" i="13" a="1"/>
  <c r="K52" i="13" s="1"/>
  <c r="J52" i="13" a="1"/>
  <c r="J52" i="13" s="1"/>
  <c r="I52" i="13" a="1"/>
  <c r="I52" i="13" s="1"/>
  <c r="H52" i="13" a="1"/>
  <c r="H52" i="13" s="1"/>
  <c r="G52" i="13" a="1"/>
  <c r="G52" i="13" s="1"/>
  <c r="D52" i="13" a="1"/>
  <c r="D52" i="13" s="1"/>
  <c r="C52" i="13" a="1"/>
  <c r="C52" i="13" s="1"/>
  <c r="BA51" i="13" a="1"/>
  <c r="BA51" i="13" s="1"/>
  <c r="AZ51" i="13" a="1"/>
  <c r="AZ51" i="13" s="1"/>
  <c r="AY51" i="13" a="1"/>
  <c r="AY51" i="13" s="1"/>
  <c r="AX51" i="13" a="1"/>
  <c r="AX51" i="13" s="1"/>
  <c r="AW51" i="13" a="1"/>
  <c r="AW51" i="13" s="1"/>
  <c r="AV51" i="13" a="1"/>
  <c r="AV51" i="13" s="1"/>
  <c r="AU51" i="13" a="1"/>
  <c r="AU51" i="13" s="1"/>
  <c r="AT51" i="13" a="1"/>
  <c r="AT51" i="13" s="1"/>
  <c r="AS51" i="13" a="1"/>
  <c r="AS51" i="13" s="1"/>
  <c r="AR51" i="13" a="1"/>
  <c r="AR51" i="13" s="1"/>
  <c r="AQ51" i="13" a="1"/>
  <c r="AQ51" i="13" s="1"/>
  <c r="AP51" i="13" a="1"/>
  <c r="AP51" i="13" s="1"/>
  <c r="AO51" i="13" a="1"/>
  <c r="AO51" i="13" s="1"/>
  <c r="AN51" i="13" a="1"/>
  <c r="AN51" i="13" s="1"/>
  <c r="AM51" i="13" a="1"/>
  <c r="AM51" i="13" s="1"/>
  <c r="AL51" i="13" a="1"/>
  <c r="AL51" i="13" s="1"/>
  <c r="AK51" i="13" a="1"/>
  <c r="AK51" i="13" s="1"/>
  <c r="AJ51" i="13" a="1"/>
  <c r="AJ51" i="13" s="1"/>
  <c r="AI51" i="13" a="1"/>
  <c r="AI51" i="13" s="1"/>
  <c r="AH51" i="13" a="1"/>
  <c r="AH51" i="13" s="1"/>
  <c r="AG51" i="13" a="1"/>
  <c r="AG51" i="13" s="1"/>
  <c r="AF51" i="13" a="1"/>
  <c r="AF51" i="13" s="1"/>
  <c r="AE51" i="13" a="1"/>
  <c r="AE51" i="13" s="1"/>
  <c r="AD51" i="13" a="1"/>
  <c r="AD51" i="13" s="1"/>
  <c r="AC51" i="13" a="1"/>
  <c r="AC51" i="13" s="1"/>
  <c r="AB51" i="13" a="1"/>
  <c r="AB51" i="13" s="1"/>
  <c r="AA51" i="13" a="1"/>
  <c r="AA51" i="13" s="1"/>
  <c r="Z51" i="13" a="1"/>
  <c r="Z51" i="13" s="1"/>
  <c r="Y51" i="13" a="1"/>
  <c r="Y51" i="13" s="1"/>
  <c r="X51" i="13" a="1"/>
  <c r="X51" i="13" s="1"/>
  <c r="W51" i="13" a="1"/>
  <c r="W51" i="13" s="1"/>
  <c r="V51" i="13" a="1"/>
  <c r="V51" i="13" s="1"/>
  <c r="U51" i="13" a="1"/>
  <c r="U51" i="13" s="1"/>
  <c r="T51" i="13" a="1"/>
  <c r="T51" i="13" s="1"/>
  <c r="S51" i="13" a="1"/>
  <c r="S51" i="13" s="1"/>
  <c r="R51" i="13" a="1"/>
  <c r="R51" i="13" s="1"/>
  <c r="Q51" i="13" a="1"/>
  <c r="Q51" i="13" s="1"/>
  <c r="P51" i="13" a="1"/>
  <c r="P51" i="13" s="1"/>
  <c r="O51" i="13" a="1"/>
  <c r="O51" i="13" s="1"/>
  <c r="N51" i="13" a="1"/>
  <c r="N51" i="13" s="1"/>
  <c r="M51" i="13" a="1"/>
  <c r="M51" i="13" s="1"/>
  <c r="L51" i="13" a="1"/>
  <c r="L51" i="13" s="1"/>
  <c r="K51" i="13" a="1"/>
  <c r="K51" i="13" s="1"/>
  <c r="J51" i="13" a="1"/>
  <c r="J51" i="13" s="1"/>
  <c r="I51" i="13" a="1"/>
  <c r="I51" i="13" s="1"/>
  <c r="H51" i="13" a="1"/>
  <c r="H51" i="13" s="1"/>
  <c r="G51" i="13" a="1"/>
  <c r="G51" i="13" s="1"/>
  <c r="D51" i="13" a="1"/>
  <c r="D51" i="13" s="1"/>
  <c r="C51" i="13" a="1"/>
  <c r="C51" i="13" s="1"/>
  <c r="BA50" i="13" a="1"/>
  <c r="BA50" i="13" s="1"/>
  <c r="AZ50" i="13" a="1"/>
  <c r="AZ50" i="13" s="1"/>
  <c r="AY50" i="13" a="1"/>
  <c r="AY50" i="13" s="1"/>
  <c r="AX50" i="13" a="1"/>
  <c r="AX50" i="13" s="1"/>
  <c r="AW50" i="13" a="1"/>
  <c r="AW50" i="13" s="1"/>
  <c r="AV50" i="13" a="1"/>
  <c r="AV50" i="13" s="1"/>
  <c r="AU50" i="13" a="1"/>
  <c r="AU50" i="13" s="1"/>
  <c r="AT50" i="13" a="1"/>
  <c r="AT50" i="13" s="1"/>
  <c r="AS50" i="13" a="1"/>
  <c r="AS50" i="13" s="1"/>
  <c r="AR50" i="13" a="1"/>
  <c r="AR50" i="13" s="1"/>
  <c r="AQ50" i="13" a="1"/>
  <c r="AQ50" i="13" s="1"/>
  <c r="AP50" i="13" a="1"/>
  <c r="AP50" i="13" s="1"/>
  <c r="AO50" i="13" a="1"/>
  <c r="AO50" i="13" s="1"/>
  <c r="AN50" i="13" a="1"/>
  <c r="AN50" i="13" s="1"/>
  <c r="AM50" i="13" a="1"/>
  <c r="AM50" i="13" s="1"/>
  <c r="AL50" i="13" a="1"/>
  <c r="AL50" i="13" s="1"/>
  <c r="AK50" i="13" a="1"/>
  <c r="AK50" i="13" s="1"/>
  <c r="AJ50" i="13" a="1"/>
  <c r="AJ50" i="13" s="1"/>
  <c r="AI50" i="13" a="1"/>
  <c r="AI50" i="13" s="1"/>
  <c r="AH50" i="13" a="1"/>
  <c r="AH50" i="13" s="1"/>
  <c r="AG50" i="13" a="1"/>
  <c r="AG50" i="13" s="1"/>
  <c r="AF50" i="13" a="1"/>
  <c r="AF50" i="13" s="1"/>
  <c r="AE50" i="13" a="1"/>
  <c r="AE50" i="13" s="1"/>
  <c r="AD50" i="13" a="1"/>
  <c r="AD50" i="13" s="1"/>
  <c r="AC50" i="13" a="1"/>
  <c r="AC50" i="13" s="1"/>
  <c r="AB50" i="13" a="1"/>
  <c r="AB50" i="13" s="1"/>
  <c r="AA50" i="13" a="1"/>
  <c r="AA50" i="13" s="1"/>
  <c r="Z50" i="13" a="1"/>
  <c r="Z50" i="13" s="1"/>
  <c r="Y50" i="13" a="1"/>
  <c r="Y50" i="13" s="1"/>
  <c r="X50" i="13" a="1"/>
  <c r="X50" i="13" s="1"/>
  <c r="W50" i="13" a="1"/>
  <c r="W50" i="13" s="1"/>
  <c r="V50" i="13" a="1"/>
  <c r="V50" i="13" s="1"/>
  <c r="U50" i="13" a="1"/>
  <c r="U50" i="13" s="1"/>
  <c r="T50" i="13" a="1"/>
  <c r="T50" i="13" s="1"/>
  <c r="S50" i="13" a="1"/>
  <c r="S50" i="13" s="1"/>
  <c r="R50" i="13" a="1"/>
  <c r="R50" i="13" s="1"/>
  <c r="Q50" i="13" a="1"/>
  <c r="Q50" i="13" s="1"/>
  <c r="P50" i="13" a="1"/>
  <c r="P50" i="13" s="1"/>
  <c r="O50" i="13" a="1"/>
  <c r="O50" i="13" s="1"/>
  <c r="N50" i="13" a="1"/>
  <c r="N50" i="13" s="1"/>
  <c r="M50" i="13" a="1"/>
  <c r="M50" i="13" s="1"/>
  <c r="L50" i="13" a="1"/>
  <c r="L50" i="13" s="1"/>
  <c r="K50" i="13" a="1"/>
  <c r="K50" i="13" s="1"/>
  <c r="J50" i="13" a="1"/>
  <c r="J50" i="13" s="1"/>
  <c r="I50" i="13" a="1"/>
  <c r="I50" i="13" s="1"/>
  <c r="H50" i="13" a="1"/>
  <c r="H50" i="13" s="1"/>
  <c r="G50" i="13" a="1"/>
  <c r="G50" i="13" s="1"/>
  <c r="D50" i="13" a="1"/>
  <c r="D50" i="13" s="1"/>
  <c r="C50" i="13" a="1"/>
  <c r="C50" i="13" s="1"/>
  <c r="BA49" i="13" a="1"/>
  <c r="BA49" i="13" s="1"/>
  <c r="AZ49" i="13" a="1"/>
  <c r="AZ49" i="13" s="1"/>
  <c r="AY49" i="13" a="1"/>
  <c r="AY49" i="13" s="1"/>
  <c r="AX49" i="13" a="1"/>
  <c r="AX49" i="13" s="1"/>
  <c r="AW49" i="13" a="1"/>
  <c r="AW49" i="13" s="1"/>
  <c r="AV49" i="13" a="1"/>
  <c r="AV49" i="13" s="1"/>
  <c r="AU49" i="13" a="1"/>
  <c r="AU49" i="13" s="1"/>
  <c r="AT49" i="13" a="1"/>
  <c r="AT49" i="13" s="1"/>
  <c r="AS49" i="13" a="1"/>
  <c r="AS49" i="13" s="1"/>
  <c r="AR49" i="13" a="1"/>
  <c r="AR49" i="13" s="1"/>
  <c r="AQ49" i="13" a="1"/>
  <c r="AQ49" i="13" s="1"/>
  <c r="AP49" i="13" a="1"/>
  <c r="AP49" i="13" s="1"/>
  <c r="AO49" i="13" a="1"/>
  <c r="AO49" i="13" s="1"/>
  <c r="AN49" i="13" a="1"/>
  <c r="AN49" i="13" s="1"/>
  <c r="AM49" i="13" a="1"/>
  <c r="AM49" i="13" s="1"/>
  <c r="AL49" i="13" a="1"/>
  <c r="AL49" i="13" s="1"/>
  <c r="AK49" i="13" a="1"/>
  <c r="AK49" i="13" s="1"/>
  <c r="AJ49" i="13" a="1"/>
  <c r="AJ49" i="13" s="1"/>
  <c r="AI49" i="13" a="1"/>
  <c r="AI49" i="13" s="1"/>
  <c r="AH49" i="13" a="1"/>
  <c r="AH49" i="13" s="1"/>
  <c r="AG49" i="13" a="1"/>
  <c r="AG49" i="13" s="1"/>
  <c r="AF49" i="13" a="1"/>
  <c r="AF49" i="13" s="1"/>
  <c r="AE49" i="13" a="1"/>
  <c r="AE49" i="13" s="1"/>
  <c r="AD49" i="13" a="1"/>
  <c r="AD49" i="13" s="1"/>
  <c r="AC49" i="13" a="1"/>
  <c r="AC49" i="13" s="1"/>
  <c r="AB49" i="13" a="1"/>
  <c r="AB49" i="13" s="1"/>
  <c r="AA49" i="13" a="1"/>
  <c r="AA49" i="13" s="1"/>
  <c r="Z49" i="13" a="1"/>
  <c r="Z49" i="13" s="1"/>
  <c r="Y49" i="13" a="1"/>
  <c r="Y49" i="13" s="1"/>
  <c r="X49" i="13" a="1"/>
  <c r="X49" i="13" s="1"/>
  <c r="W49" i="13" a="1"/>
  <c r="W49" i="13" s="1"/>
  <c r="V49" i="13" a="1"/>
  <c r="V49" i="13" s="1"/>
  <c r="U49" i="13" a="1"/>
  <c r="U49" i="13" s="1"/>
  <c r="T49" i="13" a="1"/>
  <c r="T49" i="13" s="1"/>
  <c r="S49" i="13" a="1"/>
  <c r="S49" i="13" s="1"/>
  <c r="R49" i="13" a="1"/>
  <c r="R49" i="13" s="1"/>
  <c r="Q49" i="13" a="1"/>
  <c r="Q49" i="13" s="1"/>
  <c r="P49" i="13" a="1"/>
  <c r="P49" i="13" s="1"/>
  <c r="O49" i="13" a="1"/>
  <c r="O49" i="13" s="1"/>
  <c r="N49" i="13" a="1"/>
  <c r="N49" i="13" s="1"/>
  <c r="M49" i="13" a="1"/>
  <c r="M49" i="13" s="1"/>
  <c r="L49" i="13" a="1"/>
  <c r="L49" i="13" s="1"/>
  <c r="K49" i="13" a="1"/>
  <c r="K49" i="13" s="1"/>
  <c r="J49" i="13" a="1"/>
  <c r="J49" i="13" s="1"/>
  <c r="I49" i="13" a="1"/>
  <c r="I49" i="13" s="1"/>
  <c r="H49" i="13" a="1"/>
  <c r="H49" i="13" s="1"/>
  <c r="G49" i="13" a="1"/>
  <c r="G49" i="13" s="1"/>
  <c r="D49" i="13" a="1"/>
  <c r="D49" i="13" s="1"/>
  <c r="C49" i="13" a="1"/>
  <c r="C49" i="13" s="1"/>
  <c r="BA48" i="13" a="1"/>
  <c r="BA48" i="13" s="1"/>
  <c r="AZ48" i="13" a="1"/>
  <c r="AZ48" i="13" s="1"/>
  <c r="AY48" i="13" a="1"/>
  <c r="AY48" i="13" s="1"/>
  <c r="AX48" i="13" a="1"/>
  <c r="AX48" i="13" s="1"/>
  <c r="AW48" i="13" a="1"/>
  <c r="AW48" i="13" s="1"/>
  <c r="AV48" i="13" a="1"/>
  <c r="AV48" i="13" s="1"/>
  <c r="AU48" i="13" a="1"/>
  <c r="AU48" i="13" s="1"/>
  <c r="AT48" i="13" a="1"/>
  <c r="AT48" i="13" s="1"/>
  <c r="AS48" i="13" a="1"/>
  <c r="AS48" i="13" s="1"/>
  <c r="AR48" i="13" a="1"/>
  <c r="AR48" i="13" s="1"/>
  <c r="AQ48" i="13" a="1"/>
  <c r="AQ48" i="13" s="1"/>
  <c r="AP48" i="13" a="1"/>
  <c r="AP48" i="13" s="1"/>
  <c r="AO48" i="13" a="1"/>
  <c r="AO48" i="13" s="1"/>
  <c r="AN48" i="13" a="1"/>
  <c r="AN48" i="13" s="1"/>
  <c r="AM48" i="13" a="1"/>
  <c r="AM48" i="13" s="1"/>
  <c r="AL48" i="13" a="1"/>
  <c r="AL48" i="13" s="1"/>
  <c r="AK48" i="13" a="1"/>
  <c r="AK48" i="13" s="1"/>
  <c r="AJ48" i="13" a="1"/>
  <c r="AJ48" i="13" s="1"/>
  <c r="AI48" i="13" a="1"/>
  <c r="AI48" i="13" s="1"/>
  <c r="AH48" i="13" a="1"/>
  <c r="AH48" i="13" s="1"/>
  <c r="AG48" i="13" a="1"/>
  <c r="AG48" i="13" s="1"/>
  <c r="AF48" i="13" a="1"/>
  <c r="AF48" i="13" s="1"/>
  <c r="AE48" i="13" a="1"/>
  <c r="AE48" i="13" s="1"/>
  <c r="AD48" i="13" a="1"/>
  <c r="AD48" i="13" s="1"/>
  <c r="AC48" i="13" a="1"/>
  <c r="AC48" i="13" s="1"/>
  <c r="AB48" i="13" a="1"/>
  <c r="AB48" i="13" s="1"/>
  <c r="AA48" i="13" a="1"/>
  <c r="AA48" i="13" s="1"/>
  <c r="Z48" i="13" a="1"/>
  <c r="Z48" i="13" s="1"/>
  <c r="Y48" i="13" a="1"/>
  <c r="Y48" i="13" s="1"/>
  <c r="X48" i="13" a="1"/>
  <c r="X48" i="13" s="1"/>
  <c r="W48" i="13" a="1"/>
  <c r="W48" i="13" s="1"/>
  <c r="V48" i="13" a="1"/>
  <c r="V48" i="13" s="1"/>
  <c r="U48" i="13" a="1"/>
  <c r="U48" i="13" s="1"/>
  <c r="T48" i="13" a="1"/>
  <c r="T48" i="13" s="1"/>
  <c r="S48" i="13" a="1"/>
  <c r="S48" i="13" s="1"/>
  <c r="R48" i="13" a="1"/>
  <c r="R48" i="13" s="1"/>
  <c r="Q48" i="13" a="1"/>
  <c r="Q48" i="13" s="1"/>
  <c r="P48" i="13" a="1"/>
  <c r="P48" i="13" s="1"/>
  <c r="O48" i="13" a="1"/>
  <c r="O48" i="13" s="1"/>
  <c r="N48" i="13" a="1"/>
  <c r="N48" i="13" s="1"/>
  <c r="M48" i="13" a="1"/>
  <c r="M48" i="13" s="1"/>
  <c r="L48" i="13" a="1"/>
  <c r="L48" i="13" s="1"/>
  <c r="K48" i="13" a="1"/>
  <c r="K48" i="13" s="1"/>
  <c r="J48" i="13" a="1"/>
  <c r="J48" i="13" s="1"/>
  <c r="I48" i="13" a="1"/>
  <c r="I48" i="13" s="1"/>
  <c r="H48" i="13" a="1"/>
  <c r="H48" i="13" s="1"/>
  <c r="G48" i="13" a="1"/>
  <c r="G48" i="13" s="1"/>
  <c r="D48" i="13" a="1"/>
  <c r="D48" i="13" s="1"/>
  <c r="C48" i="13" a="1"/>
  <c r="C48" i="13" s="1"/>
  <c r="BA47" i="13" a="1"/>
  <c r="BA47" i="13" s="1"/>
  <c r="AZ47" i="13" a="1"/>
  <c r="AZ47" i="13" s="1"/>
  <c r="AY47" i="13" a="1"/>
  <c r="AY47" i="13" s="1"/>
  <c r="AX47" i="13" a="1"/>
  <c r="AX47" i="13" s="1"/>
  <c r="AW47" i="13" a="1"/>
  <c r="AW47" i="13" s="1"/>
  <c r="AV47" i="13" a="1"/>
  <c r="AV47" i="13" s="1"/>
  <c r="AU47" i="13" a="1"/>
  <c r="AU47" i="13" s="1"/>
  <c r="AT47" i="13" a="1"/>
  <c r="AT47" i="13" s="1"/>
  <c r="AS47" i="13" a="1"/>
  <c r="AS47" i="13" s="1"/>
  <c r="AR47" i="13" a="1"/>
  <c r="AR47" i="13" s="1"/>
  <c r="AQ47" i="13" a="1"/>
  <c r="AQ47" i="13" s="1"/>
  <c r="AP47" i="13" a="1"/>
  <c r="AP47" i="13" s="1"/>
  <c r="AO47" i="13" a="1"/>
  <c r="AO47" i="13" s="1"/>
  <c r="AN47" i="13" a="1"/>
  <c r="AN47" i="13" s="1"/>
  <c r="AM47" i="13" a="1"/>
  <c r="AM47" i="13" s="1"/>
  <c r="AL47" i="13" a="1"/>
  <c r="AL47" i="13" s="1"/>
  <c r="AK47" i="13" a="1"/>
  <c r="AK47" i="13" s="1"/>
  <c r="AJ47" i="13" a="1"/>
  <c r="AJ47" i="13" s="1"/>
  <c r="AI47" i="13" a="1"/>
  <c r="AI47" i="13" s="1"/>
  <c r="AH47" i="13" a="1"/>
  <c r="AH47" i="13" s="1"/>
  <c r="AG47" i="13" a="1"/>
  <c r="AG47" i="13" s="1"/>
  <c r="AF47" i="13" a="1"/>
  <c r="AF47" i="13" s="1"/>
  <c r="AE47" i="13" a="1"/>
  <c r="AE47" i="13" s="1"/>
  <c r="AD47" i="13" a="1"/>
  <c r="AD47" i="13" s="1"/>
  <c r="AC47" i="13" a="1"/>
  <c r="AC47" i="13" s="1"/>
  <c r="AB47" i="13" a="1"/>
  <c r="AB47" i="13" s="1"/>
  <c r="AA47" i="13" a="1"/>
  <c r="AA47" i="13" s="1"/>
  <c r="Z47" i="13" a="1"/>
  <c r="Z47" i="13" s="1"/>
  <c r="Y47" i="13" a="1"/>
  <c r="Y47" i="13" s="1"/>
  <c r="X47" i="13" a="1"/>
  <c r="X47" i="13" s="1"/>
  <c r="W47" i="13" a="1"/>
  <c r="W47" i="13" s="1"/>
  <c r="V47" i="13" a="1"/>
  <c r="V47" i="13" s="1"/>
  <c r="U47" i="13" a="1"/>
  <c r="U47" i="13" s="1"/>
  <c r="T47" i="13" a="1"/>
  <c r="T47" i="13" s="1"/>
  <c r="S47" i="13" a="1"/>
  <c r="S47" i="13" s="1"/>
  <c r="R47" i="13" a="1"/>
  <c r="R47" i="13" s="1"/>
  <c r="Q47" i="13" a="1"/>
  <c r="Q47" i="13" s="1"/>
  <c r="P47" i="13" a="1"/>
  <c r="P47" i="13" s="1"/>
  <c r="O47" i="13" a="1"/>
  <c r="O47" i="13" s="1"/>
  <c r="N47" i="13" a="1"/>
  <c r="N47" i="13" s="1"/>
  <c r="M47" i="13" a="1"/>
  <c r="M47" i="13" s="1"/>
  <c r="L47" i="13" a="1"/>
  <c r="L47" i="13" s="1"/>
  <c r="K47" i="13" a="1"/>
  <c r="K47" i="13" s="1"/>
  <c r="J47" i="13" a="1"/>
  <c r="J47" i="13" s="1"/>
  <c r="I47" i="13" a="1"/>
  <c r="I47" i="13" s="1"/>
  <c r="H47" i="13" a="1"/>
  <c r="H47" i="13" s="1"/>
  <c r="G47" i="13" a="1"/>
  <c r="G47" i="13" s="1"/>
  <c r="D47" i="13" a="1"/>
  <c r="D47" i="13" s="1"/>
  <c r="C47" i="13" a="1"/>
  <c r="C47" i="13" s="1"/>
  <c r="BA46" i="13" a="1"/>
  <c r="BA46" i="13" s="1"/>
  <c r="AZ46" i="13" a="1"/>
  <c r="AZ46" i="13" s="1"/>
  <c r="AY46" i="13" a="1"/>
  <c r="AY46" i="13" s="1"/>
  <c r="AX46" i="13" a="1"/>
  <c r="AX46" i="13" s="1"/>
  <c r="AW46" i="13" a="1"/>
  <c r="AW46" i="13" s="1"/>
  <c r="AV46" i="13" a="1"/>
  <c r="AV46" i="13" s="1"/>
  <c r="AU46" i="13" a="1"/>
  <c r="AU46" i="13" s="1"/>
  <c r="AT46" i="13" a="1"/>
  <c r="AT46" i="13" s="1"/>
  <c r="AS46" i="13" a="1"/>
  <c r="AS46" i="13" s="1"/>
  <c r="AR46" i="13" a="1"/>
  <c r="AR46" i="13" s="1"/>
  <c r="AQ46" i="13" a="1"/>
  <c r="AQ46" i="13" s="1"/>
  <c r="AP46" i="13" a="1"/>
  <c r="AP46" i="13" s="1"/>
  <c r="AO46" i="13" a="1"/>
  <c r="AO46" i="13" s="1"/>
  <c r="AN46" i="13" a="1"/>
  <c r="AN46" i="13" s="1"/>
  <c r="AM46" i="13" a="1"/>
  <c r="AM46" i="13" s="1"/>
  <c r="AL46" i="13" a="1"/>
  <c r="AL46" i="13" s="1"/>
  <c r="AK46" i="13" a="1"/>
  <c r="AK46" i="13" s="1"/>
  <c r="AJ46" i="13" a="1"/>
  <c r="AJ46" i="13" s="1"/>
  <c r="AI46" i="13" a="1"/>
  <c r="AI46" i="13" s="1"/>
  <c r="AH46" i="13" a="1"/>
  <c r="AH46" i="13" s="1"/>
  <c r="AG46" i="13" a="1"/>
  <c r="AG46" i="13" s="1"/>
  <c r="AF46" i="13" a="1"/>
  <c r="AF46" i="13" s="1"/>
  <c r="AE46" i="13" a="1"/>
  <c r="AE46" i="13" s="1"/>
  <c r="AD46" i="13" a="1"/>
  <c r="AD46" i="13" s="1"/>
  <c r="AC46" i="13" a="1"/>
  <c r="AC46" i="13" s="1"/>
  <c r="AB46" i="13" a="1"/>
  <c r="AB46" i="13" s="1"/>
  <c r="AA46" i="13" a="1"/>
  <c r="AA46" i="13" s="1"/>
  <c r="Z46" i="13" a="1"/>
  <c r="Z46" i="13" s="1"/>
  <c r="Y46" i="13" a="1"/>
  <c r="Y46" i="13" s="1"/>
  <c r="X46" i="13" a="1"/>
  <c r="X46" i="13" s="1"/>
  <c r="W46" i="13" a="1"/>
  <c r="W46" i="13" s="1"/>
  <c r="V46" i="13" a="1"/>
  <c r="V46" i="13" s="1"/>
  <c r="U46" i="13" a="1"/>
  <c r="U46" i="13" s="1"/>
  <c r="T46" i="13" a="1"/>
  <c r="T46" i="13" s="1"/>
  <c r="S46" i="13" a="1"/>
  <c r="S46" i="13" s="1"/>
  <c r="R46" i="13" a="1"/>
  <c r="R46" i="13" s="1"/>
  <c r="Q46" i="13" a="1"/>
  <c r="Q46" i="13" s="1"/>
  <c r="P46" i="13" a="1"/>
  <c r="P46" i="13" s="1"/>
  <c r="O46" i="13" a="1"/>
  <c r="O46" i="13" s="1"/>
  <c r="N46" i="13" a="1"/>
  <c r="N46" i="13" s="1"/>
  <c r="M46" i="13" a="1"/>
  <c r="M46" i="13" s="1"/>
  <c r="L46" i="13" a="1"/>
  <c r="L46" i="13" s="1"/>
  <c r="K46" i="13" a="1"/>
  <c r="K46" i="13" s="1"/>
  <c r="J46" i="13" a="1"/>
  <c r="J46" i="13" s="1"/>
  <c r="I46" i="13" a="1"/>
  <c r="I46" i="13" s="1"/>
  <c r="H46" i="13" a="1"/>
  <c r="H46" i="13" s="1"/>
  <c r="G46" i="13" a="1"/>
  <c r="G46" i="13" s="1"/>
  <c r="D46" i="13" a="1"/>
  <c r="D46" i="13" s="1"/>
  <c r="C46" i="13" a="1"/>
  <c r="C46" i="13" s="1"/>
  <c r="BA45" i="13" a="1"/>
  <c r="BA45" i="13" s="1"/>
  <c r="AZ45" i="13" a="1"/>
  <c r="AZ45" i="13" s="1"/>
  <c r="AY45" i="13" a="1"/>
  <c r="AY45" i="13" s="1"/>
  <c r="AX45" i="13" a="1"/>
  <c r="AX45" i="13" s="1"/>
  <c r="AW45" i="13" a="1"/>
  <c r="AW45" i="13" s="1"/>
  <c r="AV45" i="13" a="1"/>
  <c r="AV45" i="13" s="1"/>
  <c r="AU45" i="13" a="1"/>
  <c r="AU45" i="13" s="1"/>
  <c r="AT45" i="13" a="1"/>
  <c r="AT45" i="13" s="1"/>
  <c r="AS45" i="13" a="1"/>
  <c r="AS45" i="13" s="1"/>
  <c r="AR45" i="13" a="1"/>
  <c r="AR45" i="13" s="1"/>
  <c r="AQ45" i="13" a="1"/>
  <c r="AQ45" i="13" s="1"/>
  <c r="AP45" i="13" a="1"/>
  <c r="AP45" i="13" s="1"/>
  <c r="AO45" i="13" a="1"/>
  <c r="AO45" i="13" s="1"/>
  <c r="AN45" i="13" a="1"/>
  <c r="AN45" i="13" s="1"/>
  <c r="AM45" i="13" a="1"/>
  <c r="AM45" i="13" s="1"/>
  <c r="AL45" i="13" a="1"/>
  <c r="AL45" i="13" s="1"/>
  <c r="AK45" i="13" a="1"/>
  <c r="AK45" i="13" s="1"/>
  <c r="AJ45" i="13" a="1"/>
  <c r="AJ45" i="13" s="1"/>
  <c r="AI45" i="13" a="1"/>
  <c r="AI45" i="13" s="1"/>
  <c r="AH45" i="13" a="1"/>
  <c r="AH45" i="13" s="1"/>
  <c r="AG45" i="13" a="1"/>
  <c r="AG45" i="13" s="1"/>
  <c r="AF45" i="13" a="1"/>
  <c r="AF45" i="13" s="1"/>
  <c r="AE45" i="13" a="1"/>
  <c r="AE45" i="13" s="1"/>
  <c r="AD45" i="13" a="1"/>
  <c r="AD45" i="13" s="1"/>
  <c r="AC45" i="13" a="1"/>
  <c r="AC45" i="13" s="1"/>
  <c r="AB45" i="13" a="1"/>
  <c r="AB45" i="13" s="1"/>
  <c r="AA45" i="13" a="1"/>
  <c r="AA45" i="13" s="1"/>
  <c r="Z45" i="13" a="1"/>
  <c r="Z45" i="13" s="1"/>
  <c r="Y45" i="13" a="1"/>
  <c r="Y45" i="13" s="1"/>
  <c r="X45" i="13" a="1"/>
  <c r="X45" i="13" s="1"/>
  <c r="W45" i="13" a="1"/>
  <c r="W45" i="13" s="1"/>
  <c r="V45" i="13" a="1"/>
  <c r="V45" i="13" s="1"/>
  <c r="U45" i="13" a="1"/>
  <c r="U45" i="13" s="1"/>
  <c r="T45" i="13" a="1"/>
  <c r="T45" i="13" s="1"/>
  <c r="S45" i="13" a="1"/>
  <c r="S45" i="13" s="1"/>
  <c r="R45" i="13" a="1"/>
  <c r="R45" i="13" s="1"/>
  <c r="Q45" i="13" a="1"/>
  <c r="Q45" i="13" s="1"/>
  <c r="P45" i="13" a="1"/>
  <c r="P45" i="13" s="1"/>
  <c r="O45" i="13" a="1"/>
  <c r="O45" i="13" s="1"/>
  <c r="N45" i="13" a="1"/>
  <c r="N45" i="13" s="1"/>
  <c r="M45" i="13" a="1"/>
  <c r="M45" i="13" s="1"/>
  <c r="L45" i="13" a="1"/>
  <c r="L45" i="13" s="1"/>
  <c r="K45" i="13" a="1"/>
  <c r="K45" i="13" s="1"/>
  <c r="J45" i="13" a="1"/>
  <c r="J45" i="13" s="1"/>
  <c r="I45" i="13" a="1"/>
  <c r="I45" i="13" s="1"/>
  <c r="H45" i="13" a="1"/>
  <c r="H45" i="13" s="1"/>
  <c r="G45" i="13" a="1"/>
  <c r="G45" i="13" s="1"/>
  <c r="D45" i="13" a="1"/>
  <c r="D45" i="13" s="1"/>
  <c r="C45" i="13" a="1"/>
  <c r="C45" i="13" s="1"/>
  <c r="BA44" i="13" a="1"/>
  <c r="BA44" i="13" s="1"/>
  <c r="AZ44" i="13" a="1"/>
  <c r="AZ44" i="13" s="1"/>
  <c r="AY44" i="13" a="1"/>
  <c r="AY44" i="13" s="1"/>
  <c r="AX44" i="13" a="1"/>
  <c r="AX44" i="13" s="1"/>
  <c r="AW44" i="13" a="1"/>
  <c r="AW44" i="13" s="1"/>
  <c r="AV44" i="13" a="1"/>
  <c r="AV44" i="13" s="1"/>
  <c r="AU44" i="13" a="1"/>
  <c r="AU44" i="13" s="1"/>
  <c r="AT44" i="13" a="1"/>
  <c r="AT44" i="13" s="1"/>
  <c r="AS44" i="13" a="1"/>
  <c r="AS44" i="13" s="1"/>
  <c r="AR44" i="13" a="1"/>
  <c r="AR44" i="13" s="1"/>
  <c r="AQ44" i="13" a="1"/>
  <c r="AQ44" i="13" s="1"/>
  <c r="AP44" i="13" a="1"/>
  <c r="AP44" i="13" s="1"/>
  <c r="AO44" i="13" a="1"/>
  <c r="AO44" i="13" s="1"/>
  <c r="AN44" i="13" a="1"/>
  <c r="AN44" i="13" s="1"/>
  <c r="AM44" i="13" a="1"/>
  <c r="AM44" i="13" s="1"/>
  <c r="AL44" i="13" a="1"/>
  <c r="AL44" i="13" s="1"/>
  <c r="AK44" i="13" a="1"/>
  <c r="AK44" i="13" s="1"/>
  <c r="AJ44" i="13" a="1"/>
  <c r="AJ44" i="13" s="1"/>
  <c r="AI44" i="13" a="1"/>
  <c r="AI44" i="13" s="1"/>
  <c r="AH44" i="13" a="1"/>
  <c r="AH44" i="13" s="1"/>
  <c r="AG44" i="13" a="1"/>
  <c r="AG44" i="13" s="1"/>
  <c r="AF44" i="13" a="1"/>
  <c r="AF44" i="13" s="1"/>
  <c r="AE44" i="13" a="1"/>
  <c r="AE44" i="13" s="1"/>
  <c r="AD44" i="13" a="1"/>
  <c r="AD44" i="13" s="1"/>
  <c r="AC44" i="13" a="1"/>
  <c r="AC44" i="13" s="1"/>
  <c r="AB44" i="13" a="1"/>
  <c r="AB44" i="13" s="1"/>
  <c r="AA44" i="13" a="1"/>
  <c r="AA44" i="13" s="1"/>
  <c r="Z44" i="13" a="1"/>
  <c r="Z44" i="13" s="1"/>
  <c r="Y44" i="13" a="1"/>
  <c r="Y44" i="13" s="1"/>
  <c r="X44" i="13" a="1"/>
  <c r="X44" i="13" s="1"/>
  <c r="W44" i="13" a="1"/>
  <c r="W44" i="13" s="1"/>
  <c r="V44" i="13" a="1"/>
  <c r="V44" i="13" s="1"/>
  <c r="U44" i="13" a="1"/>
  <c r="U44" i="13" s="1"/>
  <c r="T44" i="13" a="1"/>
  <c r="T44" i="13" s="1"/>
  <c r="S44" i="13" a="1"/>
  <c r="S44" i="13" s="1"/>
  <c r="R44" i="13" a="1"/>
  <c r="R44" i="13" s="1"/>
  <c r="Q44" i="13" a="1"/>
  <c r="Q44" i="13" s="1"/>
  <c r="P44" i="13" a="1"/>
  <c r="P44" i="13" s="1"/>
  <c r="O44" i="13" a="1"/>
  <c r="O44" i="13" s="1"/>
  <c r="N44" i="13" a="1"/>
  <c r="N44" i="13" s="1"/>
  <c r="M44" i="13" a="1"/>
  <c r="M44" i="13" s="1"/>
  <c r="L44" i="13" a="1"/>
  <c r="L44" i="13" s="1"/>
  <c r="K44" i="13" a="1"/>
  <c r="K44" i="13" s="1"/>
  <c r="J44" i="13" a="1"/>
  <c r="J44" i="13" s="1"/>
  <c r="I44" i="13" a="1"/>
  <c r="I44" i="13" s="1"/>
  <c r="H44" i="13" a="1"/>
  <c r="H44" i="13" s="1"/>
  <c r="G44" i="13" a="1"/>
  <c r="G44" i="13" s="1"/>
  <c r="D44" i="13" a="1"/>
  <c r="D44" i="13" s="1"/>
  <c r="C44" i="13" a="1"/>
  <c r="C44" i="13" s="1"/>
  <c r="BA43" i="13" a="1"/>
  <c r="BA43" i="13" s="1"/>
  <c r="AZ43" i="13" a="1"/>
  <c r="AZ43" i="13" s="1"/>
  <c r="AY43" i="13" a="1"/>
  <c r="AY43" i="13" s="1"/>
  <c r="AX43" i="13" a="1"/>
  <c r="AX43" i="13" s="1"/>
  <c r="AW43" i="13" a="1"/>
  <c r="AW43" i="13" s="1"/>
  <c r="AV43" i="13" a="1"/>
  <c r="AV43" i="13" s="1"/>
  <c r="AU43" i="13" a="1"/>
  <c r="AU43" i="13" s="1"/>
  <c r="AT43" i="13" a="1"/>
  <c r="AT43" i="13" s="1"/>
  <c r="AS43" i="13" a="1"/>
  <c r="AS43" i="13" s="1"/>
  <c r="AR43" i="13" a="1"/>
  <c r="AR43" i="13" s="1"/>
  <c r="AQ43" i="13" a="1"/>
  <c r="AQ43" i="13" s="1"/>
  <c r="AP43" i="13" a="1"/>
  <c r="AP43" i="13" s="1"/>
  <c r="AO43" i="13" a="1"/>
  <c r="AO43" i="13" s="1"/>
  <c r="AN43" i="13" a="1"/>
  <c r="AN43" i="13" s="1"/>
  <c r="AM43" i="13" a="1"/>
  <c r="AM43" i="13" s="1"/>
  <c r="AL43" i="13" a="1"/>
  <c r="AL43" i="13" s="1"/>
  <c r="AK43" i="13" a="1"/>
  <c r="AK43" i="13" s="1"/>
  <c r="AJ43" i="13" a="1"/>
  <c r="AJ43" i="13" s="1"/>
  <c r="AI43" i="13" a="1"/>
  <c r="AI43" i="13" s="1"/>
  <c r="AH43" i="13" a="1"/>
  <c r="AH43" i="13" s="1"/>
  <c r="AG43" i="13" a="1"/>
  <c r="AG43" i="13" s="1"/>
  <c r="AF43" i="13" a="1"/>
  <c r="AF43" i="13" s="1"/>
  <c r="AE43" i="13" a="1"/>
  <c r="AE43" i="13" s="1"/>
  <c r="AD43" i="13" a="1"/>
  <c r="AD43" i="13" s="1"/>
  <c r="AC43" i="13" a="1"/>
  <c r="AC43" i="13" s="1"/>
  <c r="AB43" i="13" a="1"/>
  <c r="AB43" i="13" s="1"/>
  <c r="AA43" i="13" a="1"/>
  <c r="AA43" i="13" s="1"/>
  <c r="Z43" i="13" a="1"/>
  <c r="Z43" i="13" s="1"/>
  <c r="Y43" i="13" a="1"/>
  <c r="Y43" i="13" s="1"/>
  <c r="X43" i="13" a="1"/>
  <c r="X43" i="13" s="1"/>
  <c r="W43" i="13" a="1"/>
  <c r="W43" i="13" s="1"/>
  <c r="V43" i="13" a="1"/>
  <c r="V43" i="13" s="1"/>
  <c r="U43" i="13" a="1"/>
  <c r="U43" i="13" s="1"/>
  <c r="T43" i="13" a="1"/>
  <c r="T43" i="13" s="1"/>
  <c r="S43" i="13" a="1"/>
  <c r="S43" i="13" s="1"/>
  <c r="R43" i="13" a="1"/>
  <c r="R43" i="13" s="1"/>
  <c r="Q43" i="13" a="1"/>
  <c r="Q43" i="13" s="1"/>
  <c r="P43" i="13" a="1"/>
  <c r="P43" i="13" s="1"/>
  <c r="O43" i="13" a="1"/>
  <c r="O43" i="13" s="1"/>
  <c r="N43" i="13" a="1"/>
  <c r="N43" i="13" s="1"/>
  <c r="M43" i="13" a="1"/>
  <c r="M43" i="13" s="1"/>
  <c r="L43" i="13" a="1"/>
  <c r="L43" i="13" s="1"/>
  <c r="K43" i="13" a="1"/>
  <c r="K43" i="13" s="1"/>
  <c r="J43" i="13" a="1"/>
  <c r="J43" i="13" s="1"/>
  <c r="I43" i="13" a="1"/>
  <c r="I43" i="13" s="1"/>
  <c r="H43" i="13" a="1"/>
  <c r="H43" i="13" s="1"/>
  <c r="G43" i="13" a="1"/>
  <c r="G43" i="13" s="1"/>
  <c r="D43" i="13" a="1"/>
  <c r="D43" i="13" s="1"/>
  <c r="C43" i="13" a="1"/>
  <c r="C43" i="13" s="1"/>
  <c r="BA42" i="13" a="1"/>
  <c r="BA42" i="13" s="1"/>
  <c r="AZ42" i="13" a="1"/>
  <c r="AZ42" i="13" s="1"/>
  <c r="AY42" i="13" a="1"/>
  <c r="AY42" i="13" s="1"/>
  <c r="AX42" i="13" a="1"/>
  <c r="AX42" i="13" s="1"/>
  <c r="AW42" i="13" a="1"/>
  <c r="AW42" i="13" s="1"/>
  <c r="AV42" i="13" a="1"/>
  <c r="AV42" i="13" s="1"/>
  <c r="AU42" i="13" a="1"/>
  <c r="AU42" i="13" s="1"/>
  <c r="AT42" i="13" a="1"/>
  <c r="AT42" i="13" s="1"/>
  <c r="AS42" i="13" a="1"/>
  <c r="AS42" i="13" s="1"/>
  <c r="AR42" i="13" a="1"/>
  <c r="AR42" i="13" s="1"/>
  <c r="AQ42" i="13" a="1"/>
  <c r="AQ42" i="13" s="1"/>
  <c r="AP42" i="13" a="1"/>
  <c r="AP42" i="13" s="1"/>
  <c r="AO42" i="13" a="1"/>
  <c r="AO42" i="13" s="1"/>
  <c r="AN42" i="13" a="1"/>
  <c r="AN42" i="13" s="1"/>
  <c r="AM42" i="13" a="1"/>
  <c r="AM42" i="13" s="1"/>
  <c r="AL42" i="13" a="1"/>
  <c r="AL42" i="13" s="1"/>
  <c r="AK42" i="13" a="1"/>
  <c r="AK42" i="13" s="1"/>
  <c r="AJ42" i="13" a="1"/>
  <c r="AJ42" i="13" s="1"/>
  <c r="AI42" i="13" a="1"/>
  <c r="AI42" i="13" s="1"/>
  <c r="AH42" i="13" a="1"/>
  <c r="AH42" i="13" s="1"/>
  <c r="AG42" i="13" a="1"/>
  <c r="AG42" i="13" s="1"/>
  <c r="AF42" i="13" a="1"/>
  <c r="AF42" i="13" s="1"/>
  <c r="AE42" i="13" a="1"/>
  <c r="AE42" i="13" s="1"/>
  <c r="AD42" i="13" a="1"/>
  <c r="AD42" i="13" s="1"/>
  <c r="AC42" i="13" a="1"/>
  <c r="AC42" i="13" s="1"/>
  <c r="AB42" i="13" a="1"/>
  <c r="AB42" i="13" s="1"/>
  <c r="AA42" i="13" a="1"/>
  <c r="AA42" i="13" s="1"/>
  <c r="Z42" i="13" a="1"/>
  <c r="Z42" i="13" s="1"/>
  <c r="Y42" i="13" a="1"/>
  <c r="Y42" i="13" s="1"/>
  <c r="X42" i="13" a="1"/>
  <c r="X42" i="13" s="1"/>
  <c r="W42" i="13" a="1"/>
  <c r="W42" i="13" s="1"/>
  <c r="V42" i="13" a="1"/>
  <c r="V42" i="13" s="1"/>
  <c r="U42" i="13" a="1"/>
  <c r="U42" i="13" s="1"/>
  <c r="T42" i="13" a="1"/>
  <c r="T42" i="13" s="1"/>
  <c r="S42" i="13" a="1"/>
  <c r="S42" i="13" s="1"/>
  <c r="R42" i="13" a="1"/>
  <c r="R42" i="13" s="1"/>
  <c r="Q42" i="13" a="1"/>
  <c r="Q42" i="13" s="1"/>
  <c r="P42" i="13" a="1"/>
  <c r="P42" i="13" s="1"/>
  <c r="O42" i="13" a="1"/>
  <c r="O42" i="13" s="1"/>
  <c r="N42" i="13" a="1"/>
  <c r="N42" i="13" s="1"/>
  <c r="M42" i="13" a="1"/>
  <c r="M42" i="13" s="1"/>
  <c r="L42" i="13" a="1"/>
  <c r="L42" i="13" s="1"/>
  <c r="K42" i="13" a="1"/>
  <c r="K42" i="13" s="1"/>
  <c r="J42" i="13" a="1"/>
  <c r="J42" i="13" s="1"/>
  <c r="I42" i="13" a="1"/>
  <c r="I42" i="13" s="1"/>
  <c r="H42" i="13" a="1"/>
  <c r="H42" i="13" s="1"/>
  <c r="G42" i="13" a="1"/>
  <c r="G42" i="13" s="1"/>
  <c r="D42" i="13" a="1"/>
  <c r="D42" i="13" s="1"/>
  <c r="C42" i="13" a="1"/>
  <c r="C42" i="13" s="1"/>
  <c r="BA41" i="13" a="1"/>
  <c r="BA41" i="13" s="1"/>
  <c r="AZ41" i="13" a="1"/>
  <c r="AZ41" i="13" s="1"/>
  <c r="AY41" i="13" a="1"/>
  <c r="AY41" i="13" s="1"/>
  <c r="AX41" i="13" a="1"/>
  <c r="AX41" i="13" s="1"/>
  <c r="AW41" i="13" a="1"/>
  <c r="AW41" i="13" s="1"/>
  <c r="AV41" i="13" a="1"/>
  <c r="AV41" i="13" s="1"/>
  <c r="AU41" i="13" a="1"/>
  <c r="AU41" i="13" s="1"/>
  <c r="AT41" i="13" a="1"/>
  <c r="AT41" i="13" s="1"/>
  <c r="AS41" i="13" a="1"/>
  <c r="AS41" i="13" s="1"/>
  <c r="AR41" i="13" a="1"/>
  <c r="AR41" i="13" s="1"/>
  <c r="AQ41" i="13" a="1"/>
  <c r="AQ41" i="13" s="1"/>
  <c r="AP41" i="13" a="1"/>
  <c r="AP41" i="13" s="1"/>
  <c r="AO41" i="13" a="1"/>
  <c r="AO41" i="13" s="1"/>
  <c r="AN41" i="13" a="1"/>
  <c r="AN41" i="13" s="1"/>
  <c r="AM41" i="13" a="1"/>
  <c r="AM41" i="13" s="1"/>
  <c r="AL41" i="13" a="1"/>
  <c r="AL41" i="13" s="1"/>
  <c r="AK41" i="13" a="1"/>
  <c r="AK41" i="13" s="1"/>
  <c r="AJ41" i="13" a="1"/>
  <c r="AJ41" i="13" s="1"/>
  <c r="AI41" i="13" a="1"/>
  <c r="AI41" i="13" s="1"/>
  <c r="AH41" i="13" a="1"/>
  <c r="AH41" i="13" s="1"/>
  <c r="AG41" i="13" a="1"/>
  <c r="AG41" i="13" s="1"/>
  <c r="AF41" i="13" a="1"/>
  <c r="AF41" i="13" s="1"/>
  <c r="AE41" i="13" a="1"/>
  <c r="AE41" i="13" s="1"/>
  <c r="AD41" i="13" a="1"/>
  <c r="AD41" i="13" s="1"/>
  <c r="AC41" i="13" a="1"/>
  <c r="AC41" i="13" s="1"/>
  <c r="AB41" i="13" a="1"/>
  <c r="AB41" i="13" s="1"/>
  <c r="AA41" i="13" a="1"/>
  <c r="AA41" i="13" s="1"/>
  <c r="Z41" i="13" a="1"/>
  <c r="Z41" i="13" s="1"/>
  <c r="Y41" i="13" a="1"/>
  <c r="Y41" i="13" s="1"/>
  <c r="X41" i="13" a="1"/>
  <c r="X41" i="13" s="1"/>
  <c r="W41" i="13" a="1"/>
  <c r="W41" i="13" s="1"/>
  <c r="V41" i="13" a="1"/>
  <c r="V41" i="13" s="1"/>
  <c r="U41" i="13" a="1"/>
  <c r="U41" i="13" s="1"/>
  <c r="T41" i="13" a="1"/>
  <c r="T41" i="13" s="1"/>
  <c r="S41" i="13" a="1"/>
  <c r="S41" i="13" s="1"/>
  <c r="R41" i="13" a="1"/>
  <c r="R41" i="13" s="1"/>
  <c r="Q41" i="13" a="1"/>
  <c r="Q41" i="13" s="1"/>
  <c r="P41" i="13" a="1"/>
  <c r="P41" i="13" s="1"/>
  <c r="O41" i="13" a="1"/>
  <c r="O41" i="13" s="1"/>
  <c r="N41" i="13" a="1"/>
  <c r="N41" i="13" s="1"/>
  <c r="M41" i="13" a="1"/>
  <c r="M41" i="13" s="1"/>
  <c r="L41" i="13" a="1"/>
  <c r="L41" i="13" s="1"/>
  <c r="K41" i="13" a="1"/>
  <c r="K41" i="13" s="1"/>
  <c r="J41" i="13" a="1"/>
  <c r="J41" i="13" s="1"/>
  <c r="I41" i="13" a="1"/>
  <c r="I41" i="13" s="1"/>
  <c r="H41" i="13" a="1"/>
  <c r="H41" i="13" s="1"/>
  <c r="G41" i="13" a="1"/>
  <c r="G41" i="13" s="1"/>
  <c r="D41" i="13" a="1"/>
  <c r="D41" i="13" s="1"/>
  <c r="C41" i="13" a="1"/>
  <c r="C41" i="13" s="1"/>
  <c r="BA40" i="13" a="1"/>
  <c r="BA40" i="13" s="1"/>
  <c r="AZ40" i="13" a="1"/>
  <c r="AZ40" i="13" s="1"/>
  <c r="AY40" i="13" a="1"/>
  <c r="AY40" i="13" s="1"/>
  <c r="AX40" i="13" a="1"/>
  <c r="AX40" i="13" s="1"/>
  <c r="AW40" i="13" a="1"/>
  <c r="AW40" i="13" s="1"/>
  <c r="AV40" i="13" a="1"/>
  <c r="AV40" i="13" s="1"/>
  <c r="AU40" i="13" a="1"/>
  <c r="AU40" i="13" s="1"/>
  <c r="AT40" i="13" a="1"/>
  <c r="AT40" i="13" s="1"/>
  <c r="AS40" i="13" a="1"/>
  <c r="AS40" i="13" s="1"/>
  <c r="AR40" i="13" a="1"/>
  <c r="AR40" i="13" s="1"/>
  <c r="AQ40" i="13" a="1"/>
  <c r="AQ40" i="13" s="1"/>
  <c r="AP40" i="13" a="1"/>
  <c r="AP40" i="13" s="1"/>
  <c r="AO40" i="13" a="1"/>
  <c r="AO40" i="13" s="1"/>
  <c r="AN40" i="13" a="1"/>
  <c r="AN40" i="13" s="1"/>
  <c r="AM40" i="13" a="1"/>
  <c r="AM40" i="13" s="1"/>
  <c r="AL40" i="13" a="1"/>
  <c r="AL40" i="13" s="1"/>
  <c r="AK40" i="13" a="1"/>
  <c r="AK40" i="13" s="1"/>
  <c r="AJ40" i="13" a="1"/>
  <c r="AJ40" i="13" s="1"/>
  <c r="AI40" i="13" a="1"/>
  <c r="AI40" i="13" s="1"/>
  <c r="AH40" i="13" a="1"/>
  <c r="AH40" i="13" s="1"/>
  <c r="AG40" i="13" a="1"/>
  <c r="AG40" i="13" s="1"/>
  <c r="AF40" i="13" a="1"/>
  <c r="AF40" i="13" s="1"/>
  <c r="AE40" i="13" a="1"/>
  <c r="AE40" i="13" s="1"/>
  <c r="AD40" i="13" a="1"/>
  <c r="AD40" i="13" s="1"/>
  <c r="AC40" i="13" a="1"/>
  <c r="AC40" i="13" s="1"/>
  <c r="AB40" i="13" a="1"/>
  <c r="AB40" i="13" s="1"/>
  <c r="AA40" i="13" a="1"/>
  <c r="AA40" i="13" s="1"/>
  <c r="Z40" i="13" a="1"/>
  <c r="Z40" i="13" s="1"/>
  <c r="Y40" i="13" a="1"/>
  <c r="Y40" i="13" s="1"/>
  <c r="X40" i="13" a="1"/>
  <c r="X40" i="13" s="1"/>
  <c r="W40" i="13" a="1"/>
  <c r="W40" i="13" s="1"/>
  <c r="V40" i="13" a="1"/>
  <c r="V40" i="13" s="1"/>
  <c r="U40" i="13" a="1"/>
  <c r="U40" i="13" s="1"/>
  <c r="T40" i="13" a="1"/>
  <c r="T40" i="13" s="1"/>
  <c r="S40" i="13" a="1"/>
  <c r="S40" i="13" s="1"/>
  <c r="R40" i="13" a="1"/>
  <c r="R40" i="13" s="1"/>
  <c r="Q40" i="13" a="1"/>
  <c r="Q40" i="13" s="1"/>
  <c r="P40" i="13" a="1"/>
  <c r="P40" i="13" s="1"/>
  <c r="O40" i="13" a="1"/>
  <c r="O40" i="13" s="1"/>
  <c r="N40" i="13" a="1"/>
  <c r="N40" i="13" s="1"/>
  <c r="M40" i="13" a="1"/>
  <c r="M40" i="13" s="1"/>
  <c r="L40" i="13" a="1"/>
  <c r="L40" i="13" s="1"/>
  <c r="K40" i="13" a="1"/>
  <c r="K40" i="13" s="1"/>
  <c r="J40" i="13" a="1"/>
  <c r="J40" i="13" s="1"/>
  <c r="I40" i="13" a="1"/>
  <c r="I40" i="13" s="1"/>
  <c r="H40" i="13" a="1"/>
  <c r="H40" i="13" s="1"/>
  <c r="G40" i="13" a="1"/>
  <c r="G40" i="13" s="1"/>
  <c r="D40" i="13" a="1"/>
  <c r="D40" i="13" s="1"/>
  <c r="C40" i="13" a="1"/>
  <c r="C40" i="13" s="1"/>
  <c r="BA39" i="13" a="1"/>
  <c r="BA39" i="13" s="1"/>
  <c r="AZ39" i="13" a="1"/>
  <c r="AZ39" i="13" s="1"/>
  <c r="AY39" i="13" a="1"/>
  <c r="AY39" i="13" s="1"/>
  <c r="AX39" i="13" a="1"/>
  <c r="AX39" i="13" s="1"/>
  <c r="AW39" i="13" a="1"/>
  <c r="AW39" i="13" s="1"/>
  <c r="AV39" i="13" a="1"/>
  <c r="AV39" i="13" s="1"/>
  <c r="AU39" i="13" a="1"/>
  <c r="AU39" i="13" s="1"/>
  <c r="AT39" i="13" a="1"/>
  <c r="AT39" i="13" s="1"/>
  <c r="AS39" i="13" a="1"/>
  <c r="AS39" i="13" s="1"/>
  <c r="AR39" i="13" a="1"/>
  <c r="AR39" i="13" s="1"/>
  <c r="AQ39" i="13" a="1"/>
  <c r="AQ39" i="13" s="1"/>
  <c r="AP39" i="13" a="1"/>
  <c r="AP39" i="13" s="1"/>
  <c r="AO39" i="13" a="1"/>
  <c r="AO39" i="13" s="1"/>
  <c r="AN39" i="13" a="1"/>
  <c r="AN39" i="13" s="1"/>
  <c r="AM39" i="13" a="1"/>
  <c r="AM39" i="13" s="1"/>
  <c r="AL39" i="13" a="1"/>
  <c r="AL39" i="13" s="1"/>
  <c r="AK39" i="13" a="1"/>
  <c r="AK39" i="13" s="1"/>
  <c r="AJ39" i="13" a="1"/>
  <c r="AJ39" i="13" s="1"/>
  <c r="AI39" i="13" a="1"/>
  <c r="AI39" i="13" s="1"/>
  <c r="AH39" i="13" a="1"/>
  <c r="AH39" i="13" s="1"/>
  <c r="AG39" i="13" a="1"/>
  <c r="AG39" i="13" s="1"/>
  <c r="AF39" i="13" a="1"/>
  <c r="AF39" i="13" s="1"/>
  <c r="AE39" i="13" a="1"/>
  <c r="AE39" i="13" s="1"/>
  <c r="AD39" i="13" a="1"/>
  <c r="AD39" i="13" s="1"/>
  <c r="AC39" i="13" a="1"/>
  <c r="AC39" i="13" s="1"/>
  <c r="AB39" i="13" a="1"/>
  <c r="AB39" i="13" s="1"/>
  <c r="AA39" i="13" a="1"/>
  <c r="AA39" i="13" s="1"/>
  <c r="Z39" i="13" a="1"/>
  <c r="Z39" i="13" s="1"/>
  <c r="Y39" i="13" a="1"/>
  <c r="Y39" i="13" s="1"/>
  <c r="X39" i="13" a="1"/>
  <c r="X39" i="13" s="1"/>
  <c r="W39" i="13" a="1"/>
  <c r="W39" i="13" s="1"/>
  <c r="V39" i="13" a="1"/>
  <c r="V39" i="13" s="1"/>
  <c r="U39" i="13" a="1"/>
  <c r="U39" i="13" s="1"/>
  <c r="T39" i="13" a="1"/>
  <c r="T39" i="13" s="1"/>
  <c r="S39" i="13" a="1"/>
  <c r="S39" i="13" s="1"/>
  <c r="R39" i="13" a="1"/>
  <c r="R39" i="13" s="1"/>
  <c r="Q39" i="13" a="1"/>
  <c r="Q39" i="13" s="1"/>
  <c r="P39" i="13" a="1"/>
  <c r="P39" i="13" s="1"/>
  <c r="O39" i="13" a="1"/>
  <c r="O39" i="13" s="1"/>
  <c r="N39" i="13" a="1"/>
  <c r="N39" i="13" s="1"/>
  <c r="M39" i="13" a="1"/>
  <c r="M39" i="13" s="1"/>
  <c r="L39" i="13" a="1"/>
  <c r="L39" i="13" s="1"/>
  <c r="K39" i="13" a="1"/>
  <c r="K39" i="13" s="1"/>
  <c r="J39" i="13" a="1"/>
  <c r="J39" i="13" s="1"/>
  <c r="I39" i="13" a="1"/>
  <c r="I39" i="13" s="1"/>
  <c r="H39" i="13" a="1"/>
  <c r="H39" i="13" s="1"/>
  <c r="G39" i="13" a="1"/>
  <c r="G39" i="13" s="1"/>
  <c r="D39" i="13" a="1"/>
  <c r="D39" i="13" s="1"/>
  <c r="C39" i="13" a="1"/>
  <c r="C39" i="13" s="1"/>
  <c r="BA38" i="13" a="1"/>
  <c r="BA38" i="13" s="1"/>
  <c r="AZ38" i="13" a="1"/>
  <c r="AZ38" i="13" s="1"/>
  <c r="AY38" i="13" a="1"/>
  <c r="AY38" i="13" s="1"/>
  <c r="AX38" i="13" a="1"/>
  <c r="AX38" i="13" s="1"/>
  <c r="AW38" i="13" a="1"/>
  <c r="AW38" i="13" s="1"/>
  <c r="AV38" i="13" a="1"/>
  <c r="AV38" i="13" s="1"/>
  <c r="AU38" i="13" a="1"/>
  <c r="AU38" i="13" s="1"/>
  <c r="AT38" i="13" a="1"/>
  <c r="AT38" i="13" s="1"/>
  <c r="AS38" i="13" a="1"/>
  <c r="AS38" i="13" s="1"/>
  <c r="AR38" i="13" a="1"/>
  <c r="AR38" i="13" s="1"/>
  <c r="AQ38" i="13" a="1"/>
  <c r="AQ38" i="13" s="1"/>
  <c r="AP38" i="13" a="1"/>
  <c r="AP38" i="13" s="1"/>
  <c r="AO38" i="13" a="1"/>
  <c r="AO38" i="13" s="1"/>
  <c r="AN38" i="13" a="1"/>
  <c r="AN38" i="13" s="1"/>
  <c r="AM38" i="13" a="1"/>
  <c r="AM38" i="13" s="1"/>
  <c r="AL38" i="13" a="1"/>
  <c r="AL38" i="13" s="1"/>
  <c r="AK38" i="13" a="1"/>
  <c r="AK38" i="13" s="1"/>
  <c r="AJ38" i="13" a="1"/>
  <c r="AJ38" i="13" s="1"/>
  <c r="AI38" i="13" a="1"/>
  <c r="AI38" i="13" s="1"/>
  <c r="AH38" i="13" a="1"/>
  <c r="AH38" i="13" s="1"/>
  <c r="AG38" i="13" a="1"/>
  <c r="AG38" i="13" s="1"/>
  <c r="AF38" i="13" a="1"/>
  <c r="AF38" i="13" s="1"/>
  <c r="AE38" i="13" a="1"/>
  <c r="AE38" i="13" s="1"/>
  <c r="AD38" i="13" a="1"/>
  <c r="AD38" i="13" s="1"/>
  <c r="AC38" i="13" a="1"/>
  <c r="AC38" i="13" s="1"/>
  <c r="AB38" i="13" a="1"/>
  <c r="AB38" i="13" s="1"/>
  <c r="AA38" i="13" a="1"/>
  <c r="AA38" i="13" s="1"/>
  <c r="Z38" i="13" a="1"/>
  <c r="Z38" i="13" s="1"/>
  <c r="Y38" i="13" a="1"/>
  <c r="Y38" i="13" s="1"/>
  <c r="X38" i="13" a="1"/>
  <c r="X38" i="13" s="1"/>
  <c r="W38" i="13" a="1"/>
  <c r="W38" i="13" s="1"/>
  <c r="V38" i="13" a="1"/>
  <c r="V38" i="13" s="1"/>
  <c r="U38" i="13" a="1"/>
  <c r="U38" i="13" s="1"/>
  <c r="T38" i="13" a="1"/>
  <c r="T38" i="13" s="1"/>
  <c r="S38" i="13" a="1"/>
  <c r="S38" i="13" s="1"/>
  <c r="R38" i="13" a="1"/>
  <c r="R38" i="13" s="1"/>
  <c r="Q38" i="13" a="1"/>
  <c r="Q38" i="13" s="1"/>
  <c r="P38" i="13" a="1"/>
  <c r="P38" i="13" s="1"/>
  <c r="O38" i="13" a="1"/>
  <c r="O38" i="13" s="1"/>
  <c r="N38" i="13" a="1"/>
  <c r="N38" i="13" s="1"/>
  <c r="M38" i="13" a="1"/>
  <c r="M38" i="13" s="1"/>
  <c r="L38" i="13" a="1"/>
  <c r="L38" i="13" s="1"/>
  <c r="K38" i="13" a="1"/>
  <c r="K38" i="13" s="1"/>
  <c r="J38" i="13" a="1"/>
  <c r="J38" i="13" s="1"/>
  <c r="I38" i="13" a="1"/>
  <c r="I38" i="13" s="1"/>
  <c r="H38" i="13" a="1"/>
  <c r="H38" i="13" s="1"/>
  <c r="G38" i="13" a="1"/>
  <c r="G38" i="13" s="1"/>
  <c r="D38" i="13" a="1"/>
  <c r="D38" i="13" s="1"/>
  <c r="C38" i="13" a="1"/>
  <c r="C38" i="13" s="1"/>
  <c r="BA37" i="13" a="1"/>
  <c r="BA37" i="13" s="1"/>
  <c r="AZ37" i="13" a="1"/>
  <c r="AZ37" i="13" s="1"/>
  <c r="AY37" i="13" a="1"/>
  <c r="AY37" i="13" s="1"/>
  <c r="AX37" i="13" a="1"/>
  <c r="AX37" i="13" s="1"/>
  <c r="AW37" i="13" a="1"/>
  <c r="AW37" i="13" s="1"/>
  <c r="AV37" i="13" a="1"/>
  <c r="AV37" i="13" s="1"/>
  <c r="AU37" i="13" a="1"/>
  <c r="AU37" i="13" s="1"/>
  <c r="AT37" i="13" a="1"/>
  <c r="AT37" i="13" s="1"/>
  <c r="AS37" i="13" a="1"/>
  <c r="AS37" i="13" s="1"/>
  <c r="AR37" i="13" a="1"/>
  <c r="AR37" i="13" s="1"/>
  <c r="AQ37" i="13" a="1"/>
  <c r="AQ37" i="13" s="1"/>
  <c r="AP37" i="13" a="1"/>
  <c r="AP37" i="13" s="1"/>
  <c r="AO37" i="13" a="1"/>
  <c r="AO37" i="13" s="1"/>
  <c r="AN37" i="13" a="1"/>
  <c r="AN37" i="13" s="1"/>
  <c r="AM37" i="13" a="1"/>
  <c r="AM37" i="13" s="1"/>
  <c r="AL37" i="13" a="1"/>
  <c r="AL37" i="13" s="1"/>
  <c r="AK37" i="13" a="1"/>
  <c r="AK37" i="13" s="1"/>
  <c r="AJ37" i="13" a="1"/>
  <c r="AJ37" i="13" s="1"/>
  <c r="AI37" i="13" a="1"/>
  <c r="AI37" i="13" s="1"/>
  <c r="AH37" i="13" a="1"/>
  <c r="AH37" i="13" s="1"/>
  <c r="AG37" i="13" a="1"/>
  <c r="AG37" i="13" s="1"/>
  <c r="AF37" i="13" a="1"/>
  <c r="AF37" i="13" s="1"/>
  <c r="AE37" i="13" a="1"/>
  <c r="AE37" i="13" s="1"/>
  <c r="AD37" i="13" a="1"/>
  <c r="AD37" i="13" s="1"/>
  <c r="AC37" i="13" a="1"/>
  <c r="AC37" i="13" s="1"/>
  <c r="AB37" i="13" a="1"/>
  <c r="AB37" i="13" s="1"/>
  <c r="AA37" i="13" a="1"/>
  <c r="AA37" i="13" s="1"/>
  <c r="Z37" i="13" a="1"/>
  <c r="Z37" i="13" s="1"/>
  <c r="Y37" i="13" a="1"/>
  <c r="Y37" i="13" s="1"/>
  <c r="X37" i="13" a="1"/>
  <c r="X37" i="13" s="1"/>
  <c r="W37" i="13" a="1"/>
  <c r="W37" i="13" s="1"/>
  <c r="V37" i="13" a="1"/>
  <c r="V37" i="13" s="1"/>
  <c r="U37" i="13" a="1"/>
  <c r="U37" i="13" s="1"/>
  <c r="T37" i="13" a="1"/>
  <c r="T37" i="13" s="1"/>
  <c r="S37" i="13" a="1"/>
  <c r="S37" i="13" s="1"/>
  <c r="R37" i="13" a="1"/>
  <c r="R37" i="13" s="1"/>
  <c r="Q37" i="13" a="1"/>
  <c r="Q37" i="13" s="1"/>
  <c r="P37" i="13" a="1"/>
  <c r="P37" i="13" s="1"/>
  <c r="O37" i="13" a="1"/>
  <c r="O37" i="13" s="1"/>
  <c r="N37" i="13" a="1"/>
  <c r="N37" i="13" s="1"/>
  <c r="M37" i="13" a="1"/>
  <c r="M37" i="13" s="1"/>
  <c r="L37" i="13" a="1"/>
  <c r="L37" i="13" s="1"/>
  <c r="K37" i="13" a="1"/>
  <c r="K37" i="13" s="1"/>
  <c r="J37" i="13" a="1"/>
  <c r="J37" i="13" s="1"/>
  <c r="I37" i="13" a="1"/>
  <c r="I37" i="13" s="1"/>
  <c r="H37" i="13" a="1"/>
  <c r="H37" i="13" s="1"/>
  <c r="G37" i="13" a="1"/>
  <c r="G37" i="13" s="1"/>
  <c r="D37" i="13" a="1"/>
  <c r="D37" i="13" s="1"/>
  <c r="C37" i="13" a="1"/>
  <c r="C37" i="13" s="1"/>
  <c r="BA36" i="13" a="1"/>
  <c r="BA36" i="13" s="1"/>
  <c r="AZ36" i="13" a="1"/>
  <c r="AZ36" i="13" s="1"/>
  <c r="AY36" i="13" a="1"/>
  <c r="AY36" i="13" s="1"/>
  <c r="AX36" i="13" a="1"/>
  <c r="AX36" i="13" s="1"/>
  <c r="AW36" i="13" a="1"/>
  <c r="AW36" i="13" s="1"/>
  <c r="AV36" i="13" a="1"/>
  <c r="AV36" i="13" s="1"/>
  <c r="AU36" i="13" a="1"/>
  <c r="AU36" i="13" s="1"/>
  <c r="AT36" i="13" a="1"/>
  <c r="AT36" i="13" s="1"/>
  <c r="AS36" i="13" a="1"/>
  <c r="AS36" i="13" s="1"/>
  <c r="AR36" i="13" a="1"/>
  <c r="AR36" i="13" s="1"/>
  <c r="AQ36" i="13" a="1"/>
  <c r="AQ36" i="13" s="1"/>
  <c r="AP36" i="13" a="1"/>
  <c r="AP36" i="13" s="1"/>
  <c r="AO36" i="13" a="1"/>
  <c r="AO36" i="13" s="1"/>
  <c r="AN36" i="13" a="1"/>
  <c r="AN36" i="13" s="1"/>
  <c r="AM36" i="13" a="1"/>
  <c r="AM36" i="13" s="1"/>
  <c r="AL36" i="13" a="1"/>
  <c r="AL36" i="13" s="1"/>
  <c r="AK36" i="13" a="1"/>
  <c r="AK36" i="13" s="1"/>
  <c r="AJ36" i="13" a="1"/>
  <c r="AJ36" i="13" s="1"/>
  <c r="AI36" i="13" a="1"/>
  <c r="AI36" i="13" s="1"/>
  <c r="AH36" i="13" a="1"/>
  <c r="AH36" i="13" s="1"/>
  <c r="AG36" i="13" a="1"/>
  <c r="AG36" i="13" s="1"/>
  <c r="AF36" i="13" a="1"/>
  <c r="AF36" i="13" s="1"/>
  <c r="AE36" i="13" a="1"/>
  <c r="AE36" i="13" s="1"/>
  <c r="AD36" i="13" a="1"/>
  <c r="AD36" i="13" s="1"/>
  <c r="AC36" i="13" a="1"/>
  <c r="AC36" i="13" s="1"/>
  <c r="AB36" i="13" a="1"/>
  <c r="AB36" i="13" s="1"/>
  <c r="AA36" i="13" a="1"/>
  <c r="AA36" i="13" s="1"/>
  <c r="Z36" i="13" a="1"/>
  <c r="Z36" i="13" s="1"/>
  <c r="Y36" i="13" a="1"/>
  <c r="Y36" i="13" s="1"/>
  <c r="X36" i="13" a="1"/>
  <c r="X36" i="13" s="1"/>
  <c r="W36" i="13" a="1"/>
  <c r="W36" i="13" s="1"/>
  <c r="V36" i="13" a="1"/>
  <c r="V36" i="13" s="1"/>
  <c r="U36" i="13" a="1"/>
  <c r="U36" i="13" s="1"/>
  <c r="T36" i="13" a="1"/>
  <c r="T36" i="13" s="1"/>
  <c r="S36" i="13" a="1"/>
  <c r="S36" i="13" s="1"/>
  <c r="R36" i="13" a="1"/>
  <c r="R36" i="13" s="1"/>
  <c r="Q36" i="13" a="1"/>
  <c r="Q36" i="13" s="1"/>
  <c r="P36" i="13" a="1"/>
  <c r="P36" i="13" s="1"/>
  <c r="O36" i="13" a="1"/>
  <c r="O36" i="13" s="1"/>
  <c r="N36" i="13" a="1"/>
  <c r="N36" i="13" s="1"/>
  <c r="M36" i="13" a="1"/>
  <c r="M36" i="13" s="1"/>
  <c r="L36" i="13" a="1"/>
  <c r="L36" i="13" s="1"/>
  <c r="K36" i="13" a="1"/>
  <c r="K36" i="13" s="1"/>
  <c r="J36" i="13" a="1"/>
  <c r="J36" i="13" s="1"/>
  <c r="I36" i="13" a="1"/>
  <c r="I36" i="13" s="1"/>
  <c r="H36" i="13" a="1"/>
  <c r="H36" i="13" s="1"/>
  <c r="G36" i="13" a="1"/>
  <c r="G36" i="13" s="1"/>
  <c r="D36" i="13" a="1"/>
  <c r="D36" i="13" s="1"/>
  <c r="C36" i="13" a="1"/>
  <c r="C36" i="13" s="1"/>
  <c r="BA35" i="13" a="1"/>
  <c r="BA35" i="13" s="1"/>
  <c r="AZ35" i="13" a="1"/>
  <c r="AZ35" i="13" s="1"/>
  <c r="AY35" i="13" a="1"/>
  <c r="AY35" i="13" s="1"/>
  <c r="AX35" i="13" a="1"/>
  <c r="AX35" i="13" s="1"/>
  <c r="AW35" i="13" a="1"/>
  <c r="AW35" i="13" s="1"/>
  <c r="AV35" i="13" a="1"/>
  <c r="AV35" i="13" s="1"/>
  <c r="AU35" i="13" a="1"/>
  <c r="AU35" i="13" s="1"/>
  <c r="AT35" i="13" a="1"/>
  <c r="AT35" i="13" s="1"/>
  <c r="AS35" i="13" a="1"/>
  <c r="AS35" i="13" s="1"/>
  <c r="AR35" i="13" a="1"/>
  <c r="AR35" i="13" s="1"/>
  <c r="AQ35" i="13" a="1"/>
  <c r="AQ35" i="13" s="1"/>
  <c r="AP35" i="13" a="1"/>
  <c r="AP35" i="13" s="1"/>
  <c r="AO35" i="13" a="1"/>
  <c r="AO35" i="13" s="1"/>
  <c r="AN35" i="13" a="1"/>
  <c r="AN35" i="13" s="1"/>
  <c r="AM35" i="13" a="1"/>
  <c r="AM35" i="13" s="1"/>
  <c r="AL35" i="13" a="1"/>
  <c r="AL35" i="13" s="1"/>
  <c r="AK35" i="13" a="1"/>
  <c r="AK35" i="13" s="1"/>
  <c r="AJ35" i="13" a="1"/>
  <c r="AJ35" i="13" s="1"/>
  <c r="AI35" i="13" a="1"/>
  <c r="AI35" i="13" s="1"/>
  <c r="AH35" i="13" a="1"/>
  <c r="AH35" i="13" s="1"/>
  <c r="AG35" i="13" a="1"/>
  <c r="AG35" i="13" s="1"/>
  <c r="AF35" i="13" a="1"/>
  <c r="AF35" i="13" s="1"/>
  <c r="AE35" i="13" a="1"/>
  <c r="AE35" i="13" s="1"/>
  <c r="AD35" i="13" a="1"/>
  <c r="AD35" i="13" s="1"/>
  <c r="AC35" i="13" a="1"/>
  <c r="AC35" i="13" s="1"/>
  <c r="AB35" i="13" a="1"/>
  <c r="AB35" i="13" s="1"/>
  <c r="AA35" i="13" a="1"/>
  <c r="AA35" i="13" s="1"/>
  <c r="Z35" i="13" a="1"/>
  <c r="Z35" i="13" s="1"/>
  <c r="Y35" i="13" a="1"/>
  <c r="Y35" i="13" s="1"/>
  <c r="X35" i="13" a="1"/>
  <c r="X35" i="13" s="1"/>
  <c r="W35" i="13" a="1"/>
  <c r="W35" i="13" s="1"/>
  <c r="V35" i="13" a="1"/>
  <c r="V35" i="13" s="1"/>
  <c r="U35" i="13" a="1"/>
  <c r="U35" i="13" s="1"/>
  <c r="T35" i="13" a="1"/>
  <c r="T35" i="13" s="1"/>
  <c r="S35" i="13" a="1"/>
  <c r="S35" i="13" s="1"/>
  <c r="R35" i="13" a="1"/>
  <c r="R35" i="13" s="1"/>
  <c r="Q35" i="13" a="1"/>
  <c r="Q35" i="13" s="1"/>
  <c r="P35" i="13" a="1"/>
  <c r="P35" i="13" s="1"/>
  <c r="O35" i="13" a="1"/>
  <c r="O35" i="13" s="1"/>
  <c r="N35" i="13" a="1"/>
  <c r="N35" i="13" s="1"/>
  <c r="M35" i="13" a="1"/>
  <c r="M35" i="13" s="1"/>
  <c r="L35" i="13" a="1"/>
  <c r="L35" i="13" s="1"/>
  <c r="K35" i="13" a="1"/>
  <c r="K35" i="13" s="1"/>
  <c r="J35" i="13" a="1"/>
  <c r="J35" i="13" s="1"/>
  <c r="I35" i="13" a="1"/>
  <c r="I35" i="13" s="1"/>
  <c r="H35" i="13" a="1"/>
  <c r="H35" i="13" s="1"/>
  <c r="G35" i="13" a="1"/>
  <c r="G35" i="13" s="1"/>
  <c r="D35" i="13" a="1"/>
  <c r="D35" i="13" s="1"/>
  <c r="C35" i="13" a="1"/>
  <c r="C35" i="13" s="1"/>
  <c r="BA34" i="13" a="1"/>
  <c r="BA34" i="13" s="1"/>
  <c r="AZ34" i="13" a="1"/>
  <c r="AZ34" i="13" s="1"/>
  <c r="AY34" i="13" a="1"/>
  <c r="AY34" i="13" s="1"/>
  <c r="AX34" i="13" a="1"/>
  <c r="AX34" i="13" s="1"/>
  <c r="AW34" i="13" a="1"/>
  <c r="AW34" i="13" s="1"/>
  <c r="AV34" i="13" a="1"/>
  <c r="AV34" i="13" s="1"/>
  <c r="AU34" i="13" a="1"/>
  <c r="AU34" i="13" s="1"/>
  <c r="AT34" i="13" a="1"/>
  <c r="AT34" i="13" s="1"/>
  <c r="AS34" i="13" a="1"/>
  <c r="AS34" i="13" s="1"/>
  <c r="AR34" i="13" a="1"/>
  <c r="AR34" i="13" s="1"/>
  <c r="AQ34" i="13" a="1"/>
  <c r="AQ34" i="13" s="1"/>
  <c r="AP34" i="13" a="1"/>
  <c r="AP34" i="13" s="1"/>
  <c r="AO34" i="13" a="1"/>
  <c r="AO34" i="13" s="1"/>
  <c r="AN34" i="13" a="1"/>
  <c r="AN34" i="13" s="1"/>
  <c r="AM34" i="13" a="1"/>
  <c r="AM34" i="13" s="1"/>
  <c r="AL34" i="13" a="1"/>
  <c r="AL34" i="13" s="1"/>
  <c r="AK34" i="13" a="1"/>
  <c r="AK34" i="13" s="1"/>
  <c r="AJ34" i="13" a="1"/>
  <c r="AJ34" i="13" s="1"/>
  <c r="AI34" i="13" a="1"/>
  <c r="AI34" i="13" s="1"/>
  <c r="AH34" i="13" a="1"/>
  <c r="AH34" i="13" s="1"/>
  <c r="AG34" i="13" a="1"/>
  <c r="AG34" i="13" s="1"/>
  <c r="AF34" i="13" a="1"/>
  <c r="AF34" i="13" s="1"/>
  <c r="AE34" i="13" a="1"/>
  <c r="AE34" i="13" s="1"/>
  <c r="AD34" i="13" a="1"/>
  <c r="AD34" i="13" s="1"/>
  <c r="AC34" i="13" a="1"/>
  <c r="AC34" i="13" s="1"/>
  <c r="AB34" i="13" a="1"/>
  <c r="AB34" i="13" s="1"/>
  <c r="AA34" i="13" a="1"/>
  <c r="AA34" i="13" s="1"/>
  <c r="Z34" i="13" a="1"/>
  <c r="Z34" i="13" s="1"/>
  <c r="Y34" i="13" a="1"/>
  <c r="Y34" i="13" s="1"/>
  <c r="X34" i="13" a="1"/>
  <c r="X34" i="13" s="1"/>
  <c r="W34" i="13" a="1"/>
  <c r="W34" i="13" s="1"/>
  <c r="V34" i="13" a="1"/>
  <c r="V34" i="13" s="1"/>
  <c r="U34" i="13" a="1"/>
  <c r="U34" i="13" s="1"/>
  <c r="T34" i="13" a="1"/>
  <c r="T34" i="13" s="1"/>
  <c r="S34" i="13" a="1"/>
  <c r="S34" i="13" s="1"/>
  <c r="R34" i="13" a="1"/>
  <c r="R34" i="13" s="1"/>
  <c r="Q34" i="13" a="1"/>
  <c r="Q34" i="13" s="1"/>
  <c r="P34" i="13" a="1"/>
  <c r="P34" i="13" s="1"/>
  <c r="O34" i="13" a="1"/>
  <c r="O34" i="13" s="1"/>
  <c r="N34" i="13" a="1"/>
  <c r="N34" i="13" s="1"/>
  <c r="M34" i="13" a="1"/>
  <c r="M34" i="13" s="1"/>
  <c r="L34" i="13" a="1"/>
  <c r="L34" i="13" s="1"/>
  <c r="K34" i="13" a="1"/>
  <c r="K34" i="13" s="1"/>
  <c r="J34" i="13" a="1"/>
  <c r="J34" i="13" s="1"/>
  <c r="I34" i="13" a="1"/>
  <c r="I34" i="13" s="1"/>
  <c r="H34" i="13" a="1"/>
  <c r="H34" i="13" s="1"/>
  <c r="G34" i="13" a="1"/>
  <c r="G34" i="13" s="1"/>
  <c r="D34" i="13" a="1"/>
  <c r="D34" i="13" s="1"/>
  <c r="C34" i="13" a="1"/>
  <c r="C34" i="13" s="1"/>
  <c r="BA33" i="13" a="1"/>
  <c r="BA33" i="13" s="1"/>
  <c r="AZ33" i="13" a="1"/>
  <c r="AZ33" i="13" s="1"/>
  <c r="AY33" i="13" a="1"/>
  <c r="AY33" i="13" s="1"/>
  <c r="AX33" i="13" a="1"/>
  <c r="AX33" i="13" s="1"/>
  <c r="AW33" i="13" a="1"/>
  <c r="AW33" i="13" s="1"/>
  <c r="AV33" i="13" a="1"/>
  <c r="AV33" i="13" s="1"/>
  <c r="AU33" i="13" a="1"/>
  <c r="AU33" i="13" s="1"/>
  <c r="AT33" i="13" a="1"/>
  <c r="AT33" i="13" s="1"/>
  <c r="AS33" i="13" a="1"/>
  <c r="AS33" i="13" s="1"/>
  <c r="AR33" i="13" a="1"/>
  <c r="AR33" i="13" s="1"/>
  <c r="AQ33" i="13" a="1"/>
  <c r="AQ33" i="13" s="1"/>
  <c r="AP33" i="13" a="1"/>
  <c r="AP33" i="13" s="1"/>
  <c r="AO33" i="13" a="1"/>
  <c r="AO33" i="13" s="1"/>
  <c r="AN33" i="13" a="1"/>
  <c r="AN33" i="13" s="1"/>
  <c r="AM33" i="13" a="1"/>
  <c r="AM33" i="13" s="1"/>
  <c r="AL33" i="13" a="1"/>
  <c r="AL33" i="13" s="1"/>
  <c r="AK33" i="13" a="1"/>
  <c r="AK33" i="13" s="1"/>
  <c r="AJ33" i="13" a="1"/>
  <c r="AJ33" i="13" s="1"/>
  <c r="AI33" i="13" a="1"/>
  <c r="AI33" i="13" s="1"/>
  <c r="AH33" i="13" a="1"/>
  <c r="AH33" i="13" s="1"/>
  <c r="AG33" i="13" a="1"/>
  <c r="AG33" i="13" s="1"/>
  <c r="AF33" i="13" a="1"/>
  <c r="AF33" i="13" s="1"/>
  <c r="AE33" i="13" a="1"/>
  <c r="AE33" i="13" s="1"/>
  <c r="AD33" i="13" a="1"/>
  <c r="AD33" i="13" s="1"/>
  <c r="AC33" i="13" a="1"/>
  <c r="AC33" i="13" s="1"/>
  <c r="AB33" i="13" a="1"/>
  <c r="AB33" i="13" s="1"/>
  <c r="AA33" i="13" a="1"/>
  <c r="AA33" i="13" s="1"/>
  <c r="Z33" i="13" a="1"/>
  <c r="Z33" i="13" s="1"/>
  <c r="Y33" i="13" a="1"/>
  <c r="Y33" i="13" s="1"/>
  <c r="X33" i="13" a="1"/>
  <c r="X33" i="13" s="1"/>
  <c r="W33" i="13" a="1"/>
  <c r="W33" i="13" s="1"/>
  <c r="V33" i="13" a="1"/>
  <c r="V33" i="13" s="1"/>
  <c r="U33" i="13" a="1"/>
  <c r="U33" i="13" s="1"/>
  <c r="T33" i="13" a="1"/>
  <c r="T33" i="13" s="1"/>
  <c r="S33" i="13" a="1"/>
  <c r="S33" i="13" s="1"/>
  <c r="R33" i="13" a="1"/>
  <c r="R33" i="13" s="1"/>
  <c r="Q33" i="13" a="1"/>
  <c r="Q33" i="13" s="1"/>
  <c r="P33" i="13" a="1"/>
  <c r="P33" i="13" s="1"/>
  <c r="O33" i="13" a="1"/>
  <c r="O33" i="13" s="1"/>
  <c r="N33" i="13" a="1"/>
  <c r="N33" i="13" s="1"/>
  <c r="M33" i="13" a="1"/>
  <c r="M33" i="13" s="1"/>
  <c r="L33" i="13" a="1"/>
  <c r="L33" i="13" s="1"/>
  <c r="K33" i="13" a="1"/>
  <c r="K33" i="13" s="1"/>
  <c r="J33" i="13" a="1"/>
  <c r="J33" i="13" s="1"/>
  <c r="I33" i="13" a="1"/>
  <c r="I33" i="13" s="1"/>
  <c r="H33" i="13" a="1"/>
  <c r="H33" i="13" s="1"/>
  <c r="G33" i="13" a="1"/>
  <c r="G33" i="13" s="1"/>
  <c r="D33" i="13" a="1"/>
  <c r="D33" i="13" s="1"/>
  <c r="C33" i="13" a="1"/>
  <c r="C33" i="13" s="1"/>
  <c r="BA32" i="13" a="1"/>
  <c r="BA32" i="13" s="1"/>
  <c r="AZ32" i="13" a="1"/>
  <c r="AZ32" i="13" s="1"/>
  <c r="AY32" i="13" a="1"/>
  <c r="AY32" i="13" s="1"/>
  <c r="AX32" i="13" a="1"/>
  <c r="AX32" i="13" s="1"/>
  <c r="AW32" i="13" a="1"/>
  <c r="AW32" i="13" s="1"/>
  <c r="AV32" i="13" a="1"/>
  <c r="AV32" i="13" s="1"/>
  <c r="AU32" i="13" a="1"/>
  <c r="AU32" i="13" s="1"/>
  <c r="AT32" i="13" a="1"/>
  <c r="AT32" i="13" s="1"/>
  <c r="AS32" i="13" a="1"/>
  <c r="AS32" i="13" s="1"/>
  <c r="AR32" i="13" a="1"/>
  <c r="AR32" i="13" s="1"/>
  <c r="AQ32" i="13" a="1"/>
  <c r="AQ32" i="13" s="1"/>
  <c r="AP32" i="13" a="1"/>
  <c r="AP32" i="13" s="1"/>
  <c r="AO32" i="13" a="1"/>
  <c r="AO32" i="13" s="1"/>
  <c r="AN32" i="13" a="1"/>
  <c r="AN32" i="13" s="1"/>
  <c r="AM32" i="13" a="1"/>
  <c r="AM32" i="13" s="1"/>
  <c r="AL32" i="13" a="1"/>
  <c r="AL32" i="13" s="1"/>
  <c r="AK32" i="13" a="1"/>
  <c r="AK32" i="13" s="1"/>
  <c r="AJ32" i="13" a="1"/>
  <c r="AJ32" i="13" s="1"/>
  <c r="AI32" i="13" a="1"/>
  <c r="AI32" i="13" s="1"/>
  <c r="AH32" i="13" a="1"/>
  <c r="AH32" i="13" s="1"/>
  <c r="AG32" i="13" a="1"/>
  <c r="AG32" i="13" s="1"/>
  <c r="AF32" i="13" a="1"/>
  <c r="AF32" i="13" s="1"/>
  <c r="AE32" i="13" a="1"/>
  <c r="AE32" i="13" s="1"/>
  <c r="AD32" i="13" a="1"/>
  <c r="AD32" i="13" s="1"/>
  <c r="AC32" i="13" a="1"/>
  <c r="AC32" i="13" s="1"/>
  <c r="AB32" i="13" a="1"/>
  <c r="AB32" i="13" s="1"/>
  <c r="AA32" i="13" a="1"/>
  <c r="AA32" i="13" s="1"/>
  <c r="Z32" i="13" a="1"/>
  <c r="Z32" i="13" s="1"/>
  <c r="Y32" i="13" a="1"/>
  <c r="Y32" i="13" s="1"/>
  <c r="X32" i="13" a="1"/>
  <c r="X32" i="13" s="1"/>
  <c r="W32" i="13" a="1"/>
  <c r="W32" i="13" s="1"/>
  <c r="V32" i="13" a="1"/>
  <c r="V32" i="13" s="1"/>
  <c r="U32" i="13" a="1"/>
  <c r="U32" i="13" s="1"/>
  <c r="T32" i="13" a="1"/>
  <c r="T32" i="13" s="1"/>
  <c r="S32" i="13" a="1"/>
  <c r="S32" i="13" s="1"/>
  <c r="R32" i="13" a="1"/>
  <c r="R32" i="13" s="1"/>
  <c r="Q32" i="13" a="1"/>
  <c r="Q32" i="13" s="1"/>
  <c r="P32" i="13" a="1"/>
  <c r="P32" i="13" s="1"/>
  <c r="O32" i="13" a="1"/>
  <c r="O32" i="13" s="1"/>
  <c r="N32" i="13" a="1"/>
  <c r="N32" i="13" s="1"/>
  <c r="M32" i="13" a="1"/>
  <c r="M32" i="13" s="1"/>
  <c r="L32" i="13" a="1"/>
  <c r="L32" i="13" s="1"/>
  <c r="K32" i="13" a="1"/>
  <c r="K32" i="13" s="1"/>
  <c r="J32" i="13" a="1"/>
  <c r="J32" i="13" s="1"/>
  <c r="I32" i="13" a="1"/>
  <c r="I32" i="13" s="1"/>
  <c r="H32" i="13" a="1"/>
  <c r="H32" i="13" s="1"/>
  <c r="G32" i="13" a="1"/>
  <c r="G32" i="13" s="1"/>
  <c r="D32" i="13" a="1"/>
  <c r="D32" i="13" s="1"/>
  <c r="C32" i="13" a="1"/>
  <c r="C32" i="13" s="1"/>
  <c r="BA31" i="13" a="1"/>
  <c r="BA31" i="13" s="1"/>
  <c r="AZ31" i="13" a="1"/>
  <c r="AZ31" i="13" s="1"/>
  <c r="AY31" i="13" a="1"/>
  <c r="AY31" i="13" s="1"/>
  <c r="AX31" i="13" a="1"/>
  <c r="AX31" i="13" s="1"/>
  <c r="AW31" i="13" a="1"/>
  <c r="AW31" i="13" s="1"/>
  <c r="AV31" i="13" a="1"/>
  <c r="AV31" i="13" s="1"/>
  <c r="AU31" i="13" a="1"/>
  <c r="AU31" i="13" s="1"/>
  <c r="AT31" i="13" a="1"/>
  <c r="AT31" i="13" s="1"/>
  <c r="AS31" i="13" a="1"/>
  <c r="AS31" i="13" s="1"/>
  <c r="AR31" i="13" a="1"/>
  <c r="AR31" i="13" s="1"/>
  <c r="AQ31" i="13" a="1"/>
  <c r="AQ31" i="13" s="1"/>
  <c r="AP31" i="13" a="1"/>
  <c r="AP31" i="13" s="1"/>
  <c r="AO31" i="13" a="1"/>
  <c r="AO31" i="13" s="1"/>
  <c r="AN31" i="13" a="1"/>
  <c r="AN31" i="13" s="1"/>
  <c r="AM31" i="13" a="1"/>
  <c r="AM31" i="13" s="1"/>
  <c r="AL31" i="13" a="1"/>
  <c r="AL31" i="13" s="1"/>
  <c r="AK31" i="13" a="1"/>
  <c r="AK31" i="13" s="1"/>
  <c r="AJ31" i="13" a="1"/>
  <c r="AJ31" i="13" s="1"/>
  <c r="AI31" i="13" a="1"/>
  <c r="AI31" i="13" s="1"/>
  <c r="AH31" i="13" a="1"/>
  <c r="AH31" i="13" s="1"/>
  <c r="AG31" i="13" a="1"/>
  <c r="AG31" i="13" s="1"/>
  <c r="AF31" i="13" a="1"/>
  <c r="AF31" i="13" s="1"/>
  <c r="AE31" i="13" a="1"/>
  <c r="AE31" i="13" s="1"/>
  <c r="AD31" i="13" a="1"/>
  <c r="AD31" i="13" s="1"/>
  <c r="AC31" i="13" a="1"/>
  <c r="AC31" i="13" s="1"/>
  <c r="AB31" i="13" a="1"/>
  <c r="AB31" i="13" s="1"/>
  <c r="AA31" i="13" a="1"/>
  <c r="AA31" i="13" s="1"/>
  <c r="Z31" i="13" a="1"/>
  <c r="Z31" i="13" s="1"/>
  <c r="Y31" i="13" a="1"/>
  <c r="Y31" i="13" s="1"/>
  <c r="X31" i="13" a="1"/>
  <c r="X31" i="13" s="1"/>
  <c r="W31" i="13" a="1"/>
  <c r="W31" i="13" s="1"/>
  <c r="V31" i="13" a="1"/>
  <c r="V31" i="13" s="1"/>
  <c r="U31" i="13" a="1"/>
  <c r="U31" i="13" s="1"/>
  <c r="T31" i="13" a="1"/>
  <c r="T31" i="13" s="1"/>
  <c r="S31" i="13" a="1"/>
  <c r="S31" i="13" s="1"/>
  <c r="R31" i="13" a="1"/>
  <c r="R31" i="13" s="1"/>
  <c r="Q31" i="13" a="1"/>
  <c r="Q31" i="13" s="1"/>
  <c r="P31" i="13" a="1"/>
  <c r="P31" i="13" s="1"/>
  <c r="O31" i="13" a="1"/>
  <c r="O31" i="13" s="1"/>
  <c r="N31" i="13" a="1"/>
  <c r="N31" i="13" s="1"/>
  <c r="M31" i="13" a="1"/>
  <c r="M31" i="13" s="1"/>
  <c r="L31" i="13" a="1"/>
  <c r="L31" i="13" s="1"/>
  <c r="K31" i="13" a="1"/>
  <c r="K31" i="13" s="1"/>
  <c r="J31" i="13" a="1"/>
  <c r="J31" i="13" s="1"/>
  <c r="I31" i="13" a="1"/>
  <c r="I31" i="13" s="1"/>
  <c r="H31" i="13" a="1"/>
  <c r="H31" i="13" s="1"/>
  <c r="G31" i="13" a="1"/>
  <c r="G31" i="13" s="1"/>
  <c r="D31" i="13" a="1"/>
  <c r="D31" i="13" s="1"/>
  <c r="C31" i="13" a="1"/>
  <c r="C31" i="13" s="1"/>
  <c r="BA30" i="13" a="1"/>
  <c r="BA30" i="13" s="1"/>
  <c r="AZ30" i="13" a="1"/>
  <c r="AZ30" i="13" s="1"/>
  <c r="AY30" i="13" a="1"/>
  <c r="AY30" i="13" s="1"/>
  <c r="AX30" i="13" a="1"/>
  <c r="AX30" i="13" s="1"/>
  <c r="AW30" i="13" a="1"/>
  <c r="AW30" i="13" s="1"/>
  <c r="AV30" i="13" a="1"/>
  <c r="AV30" i="13" s="1"/>
  <c r="AU30" i="13" a="1"/>
  <c r="AU30" i="13" s="1"/>
  <c r="AT30" i="13" a="1"/>
  <c r="AT30" i="13" s="1"/>
  <c r="AS30" i="13" a="1"/>
  <c r="AS30" i="13" s="1"/>
  <c r="AR30" i="13" a="1"/>
  <c r="AR30" i="13" s="1"/>
  <c r="AQ30" i="13" a="1"/>
  <c r="AQ30" i="13" s="1"/>
  <c r="AP30" i="13" a="1"/>
  <c r="AP30" i="13" s="1"/>
  <c r="AO30" i="13" a="1"/>
  <c r="AO30" i="13" s="1"/>
  <c r="AN30" i="13" a="1"/>
  <c r="AN30" i="13" s="1"/>
  <c r="AM30" i="13" a="1"/>
  <c r="AM30" i="13" s="1"/>
  <c r="AL30" i="13" a="1"/>
  <c r="AL30" i="13" s="1"/>
  <c r="AK30" i="13" a="1"/>
  <c r="AK30" i="13" s="1"/>
  <c r="AJ30" i="13" a="1"/>
  <c r="AJ30" i="13" s="1"/>
  <c r="AI30" i="13" a="1"/>
  <c r="AI30" i="13" s="1"/>
  <c r="AH30" i="13" a="1"/>
  <c r="AH30" i="13" s="1"/>
  <c r="AG30" i="13" a="1"/>
  <c r="AG30" i="13" s="1"/>
  <c r="AF30" i="13" a="1"/>
  <c r="AF30" i="13" s="1"/>
  <c r="AE30" i="13" a="1"/>
  <c r="AE30" i="13" s="1"/>
  <c r="AD30" i="13" a="1"/>
  <c r="AD30" i="13" s="1"/>
  <c r="AC30" i="13" a="1"/>
  <c r="AC30" i="13" s="1"/>
  <c r="AB30" i="13" a="1"/>
  <c r="AB30" i="13" s="1"/>
  <c r="AA30" i="13" a="1"/>
  <c r="AA30" i="13" s="1"/>
  <c r="Z30" i="13" a="1"/>
  <c r="Z30" i="13" s="1"/>
  <c r="Y30" i="13" a="1"/>
  <c r="Y30" i="13" s="1"/>
  <c r="X30" i="13" a="1"/>
  <c r="X30" i="13" s="1"/>
  <c r="W30" i="13" a="1"/>
  <c r="W30" i="13" s="1"/>
  <c r="V30" i="13" a="1"/>
  <c r="V30" i="13" s="1"/>
  <c r="U30" i="13" a="1"/>
  <c r="U30" i="13" s="1"/>
  <c r="T30" i="13" a="1"/>
  <c r="T30" i="13" s="1"/>
  <c r="S30" i="13" a="1"/>
  <c r="S30" i="13" s="1"/>
  <c r="R30" i="13" a="1"/>
  <c r="R30" i="13" s="1"/>
  <c r="Q30" i="13" a="1"/>
  <c r="Q30" i="13" s="1"/>
  <c r="P30" i="13" a="1"/>
  <c r="P30" i="13" s="1"/>
  <c r="O30" i="13" a="1"/>
  <c r="O30" i="13" s="1"/>
  <c r="N30" i="13" a="1"/>
  <c r="N30" i="13" s="1"/>
  <c r="M30" i="13" a="1"/>
  <c r="M30" i="13" s="1"/>
  <c r="L30" i="13" a="1"/>
  <c r="L30" i="13" s="1"/>
  <c r="K30" i="13" a="1"/>
  <c r="K30" i="13" s="1"/>
  <c r="J30" i="13" a="1"/>
  <c r="J30" i="13" s="1"/>
  <c r="I30" i="13" a="1"/>
  <c r="I30" i="13" s="1"/>
  <c r="H30" i="13" a="1"/>
  <c r="H30" i="13" s="1"/>
  <c r="G30" i="13" a="1"/>
  <c r="G30" i="13" s="1"/>
  <c r="D30" i="13" a="1"/>
  <c r="D30" i="13" s="1"/>
  <c r="C30" i="13" a="1"/>
  <c r="C30" i="13" s="1"/>
  <c r="BA29" i="13" a="1"/>
  <c r="BA29" i="13" s="1"/>
  <c r="AZ29" i="13" a="1"/>
  <c r="AZ29" i="13" s="1"/>
  <c r="AY29" i="13" a="1"/>
  <c r="AY29" i="13" s="1"/>
  <c r="AX29" i="13" a="1"/>
  <c r="AX29" i="13" s="1"/>
  <c r="AW29" i="13" a="1"/>
  <c r="AW29" i="13" s="1"/>
  <c r="AV29" i="13" a="1"/>
  <c r="AV29" i="13" s="1"/>
  <c r="AU29" i="13" a="1"/>
  <c r="AU29" i="13" s="1"/>
  <c r="AT29" i="13" a="1"/>
  <c r="AT29" i="13" s="1"/>
  <c r="AS29" i="13" a="1"/>
  <c r="AS29" i="13" s="1"/>
  <c r="AR29" i="13" a="1"/>
  <c r="AR29" i="13" s="1"/>
  <c r="AQ29" i="13" a="1"/>
  <c r="AQ29" i="13" s="1"/>
  <c r="AP29" i="13" a="1"/>
  <c r="AP29" i="13" s="1"/>
  <c r="AO29" i="13" a="1"/>
  <c r="AO29" i="13" s="1"/>
  <c r="AN29" i="13" a="1"/>
  <c r="AN29" i="13" s="1"/>
  <c r="AM29" i="13" a="1"/>
  <c r="AM29" i="13" s="1"/>
  <c r="AL29" i="13" a="1"/>
  <c r="AL29" i="13" s="1"/>
  <c r="AK29" i="13" a="1"/>
  <c r="AK29" i="13" s="1"/>
  <c r="AJ29" i="13" a="1"/>
  <c r="AJ29" i="13" s="1"/>
  <c r="AI29" i="13" a="1"/>
  <c r="AI29" i="13" s="1"/>
  <c r="AH29" i="13" a="1"/>
  <c r="AH29" i="13" s="1"/>
  <c r="AG29" i="13" a="1"/>
  <c r="AG29" i="13" s="1"/>
  <c r="AF29" i="13" a="1"/>
  <c r="AF29" i="13" s="1"/>
  <c r="AE29" i="13" a="1"/>
  <c r="AE29" i="13" s="1"/>
  <c r="AD29" i="13" a="1"/>
  <c r="AD29" i="13" s="1"/>
  <c r="AC29" i="13" a="1"/>
  <c r="AC29" i="13" s="1"/>
  <c r="AB29" i="13" a="1"/>
  <c r="AB29" i="13" s="1"/>
  <c r="AA29" i="13" a="1"/>
  <c r="AA29" i="13" s="1"/>
  <c r="Z29" i="13" a="1"/>
  <c r="Z29" i="13" s="1"/>
  <c r="Y29" i="13" a="1"/>
  <c r="Y29" i="13" s="1"/>
  <c r="X29" i="13" a="1"/>
  <c r="X29" i="13" s="1"/>
  <c r="W29" i="13" a="1"/>
  <c r="W29" i="13" s="1"/>
  <c r="V29" i="13" a="1"/>
  <c r="V29" i="13" s="1"/>
  <c r="U29" i="13" a="1"/>
  <c r="U29" i="13" s="1"/>
  <c r="T29" i="13" a="1"/>
  <c r="T29" i="13" s="1"/>
  <c r="S29" i="13" a="1"/>
  <c r="S29" i="13" s="1"/>
  <c r="R29" i="13" a="1"/>
  <c r="R29" i="13" s="1"/>
  <c r="Q29" i="13" a="1"/>
  <c r="Q29" i="13" s="1"/>
  <c r="P29" i="13" a="1"/>
  <c r="P29" i="13" s="1"/>
  <c r="O29" i="13" a="1"/>
  <c r="O29" i="13" s="1"/>
  <c r="N29" i="13" a="1"/>
  <c r="N29" i="13" s="1"/>
  <c r="M29" i="13" a="1"/>
  <c r="M29" i="13" s="1"/>
  <c r="L29" i="13" a="1"/>
  <c r="L29" i="13" s="1"/>
  <c r="K29" i="13" a="1"/>
  <c r="K29" i="13" s="1"/>
  <c r="J29" i="13" a="1"/>
  <c r="J29" i="13" s="1"/>
  <c r="I29" i="13" a="1"/>
  <c r="I29" i="13" s="1"/>
  <c r="H29" i="13" a="1"/>
  <c r="H29" i="13" s="1"/>
  <c r="G29" i="13" a="1"/>
  <c r="G29" i="13" s="1"/>
  <c r="D29" i="13" a="1"/>
  <c r="D29" i="13" s="1"/>
  <c r="C29" i="13" a="1"/>
  <c r="C29" i="13" s="1"/>
  <c r="BA28" i="13" a="1"/>
  <c r="BA28" i="13" s="1"/>
  <c r="AZ28" i="13" a="1"/>
  <c r="AZ28" i="13" s="1"/>
  <c r="AY28" i="13" a="1"/>
  <c r="AY28" i="13" s="1"/>
  <c r="AX28" i="13" a="1"/>
  <c r="AX28" i="13" s="1"/>
  <c r="AW28" i="13" a="1"/>
  <c r="AW28" i="13" s="1"/>
  <c r="AV28" i="13" a="1"/>
  <c r="AV28" i="13" s="1"/>
  <c r="AU28" i="13" a="1"/>
  <c r="AU28" i="13" s="1"/>
  <c r="AT28" i="13" a="1"/>
  <c r="AT28" i="13" s="1"/>
  <c r="AS28" i="13" a="1"/>
  <c r="AS28" i="13" s="1"/>
  <c r="AR28" i="13" a="1"/>
  <c r="AR28" i="13" s="1"/>
  <c r="AQ28" i="13" a="1"/>
  <c r="AQ28" i="13" s="1"/>
  <c r="AP28" i="13" a="1"/>
  <c r="AP28" i="13" s="1"/>
  <c r="AO28" i="13" a="1"/>
  <c r="AO28" i="13" s="1"/>
  <c r="AN28" i="13" a="1"/>
  <c r="AN28" i="13" s="1"/>
  <c r="AM28" i="13" a="1"/>
  <c r="AM28" i="13" s="1"/>
  <c r="AL28" i="13" a="1"/>
  <c r="AL28" i="13" s="1"/>
  <c r="AK28" i="13" a="1"/>
  <c r="AK28" i="13" s="1"/>
  <c r="AJ28" i="13" a="1"/>
  <c r="AJ28" i="13" s="1"/>
  <c r="AI28" i="13" a="1"/>
  <c r="AI28" i="13" s="1"/>
  <c r="AH28" i="13" a="1"/>
  <c r="AH28" i="13" s="1"/>
  <c r="AG28" i="13" a="1"/>
  <c r="AG28" i="13" s="1"/>
  <c r="AF28" i="13" a="1"/>
  <c r="AF28" i="13" s="1"/>
  <c r="AE28" i="13" a="1"/>
  <c r="AE28" i="13" s="1"/>
  <c r="AD28" i="13" a="1"/>
  <c r="AD28" i="13" s="1"/>
  <c r="AC28" i="13" a="1"/>
  <c r="AC28" i="13" s="1"/>
  <c r="AB28" i="13" a="1"/>
  <c r="AB28" i="13" s="1"/>
  <c r="AA28" i="13" a="1"/>
  <c r="AA28" i="13" s="1"/>
  <c r="Z28" i="13" a="1"/>
  <c r="Z28" i="13" s="1"/>
  <c r="Y28" i="13" a="1"/>
  <c r="Y28" i="13" s="1"/>
  <c r="X28" i="13" a="1"/>
  <c r="X28" i="13" s="1"/>
  <c r="W28" i="13" a="1"/>
  <c r="W28" i="13" s="1"/>
  <c r="V28" i="13" a="1"/>
  <c r="V28" i="13" s="1"/>
  <c r="U28" i="13" a="1"/>
  <c r="U28" i="13" s="1"/>
  <c r="T28" i="13" a="1"/>
  <c r="T28" i="13" s="1"/>
  <c r="S28" i="13" a="1"/>
  <c r="S28" i="13" s="1"/>
  <c r="R28" i="13" a="1"/>
  <c r="R28" i="13" s="1"/>
  <c r="Q28" i="13" a="1"/>
  <c r="Q28" i="13" s="1"/>
  <c r="P28" i="13" a="1"/>
  <c r="P28" i="13" s="1"/>
  <c r="O28" i="13" a="1"/>
  <c r="O28" i="13" s="1"/>
  <c r="N28" i="13" a="1"/>
  <c r="N28" i="13" s="1"/>
  <c r="M28" i="13" a="1"/>
  <c r="M28" i="13" s="1"/>
  <c r="L28" i="13" a="1"/>
  <c r="L28" i="13" s="1"/>
  <c r="K28" i="13" a="1"/>
  <c r="K28" i="13" s="1"/>
  <c r="J28" i="13" a="1"/>
  <c r="J28" i="13" s="1"/>
  <c r="I28" i="13" a="1"/>
  <c r="I28" i="13" s="1"/>
  <c r="H28" i="13" a="1"/>
  <c r="H28" i="13" s="1"/>
  <c r="G28" i="13" a="1"/>
  <c r="G28" i="13" s="1"/>
  <c r="D28" i="13" a="1"/>
  <c r="D28" i="13" s="1"/>
  <c r="C28" i="13" a="1"/>
  <c r="C28" i="13" s="1"/>
  <c r="BA27" i="13" a="1"/>
  <c r="BA27" i="13" s="1"/>
  <c r="AZ27" i="13" a="1"/>
  <c r="AZ27" i="13" s="1"/>
  <c r="AY27" i="13" a="1"/>
  <c r="AY27" i="13" s="1"/>
  <c r="AX27" i="13" a="1"/>
  <c r="AX27" i="13" s="1"/>
  <c r="AW27" i="13" a="1"/>
  <c r="AW27" i="13" s="1"/>
  <c r="AV27" i="13" a="1"/>
  <c r="AV27" i="13" s="1"/>
  <c r="AU27" i="13" a="1"/>
  <c r="AU27" i="13" s="1"/>
  <c r="AT27" i="13" a="1"/>
  <c r="AT27" i="13" s="1"/>
  <c r="AS27" i="13" a="1"/>
  <c r="AS27" i="13" s="1"/>
  <c r="AR27" i="13" a="1"/>
  <c r="AR27" i="13" s="1"/>
  <c r="AQ27" i="13" a="1"/>
  <c r="AQ27" i="13" s="1"/>
  <c r="AP27" i="13" a="1"/>
  <c r="AP27" i="13" s="1"/>
  <c r="AO27" i="13" a="1"/>
  <c r="AO27" i="13" s="1"/>
  <c r="AN27" i="13" a="1"/>
  <c r="AN27" i="13" s="1"/>
  <c r="AM27" i="13" a="1"/>
  <c r="AM27" i="13" s="1"/>
  <c r="AL27" i="13" a="1"/>
  <c r="AL27" i="13" s="1"/>
  <c r="AK27" i="13" a="1"/>
  <c r="AK27" i="13" s="1"/>
  <c r="AJ27" i="13" a="1"/>
  <c r="AJ27" i="13" s="1"/>
  <c r="AI27" i="13" a="1"/>
  <c r="AI27" i="13" s="1"/>
  <c r="AH27" i="13" a="1"/>
  <c r="AH27" i="13" s="1"/>
  <c r="AG27" i="13" a="1"/>
  <c r="AG27" i="13" s="1"/>
  <c r="AF27" i="13" a="1"/>
  <c r="AF27" i="13" s="1"/>
  <c r="AE27" i="13" a="1"/>
  <c r="AE27" i="13" s="1"/>
  <c r="AD27" i="13" a="1"/>
  <c r="AD27" i="13" s="1"/>
  <c r="AC27" i="13" a="1"/>
  <c r="AC27" i="13" s="1"/>
  <c r="AB27" i="13" a="1"/>
  <c r="AB27" i="13" s="1"/>
  <c r="AA27" i="13" a="1"/>
  <c r="AA27" i="13" s="1"/>
  <c r="Z27" i="13" a="1"/>
  <c r="Z27" i="13" s="1"/>
  <c r="Y27" i="13" a="1"/>
  <c r="Y27" i="13" s="1"/>
  <c r="X27" i="13" a="1"/>
  <c r="X27" i="13" s="1"/>
  <c r="W27" i="13" a="1"/>
  <c r="W27" i="13" s="1"/>
  <c r="V27" i="13" a="1"/>
  <c r="V27" i="13" s="1"/>
  <c r="U27" i="13" a="1"/>
  <c r="U27" i="13" s="1"/>
  <c r="T27" i="13" a="1"/>
  <c r="T27" i="13" s="1"/>
  <c r="S27" i="13" a="1"/>
  <c r="S27" i="13" s="1"/>
  <c r="R27" i="13" a="1"/>
  <c r="R27" i="13" s="1"/>
  <c r="Q27" i="13" a="1"/>
  <c r="Q27" i="13" s="1"/>
  <c r="P27" i="13" a="1"/>
  <c r="P27" i="13" s="1"/>
  <c r="O27" i="13" a="1"/>
  <c r="O27" i="13" s="1"/>
  <c r="N27" i="13" a="1"/>
  <c r="N27" i="13" s="1"/>
  <c r="M27" i="13" a="1"/>
  <c r="M27" i="13" s="1"/>
  <c r="L27" i="13" a="1"/>
  <c r="L27" i="13" s="1"/>
  <c r="K27" i="13" a="1"/>
  <c r="K27" i="13" s="1"/>
  <c r="J27" i="13" a="1"/>
  <c r="J27" i="13" s="1"/>
  <c r="I27" i="13" a="1"/>
  <c r="I27" i="13" s="1"/>
  <c r="H27" i="13" a="1"/>
  <c r="H27" i="13" s="1"/>
  <c r="G27" i="13" a="1"/>
  <c r="G27" i="13" s="1"/>
  <c r="D27" i="13" a="1"/>
  <c r="D27" i="13" s="1"/>
  <c r="C27" i="13" a="1"/>
  <c r="C27" i="13" s="1"/>
  <c r="BA26" i="13" a="1"/>
  <c r="BA26" i="13" s="1"/>
  <c r="AZ26" i="13" a="1"/>
  <c r="AZ26" i="13" s="1"/>
  <c r="AY26" i="13" a="1"/>
  <c r="AY26" i="13" s="1"/>
  <c r="AX26" i="13" a="1"/>
  <c r="AX26" i="13" s="1"/>
  <c r="AW26" i="13" a="1"/>
  <c r="AW26" i="13" s="1"/>
  <c r="AV26" i="13" a="1"/>
  <c r="AV26" i="13" s="1"/>
  <c r="AU26" i="13" a="1"/>
  <c r="AU26" i="13" s="1"/>
  <c r="AT26" i="13" a="1"/>
  <c r="AT26" i="13" s="1"/>
  <c r="AS26" i="13" a="1"/>
  <c r="AS26" i="13" s="1"/>
  <c r="AR26" i="13" a="1"/>
  <c r="AR26" i="13" s="1"/>
  <c r="AQ26" i="13" a="1"/>
  <c r="AQ26" i="13" s="1"/>
  <c r="AP26" i="13" a="1"/>
  <c r="AP26" i="13" s="1"/>
  <c r="AO26" i="13" a="1"/>
  <c r="AO26" i="13" s="1"/>
  <c r="AN26" i="13" a="1"/>
  <c r="AN26" i="13" s="1"/>
  <c r="AM26" i="13" a="1"/>
  <c r="AM26" i="13" s="1"/>
  <c r="AL26" i="13" a="1"/>
  <c r="AL26" i="13" s="1"/>
  <c r="AK26" i="13" a="1"/>
  <c r="AK26" i="13" s="1"/>
  <c r="AJ26" i="13" a="1"/>
  <c r="AJ26" i="13" s="1"/>
  <c r="AI26" i="13" a="1"/>
  <c r="AI26" i="13" s="1"/>
  <c r="AH26" i="13" a="1"/>
  <c r="AH26" i="13" s="1"/>
  <c r="AG26" i="13" a="1"/>
  <c r="AG26" i="13" s="1"/>
  <c r="AF26" i="13" a="1"/>
  <c r="AF26" i="13" s="1"/>
  <c r="AE26" i="13" a="1"/>
  <c r="AE26" i="13" s="1"/>
  <c r="AD26" i="13" a="1"/>
  <c r="AD26" i="13" s="1"/>
  <c r="AC26" i="13" a="1"/>
  <c r="AC26" i="13" s="1"/>
  <c r="AB26" i="13" a="1"/>
  <c r="AB26" i="13" s="1"/>
  <c r="AA26" i="13" a="1"/>
  <c r="AA26" i="13" s="1"/>
  <c r="Z26" i="13" a="1"/>
  <c r="Z26" i="13" s="1"/>
  <c r="Y26" i="13" a="1"/>
  <c r="Y26" i="13" s="1"/>
  <c r="X26" i="13" a="1"/>
  <c r="X26" i="13" s="1"/>
  <c r="W26" i="13" a="1"/>
  <c r="W26" i="13" s="1"/>
  <c r="V26" i="13" a="1"/>
  <c r="V26" i="13" s="1"/>
  <c r="U26" i="13" a="1"/>
  <c r="U26" i="13" s="1"/>
  <c r="T26" i="13" a="1"/>
  <c r="T26" i="13" s="1"/>
  <c r="S26" i="13" a="1"/>
  <c r="S26" i="13" s="1"/>
  <c r="R26" i="13" a="1"/>
  <c r="R26" i="13" s="1"/>
  <c r="Q26" i="13" a="1"/>
  <c r="Q26" i="13" s="1"/>
  <c r="P26" i="13" a="1"/>
  <c r="P26" i="13" s="1"/>
  <c r="O26" i="13" a="1"/>
  <c r="O26" i="13" s="1"/>
  <c r="N26" i="13" a="1"/>
  <c r="N26" i="13" s="1"/>
  <c r="M26" i="13" a="1"/>
  <c r="M26" i="13" s="1"/>
  <c r="L26" i="13" a="1"/>
  <c r="L26" i="13" s="1"/>
  <c r="K26" i="13" a="1"/>
  <c r="K26" i="13" s="1"/>
  <c r="J26" i="13" a="1"/>
  <c r="J26" i="13" s="1"/>
  <c r="I26" i="13" a="1"/>
  <c r="I26" i="13" s="1"/>
  <c r="H26" i="13" a="1"/>
  <c r="H26" i="13" s="1"/>
  <c r="G26" i="13" a="1"/>
  <c r="G26" i="13" s="1"/>
  <c r="D26" i="13" a="1"/>
  <c r="D26" i="13" s="1"/>
  <c r="C26" i="13" a="1"/>
  <c r="C26" i="13" s="1"/>
  <c r="BA25" i="13" a="1"/>
  <c r="BA25" i="13" s="1"/>
  <c r="AZ25" i="13" a="1"/>
  <c r="AZ25" i="13" s="1"/>
  <c r="AY25" i="13" a="1"/>
  <c r="AY25" i="13" s="1"/>
  <c r="AX25" i="13" a="1"/>
  <c r="AX25" i="13" s="1"/>
  <c r="AW25" i="13" a="1"/>
  <c r="AW25" i="13" s="1"/>
  <c r="AV25" i="13" a="1"/>
  <c r="AV25" i="13" s="1"/>
  <c r="AU25" i="13" a="1"/>
  <c r="AU25" i="13" s="1"/>
  <c r="AT25" i="13" a="1"/>
  <c r="AT25" i="13" s="1"/>
  <c r="AS25" i="13" a="1"/>
  <c r="AS25" i="13" s="1"/>
  <c r="AR25" i="13" a="1"/>
  <c r="AR25" i="13" s="1"/>
  <c r="AQ25" i="13" a="1"/>
  <c r="AQ25" i="13" s="1"/>
  <c r="AP25" i="13" a="1"/>
  <c r="AP25" i="13" s="1"/>
  <c r="AO25" i="13" a="1"/>
  <c r="AO25" i="13" s="1"/>
  <c r="AN25" i="13" a="1"/>
  <c r="AN25" i="13" s="1"/>
  <c r="AM25" i="13" a="1"/>
  <c r="AM25" i="13" s="1"/>
  <c r="AL25" i="13" a="1"/>
  <c r="AL25" i="13" s="1"/>
  <c r="AK25" i="13" a="1"/>
  <c r="AK25" i="13" s="1"/>
  <c r="AJ25" i="13" a="1"/>
  <c r="AJ25" i="13" s="1"/>
  <c r="AI25" i="13" a="1"/>
  <c r="AI25" i="13" s="1"/>
  <c r="AH25" i="13" a="1"/>
  <c r="AH25" i="13" s="1"/>
  <c r="AG25" i="13" a="1"/>
  <c r="AG25" i="13" s="1"/>
  <c r="AF25" i="13" a="1"/>
  <c r="AF25" i="13" s="1"/>
  <c r="AE25" i="13" a="1"/>
  <c r="AE25" i="13" s="1"/>
  <c r="AD25" i="13" a="1"/>
  <c r="AD25" i="13" s="1"/>
  <c r="AC25" i="13" a="1"/>
  <c r="AC25" i="13" s="1"/>
  <c r="AB25" i="13" a="1"/>
  <c r="AB25" i="13" s="1"/>
  <c r="AA25" i="13" a="1"/>
  <c r="AA25" i="13" s="1"/>
  <c r="Z25" i="13" a="1"/>
  <c r="Z25" i="13" s="1"/>
  <c r="Y25" i="13" a="1"/>
  <c r="Y25" i="13" s="1"/>
  <c r="X25" i="13" a="1"/>
  <c r="X25" i="13" s="1"/>
  <c r="W25" i="13" a="1"/>
  <c r="W25" i="13" s="1"/>
  <c r="V25" i="13" a="1"/>
  <c r="V25" i="13" s="1"/>
  <c r="U25" i="13" a="1"/>
  <c r="U25" i="13" s="1"/>
  <c r="T25" i="13" a="1"/>
  <c r="T25" i="13" s="1"/>
  <c r="S25" i="13" a="1"/>
  <c r="S25" i="13" s="1"/>
  <c r="R25" i="13" a="1"/>
  <c r="R25" i="13" s="1"/>
  <c r="Q25" i="13" a="1"/>
  <c r="Q25" i="13" s="1"/>
  <c r="P25" i="13" a="1"/>
  <c r="P25" i="13" s="1"/>
  <c r="O25" i="13" a="1"/>
  <c r="O25" i="13" s="1"/>
  <c r="N25" i="13" a="1"/>
  <c r="N25" i="13" s="1"/>
  <c r="M25" i="13" a="1"/>
  <c r="M25" i="13" s="1"/>
  <c r="L25" i="13" a="1"/>
  <c r="L25" i="13" s="1"/>
  <c r="K25" i="13" a="1"/>
  <c r="K25" i="13" s="1"/>
  <c r="J25" i="13" a="1"/>
  <c r="J25" i="13" s="1"/>
  <c r="I25" i="13" a="1"/>
  <c r="I25" i="13" s="1"/>
  <c r="H25" i="13" a="1"/>
  <c r="H25" i="13" s="1"/>
  <c r="G25" i="13" a="1"/>
  <c r="G25" i="13" s="1"/>
  <c r="D25" i="13" a="1"/>
  <c r="D25" i="13" s="1"/>
  <c r="C25" i="13" a="1"/>
  <c r="C25" i="13" s="1"/>
  <c r="BA24" i="13" a="1"/>
  <c r="BA24" i="13" s="1"/>
  <c r="AZ24" i="13" a="1"/>
  <c r="AZ24" i="13" s="1"/>
  <c r="AY24" i="13" a="1"/>
  <c r="AY24" i="13" s="1"/>
  <c r="AX24" i="13" a="1"/>
  <c r="AX24" i="13" s="1"/>
  <c r="AW24" i="13" a="1"/>
  <c r="AW24" i="13" s="1"/>
  <c r="AV24" i="13" a="1"/>
  <c r="AV24" i="13" s="1"/>
  <c r="AU24" i="13" a="1"/>
  <c r="AU24" i="13" s="1"/>
  <c r="AT24" i="13" a="1"/>
  <c r="AT24" i="13" s="1"/>
  <c r="AS24" i="13" a="1"/>
  <c r="AS24" i="13" s="1"/>
  <c r="AR24" i="13" a="1"/>
  <c r="AR24" i="13" s="1"/>
  <c r="AQ24" i="13" a="1"/>
  <c r="AQ24" i="13" s="1"/>
  <c r="AP24" i="13" a="1"/>
  <c r="AP24" i="13" s="1"/>
  <c r="AO24" i="13" a="1"/>
  <c r="AO24" i="13" s="1"/>
  <c r="AN24" i="13" a="1"/>
  <c r="AN24" i="13" s="1"/>
  <c r="AM24" i="13" a="1"/>
  <c r="AM24" i="13" s="1"/>
  <c r="AL24" i="13" a="1"/>
  <c r="AL24" i="13" s="1"/>
  <c r="AK24" i="13" a="1"/>
  <c r="AK24" i="13" s="1"/>
  <c r="AJ24" i="13" a="1"/>
  <c r="AJ24" i="13" s="1"/>
  <c r="AI24" i="13" a="1"/>
  <c r="AI24" i="13" s="1"/>
  <c r="AH24" i="13" a="1"/>
  <c r="AH24" i="13" s="1"/>
  <c r="AG24" i="13" a="1"/>
  <c r="AG24" i="13" s="1"/>
  <c r="AF24" i="13" a="1"/>
  <c r="AF24" i="13" s="1"/>
  <c r="AE24" i="13" a="1"/>
  <c r="AE24" i="13" s="1"/>
  <c r="AD24" i="13" a="1"/>
  <c r="AD24" i="13" s="1"/>
  <c r="AC24" i="13" a="1"/>
  <c r="AC24" i="13" s="1"/>
  <c r="AB24" i="13" a="1"/>
  <c r="AB24" i="13" s="1"/>
  <c r="AA24" i="13" a="1"/>
  <c r="AA24" i="13" s="1"/>
  <c r="Z24" i="13" a="1"/>
  <c r="Z24" i="13" s="1"/>
  <c r="Y24" i="13" a="1"/>
  <c r="Y24" i="13" s="1"/>
  <c r="X24" i="13" a="1"/>
  <c r="X24" i="13" s="1"/>
  <c r="W24" i="13" a="1"/>
  <c r="W24" i="13" s="1"/>
  <c r="V24" i="13" a="1"/>
  <c r="V24" i="13" s="1"/>
  <c r="U24" i="13" a="1"/>
  <c r="U24" i="13" s="1"/>
  <c r="T24" i="13" a="1"/>
  <c r="T24" i="13" s="1"/>
  <c r="S24" i="13" a="1"/>
  <c r="S24" i="13" s="1"/>
  <c r="R24" i="13" a="1"/>
  <c r="R24" i="13" s="1"/>
  <c r="Q24" i="13" a="1"/>
  <c r="Q24" i="13" s="1"/>
  <c r="P24" i="13" a="1"/>
  <c r="P24" i="13" s="1"/>
  <c r="O24" i="13" a="1"/>
  <c r="O24" i="13" s="1"/>
  <c r="N24" i="13" a="1"/>
  <c r="N24" i="13" s="1"/>
  <c r="M24" i="13" a="1"/>
  <c r="M24" i="13" s="1"/>
  <c r="L24" i="13" a="1"/>
  <c r="L24" i="13" s="1"/>
  <c r="K24" i="13" a="1"/>
  <c r="K24" i="13" s="1"/>
  <c r="J24" i="13" a="1"/>
  <c r="J24" i="13" s="1"/>
  <c r="I24" i="13" a="1"/>
  <c r="I24" i="13" s="1"/>
  <c r="H24" i="13" a="1"/>
  <c r="H24" i="13" s="1"/>
  <c r="G24" i="13" a="1"/>
  <c r="G24" i="13" s="1"/>
  <c r="D24" i="13" a="1"/>
  <c r="D24" i="13" s="1"/>
  <c r="C24" i="13" a="1"/>
  <c r="C24" i="13" s="1"/>
  <c r="BA23" i="13" a="1"/>
  <c r="BA23" i="13" s="1"/>
  <c r="AZ23" i="13" a="1"/>
  <c r="AZ23" i="13" s="1"/>
  <c r="AY23" i="13" a="1"/>
  <c r="AY23" i="13" s="1"/>
  <c r="AX23" i="13" a="1"/>
  <c r="AX23" i="13" s="1"/>
  <c r="AW23" i="13" a="1"/>
  <c r="AW23" i="13" s="1"/>
  <c r="AV23" i="13" a="1"/>
  <c r="AV23" i="13" s="1"/>
  <c r="AU23" i="13" a="1"/>
  <c r="AU23" i="13" s="1"/>
  <c r="AT23" i="13" a="1"/>
  <c r="AT23" i="13" s="1"/>
  <c r="AS23" i="13" a="1"/>
  <c r="AS23" i="13" s="1"/>
  <c r="AR23" i="13" a="1"/>
  <c r="AR23" i="13" s="1"/>
  <c r="AQ23" i="13" a="1"/>
  <c r="AQ23" i="13" s="1"/>
  <c r="AP23" i="13" a="1"/>
  <c r="AP23" i="13" s="1"/>
  <c r="AO23" i="13" a="1"/>
  <c r="AO23" i="13" s="1"/>
  <c r="AN23" i="13" a="1"/>
  <c r="AN23" i="13" s="1"/>
  <c r="AM23" i="13" a="1"/>
  <c r="AM23" i="13" s="1"/>
  <c r="AL23" i="13" a="1"/>
  <c r="AL23" i="13" s="1"/>
  <c r="AK23" i="13" a="1"/>
  <c r="AK23" i="13" s="1"/>
  <c r="AJ23" i="13" a="1"/>
  <c r="AJ23" i="13" s="1"/>
  <c r="AI23" i="13" a="1"/>
  <c r="AI23" i="13" s="1"/>
  <c r="AH23" i="13" a="1"/>
  <c r="AH23" i="13" s="1"/>
  <c r="AG23" i="13" a="1"/>
  <c r="AG23" i="13" s="1"/>
  <c r="AF23" i="13" a="1"/>
  <c r="AF23" i="13" s="1"/>
  <c r="AE23" i="13" a="1"/>
  <c r="AE23" i="13" s="1"/>
  <c r="AD23" i="13" a="1"/>
  <c r="AD23" i="13" s="1"/>
  <c r="AC23" i="13" a="1"/>
  <c r="AC23" i="13" s="1"/>
  <c r="AB23" i="13" a="1"/>
  <c r="AB23" i="13" s="1"/>
  <c r="AA23" i="13" a="1"/>
  <c r="AA23" i="13" s="1"/>
  <c r="Z23" i="13" a="1"/>
  <c r="Z23" i="13" s="1"/>
  <c r="Y23" i="13" a="1"/>
  <c r="Y23" i="13" s="1"/>
  <c r="X23" i="13" a="1"/>
  <c r="X23" i="13" s="1"/>
  <c r="W23" i="13" a="1"/>
  <c r="W23" i="13" s="1"/>
  <c r="V23" i="13" a="1"/>
  <c r="V23" i="13" s="1"/>
  <c r="U23" i="13" a="1"/>
  <c r="U23" i="13" s="1"/>
  <c r="T23" i="13" a="1"/>
  <c r="T23" i="13" s="1"/>
  <c r="S23" i="13" a="1"/>
  <c r="S23" i="13" s="1"/>
  <c r="R23" i="13" a="1"/>
  <c r="R23" i="13" s="1"/>
  <c r="Q23" i="13" a="1"/>
  <c r="Q23" i="13" s="1"/>
  <c r="P23" i="13" a="1"/>
  <c r="P23" i="13" s="1"/>
  <c r="O23" i="13" a="1"/>
  <c r="O23" i="13" s="1"/>
  <c r="N23" i="13" a="1"/>
  <c r="N23" i="13" s="1"/>
  <c r="M23" i="13" a="1"/>
  <c r="M23" i="13" s="1"/>
  <c r="L23" i="13" a="1"/>
  <c r="L23" i="13" s="1"/>
  <c r="K23" i="13" a="1"/>
  <c r="K23" i="13" s="1"/>
  <c r="J23" i="13" a="1"/>
  <c r="J23" i="13" s="1"/>
  <c r="I23" i="13" a="1"/>
  <c r="I23" i="13" s="1"/>
  <c r="H23" i="13" a="1"/>
  <c r="H23" i="13" s="1"/>
  <c r="G23" i="13" a="1"/>
  <c r="G23" i="13" s="1"/>
  <c r="D23" i="13" a="1"/>
  <c r="D23" i="13" s="1"/>
  <c r="C23" i="13" a="1"/>
  <c r="C23" i="13" s="1"/>
  <c r="BA22" i="13" a="1"/>
  <c r="BA22" i="13" s="1"/>
  <c r="AZ22" i="13" a="1"/>
  <c r="AZ22" i="13" s="1"/>
  <c r="AY22" i="13" a="1"/>
  <c r="AY22" i="13" s="1"/>
  <c r="AX22" i="13" a="1"/>
  <c r="AX22" i="13" s="1"/>
  <c r="AW22" i="13" a="1"/>
  <c r="AW22" i="13" s="1"/>
  <c r="AV22" i="13" a="1"/>
  <c r="AV22" i="13" s="1"/>
  <c r="AU22" i="13" a="1"/>
  <c r="AU22" i="13" s="1"/>
  <c r="AT22" i="13" a="1"/>
  <c r="AT22" i="13" s="1"/>
  <c r="AS22" i="13" a="1"/>
  <c r="AS22" i="13" s="1"/>
  <c r="AR22" i="13" a="1"/>
  <c r="AR22" i="13" s="1"/>
  <c r="AQ22" i="13" a="1"/>
  <c r="AQ22" i="13" s="1"/>
  <c r="AP22" i="13" a="1"/>
  <c r="AP22" i="13" s="1"/>
  <c r="AO22" i="13" a="1"/>
  <c r="AO22" i="13" s="1"/>
  <c r="AN22" i="13" a="1"/>
  <c r="AN22" i="13" s="1"/>
  <c r="AM22" i="13" a="1"/>
  <c r="AM22" i="13" s="1"/>
  <c r="AL22" i="13" a="1"/>
  <c r="AL22" i="13" s="1"/>
  <c r="AK22" i="13" a="1"/>
  <c r="AK22" i="13" s="1"/>
  <c r="AJ22" i="13" a="1"/>
  <c r="AJ22" i="13" s="1"/>
  <c r="AI22" i="13" a="1"/>
  <c r="AI22" i="13" s="1"/>
  <c r="AH22" i="13" a="1"/>
  <c r="AH22" i="13" s="1"/>
  <c r="AG22" i="13" a="1"/>
  <c r="AG22" i="13" s="1"/>
  <c r="AF22" i="13" a="1"/>
  <c r="AF22" i="13" s="1"/>
  <c r="AE22" i="13" a="1"/>
  <c r="AE22" i="13" s="1"/>
  <c r="AD22" i="13" a="1"/>
  <c r="AD22" i="13" s="1"/>
  <c r="AC22" i="13" a="1"/>
  <c r="AC22" i="13" s="1"/>
  <c r="AB22" i="13" a="1"/>
  <c r="AB22" i="13" s="1"/>
  <c r="AA22" i="13" a="1"/>
  <c r="AA22" i="13" s="1"/>
  <c r="Z22" i="13" a="1"/>
  <c r="Z22" i="13" s="1"/>
  <c r="Y22" i="13" a="1"/>
  <c r="Y22" i="13" s="1"/>
  <c r="X22" i="13" a="1"/>
  <c r="X22" i="13" s="1"/>
  <c r="W22" i="13" a="1"/>
  <c r="W22" i="13" s="1"/>
  <c r="V22" i="13" a="1"/>
  <c r="V22" i="13" s="1"/>
  <c r="U22" i="13" a="1"/>
  <c r="U22" i="13" s="1"/>
  <c r="T22" i="13" a="1"/>
  <c r="T22" i="13" s="1"/>
  <c r="S22" i="13" a="1"/>
  <c r="S22" i="13" s="1"/>
  <c r="R22" i="13" a="1"/>
  <c r="R22" i="13" s="1"/>
  <c r="Q22" i="13" a="1"/>
  <c r="Q22" i="13" s="1"/>
  <c r="P22" i="13" a="1"/>
  <c r="P22" i="13" s="1"/>
  <c r="O22" i="13" a="1"/>
  <c r="O22" i="13" s="1"/>
  <c r="N22" i="13" a="1"/>
  <c r="N22" i="13" s="1"/>
  <c r="M22" i="13" a="1"/>
  <c r="M22" i="13" s="1"/>
  <c r="L22" i="13" a="1"/>
  <c r="L22" i="13" s="1"/>
  <c r="K22" i="13" a="1"/>
  <c r="K22" i="13" s="1"/>
  <c r="J22" i="13" a="1"/>
  <c r="J22" i="13" s="1"/>
  <c r="I22" i="13" a="1"/>
  <c r="I22" i="13" s="1"/>
  <c r="H22" i="13" a="1"/>
  <c r="H22" i="13" s="1"/>
  <c r="G22" i="13" a="1"/>
  <c r="G22" i="13" s="1"/>
  <c r="D22" i="13" a="1"/>
  <c r="D22" i="13" s="1"/>
  <c r="C22" i="13" a="1"/>
  <c r="C22" i="13" s="1"/>
  <c r="BA21" i="13" a="1"/>
  <c r="BA21" i="13" s="1"/>
  <c r="AZ21" i="13" a="1"/>
  <c r="AZ21" i="13" s="1"/>
  <c r="AY21" i="13" a="1"/>
  <c r="AY21" i="13" s="1"/>
  <c r="AX21" i="13" a="1"/>
  <c r="AX21" i="13" s="1"/>
  <c r="AW21" i="13" a="1"/>
  <c r="AW21" i="13" s="1"/>
  <c r="AV21" i="13" a="1"/>
  <c r="AV21" i="13" s="1"/>
  <c r="AU21" i="13" a="1"/>
  <c r="AU21" i="13" s="1"/>
  <c r="AT21" i="13" a="1"/>
  <c r="AT21" i="13" s="1"/>
  <c r="AS21" i="13" a="1"/>
  <c r="AS21" i="13" s="1"/>
  <c r="AR21" i="13" a="1"/>
  <c r="AR21" i="13" s="1"/>
  <c r="AQ21" i="13" a="1"/>
  <c r="AQ21" i="13" s="1"/>
  <c r="AP21" i="13" a="1"/>
  <c r="AP21" i="13" s="1"/>
  <c r="AO21" i="13" a="1"/>
  <c r="AO21" i="13" s="1"/>
  <c r="AN21" i="13" a="1"/>
  <c r="AN21" i="13" s="1"/>
  <c r="AM21" i="13" a="1"/>
  <c r="AM21" i="13" s="1"/>
  <c r="AL21" i="13" a="1"/>
  <c r="AL21" i="13" s="1"/>
  <c r="AK21" i="13" a="1"/>
  <c r="AK21" i="13" s="1"/>
  <c r="AJ21" i="13" a="1"/>
  <c r="AJ21" i="13" s="1"/>
  <c r="AI21" i="13" a="1"/>
  <c r="AI21" i="13" s="1"/>
  <c r="AH21" i="13" a="1"/>
  <c r="AH21" i="13" s="1"/>
  <c r="AG21" i="13" a="1"/>
  <c r="AG21" i="13" s="1"/>
  <c r="AF21" i="13" a="1"/>
  <c r="AF21" i="13" s="1"/>
  <c r="AE21" i="13" a="1"/>
  <c r="AE21" i="13" s="1"/>
  <c r="AD21" i="13" a="1"/>
  <c r="AD21" i="13" s="1"/>
  <c r="AC21" i="13" a="1"/>
  <c r="AC21" i="13" s="1"/>
  <c r="AB21" i="13" a="1"/>
  <c r="AB21" i="13" s="1"/>
  <c r="AA21" i="13" a="1"/>
  <c r="AA21" i="13" s="1"/>
  <c r="Z21" i="13" a="1"/>
  <c r="Z21" i="13" s="1"/>
  <c r="Y21" i="13" a="1"/>
  <c r="Y21" i="13" s="1"/>
  <c r="X21" i="13" a="1"/>
  <c r="X21" i="13" s="1"/>
  <c r="W21" i="13" a="1"/>
  <c r="W21" i="13" s="1"/>
  <c r="V21" i="13" a="1"/>
  <c r="V21" i="13" s="1"/>
  <c r="U21" i="13" a="1"/>
  <c r="U21" i="13" s="1"/>
  <c r="T21" i="13" a="1"/>
  <c r="T21" i="13" s="1"/>
  <c r="S21" i="13" a="1"/>
  <c r="S21" i="13" s="1"/>
  <c r="R21" i="13" a="1"/>
  <c r="R21" i="13" s="1"/>
  <c r="Q21" i="13" a="1"/>
  <c r="Q21" i="13" s="1"/>
  <c r="P21" i="13" a="1"/>
  <c r="P21" i="13" s="1"/>
  <c r="O21" i="13" a="1"/>
  <c r="O21" i="13" s="1"/>
  <c r="N21" i="13" a="1"/>
  <c r="N21" i="13" s="1"/>
  <c r="M21" i="13" a="1"/>
  <c r="M21" i="13" s="1"/>
  <c r="L21" i="13" a="1"/>
  <c r="L21" i="13" s="1"/>
  <c r="K21" i="13" a="1"/>
  <c r="K21" i="13" s="1"/>
  <c r="J21" i="13" a="1"/>
  <c r="J21" i="13" s="1"/>
  <c r="I21" i="13" a="1"/>
  <c r="I21" i="13" s="1"/>
  <c r="H21" i="13" a="1"/>
  <c r="H21" i="13" s="1"/>
  <c r="G21" i="13" a="1"/>
  <c r="G21" i="13" s="1"/>
  <c r="D21" i="13" a="1"/>
  <c r="D21" i="13" s="1"/>
  <c r="C21" i="13" a="1"/>
  <c r="C21" i="13" s="1"/>
  <c r="BA20" i="13" a="1"/>
  <c r="BA20" i="13" s="1"/>
  <c r="AZ20" i="13" a="1"/>
  <c r="AZ20" i="13" s="1"/>
  <c r="AY20" i="13" a="1"/>
  <c r="AY20" i="13" s="1"/>
  <c r="AX20" i="13" a="1"/>
  <c r="AX20" i="13" s="1"/>
  <c r="AW20" i="13" a="1"/>
  <c r="AW20" i="13" s="1"/>
  <c r="AV20" i="13" a="1"/>
  <c r="AV20" i="13" s="1"/>
  <c r="AU20" i="13" a="1"/>
  <c r="AU20" i="13" s="1"/>
  <c r="AT20" i="13" a="1"/>
  <c r="AT20" i="13" s="1"/>
  <c r="AS20" i="13" a="1"/>
  <c r="AS20" i="13" s="1"/>
  <c r="AR20" i="13" a="1"/>
  <c r="AR20" i="13" s="1"/>
  <c r="AQ20" i="13" a="1"/>
  <c r="AQ20" i="13" s="1"/>
  <c r="AP20" i="13" a="1"/>
  <c r="AP20" i="13" s="1"/>
  <c r="AO20" i="13" a="1"/>
  <c r="AO20" i="13" s="1"/>
  <c r="AN20" i="13" a="1"/>
  <c r="AN20" i="13" s="1"/>
  <c r="AM20" i="13" a="1"/>
  <c r="AM20" i="13" s="1"/>
  <c r="AL20" i="13" a="1"/>
  <c r="AL20" i="13" s="1"/>
  <c r="AK20" i="13" a="1"/>
  <c r="AK20" i="13" s="1"/>
  <c r="AJ20" i="13" a="1"/>
  <c r="AJ20" i="13" s="1"/>
  <c r="AI20" i="13" a="1"/>
  <c r="AI20" i="13" s="1"/>
  <c r="AH20" i="13" a="1"/>
  <c r="AH20" i="13" s="1"/>
  <c r="AG20" i="13" a="1"/>
  <c r="AG20" i="13" s="1"/>
  <c r="AF20" i="13" a="1"/>
  <c r="AF20" i="13" s="1"/>
  <c r="AE20" i="13" a="1"/>
  <c r="AE20" i="13" s="1"/>
  <c r="AD20" i="13" a="1"/>
  <c r="AD20" i="13" s="1"/>
  <c r="AC20" i="13" a="1"/>
  <c r="AC20" i="13" s="1"/>
  <c r="AB20" i="13" a="1"/>
  <c r="AB20" i="13" s="1"/>
  <c r="AA20" i="13" a="1"/>
  <c r="AA20" i="13" s="1"/>
  <c r="Z20" i="13" a="1"/>
  <c r="Z20" i="13" s="1"/>
  <c r="Y20" i="13" a="1"/>
  <c r="Y20" i="13" s="1"/>
  <c r="X20" i="13" a="1"/>
  <c r="X20" i="13" s="1"/>
  <c r="W20" i="13" a="1"/>
  <c r="W20" i="13" s="1"/>
  <c r="V20" i="13" a="1"/>
  <c r="V20" i="13" s="1"/>
  <c r="U20" i="13" a="1"/>
  <c r="U20" i="13" s="1"/>
  <c r="T20" i="13" a="1"/>
  <c r="T20" i="13" s="1"/>
  <c r="S20" i="13" a="1"/>
  <c r="S20" i="13" s="1"/>
  <c r="R20" i="13" a="1"/>
  <c r="R20" i="13" s="1"/>
  <c r="Q20" i="13" a="1"/>
  <c r="Q20" i="13" s="1"/>
  <c r="P20" i="13" a="1"/>
  <c r="P20" i="13" s="1"/>
  <c r="O20" i="13" a="1"/>
  <c r="O20" i="13" s="1"/>
  <c r="N20" i="13" a="1"/>
  <c r="N20" i="13" s="1"/>
  <c r="M20" i="13" a="1"/>
  <c r="M20" i="13" s="1"/>
  <c r="L20" i="13" a="1"/>
  <c r="L20" i="13" s="1"/>
  <c r="K20" i="13" a="1"/>
  <c r="K20" i="13" s="1"/>
  <c r="J20" i="13" a="1"/>
  <c r="J20" i="13" s="1"/>
  <c r="I20" i="13" a="1"/>
  <c r="I20" i="13" s="1"/>
  <c r="H20" i="13" a="1"/>
  <c r="H20" i="13" s="1"/>
  <c r="G20" i="13" a="1"/>
  <c r="G20" i="13" s="1"/>
  <c r="D20" i="13" a="1"/>
  <c r="D20" i="13" s="1"/>
  <c r="C20" i="13" a="1"/>
  <c r="C20" i="13" s="1"/>
  <c r="BA19" i="13" a="1"/>
  <c r="BA19" i="13" s="1"/>
  <c r="AZ19" i="13" a="1"/>
  <c r="AZ19" i="13" s="1"/>
  <c r="AY19" i="13" a="1"/>
  <c r="AY19" i="13" s="1"/>
  <c r="AX19" i="13" a="1"/>
  <c r="AX19" i="13" s="1"/>
  <c r="AW19" i="13" a="1"/>
  <c r="AW19" i="13" s="1"/>
  <c r="AV19" i="13" a="1"/>
  <c r="AV19" i="13" s="1"/>
  <c r="AU19" i="13" a="1"/>
  <c r="AU19" i="13" s="1"/>
  <c r="AT19" i="13" a="1"/>
  <c r="AT19" i="13" s="1"/>
  <c r="AS19" i="13" a="1"/>
  <c r="AS19" i="13" s="1"/>
  <c r="AR19" i="13" a="1"/>
  <c r="AR19" i="13" s="1"/>
  <c r="AQ19" i="13" a="1"/>
  <c r="AQ19" i="13" s="1"/>
  <c r="AP19" i="13" a="1"/>
  <c r="AP19" i="13" s="1"/>
  <c r="AO19" i="13" a="1"/>
  <c r="AO19" i="13" s="1"/>
  <c r="AN19" i="13" a="1"/>
  <c r="AN19" i="13" s="1"/>
  <c r="AM19" i="13" a="1"/>
  <c r="AM19" i="13" s="1"/>
  <c r="AL19" i="13" a="1"/>
  <c r="AL19" i="13" s="1"/>
  <c r="AK19" i="13" a="1"/>
  <c r="AK19" i="13" s="1"/>
  <c r="AJ19" i="13" a="1"/>
  <c r="AJ19" i="13" s="1"/>
  <c r="AI19" i="13" a="1"/>
  <c r="AI19" i="13" s="1"/>
  <c r="AH19" i="13" a="1"/>
  <c r="AH19" i="13" s="1"/>
  <c r="AG19" i="13" a="1"/>
  <c r="AG19" i="13" s="1"/>
  <c r="AF19" i="13" a="1"/>
  <c r="AF19" i="13" s="1"/>
  <c r="AE19" i="13" a="1"/>
  <c r="AE19" i="13" s="1"/>
  <c r="AD19" i="13" a="1"/>
  <c r="AD19" i="13" s="1"/>
  <c r="AC19" i="13" a="1"/>
  <c r="AC19" i="13" s="1"/>
  <c r="AB19" i="13" a="1"/>
  <c r="AB19" i="13" s="1"/>
  <c r="AA19" i="13" a="1"/>
  <c r="AA19" i="13" s="1"/>
  <c r="Z19" i="13" a="1"/>
  <c r="Z19" i="13" s="1"/>
  <c r="Y19" i="13" a="1"/>
  <c r="Y19" i="13" s="1"/>
  <c r="X19" i="13" a="1"/>
  <c r="X19" i="13" s="1"/>
  <c r="W19" i="13" a="1"/>
  <c r="W19" i="13" s="1"/>
  <c r="V19" i="13" a="1"/>
  <c r="V19" i="13" s="1"/>
  <c r="U19" i="13" a="1"/>
  <c r="U19" i="13" s="1"/>
  <c r="T19" i="13" a="1"/>
  <c r="T19" i="13" s="1"/>
  <c r="S19" i="13" a="1"/>
  <c r="S19" i="13" s="1"/>
  <c r="R19" i="13" a="1"/>
  <c r="R19" i="13" s="1"/>
  <c r="Q19" i="13" a="1"/>
  <c r="Q19" i="13" s="1"/>
  <c r="P19" i="13" a="1"/>
  <c r="P19" i="13" s="1"/>
  <c r="O19" i="13" a="1"/>
  <c r="O19" i="13" s="1"/>
  <c r="N19" i="13" a="1"/>
  <c r="N19" i="13" s="1"/>
  <c r="M19" i="13" a="1"/>
  <c r="M19" i="13" s="1"/>
  <c r="L19" i="13" a="1"/>
  <c r="L19" i="13" s="1"/>
  <c r="K19" i="13" a="1"/>
  <c r="K19" i="13" s="1"/>
  <c r="J19" i="13" a="1"/>
  <c r="J19" i="13" s="1"/>
  <c r="H19" i="13" a="1"/>
  <c r="H19" i="13" s="1"/>
  <c r="I19" i="13" a="1"/>
  <c r="I19" i="13" s="1"/>
  <c r="G19" i="13" a="1"/>
  <c r="G19" i="13" s="1"/>
  <c r="D19" i="13" a="1"/>
  <c r="D19" i="13" s="1"/>
  <c r="C19" i="13" a="1"/>
  <c r="C19" i="13" s="1"/>
  <c r="BA7" i="13"/>
  <c r="BA9" i="13" s="1"/>
  <c r="AZ7" i="13"/>
  <c r="AY7" i="13"/>
  <c r="AX7" i="13"/>
  <c r="AW7" i="13"/>
  <c r="AV7" i="13"/>
  <c r="AV9" i="13" s="1"/>
  <c r="AU7" i="13"/>
  <c r="AT7" i="13"/>
  <c r="AS7" i="13"/>
  <c r="AS9" i="13" s="1"/>
  <c r="AR7" i="13"/>
  <c r="AR9" i="13" s="1"/>
  <c r="AQ7" i="13"/>
  <c r="AQ9" i="13" s="1"/>
  <c r="AP7" i="13"/>
  <c r="AO7" i="13"/>
  <c r="AN7" i="13"/>
  <c r="AM7" i="13"/>
  <c r="AL7" i="13"/>
  <c r="AL9" i="13" s="1"/>
  <c r="AK7" i="13"/>
  <c r="AK9" i="13" s="1"/>
  <c r="AJ7" i="13"/>
  <c r="AI7" i="13"/>
  <c r="AI9" i="13" s="1"/>
  <c r="AH7" i="13"/>
  <c r="AG7" i="13"/>
  <c r="AF7" i="13"/>
  <c r="AE7" i="13"/>
  <c r="AD7" i="13"/>
  <c r="AC7" i="13"/>
  <c r="AC9" i="13" s="1"/>
  <c r="AB7" i="13"/>
  <c r="AA7" i="13"/>
  <c r="Z7" i="13"/>
  <c r="Y7" i="13"/>
  <c r="X7" i="13"/>
  <c r="W7" i="13"/>
  <c r="W9" i="13" s="1"/>
  <c r="V7" i="13"/>
  <c r="V9" i="13" s="1"/>
  <c r="U7" i="13"/>
  <c r="T7" i="13"/>
  <c r="S7" i="13"/>
  <c r="R7" i="13"/>
  <c r="Q7" i="13"/>
  <c r="P7" i="13"/>
  <c r="O7" i="13"/>
  <c r="N7" i="13"/>
  <c r="N9" i="13" s="1"/>
  <c r="M7" i="13"/>
  <c r="M9" i="13" s="1"/>
  <c r="BO10" i="13" l="1"/>
  <c r="BO12" i="13"/>
  <c r="BN12" i="13"/>
  <c r="BO11" i="13"/>
  <c r="BN11" i="13"/>
  <c r="BN10" i="13"/>
  <c r="BO13" i="13"/>
  <c r="BO8" i="13"/>
  <c r="BN13" i="13"/>
  <c r="BN8" i="13"/>
  <c r="BJ16" i="13"/>
  <c r="BJ18" i="13"/>
  <c r="CK18" i="13"/>
  <c r="CK16" i="13"/>
  <c r="O11" i="13"/>
  <c r="O9" i="13"/>
  <c r="P12" i="13"/>
  <c r="P9" i="13"/>
  <c r="Q12" i="13"/>
  <c r="Q9" i="13"/>
  <c r="R11" i="13"/>
  <c r="R9" i="13"/>
  <c r="S13" i="13"/>
  <c r="S9" i="13"/>
  <c r="T8" i="13"/>
  <c r="T9" i="13"/>
  <c r="U8" i="13"/>
  <c r="U9" i="13"/>
  <c r="X12" i="13"/>
  <c r="X9" i="13"/>
  <c r="Y10" i="13"/>
  <c r="Y9" i="13"/>
  <c r="Z12" i="13"/>
  <c r="Z9" i="13"/>
  <c r="AA10" i="13"/>
  <c r="AA9" i="13"/>
  <c r="AB11" i="13"/>
  <c r="AB9" i="13"/>
  <c r="AD10" i="13"/>
  <c r="AD9" i="13"/>
  <c r="AE10" i="13"/>
  <c r="AE9" i="13"/>
  <c r="AF12" i="13"/>
  <c r="AF9" i="13"/>
  <c r="AG13" i="13"/>
  <c r="AG9" i="13"/>
  <c r="AH10" i="13"/>
  <c r="AH9" i="13"/>
  <c r="AJ12" i="13"/>
  <c r="AJ9" i="13"/>
  <c r="AM11" i="13"/>
  <c r="AM9" i="13"/>
  <c r="AN12" i="13"/>
  <c r="AN9" i="13"/>
  <c r="AO12" i="13"/>
  <c r="AO9" i="13"/>
  <c r="AP10" i="13"/>
  <c r="AP9" i="13"/>
  <c r="AT11" i="13"/>
  <c r="AT9" i="13"/>
  <c r="AU11" i="13"/>
  <c r="AU9" i="13"/>
  <c r="AW10" i="13"/>
  <c r="AW9" i="13"/>
  <c r="AX10" i="13"/>
  <c r="AX9" i="13"/>
  <c r="AY10" i="13"/>
  <c r="AY9" i="13"/>
  <c r="AZ13" i="13"/>
  <c r="AZ9" i="13"/>
  <c r="BD13" i="13"/>
  <c r="BD9" i="13"/>
  <c r="BE13" i="13"/>
  <c r="BE9" i="13"/>
  <c r="BF10" i="13"/>
  <c r="BF9" i="13"/>
  <c r="BG10" i="13"/>
  <c r="BG9" i="13"/>
  <c r="BH10" i="13"/>
  <c r="BH9" i="13"/>
  <c r="BI11" i="13"/>
  <c r="BI9" i="13"/>
  <c r="CL8" i="13"/>
  <c r="CL9" i="13"/>
  <c r="CM8" i="13"/>
  <c r="CM9" i="13"/>
  <c r="CN10" i="13"/>
  <c r="CN9" i="13"/>
  <c r="BL10" i="13"/>
  <c r="BL9" i="13"/>
  <c r="BM10" i="13"/>
  <c r="BM9" i="13"/>
  <c r="BP10" i="13"/>
  <c r="BP9" i="13"/>
  <c r="BQ10" i="13"/>
  <c r="BQ9" i="13"/>
  <c r="BR10" i="13"/>
  <c r="BR9" i="13"/>
  <c r="BS10" i="13"/>
  <c r="BS9" i="13"/>
  <c r="BT10" i="13"/>
  <c r="BT9" i="13"/>
  <c r="BU10" i="13"/>
  <c r="BU9" i="13"/>
  <c r="BV10" i="13"/>
  <c r="BV9" i="13"/>
  <c r="BW10" i="13"/>
  <c r="BW9" i="13"/>
  <c r="BX10" i="13"/>
  <c r="BX9" i="13"/>
  <c r="BY10" i="13"/>
  <c r="BY9" i="13"/>
  <c r="BZ10" i="13"/>
  <c r="BZ9" i="13"/>
  <c r="N1" i="13"/>
  <c r="O4" i="13"/>
  <c r="AN1" i="13"/>
  <c r="AO4" i="13"/>
  <c r="BM1" i="13"/>
  <c r="BN4" i="13"/>
  <c r="CI18" i="13"/>
  <c r="CI16" i="13"/>
  <c r="CF4" i="13"/>
  <c r="CE1" i="13"/>
  <c r="CJ18" i="13"/>
  <c r="CJ16" i="13"/>
  <c r="CH18" i="13"/>
  <c r="CH16" i="13"/>
  <c r="CG18" i="13"/>
  <c r="CG16" i="13"/>
  <c r="CF18" i="13"/>
  <c r="CF16" i="13"/>
  <c r="CD18" i="13"/>
  <c r="CD16" i="13"/>
  <c r="CC18" i="13"/>
  <c r="CC16" i="13"/>
  <c r="CE18" i="13"/>
  <c r="CE16" i="13"/>
  <c r="CB18" i="13"/>
  <c r="CB16" i="13"/>
  <c r="BK13" i="13"/>
  <c r="BK12" i="13"/>
  <c r="BK11" i="13"/>
  <c r="BK10" i="13"/>
  <c r="BK8" i="13"/>
  <c r="AI13" i="17"/>
  <c r="AI12" i="17"/>
  <c r="AI11" i="17"/>
  <c r="AI10" i="17"/>
  <c r="AI9" i="17"/>
  <c r="AI8" i="17"/>
  <c r="AH13" i="17"/>
  <c r="AH12" i="17"/>
  <c r="AH11" i="17"/>
  <c r="AH10" i="17"/>
  <c r="AH9" i="17"/>
  <c r="AH8" i="17"/>
  <c r="AF13" i="17"/>
  <c r="AF12" i="17"/>
  <c r="AF11" i="17"/>
  <c r="AF10" i="17"/>
  <c r="AF9" i="17"/>
  <c r="AF8" i="17"/>
  <c r="AG13" i="17"/>
  <c r="AG12" i="17"/>
  <c r="AG11" i="17"/>
  <c r="AG10" i="17"/>
  <c r="AG9" i="17"/>
  <c r="AG8" i="17"/>
  <c r="AE13" i="17"/>
  <c r="AE12" i="17"/>
  <c r="AE11" i="17"/>
  <c r="AE10" i="17"/>
  <c r="AE9" i="17"/>
  <c r="AE8" i="17"/>
  <c r="AD13" i="17"/>
  <c r="AD12" i="17"/>
  <c r="AD11" i="17"/>
  <c r="AD10" i="17"/>
  <c r="AD9" i="17"/>
  <c r="AD8" i="17"/>
  <c r="AC13" i="17"/>
  <c r="AC12" i="17"/>
  <c r="AC11" i="17"/>
  <c r="AC10" i="17"/>
  <c r="AC9" i="17"/>
  <c r="AC8" i="17"/>
  <c r="AB13" i="17"/>
  <c r="AB12" i="17"/>
  <c r="AB11" i="17"/>
  <c r="AB10" i="17"/>
  <c r="AB9" i="17"/>
  <c r="AB8" i="17"/>
  <c r="AA13" i="17"/>
  <c r="AA12" i="17"/>
  <c r="AA11" i="17"/>
  <c r="AA10" i="17"/>
  <c r="AA9" i="17"/>
  <c r="AA8" i="17"/>
  <c r="Z13" i="17"/>
  <c r="Z12" i="17"/>
  <c r="Z11" i="17"/>
  <c r="Z10" i="17"/>
  <c r="Z9" i="17"/>
  <c r="Z8" i="17"/>
  <c r="Y13" i="17"/>
  <c r="Y12" i="17"/>
  <c r="Y11" i="17"/>
  <c r="Y10" i="17"/>
  <c r="Y9" i="17"/>
  <c r="Y8" i="17"/>
  <c r="X13" i="17"/>
  <c r="X12" i="17"/>
  <c r="X11" i="17"/>
  <c r="X10" i="17"/>
  <c r="X9" i="17"/>
  <c r="X8" i="17"/>
  <c r="W13" i="17"/>
  <c r="W12" i="17"/>
  <c r="W11" i="17"/>
  <c r="W10" i="17"/>
  <c r="W9" i="17"/>
  <c r="W8" i="17"/>
  <c r="V13" i="17"/>
  <c r="V12" i="17"/>
  <c r="V11" i="17"/>
  <c r="V10" i="17"/>
  <c r="V9" i="17"/>
  <c r="V8" i="17"/>
  <c r="U13" i="17"/>
  <c r="U12" i="17"/>
  <c r="U11" i="17"/>
  <c r="U10" i="17"/>
  <c r="U9" i="17"/>
  <c r="U8" i="17"/>
  <c r="T13" i="17"/>
  <c r="T12" i="17"/>
  <c r="T11" i="17"/>
  <c r="T10" i="17"/>
  <c r="T9" i="17"/>
  <c r="T8" i="17"/>
  <c r="S13" i="17"/>
  <c r="S12" i="17"/>
  <c r="S11" i="17"/>
  <c r="S10" i="17"/>
  <c r="S9" i="17"/>
  <c r="S8" i="17"/>
  <c r="R13" i="17"/>
  <c r="R12" i="17"/>
  <c r="R11" i="17"/>
  <c r="R10" i="17"/>
  <c r="R9" i="17"/>
  <c r="R8" i="17"/>
  <c r="Q13" i="17"/>
  <c r="Q12" i="17"/>
  <c r="Q11" i="17"/>
  <c r="Q10" i="17"/>
  <c r="Q9" i="17"/>
  <c r="Q8" i="17"/>
  <c r="P13" i="17"/>
  <c r="P12" i="17"/>
  <c r="P11" i="17"/>
  <c r="P10" i="17"/>
  <c r="P9" i="17"/>
  <c r="P8" i="17"/>
  <c r="O13" i="17"/>
  <c r="O12" i="17"/>
  <c r="O11" i="17"/>
  <c r="O10" i="17"/>
  <c r="O9" i="17"/>
  <c r="O8" i="17"/>
  <c r="N13" i="17"/>
  <c r="N12" i="17"/>
  <c r="N11" i="17"/>
  <c r="N10" i="17"/>
  <c r="N9" i="17"/>
  <c r="N8" i="17"/>
  <c r="M13" i="17"/>
  <c r="M12" i="17"/>
  <c r="M11" i="17"/>
  <c r="M10" i="17"/>
  <c r="M9" i="17"/>
  <c r="M8" i="17"/>
  <c r="BV13" i="13"/>
  <c r="BY12" i="13"/>
  <c r="BV12" i="13"/>
  <c r="BZ13" i="13"/>
  <c r="BW11" i="13"/>
  <c r="BY11" i="13"/>
  <c r="BW13" i="13"/>
  <c r="BY13" i="13"/>
  <c r="CA10" i="13"/>
  <c r="CA11" i="13"/>
  <c r="BT13" i="13"/>
  <c r="BV11" i="13"/>
  <c r="CA13" i="13"/>
  <c r="CA12" i="13"/>
  <c r="CA8" i="13"/>
  <c r="BZ11" i="13"/>
  <c r="BZ12" i="13"/>
  <c r="BZ8" i="13"/>
  <c r="BY8" i="13"/>
  <c r="BX11" i="13"/>
  <c r="BX13" i="13"/>
  <c r="BX12" i="13"/>
  <c r="BX8" i="13"/>
  <c r="BW12" i="13"/>
  <c r="BW8" i="13"/>
  <c r="BV8" i="13"/>
  <c r="BT11" i="13"/>
  <c r="BT12" i="13"/>
  <c r="BS12" i="13"/>
  <c r="BS11" i="13"/>
  <c r="BS13" i="13"/>
  <c r="BU11" i="13"/>
  <c r="BU13" i="13"/>
  <c r="BU12" i="13"/>
  <c r="BU8" i="13"/>
  <c r="BT8" i="13"/>
  <c r="BS8" i="13"/>
  <c r="BR11" i="13"/>
  <c r="BR12" i="13"/>
  <c r="BR13" i="13"/>
  <c r="BR8" i="13"/>
  <c r="CM10" i="13"/>
  <c r="BQ11" i="13"/>
  <c r="BQ12" i="13"/>
  <c r="BQ13" i="13"/>
  <c r="BQ8" i="13"/>
  <c r="BP11" i="13"/>
  <c r="BP13" i="13"/>
  <c r="BP12" i="13"/>
  <c r="BP8" i="13"/>
  <c r="BM13" i="13"/>
  <c r="BM11" i="13"/>
  <c r="BM12" i="13"/>
  <c r="BM8" i="13"/>
  <c r="CN12" i="13"/>
  <c r="CN13" i="13"/>
  <c r="CN11" i="13"/>
  <c r="BL12" i="13"/>
  <c r="BL13" i="13"/>
  <c r="BL11" i="13"/>
  <c r="BL8" i="13"/>
  <c r="CN8" i="13"/>
  <c r="CM11" i="13"/>
  <c r="CM12" i="13"/>
  <c r="CM13" i="13"/>
  <c r="CL11" i="13"/>
  <c r="CL10" i="13"/>
  <c r="CL12" i="13"/>
  <c r="CL13" i="13"/>
  <c r="BI10" i="13"/>
  <c r="BI12" i="13"/>
  <c r="BI13" i="13"/>
  <c r="BI8" i="13"/>
  <c r="BH11" i="13"/>
  <c r="BH12" i="13"/>
  <c r="BH13" i="13"/>
  <c r="BH8" i="13"/>
  <c r="BF12" i="13"/>
  <c r="BC13" i="13"/>
  <c r="BG11" i="13"/>
  <c r="BG12" i="13"/>
  <c r="BF11" i="13"/>
  <c r="BG13" i="13"/>
  <c r="BF8" i="13"/>
  <c r="BG8" i="13"/>
  <c r="BF13" i="13"/>
  <c r="BC10" i="13"/>
  <c r="BB11" i="13"/>
  <c r="BB13" i="13"/>
  <c r="BB10" i="13"/>
  <c r="BC8" i="13"/>
  <c r="BB8" i="13"/>
  <c r="BC11" i="13"/>
  <c r="BD12" i="13"/>
  <c r="BE12" i="13"/>
  <c r="BD8" i="13"/>
  <c r="BD11" i="13"/>
  <c r="BE8" i="13"/>
  <c r="BE11" i="13"/>
  <c r="BD10" i="13"/>
  <c r="BE10" i="13"/>
  <c r="BC12" i="13"/>
  <c r="BB12" i="13"/>
  <c r="AQ8" i="13"/>
  <c r="Z8" i="13"/>
  <c r="AY11" i="13"/>
  <c r="AY12" i="13"/>
  <c r="AP8" i="13"/>
  <c r="AW12" i="13"/>
  <c r="AW13" i="13"/>
  <c r="AF10" i="13"/>
  <c r="P13" i="13"/>
  <c r="AN13" i="13"/>
  <c r="Q10" i="13"/>
  <c r="R8" i="13"/>
  <c r="R10" i="13"/>
  <c r="Z13" i="13"/>
  <c r="AO13" i="13"/>
  <c r="AQ10" i="13"/>
  <c r="AO10" i="13"/>
  <c r="R12" i="13"/>
  <c r="AW11" i="13"/>
  <c r="AP12" i="13"/>
  <c r="AM10" i="13"/>
  <c r="P10" i="13"/>
  <c r="AN10" i="13"/>
  <c r="Q13" i="13"/>
  <c r="X10" i="13"/>
  <c r="X13" i="13"/>
  <c r="Y11" i="13"/>
  <c r="Y13" i="13"/>
  <c r="AA8" i="13"/>
  <c r="Z11" i="13"/>
  <c r="Z10" i="13"/>
  <c r="Z16" i="13" s="1"/>
  <c r="AH11" i="13"/>
  <c r="AH8" i="13"/>
  <c r="AP11" i="13"/>
  <c r="AP13" i="13"/>
  <c r="AB8" i="13"/>
  <c r="AH12" i="13"/>
  <c r="AW8" i="13"/>
  <c r="AY13" i="13"/>
  <c r="AZ12" i="13"/>
  <c r="AZ8" i="13"/>
  <c r="BA10" i="13"/>
  <c r="BA13" i="13"/>
  <c r="BA8" i="13"/>
  <c r="BA11" i="13"/>
  <c r="BA12" i="13"/>
  <c r="AZ11" i="13"/>
  <c r="AZ10" i="13"/>
  <c r="AY8" i="13"/>
  <c r="AX13" i="13"/>
  <c r="AX11" i="13"/>
  <c r="AX12" i="13"/>
  <c r="AX8" i="13"/>
  <c r="AC12" i="13"/>
  <c r="AC11" i="13"/>
  <c r="AK8" i="13"/>
  <c r="AK12" i="13"/>
  <c r="AS8" i="13"/>
  <c r="AS11" i="13"/>
  <c r="AK11" i="13"/>
  <c r="AU10" i="13"/>
  <c r="AA11" i="13"/>
  <c r="AA13" i="13"/>
  <c r="AI11" i="13"/>
  <c r="AI10" i="13"/>
  <c r="AI8" i="13"/>
  <c r="AI13" i="13"/>
  <c r="AI12" i="13"/>
  <c r="AQ11" i="13"/>
  <c r="AQ12" i="13"/>
  <c r="AQ13" i="13"/>
  <c r="AA12" i="13"/>
  <c r="AL11" i="13"/>
  <c r="AL10" i="13"/>
  <c r="AT8" i="13"/>
  <c r="AD11" i="13"/>
  <c r="AR11" i="13"/>
  <c r="AR10" i="13"/>
  <c r="AR12" i="13"/>
  <c r="AR13" i="13"/>
  <c r="AR8" i="13"/>
  <c r="N11" i="13"/>
  <c r="N10" i="13"/>
  <c r="S11" i="13"/>
  <c r="S12" i="13"/>
  <c r="S10" i="13"/>
  <c r="S8" i="13"/>
  <c r="AC8" i="13"/>
  <c r="AJ8" i="13"/>
  <c r="AJ11" i="13"/>
  <c r="AB12" i="13"/>
  <c r="AE11" i="13"/>
  <c r="AG12" i="13"/>
  <c r="AG10" i="13"/>
  <c r="AF13" i="13"/>
  <c r="R13" i="13"/>
  <c r="AH13" i="13"/>
  <c r="W13" i="13"/>
  <c r="W8" i="13"/>
  <c r="W12" i="13"/>
  <c r="AV13" i="13"/>
  <c r="AV8" i="13"/>
  <c r="AV12" i="13"/>
  <c r="AV11" i="13"/>
  <c r="W10" i="13"/>
  <c r="W11" i="13"/>
  <c r="AV10" i="13"/>
  <c r="T10" i="13"/>
  <c r="T13" i="13"/>
  <c r="AB13" i="13"/>
  <c r="AB10" i="13"/>
  <c r="AJ13" i="13"/>
  <c r="AJ10" i="13"/>
  <c r="T11" i="13"/>
  <c r="T12" i="13"/>
  <c r="AC10" i="13"/>
  <c r="AC13" i="13"/>
  <c r="AK13" i="13"/>
  <c r="AK10" i="13"/>
  <c r="AS10" i="13"/>
  <c r="AS13" i="13"/>
  <c r="U10" i="13"/>
  <c r="U13" i="13"/>
  <c r="U12" i="13"/>
  <c r="AT10" i="13"/>
  <c r="AT13" i="13"/>
  <c r="AT12" i="13"/>
  <c r="U11" i="13"/>
  <c r="O13" i="13"/>
  <c r="O8" i="13"/>
  <c r="O12" i="13"/>
  <c r="O10" i="13"/>
  <c r="N13" i="13"/>
  <c r="N12" i="13"/>
  <c r="N8" i="13"/>
  <c r="V13" i="13"/>
  <c r="V12" i="13"/>
  <c r="V8" i="13"/>
  <c r="AD13" i="13"/>
  <c r="AD12" i="13"/>
  <c r="AD8" i="13"/>
  <c r="AL13" i="13"/>
  <c r="AL12" i="13"/>
  <c r="AL8" i="13"/>
  <c r="AU13" i="13"/>
  <c r="AU12" i="13"/>
  <c r="AU8" i="13"/>
  <c r="V10" i="13"/>
  <c r="V11" i="13"/>
  <c r="AE13" i="13"/>
  <c r="AE12" i="13"/>
  <c r="AE8" i="13"/>
  <c r="AM13" i="13"/>
  <c r="AM8" i="13"/>
  <c r="AM12" i="13"/>
  <c r="AS12" i="13"/>
  <c r="P11" i="13"/>
  <c r="X11" i="13"/>
  <c r="AF11" i="13"/>
  <c r="AN11" i="13"/>
  <c r="AG11" i="13"/>
  <c r="Q11" i="13"/>
  <c r="P8" i="13"/>
  <c r="X8" i="13"/>
  <c r="AF8" i="13"/>
  <c r="AN8" i="13"/>
  <c r="AO11" i="13"/>
  <c r="Y8" i="13"/>
  <c r="AG8" i="13"/>
  <c r="AO8" i="13"/>
  <c r="Y12" i="13"/>
  <c r="Q8" i="13"/>
  <c r="M13" i="13"/>
  <c r="M12" i="13"/>
  <c r="M8" i="13"/>
  <c r="M10" i="13"/>
  <c r="M11" i="13"/>
  <c r="D59" i="10" a="1"/>
  <c r="D59" i="10" s="1"/>
  <c r="E59" i="10" a="1"/>
  <c r="E59" i="10" s="1"/>
  <c r="F59" i="10" a="1"/>
  <c r="F59" i="10" s="1"/>
  <c r="G59" i="10" a="1"/>
  <c r="G59" i="10" s="1"/>
  <c r="H59" i="10" a="1"/>
  <c r="H59" i="10" s="1"/>
  <c r="I59" i="10" a="1"/>
  <c r="I59" i="10" s="1"/>
  <c r="J59" i="10" a="1"/>
  <c r="J59" i="10" s="1"/>
  <c r="K59" i="10" a="1"/>
  <c r="K59" i="10" s="1"/>
  <c r="D60" i="10" a="1"/>
  <c r="D60" i="10" s="1"/>
  <c r="E60" i="10" a="1"/>
  <c r="E60" i="10" s="1"/>
  <c r="F60" i="10" a="1"/>
  <c r="F60" i="10" s="1"/>
  <c r="G60" i="10" a="1"/>
  <c r="G60" i="10" s="1"/>
  <c r="H60" i="10" a="1"/>
  <c r="H60" i="10" s="1"/>
  <c r="I60" i="10" a="1"/>
  <c r="I60" i="10" s="1"/>
  <c r="J60" i="10" a="1"/>
  <c r="J60" i="10" s="1"/>
  <c r="K60" i="10" a="1"/>
  <c r="K60" i="10" s="1"/>
  <c r="D61" i="10" a="1"/>
  <c r="D61" i="10" s="1"/>
  <c r="E61" i="10" a="1"/>
  <c r="E61" i="10" s="1"/>
  <c r="F61" i="10" a="1"/>
  <c r="F61" i="10" s="1"/>
  <c r="G61" i="10" a="1"/>
  <c r="G61" i="10" s="1"/>
  <c r="H61" i="10" a="1"/>
  <c r="H61" i="10" s="1"/>
  <c r="I61" i="10" a="1"/>
  <c r="I61" i="10" s="1"/>
  <c r="J61" i="10" a="1"/>
  <c r="J61" i="10" s="1"/>
  <c r="K61" i="10" a="1"/>
  <c r="K61" i="10" s="1"/>
  <c r="D62" i="10" a="1"/>
  <c r="D62" i="10" s="1"/>
  <c r="E62" i="10" a="1"/>
  <c r="E62" i="10" s="1"/>
  <c r="F62" i="10" a="1"/>
  <c r="F62" i="10" s="1"/>
  <c r="G62" i="10" a="1"/>
  <c r="G62" i="10" s="1"/>
  <c r="H62" i="10" a="1"/>
  <c r="H62" i="10" s="1"/>
  <c r="I62" i="10" a="1"/>
  <c r="I62" i="10" s="1"/>
  <c r="J62" i="10" a="1"/>
  <c r="J62" i="10" s="1"/>
  <c r="K62" i="10" a="1"/>
  <c r="K62" i="10" s="1"/>
  <c r="D63" i="10" a="1"/>
  <c r="D63" i="10" s="1"/>
  <c r="E63" i="10" a="1"/>
  <c r="E63" i="10" s="1"/>
  <c r="F63" i="10" a="1"/>
  <c r="F63" i="10" s="1"/>
  <c r="G63" i="10" a="1"/>
  <c r="G63" i="10" s="1"/>
  <c r="H63" i="10" a="1"/>
  <c r="H63" i="10" s="1"/>
  <c r="I63" i="10" a="1"/>
  <c r="I63" i="10" s="1"/>
  <c r="J63" i="10" a="1"/>
  <c r="J63" i="10" s="1"/>
  <c r="K63" i="10" a="1"/>
  <c r="K63" i="10" s="1"/>
  <c r="D64" i="10" a="1"/>
  <c r="D64" i="10" s="1"/>
  <c r="E64" i="10" a="1"/>
  <c r="E64" i="10" s="1"/>
  <c r="F64" i="10" a="1"/>
  <c r="F64" i="10" s="1"/>
  <c r="G64" i="10" a="1"/>
  <c r="G64" i="10" s="1"/>
  <c r="H64" i="10" a="1"/>
  <c r="H64" i="10" s="1"/>
  <c r="I64" i="10" a="1"/>
  <c r="I64" i="10" s="1"/>
  <c r="J64" i="10" a="1"/>
  <c r="J64" i="10" s="1"/>
  <c r="K64" i="10" a="1"/>
  <c r="K64" i="10" s="1"/>
  <c r="D65" i="10" a="1"/>
  <c r="D65" i="10" s="1"/>
  <c r="E65" i="10" a="1"/>
  <c r="E65" i="10" s="1"/>
  <c r="F65" i="10" a="1"/>
  <c r="F65" i="10" s="1"/>
  <c r="G65" i="10" a="1"/>
  <c r="G65" i="10" s="1"/>
  <c r="H65" i="10" a="1"/>
  <c r="H65" i="10" s="1"/>
  <c r="I65" i="10" a="1"/>
  <c r="I65" i="10" s="1"/>
  <c r="J65" i="10" a="1"/>
  <c r="J65" i="10" s="1"/>
  <c r="K65" i="10" a="1"/>
  <c r="K65" i="10" s="1"/>
  <c r="D66" i="10" a="1"/>
  <c r="D66" i="10" s="1"/>
  <c r="E66" i="10" a="1"/>
  <c r="E66" i="10" s="1"/>
  <c r="F66" i="10" a="1"/>
  <c r="F66" i="10" s="1"/>
  <c r="G66" i="10" a="1"/>
  <c r="G66" i="10" s="1"/>
  <c r="H66" i="10" a="1"/>
  <c r="H66" i="10" s="1"/>
  <c r="I66" i="10" a="1"/>
  <c r="I66" i="10" s="1"/>
  <c r="J66" i="10" a="1"/>
  <c r="J66" i="10" s="1"/>
  <c r="K66" i="10" a="1"/>
  <c r="K66" i="10" s="1"/>
  <c r="C59" i="10" a="1"/>
  <c r="C59" i="10" s="1"/>
  <c r="C60" i="10" a="1"/>
  <c r="C60" i="10" s="1"/>
  <c r="C61" i="10" a="1"/>
  <c r="C61" i="10" s="1"/>
  <c r="C62" i="10" a="1"/>
  <c r="C62" i="10" s="1"/>
  <c r="C63" i="10" a="1"/>
  <c r="C63" i="10" s="1"/>
  <c r="C64" i="10" a="1"/>
  <c r="C64" i="10" s="1"/>
  <c r="C65" i="10" a="1"/>
  <c r="C65" i="10" s="1"/>
  <c r="C57" i="10" a="1"/>
  <c r="C57" i="10" s="1"/>
  <c r="D57" i="10" a="1"/>
  <c r="D57" i="10" s="1"/>
  <c r="E57" i="10" a="1"/>
  <c r="E57" i="10" s="1"/>
  <c r="F57" i="10" a="1"/>
  <c r="F57" i="10" s="1"/>
  <c r="G57" i="10" a="1"/>
  <c r="G57" i="10" s="1"/>
  <c r="H57" i="10" a="1"/>
  <c r="H57" i="10" s="1"/>
  <c r="I57" i="10" a="1"/>
  <c r="I57" i="10" s="1"/>
  <c r="J57" i="10" a="1"/>
  <c r="J57" i="10" s="1"/>
  <c r="K57" i="10" a="1"/>
  <c r="K57" i="10" s="1"/>
  <c r="C58" i="10" a="1"/>
  <c r="C58" i="10" s="1"/>
  <c r="D58" i="10" a="1"/>
  <c r="D58" i="10" s="1"/>
  <c r="E58" i="10" a="1"/>
  <c r="E58" i="10" s="1"/>
  <c r="F58" i="10" a="1"/>
  <c r="F58" i="10" s="1"/>
  <c r="G58" i="10" a="1"/>
  <c r="G58" i="10" s="1"/>
  <c r="H58" i="10" a="1"/>
  <c r="H58" i="10" s="1"/>
  <c r="I58" i="10" a="1"/>
  <c r="I58" i="10" s="1"/>
  <c r="J58" i="10" a="1"/>
  <c r="J58" i="10" s="1"/>
  <c r="K58" i="10" a="1"/>
  <c r="K58" i="10" s="1"/>
  <c r="AE18" i="13" l="1"/>
  <c r="BZ16" i="13"/>
  <c r="AX18" i="13"/>
  <c r="AN16" i="13"/>
  <c r="BO16" i="13"/>
  <c r="AP18" i="13"/>
  <c r="BV16" i="13"/>
  <c r="BO18" i="13"/>
  <c r="AA18" i="13"/>
  <c r="AH16" i="13"/>
  <c r="BP18" i="13"/>
  <c r="BG18" i="13"/>
  <c r="CN18" i="13"/>
  <c r="AD18" i="13"/>
  <c r="AW18" i="13"/>
  <c r="Y18" i="13"/>
  <c r="BY16" i="13"/>
  <c r="BW18" i="13"/>
  <c r="BX18" i="13"/>
  <c r="BM18" i="13"/>
  <c r="BS18" i="13"/>
  <c r="BQ18" i="13"/>
  <c r="Q16" i="13"/>
  <c r="BU18" i="13"/>
  <c r="BN16" i="13"/>
  <c r="BN18" i="13"/>
  <c r="CG4" i="13"/>
  <c r="CF1" i="13"/>
  <c r="BO4" i="13"/>
  <c r="BP4" i="13" s="1"/>
  <c r="BN1" i="13"/>
  <c r="AP4" i="13"/>
  <c r="AO1" i="13"/>
  <c r="O1" i="13"/>
  <c r="P4" i="13"/>
  <c r="BK18" i="13"/>
  <c r="BK16" i="13"/>
  <c r="AI18" i="17"/>
  <c r="AI17" i="17"/>
  <c r="AI16" i="17"/>
  <c r="AH18" i="17"/>
  <c r="AH17" i="17"/>
  <c r="AH16" i="17"/>
  <c r="AG18" i="17"/>
  <c r="AG17" i="17"/>
  <c r="AG16" i="17"/>
  <c r="AF18" i="17"/>
  <c r="AF17" i="17"/>
  <c r="AF16" i="17"/>
  <c r="AE18" i="17"/>
  <c r="AE17" i="17"/>
  <c r="AE16" i="17"/>
  <c r="AD18" i="17"/>
  <c r="AD17" i="17"/>
  <c r="AD16" i="17"/>
  <c r="AC18" i="17"/>
  <c r="AC17" i="17"/>
  <c r="AC16" i="17"/>
  <c r="AB18" i="17"/>
  <c r="AB17" i="17"/>
  <c r="AB16" i="17"/>
  <c r="AA18" i="17"/>
  <c r="AA17" i="17"/>
  <c r="AA16" i="17"/>
  <c r="Z18" i="17"/>
  <c r="Z17" i="17"/>
  <c r="Z16" i="17"/>
  <c r="Y18" i="17"/>
  <c r="Y17" i="17"/>
  <c r="Y16" i="17"/>
  <c r="X18" i="17"/>
  <c r="X17" i="17"/>
  <c r="X16" i="17"/>
  <c r="W18" i="17"/>
  <c r="W17" i="17"/>
  <c r="W16" i="17"/>
  <c r="V18" i="17"/>
  <c r="V17" i="17"/>
  <c r="V16" i="17"/>
  <c r="U18" i="17"/>
  <c r="U17" i="17"/>
  <c r="U16" i="17"/>
  <c r="T18" i="17"/>
  <c r="T17" i="17"/>
  <c r="T16" i="17"/>
  <c r="S18" i="17"/>
  <c r="S17" i="17"/>
  <c r="S16" i="17"/>
  <c r="R18" i="17"/>
  <c r="R17" i="17"/>
  <c r="R16" i="17"/>
  <c r="Q18" i="17"/>
  <c r="Q17" i="17"/>
  <c r="Q16" i="17"/>
  <c r="P18" i="17"/>
  <c r="P17" i="17"/>
  <c r="P16" i="17"/>
  <c r="O18" i="17"/>
  <c r="O17" i="17"/>
  <c r="O16" i="17"/>
  <c r="N18" i="17"/>
  <c r="N17" i="17"/>
  <c r="N16" i="17"/>
  <c r="M18" i="17"/>
  <c r="M17" i="17"/>
  <c r="M16" i="17"/>
  <c r="BT16" i="13"/>
  <c r="BY18" i="13"/>
  <c r="BT18" i="13"/>
  <c r="CA16" i="13"/>
  <c r="CA18" i="13"/>
  <c r="BV18" i="13"/>
  <c r="BZ18" i="13"/>
  <c r="BX16" i="13"/>
  <c r="BW16" i="13"/>
  <c r="BR16" i="13"/>
  <c r="BR18" i="13"/>
  <c r="BS16" i="13"/>
  <c r="BU16" i="13"/>
  <c r="CN16" i="13"/>
  <c r="BQ16" i="13"/>
  <c r="CL18" i="13"/>
  <c r="BP16" i="13"/>
  <c r="BM16" i="13"/>
  <c r="BL18" i="13"/>
  <c r="BL16" i="13"/>
  <c r="CM18" i="13"/>
  <c r="CM16" i="13"/>
  <c r="CL16" i="13"/>
  <c r="BI16" i="13"/>
  <c r="BI18" i="13"/>
  <c r="BF18" i="13"/>
  <c r="BG16" i="13"/>
  <c r="BH16" i="13"/>
  <c r="BH18" i="13"/>
  <c r="BF16" i="13"/>
  <c r="AY16" i="13"/>
  <c r="AY18" i="13"/>
  <c r="BE18" i="13"/>
  <c r="BE16" i="13"/>
  <c r="BD18" i="13"/>
  <c r="BD16" i="13"/>
  <c r="BC16" i="13"/>
  <c r="BC18" i="13"/>
  <c r="BB18" i="13"/>
  <c r="BB16" i="13"/>
  <c r="AW16" i="13"/>
  <c r="AO16" i="13"/>
  <c r="AF16" i="13"/>
  <c r="AO18" i="13"/>
  <c r="AM16" i="13"/>
  <c r="AF18" i="13"/>
  <c r="AH18" i="13"/>
  <c r="AX16" i="13"/>
  <c r="R16" i="13"/>
  <c r="Z18" i="13"/>
  <c r="AN18" i="13"/>
  <c r="AD16" i="13"/>
  <c r="R18" i="13"/>
  <c r="Q18" i="13"/>
  <c r="AP16" i="13"/>
  <c r="AE16" i="13"/>
  <c r="Y16" i="13"/>
  <c r="P18" i="13"/>
  <c r="P16" i="13"/>
  <c r="X16" i="13"/>
  <c r="X18" i="13"/>
  <c r="AZ16" i="13"/>
  <c r="AZ18" i="13"/>
  <c r="BA16" i="13"/>
  <c r="BA18" i="13"/>
  <c r="W16" i="13"/>
  <c r="W18" i="13"/>
  <c r="S16" i="13"/>
  <c r="S18" i="13"/>
  <c r="AL16" i="13"/>
  <c r="AL18" i="13"/>
  <c r="AU16" i="13"/>
  <c r="AU18" i="13"/>
  <c r="AJ18" i="13"/>
  <c r="AJ16" i="13"/>
  <c r="AT16" i="13"/>
  <c r="AT18" i="13"/>
  <c r="AQ18" i="13"/>
  <c r="AQ16" i="13"/>
  <c r="AM18" i="13"/>
  <c r="AA16" i="13"/>
  <c r="AK18" i="13"/>
  <c r="AK16" i="13"/>
  <c r="AG18" i="13"/>
  <c r="AG16" i="13"/>
  <c r="AC18" i="13"/>
  <c r="AC16" i="13"/>
  <c r="U16" i="13"/>
  <c r="U18" i="13"/>
  <c r="AR18" i="13"/>
  <c r="AR16" i="13"/>
  <c r="T16" i="13"/>
  <c r="T18" i="13"/>
  <c r="AS18" i="13"/>
  <c r="AS16" i="13"/>
  <c r="AB16" i="13"/>
  <c r="AB18" i="13"/>
  <c r="O16" i="13"/>
  <c r="O18" i="13"/>
  <c r="M18" i="13"/>
  <c r="M16" i="13"/>
  <c r="V18" i="13"/>
  <c r="V16" i="13"/>
  <c r="AV16" i="13"/>
  <c r="AV18" i="13"/>
  <c r="N16" i="13"/>
  <c r="N18" i="13"/>
  <c r="AI16" i="13"/>
  <c r="AI18" i="13"/>
  <c r="L57" i="12" a="1"/>
  <c r="L57" i="12" s="1"/>
  <c r="L58" i="12" a="1"/>
  <c r="L58" i="12" s="1"/>
  <c r="L59" i="12" a="1"/>
  <c r="L59" i="12" s="1"/>
  <c r="L60" i="12" a="1"/>
  <c r="L60" i="12" s="1"/>
  <c r="L61" i="12" a="1"/>
  <c r="L61" i="12" s="1"/>
  <c r="L62" i="12" a="1"/>
  <c r="L62" i="12" s="1"/>
  <c r="L63" i="12" a="1"/>
  <c r="L63" i="12" s="1"/>
  <c r="L64" i="12" a="1"/>
  <c r="L64" i="12" s="1"/>
  <c r="L65" i="12" a="1"/>
  <c r="L65" i="12" s="1"/>
  <c r="L66" i="12" a="1"/>
  <c r="L66" i="12" s="1"/>
  <c r="L67" i="12" a="1"/>
  <c r="L67" i="12" s="1"/>
  <c r="L68" i="12" a="1"/>
  <c r="L68" i="12" s="1"/>
  <c r="L69" i="12" a="1"/>
  <c r="L69" i="12" s="1"/>
  <c r="L70" i="12" a="1"/>
  <c r="L70" i="12" s="1"/>
  <c r="L71" i="12" a="1"/>
  <c r="L71" i="12" s="1"/>
  <c r="L72" i="12" a="1"/>
  <c r="L72" i="12" s="1"/>
  <c r="L73" i="12" a="1"/>
  <c r="L73" i="12" s="1"/>
  <c r="C72" i="12" a="1"/>
  <c r="C72" i="12" s="1"/>
  <c r="D72" i="12" a="1"/>
  <c r="D72" i="12" s="1"/>
  <c r="E72" i="12" a="1"/>
  <c r="E72" i="12" s="1"/>
  <c r="F72" i="12" a="1"/>
  <c r="F72" i="12" s="1"/>
  <c r="G72" i="12" a="1"/>
  <c r="G72" i="12" s="1"/>
  <c r="H72" i="12" a="1"/>
  <c r="H72" i="12" s="1"/>
  <c r="I72" i="12" a="1"/>
  <c r="I72" i="12" s="1"/>
  <c r="J72" i="12" a="1"/>
  <c r="J72" i="12" s="1"/>
  <c r="K72" i="12" a="1"/>
  <c r="K72" i="12" s="1"/>
  <c r="C73" i="12" a="1"/>
  <c r="C73" i="12" s="1"/>
  <c r="D73" i="12" a="1"/>
  <c r="D73" i="12" s="1"/>
  <c r="E73" i="12" a="1"/>
  <c r="E73" i="12" s="1"/>
  <c r="F73" i="12" a="1"/>
  <c r="F73" i="12" s="1"/>
  <c r="G73" i="12" a="1"/>
  <c r="G73" i="12" s="1"/>
  <c r="H73" i="12" a="1"/>
  <c r="H73" i="12" s="1"/>
  <c r="I73" i="12" a="1"/>
  <c r="I73" i="12" s="1"/>
  <c r="J73" i="12" a="1"/>
  <c r="J73" i="12" s="1"/>
  <c r="K73" i="12" a="1"/>
  <c r="K73" i="12" s="1"/>
  <c r="C58" i="12" a="1"/>
  <c r="C58" i="12" s="1"/>
  <c r="D58" i="12" a="1"/>
  <c r="D58" i="12" s="1"/>
  <c r="E58" i="12" a="1"/>
  <c r="E58" i="12" s="1"/>
  <c r="F58" i="12" a="1"/>
  <c r="F58" i="12" s="1"/>
  <c r="G58" i="12" a="1"/>
  <c r="G58" i="12" s="1"/>
  <c r="H58" i="12" a="1"/>
  <c r="H58" i="12" s="1"/>
  <c r="I58" i="12" a="1"/>
  <c r="I58" i="12" s="1"/>
  <c r="J58" i="12" a="1"/>
  <c r="J58" i="12" s="1"/>
  <c r="K58" i="12" a="1"/>
  <c r="K58" i="12" s="1"/>
  <c r="C59" i="12" a="1"/>
  <c r="C59" i="12" s="1"/>
  <c r="D59" i="12" a="1"/>
  <c r="D59" i="12" s="1"/>
  <c r="E59" i="12" a="1"/>
  <c r="E59" i="12" s="1"/>
  <c r="F59" i="12" a="1"/>
  <c r="F59" i="12" s="1"/>
  <c r="G59" i="12" a="1"/>
  <c r="G59" i="12" s="1"/>
  <c r="H59" i="12" a="1"/>
  <c r="H59" i="12" s="1"/>
  <c r="I59" i="12" a="1"/>
  <c r="I59" i="12" s="1"/>
  <c r="J59" i="12" a="1"/>
  <c r="J59" i="12" s="1"/>
  <c r="K59" i="12" a="1"/>
  <c r="K59" i="12" s="1"/>
  <c r="C60" i="12" a="1"/>
  <c r="C60" i="12" s="1"/>
  <c r="D60" i="12" a="1"/>
  <c r="D60" i="12" s="1"/>
  <c r="E60" i="12" a="1"/>
  <c r="E60" i="12" s="1"/>
  <c r="F60" i="12" a="1"/>
  <c r="F60" i="12" s="1"/>
  <c r="G60" i="12" a="1"/>
  <c r="G60" i="12" s="1"/>
  <c r="H60" i="12" a="1"/>
  <c r="H60" i="12" s="1"/>
  <c r="I60" i="12" a="1"/>
  <c r="I60" i="12" s="1"/>
  <c r="J60" i="12" a="1"/>
  <c r="J60" i="12" s="1"/>
  <c r="K60" i="12" a="1"/>
  <c r="K60" i="12" s="1"/>
  <c r="C61" i="12" a="1"/>
  <c r="C61" i="12" s="1"/>
  <c r="D61" i="12" a="1"/>
  <c r="D61" i="12" s="1"/>
  <c r="E61" i="12" a="1"/>
  <c r="E61" i="12" s="1"/>
  <c r="F61" i="12" a="1"/>
  <c r="F61" i="12" s="1"/>
  <c r="G61" i="12" a="1"/>
  <c r="G61" i="12" s="1"/>
  <c r="H61" i="12" a="1"/>
  <c r="H61" i="12" s="1"/>
  <c r="I61" i="12" a="1"/>
  <c r="I61" i="12" s="1"/>
  <c r="J61" i="12" a="1"/>
  <c r="J61" i="12" s="1"/>
  <c r="K61" i="12" a="1"/>
  <c r="K61" i="12" s="1"/>
  <c r="C62" i="12" a="1"/>
  <c r="C62" i="12" s="1"/>
  <c r="D62" i="12" a="1"/>
  <c r="D62" i="12" s="1"/>
  <c r="E62" i="12" a="1"/>
  <c r="E62" i="12" s="1"/>
  <c r="F62" i="12" a="1"/>
  <c r="F62" i="12" s="1"/>
  <c r="G62" i="12" a="1"/>
  <c r="G62" i="12" s="1"/>
  <c r="H62" i="12" a="1"/>
  <c r="H62" i="12" s="1"/>
  <c r="I62" i="12" a="1"/>
  <c r="I62" i="12" s="1"/>
  <c r="J62" i="12" a="1"/>
  <c r="J62" i="12" s="1"/>
  <c r="K62" i="12" a="1"/>
  <c r="K62" i="12" s="1"/>
  <c r="C63" i="12" a="1"/>
  <c r="C63" i="12" s="1"/>
  <c r="D63" i="12" a="1"/>
  <c r="D63" i="12" s="1"/>
  <c r="E63" i="12" a="1"/>
  <c r="E63" i="12" s="1"/>
  <c r="F63" i="12" a="1"/>
  <c r="F63" i="12" s="1"/>
  <c r="G63" i="12" a="1"/>
  <c r="G63" i="12" s="1"/>
  <c r="H63" i="12" a="1"/>
  <c r="H63" i="12" s="1"/>
  <c r="I63" i="12" a="1"/>
  <c r="I63" i="12" s="1"/>
  <c r="J63" i="12" a="1"/>
  <c r="J63" i="12" s="1"/>
  <c r="K63" i="12" a="1"/>
  <c r="K63" i="12" s="1"/>
  <c r="C64" i="12" a="1"/>
  <c r="C64" i="12" s="1"/>
  <c r="D64" i="12" a="1"/>
  <c r="D64" i="12" s="1"/>
  <c r="E64" i="12" a="1"/>
  <c r="E64" i="12" s="1"/>
  <c r="F64" i="12" a="1"/>
  <c r="F64" i="12" s="1"/>
  <c r="G64" i="12" a="1"/>
  <c r="G64" i="12" s="1"/>
  <c r="H64" i="12" a="1"/>
  <c r="H64" i="12" s="1"/>
  <c r="I64" i="12" a="1"/>
  <c r="I64" i="12" s="1"/>
  <c r="J64" i="12" a="1"/>
  <c r="J64" i="12" s="1"/>
  <c r="K64" i="12" a="1"/>
  <c r="K64" i="12" s="1"/>
  <c r="C65" i="12" a="1"/>
  <c r="C65" i="12" s="1"/>
  <c r="D65" i="12" a="1"/>
  <c r="D65" i="12" s="1"/>
  <c r="E65" i="12" a="1"/>
  <c r="E65" i="12" s="1"/>
  <c r="F65" i="12" a="1"/>
  <c r="F65" i="12" s="1"/>
  <c r="G65" i="12" a="1"/>
  <c r="G65" i="12" s="1"/>
  <c r="H65" i="12" a="1"/>
  <c r="H65" i="12" s="1"/>
  <c r="I65" i="12" a="1"/>
  <c r="I65" i="12" s="1"/>
  <c r="J65" i="12" a="1"/>
  <c r="J65" i="12" s="1"/>
  <c r="K65" i="12" a="1"/>
  <c r="K65" i="12" s="1"/>
  <c r="C66" i="12" a="1"/>
  <c r="C66" i="12" s="1"/>
  <c r="D66" i="12" a="1"/>
  <c r="D66" i="12" s="1"/>
  <c r="E66" i="12" a="1"/>
  <c r="E66" i="12" s="1"/>
  <c r="F66" i="12" a="1"/>
  <c r="F66" i="12" s="1"/>
  <c r="G66" i="12" a="1"/>
  <c r="G66" i="12" s="1"/>
  <c r="H66" i="12" a="1"/>
  <c r="H66" i="12" s="1"/>
  <c r="I66" i="12" a="1"/>
  <c r="I66" i="12" s="1"/>
  <c r="J66" i="12" a="1"/>
  <c r="J66" i="12" s="1"/>
  <c r="K66" i="12" a="1"/>
  <c r="K66" i="12" s="1"/>
  <c r="C67" i="12" a="1"/>
  <c r="C67" i="12" s="1"/>
  <c r="D67" i="12" a="1"/>
  <c r="D67" i="12" s="1"/>
  <c r="E67" i="12" a="1"/>
  <c r="E67" i="12" s="1"/>
  <c r="F67" i="12" a="1"/>
  <c r="F67" i="12" s="1"/>
  <c r="G67" i="12" a="1"/>
  <c r="G67" i="12" s="1"/>
  <c r="H67" i="12" a="1"/>
  <c r="H67" i="12" s="1"/>
  <c r="I67" i="12" a="1"/>
  <c r="I67" i="12" s="1"/>
  <c r="J67" i="12" a="1"/>
  <c r="J67" i="12" s="1"/>
  <c r="K67" i="12" a="1"/>
  <c r="K67" i="12" s="1"/>
  <c r="C68" i="12" a="1"/>
  <c r="C68" i="12" s="1"/>
  <c r="D68" i="12" a="1"/>
  <c r="D68" i="12" s="1"/>
  <c r="E68" i="12" a="1"/>
  <c r="E68" i="12" s="1"/>
  <c r="F68" i="12" a="1"/>
  <c r="F68" i="12" s="1"/>
  <c r="G68" i="12" a="1"/>
  <c r="G68" i="12" s="1"/>
  <c r="H68" i="12" a="1"/>
  <c r="H68" i="12" s="1"/>
  <c r="I68" i="12" a="1"/>
  <c r="I68" i="12" s="1"/>
  <c r="J68" i="12" a="1"/>
  <c r="J68" i="12" s="1"/>
  <c r="K68" i="12" a="1"/>
  <c r="K68" i="12" s="1"/>
  <c r="C69" i="12" a="1"/>
  <c r="C69" i="12" s="1"/>
  <c r="D69" i="12" a="1"/>
  <c r="D69" i="12" s="1"/>
  <c r="E69" i="12" a="1"/>
  <c r="E69" i="12" s="1"/>
  <c r="F69" i="12" a="1"/>
  <c r="F69" i="12" s="1"/>
  <c r="G69" i="12" a="1"/>
  <c r="G69" i="12" s="1"/>
  <c r="H69" i="12" a="1"/>
  <c r="H69" i="12" s="1"/>
  <c r="I69" i="12" a="1"/>
  <c r="I69" i="12" s="1"/>
  <c r="J69" i="12" a="1"/>
  <c r="J69" i="12" s="1"/>
  <c r="K69" i="12" a="1"/>
  <c r="K69" i="12" s="1"/>
  <c r="C70" i="12" a="1"/>
  <c r="C70" i="12" s="1"/>
  <c r="D70" i="12" a="1"/>
  <c r="D70" i="12" s="1"/>
  <c r="E70" i="12" a="1"/>
  <c r="E70" i="12" s="1"/>
  <c r="F70" i="12" a="1"/>
  <c r="F70" i="12" s="1"/>
  <c r="G70" i="12" a="1"/>
  <c r="G70" i="12" s="1"/>
  <c r="H70" i="12" a="1"/>
  <c r="H70" i="12" s="1"/>
  <c r="I70" i="12" a="1"/>
  <c r="I70" i="12" s="1"/>
  <c r="J70" i="12" a="1"/>
  <c r="J70" i="12" s="1"/>
  <c r="K70" i="12" a="1"/>
  <c r="K70" i="12" s="1"/>
  <c r="C71" i="12" a="1"/>
  <c r="C71" i="12" s="1"/>
  <c r="D71" i="12" a="1"/>
  <c r="D71" i="12" s="1"/>
  <c r="E71" i="12" a="1"/>
  <c r="E71" i="12" s="1"/>
  <c r="F71" i="12" a="1"/>
  <c r="F71" i="12" s="1"/>
  <c r="G71" i="12" a="1"/>
  <c r="G71" i="12" s="1"/>
  <c r="H71" i="12" a="1"/>
  <c r="H71" i="12" s="1"/>
  <c r="I71" i="12" a="1"/>
  <c r="I71" i="12" s="1"/>
  <c r="J71" i="12" a="1"/>
  <c r="J71" i="12" s="1"/>
  <c r="K71" i="12" a="1"/>
  <c r="K71" i="12" s="1"/>
  <c r="K57" i="12" a="1"/>
  <c r="K57" i="12" s="1"/>
  <c r="J57" i="12" a="1"/>
  <c r="J57" i="12" s="1"/>
  <c r="I57" i="12" a="1"/>
  <c r="I57" i="12" s="1"/>
  <c r="H57" i="12" a="1"/>
  <c r="H57" i="12" s="1"/>
  <c r="G57" i="12" a="1"/>
  <c r="G57" i="12" s="1"/>
  <c r="F57" i="12" a="1"/>
  <c r="F57" i="12" s="1"/>
  <c r="E57" i="12" a="1"/>
  <c r="E57" i="12" s="1"/>
  <c r="D57" i="12" a="1"/>
  <c r="D57" i="12" s="1"/>
  <c r="C57" i="12" a="1"/>
  <c r="C57" i="12" s="1"/>
  <c r="L56" i="12" a="1"/>
  <c r="L56" i="12" s="1"/>
  <c r="K56" i="12" a="1"/>
  <c r="K56" i="12" s="1"/>
  <c r="J56" i="12" a="1"/>
  <c r="J56" i="12" s="1"/>
  <c r="I56" i="12" a="1"/>
  <c r="I56" i="12" s="1"/>
  <c r="H56" i="12" a="1"/>
  <c r="H56" i="12" s="1"/>
  <c r="G56" i="12" a="1"/>
  <c r="G56" i="12" s="1"/>
  <c r="F56" i="12" a="1"/>
  <c r="F56" i="12" s="1"/>
  <c r="E56" i="12" a="1"/>
  <c r="E56" i="12" s="1"/>
  <c r="D56" i="12" a="1"/>
  <c r="D56" i="12" s="1"/>
  <c r="C56" i="12" a="1"/>
  <c r="C56" i="12" s="1"/>
  <c r="L55" i="12" a="1"/>
  <c r="L55" i="12" s="1"/>
  <c r="K55" i="12" a="1"/>
  <c r="K55" i="12" s="1"/>
  <c r="J55" i="12" a="1"/>
  <c r="J55" i="12" s="1"/>
  <c r="I55" i="12" a="1"/>
  <c r="I55" i="12" s="1"/>
  <c r="H55" i="12" a="1"/>
  <c r="H55" i="12" s="1"/>
  <c r="G55" i="12" a="1"/>
  <c r="G55" i="12" s="1"/>
  <c r="F55" i="12" a="1"/>
  <c r="F55" i="12" s="1"/>
  <c r="E55" i="12" a="1"/>
  <c r="E55" i="12" s="1"/>
  <c r="D55" i="12" a="1"/>
  <c r="D55" i="12" s="1"/>
  <c r="C55" i="12" a="1"/>
  <c r="C55" i="12" s="1"/>
  <c r="L54" i="12" a="1"/>
  <c r="L54" i="12" s="1"/>
  <c r="K54" i="12" a="1"/>
  <c r="K54" i="12" s="1"/>
  <c r="J54" i="12" a="1"/>
  <c r="J54" i="12" s="1"/>
  <c r="I54" i="12" a="1"/>
  <c r="I54" i="12" s="1"/>
  <c r="H54" i="12" a="1"/>
  <c r="H54" i="12" s="1"/>
  <c r="G54" i="12" a="1"/>
  <c r="G54" i="12" s="1"/>
  <c r="F54" i="12" a="1"/>
  <c r="F54" i="12" s="1"/>
  <c r="E54" i="12" a="1"/>
  <c r="E54" i="12" s="1"/>
  <c r="D54" i="12" a="1"/>
  <c r="D54" i="12" s="1"/>
  <c r="C54" i="12" a="1"/>
  <c r="C54" i="12" s="1"/>
  <c r="L53" i="12" a="1"/>
  <c r="L53" i="12" s="1"/>
  <c r="K53" i="12" a="1"/>
  <c r="K53" i="12" s="1"/>
  <c r="J53" i="12" a="1"/>
  <c r="J53" i="12" s="1"/>
  <c r="I53" i="12" a="1"/>
  <c r="I53" i="12" s="1"/>
  <c r="H53" i="12" a="1"/>
  <c r="H53" i="12" s="1"/>
  <c r="G53" i="12" a="1"/>
  <c r="G53" i="12" s="1"/>
  <c r="F53" i="12" a="1"/>
  <c r="F53" i="12" s="1"/>
  <c r="E53" i="12" a="1"/>
  <c r="E53" i="12" s="1"/>
  <c r="D53" i="12" a="1"/>
  <c r="D53" i="12" s="1"/>
  <c r="C53" i="12" a="1"/>
  <c r="C53" i="12" s="1"/>
  <c r="L52" i="12" a="1"/>
  <c r="L52" i="12" s="1"/>
  <c r="K52" i="12" a="1"/>
  <c r="K52" i="12" s="1"/>
  <c r="J52" i="12" a="1"/>
  <c r="J52" i="12" s="1"/>
  <c r="I52" i="12" a="1"/>
  <c r="I52" i="12" s="1"/>
  <c r="H52" i="12" a="1"/>
  <c r="H52" i="12" s="1"/>
  <c r="G52" i="12" a="1"/>
  <c r="G52" i="12" s="1"/>
  <c r="F52" i="12" a="1"/>
  <c r="F52" i="12" s="1"/>
  <c r="E52" i="12" a="1"/>
  <c r="E52" i="12" s="1"/>
  <c r="D52" i="12" a="1"/>
  <c r="D52" i="12" s="1"/>
  <c r="C52" i="12" a="1"/>
  <c r="C52" i="12" s="1"/>
  <c r="L51" i="12" a="1"/>
  <c r="L51" i="12" s="1"/>
  <c r="K51" i="12" a="1"/>
  <c r="K51" i="12" s="1"/>
  <c r="J51" i="12" a="1"/>
  <c r="J51" i="12" s="1"/>
  <c r="I51" i="12" a="1"/>
  <c r="I51" i="12" s="1"/>
  <c r="H51" i="12" a="1"/>
  <c r="H51" i="12" s="1"/>
  <c r="G51" i="12" a="1"/>
  <c r="G51" i="12" s="1"/>
  <c r="F51" i="12" a="1"/>
  <c r="F51" i="12" s="1"/>
  <c r="E51" i="12" a="1"/>
  <c r="E51" i="12" s="1"/>
  <c r="D51" i="12" a="1"/>
  <c r="D51" i="12" s="1"/>
  <c r="C51" i="12" a="1"/>
  <c r="C51" i="12" s="1"/>
  <c r="L50" i="12" a="1"/>
  <c r="L50" i="12" s="1"/>
  <c r="K50" i="12" a="1"/>
  <c r="K50" i="12" s="1"/>
  <c r="J50" i="12" a="1"/>
  <c r="J50" i="12" s="1"/>
  <c r="I50" i="12" a="1"/>
  <c r="I50" i="12" s="1"/>
  <c r="H50" i="12" a="1"/>
  <c r="H50" i="12" s="1"/>
  <c r="G50" i="12" a="1"/>
  <c r="G50" i="12" s="1"/>
  <c r="F50" i="12" a="1"/>
  <c r="F50" i="12" s="1"/>
  <c r="E50" i="12" a="1"/>
  <c r="E50" i="12" s="1"/>
  <c r="D50" i="12" a="1"/>
  <c r="D50" i="12" s="1"/>
  <c r="C50" i="12" a="1"/>
  <c r="C50" i="12" s="1"/>
  <c r="L49" i="12" a="1"/>
  <c r="L49" i="12" s="1"/>
  <c r="K49" i="12" a="1"/>
  <c r="K49" i="12" s="1"/>
  <c r="J49" i="12" a="1"/>
  <c r="J49" i="12" s="1"/>
  <c r="I49" i="12" a="1"/>
  <c r="I49" i="12" s="1"/>
  <c r="H49" i="12" a="1"/>
  <c r="H49" i="12" s="1"/>
  <c r="G49" i="12" a="1"/>
  <c r="G49" i="12" s="1"/>
  <c r="F49" i="12" a="1"/>
  <c r="F49" i="12" s="1"/>
  <c r="E49" i="12" a="1"/>
  <c r="E49" i="12" s="1"/>
  <c r="D49" i="12" a="1"/>
  <c r="D49" i="12" s="1"/>
  <c r="C49" i="12" a="1"/>
  <c r="C49" i="12" s="1"/>
  <c r="L48" i="12" a="1"/>
  <c r="L48" i="12" s="1"/>
  <c r="K48" i="12" a="1"/>
  <c r="K48" i="12" s="1"/>
  <c r="J48" i="12" a="1"/>
  <c r="J48" i="12" s="1"/>
  <c r="I48" i="12" a="1"/>
  <c r="I48" i="12" s="1"/>
  <c r="H48" i="12" a="1"/>
  <c r="H48" i="12" s="1"/>
  <c r="G48" i="12" a="1"/>
  <c r="G48" i="12" s="1"/>
  <c r="F48" i="12" a="1"/>
  <c r="F48" i="12" s="1"/>
  <c r="E48" i="12" a="1"/>
  <c r="E48" i="12" s="1"/>
  <c r="D48" i="12" a="1"/>
  <c r="D48" i="12" s="1"/>
  <c r="C48" i="12" a="1"/>
  <c r="C48" i="12" s="1"/>
  <c r="L47" i="12" a="1"/>
  <c r="L47" i="12" s="1"/>
  <c r="K47" i="12" a="1"/>
  <c r="K47" i="12" s="1"/>
  <c r="J47" i="12" a="1"/>
  <c r="J47" i="12" s="1"/>
  <c r="I47" i="12" a="1"/>
  <c r="I47" i="12" s="1"/>
  <c r="H47" i="12" a="1"/>
  <c r="H47" i="12" s="1"/>
  <c r="G47" i="12" a="1"/>
  <c r="G47" i="12" s="1"/>
  <c r="F47" i="12" a="1"/>
  <c r="F47" i="12" s="1"/>
  <c r="E47" i="12" a="1"/>
  <c r="E47" i="12" s="1"/>
  <c r="D47" i="12" a="1"/>
  <c r="D47" i="12" s="1"/>
  <c r="C47" i="12" a="1"/>
  <c r="C47" i="12" s="1"/>
  <c r="L46" i="12" a="1"/>
  <c r="L46" i="12" s="1"/>
  <c r="K46" i="12" a="1"/>
  <c r="K46" i="12" s="1"/>
  <c r="J46" i="12" a="1"/>
  <c r="J46" i="12" s="1"/>
  <c r="I46" i="12" a="1"/>
  <c r="I46" i="12" s="1"/>
  <c r="H46" i="12" a="1"/>
  <c r="H46" i="12" s="1"/>
  <c r="G46" i="12" a="1"/>
  <c r="G46" i="12" s="1"/>
  <c r="F46" i="12" a="1"/>
  <c r="F46" i="12" s="1"/>
  <c r="E46" i="12" a="1"/>
  <c r="E46" i="12" s="1"/>
  <c r="D46" i="12" a="1"/>
  <c r="D46" i="12" s="1"/>
  <c r="C46" i="12" a="1"/>
  <c r="C46" i="12" s="1"/>
  <c r="L45" i="12" a="1"/>
  <c r="L45" i="12" s="1"/>
  <c r="K45" i="12" a="1"/>
  <c r="K45" i="12" s="1"/>
  <c r="J45" i="12" a="1"/>
  <c r="J45" i="12" s="1"/>
  <c r="I45" i="12" a="1"/>
  <c r="I45" i="12" s="1"/>
  <c r="H45" i="12" a="1"/>
  <c r="H45" i="12" s="1"/>
  <c r="G45" i="12" a="1"/>
  <c r="G45" i="12" s="1"/>
  <c r="F45" i="12" a="1"/>
  <c r="F45" i="12" s="1"/>
  <c r="E45" i="12" a="1"/>
  <c r="E45" i="12" s="1"/>
  <c r="D45" i="12" a="1"/>
  <c r="D45" i="12" s="1"/>
  <c r="C45" i="12" a="1"/>
  <c r="C45" i="12" s="1"/>
  <c r="L44" i="12" a="1"/>
  <c r="L44" i="12" s="1"/>
  <c r="K44" i="12" a="1"/>
  <c r="K44" i="12" s="1"/>
  <c r="J44" i="12" a="1"/>
  <c r="J44" i="12" s="1"/>
  <c r="I44" i="12" a="1"/>
  <c r="I44" i="12" s="1"/>
  <c r="H44" i="12" a="1"/>
  <c r="H44" i="12" s="1"/>
  <c r="G44" i="12" a="1"/>
  <c r="G44" i="12" s="1"/>
  <c r="F44" i="12" a="1"/>
  <c r="F44" i="12" s="1"/>
  <c r="E44" i="12" a="1"/>
  <c r="E44" i="12" s="1"/>
  <c r="D44" i="12" a="1"/>
  <c r="D44" i="12" s="1"/>
  <c r="C44" i="12" a="1"/>
  <c r="C44" i="12" s="1"/>
  <c r="L43" i="12" a="1"/>
  <c r="L43" i="12" s="1"/>
  <c r="K43" i="12" a="1"/>
  <c r="K43" i="12" s="1"/>
  <c r="J43" i="12" a="1"/>
  <c r="J43" i="12" s="1"/>
  <c r="I43" i="12" a="1"/>
  <c r="I43" i="12" s="1"/>
  <c r="H43" i="12" a="1"/>
  <c r="H43" i="12" s="1"/>
  <c r="G43" i="12" a="1"/>
  <c r="G43" i="12" s="1"/>
  <c r="F43" i="12" a="1"/>
  <c r="F43" i="12" s="1"/>
  <c r="E43" i="12" a="1"/>
  <c r="E43" i="12" s="1"/>
  <c r="D43" i="12" a="1"/>
  <c r="D43" i="12" s="1"/>
  <c r="C43" i="12" a="1"/>
  <c r="C43" i="12" s="1"/>
  <c r="L42" i="12" a="1"/>
  <c r="L42" i="12" s="1"/>
  <c r="K42" i="12" a="1"/>
  <c r="K42" i="12" s="1"/>
  <c r="J42" i="12" a="1"/>
  <c r="J42" i="12" s="1"/>
  <c r="I42" i="12" a="1"/>
  <c r="I42" i="12" s="1"/>
  <c r="H42" i="12" a="1"/>
  <c r="H42" i="12" s="1"/>
  <c r="G42" i="12" a="1"/>
  <c r="G42" i="12" s="1"/>
  <c r="F42" i="12" a="1"/>
  <c r="F42" i="12" s="1"/>
  <c r="E42" i="12" a="1"/>
  <c r="E42" i="12" s="1"/>
  <c r="D42" i="12" a="1"/>
  <c r="D42" i="12" s="1"/>
  <c r="C42" i="12" a="1"/>
  <c r="C42" i="12" s="1"/>
  <c r="L41" i="12" a="1"/>
  <c r="L41" i="12" s="1"/>
  <c r="K41" i="12" a="1"/>
  <c r="K41" i="12" s="1"/>
  <c r="J41" i="12" a="1"/>
  <c r="J41" i="12" s="1"/>
  <c r="I41" i="12" a="1"/>
  <c r="I41" i="12" s="1"/>
  <c r="H41" i="12" a="1"/>
  <c r="H41" i="12" s="1"/>
  <c r="G41" i="12" a="1"/>
  <c r="G41" i="12" s="1"/>
  <c r="F41" i="12" a="1"/>
  <c r="F41" i="12" s="1"/>
  <c r="E41" i="12" a="1"/>
  <c r="E41" i="12" s="1"/>
  <c r="D41" i="12" a="1"/>
  <c r="D41" i="12" s="1"/>
  <c r="C41" i="12" a="1"/>
  <c r="C41" i="12" s="1"/>
  <c r="L40" i="12" a="1"/>
  <c r="L40" i="12" s="1"/>
  <c r="K40" i="12" a="1"/>
  <c r="K40" i="12" s="1"/>
  <c r="J40" i="12" a="1"/>
  <c r="J40" i="12" s="1"/>
  <c r="I40" i="12" a="1"/>
  <c r="I40" i="12" s="1"/>
  <c r="H40" i="12" a="1"/>
  <c r="H40" i="12" s="1"/>
  <c r="G40" i="12" a="1"/>
  <c r="G40" i="12" s="1"/>
  <c r="F40" i="12" a="1"/>
  <c r="F40" i="12" s="1"/>
  <c r="E40" i="12" a="1"/>
  <c r="E40" i="12" s="1"/>
  <c r="D40" i="12" a="1"/>
  <c r="D40" i="12" s="1"/>
  <c r="C40" i="12" a="1"/>
  <c r="C40" i="12" s="1"/>
  <c r="L39" i="12" a="1"/>
  <c r="L39" i="12" s="1"/>
  <c r="K39" i="12" a="1"/>
  <c r="K39" i="12" s="1"/>
  <c r="J39" i="12" a="1"/>
  <c r="J39" i="12" s="1"/>
  <c r="I39" i="12" a="1"/>
  <c r="I39" i="12" s="1"/>
  <c r="H39" i="12" a="1"/>
  <c r="H39" i="12" s="1"/>
  <c r="G39" i="12" a="1"/>
  <c r="G39" i="12" s="1"/>
  <c r="F39" i="12" a="1"/>
  <c r="F39" i="12" s="1"/>
  <c r="E39" i="12" a="1"/>
  <c r="E39" i="12" s="1"/>
  <c r="D39" i="12" a="1"/>
  <c r="D39" i="12" s="1"/>
  <c r="C39" i="12" a="1"/>
  <c r="C39" i="12" s="1"/>
  <c r="L38" i="12" a="1"/>
  <c r="L38" i="12" s="1"/>
  <c r="K38" i="12" a="1"/>
  <c r="K38" i="12" s="1"/>
  <c r="J38" i="12" a="1"/>
  <c r="J38" i="12" s="1"/>
  <c r="I38" i="12" a="1"/>
  <c r="I38" i="12" s="1"/>
  <c r="H38" i="12" a="1"/>
  <c r="H38" i="12" s="1"/>
  <c r="G38" i="12" a="1"/>
  <c r="G38" i="12" s="1"/>
  <c r="F38" i="12" a="1"/>
  <c r="F38" i="12" s="1"/>
  <c r="E38" i="12" a="1"/>
  <c r="E38" i="12" s="1"/>
  <c r="D38" i="12" a="1"/>
  <c r="D38" i="12" s="1"/>
  <c r="C38" i="12" a="1"/>
  <c r="C38" i="12" s="1"/>
  <c r="L37" i="12" a="1"/>
  <c r="L37" i="12" s="1"/>
  <c r="K37" i="12" a="1"/>
  <c r="K37" i="12" s="1"/>
  <c r="J37" i="12" a="1"/>
  <c r="J37" i="12" s="1"/>
  <c r="I37" i="12" a="1"/>
  <c r="I37" i="12" s="1"/>
  <c r="H37" i="12" a="1"/>
  <c r="H37" i="12" s="1"/>
  <c r="G37" i="12" a="1"/>
  <c r="G37" i="12" s="1"/>
  <c r="F37" i="12" a="1"/>
  <c r="F37" i="12" s="1"/>
  <c r="E37" i="12" a="1"/>
  <c r="E37" i="12" s="1"/>
  <c r="D37" i="12" a="1"/>
  <c r="D37" i="12" s="1"/>
  <c r="C37" i="12" a="1"/>
  <c r="C37" i="12" s="1"/>
  <c r="L36" i="12" a="1"/>
  <c r="L36" i="12" s="1"/>
  <c r="K36" i="12" a="1"/>
  <c r="K36" i="12" s="1"/>
  <c r="J36" i="12" a="1"/>
  <c r="J36" i="12" s="1"/>
  <c r="I36" i="12" a="1"/>
  <c r="I36" i="12" s="1"/>
  <c r="H36" i="12" a="1"/>
  <c r="H36" i="12" s="1"/>
  <c r="G36" i="12" a="1"/>
  <c r="G36" i="12" s="1"/>
  <c r="F36" i="12" a="1"/>
  <c r="F36" i="12" s="1"/>
  <c r="E36" i="12" a="1"/>
  <c r="E36" i="12" s="1"/>
  <c r="D36" i="12" a="1"/>
  <c r="D36" i="12" s="1"/>
  <c r="C36" i="12" a="1"/>
  <c r="C36" i="12" s="1"/>
  <c r="L35" i="12" a="1"/>
  <c r="L35" i="12" s="1"/>
  <c r="K35" i="12" a="1"/>
  <c r="K35" i="12" s="1"/>
  <c r="J35" i="12" a="1"/>
  <c r="J35" i="12" s="1"/>
  <c r="I35" i="12" a="1"/>
  <c r="I35" i="12" s="1"/>
  <c r="H35" i="12" a="1"/>
  <c r="H35" i="12" s="1"/>
  <c r="G35" i="12" a="1"/>
  <c r="G35" i="12" s="1"/>
  <c r="F35" i="12" a="1"/>
  <c r="F35" i="12" s="1"/>
  <c r="E35" i="12" a="1"/>
  <c r="E35" i="12" s="1"/>
  <c r="D35" i="12" a="1"/>
  <c r="D35" i="12" s="1"/>
  <c r="C35" i="12" a="1"/>
  <c r="C35" i="12" s="1"/>
  <c r="L34" i="12" a="1"/>
  <c r="L34" i="12" s="1"/>
  <c r="K34" i="12" a="1"/>
  <c r="K34" i="12" s="1"/>
  <c r="J34" i="12" a="1"/>
  <c r="J34" i="12" s="1"/>
  <c r="I34" i="12" a="1"/>
  <c r="I34" i="12" s="1"/>
  <c r="H34" i="12" a="1"/>
  <c r="H34" i="12" s="1"/>
  <c r="G34" i="12" a="1"/>
  <c r="G34" i="12" s="1"/>
  <c r="F34" i="12" a="1"/>
  <c r="F34" i="12" s="1"/>
  <c r="E34" i="12" a="1"/>
  <c r="E34" i="12" s="1"/>
  <c r="D34" i="12" a="1"/>
  <c r="D34" i="12" s="1"/>
  <c r="C34" i="12" a="1"/>
  <c r="C34" i="12" s="1"/>
  <c r="L33" i="12" a="1"/>
  <c r="L33" i="12" s="1"/>
  <c r="K33" i="12" a="1"/>
  <c r="K33" i="12" s="1"/>
  <c r="J33" i="12" a="1"/>
  <c r="J33" i="12" s="1"/>
  <c r="I33" i="12" a="1"/>
  <c r="I33" i="12" s="1"/>
  <c r="H33" i="12" a="1"/>
  <c r="H33" i="12" s="1"/>
  <c r="G33" i="12" a="1"/>
  <c r="G33" i="12" s="1"/>
  <c r="F33" i="12" a="1"/>
  <c r="F33" i="12" s="1"/>
  <c r="E33" i="12" a="1"/>
  <c r="E33" i="12" s="1"/>
  <c r="D33" i="12" a="1"/>
  <c r="D33" i="12" s="1"/>
  <c r="C33" i="12" a="1"/>
  <c r="C33" i="12" s="1"/>
  <c r="L32" i="12" a="1"/>
  <c r="L32" i="12" s="1"/>
  <c r="K32" i="12" a="1"/>
  <c r="K32" i="12" s="1"/>
  <c r="J32" i="12" a="1"/>
  <c r="J32" i="12" s="1"/>
  <c r="I32" i="12" a="1"/>
  <c r="I32" i="12" s="1"/>
  <c r="H32" i="12" a="1"/>
  <c r="H32" i="12" s="1"/>
  <c r="G32" i="12" a="1"/>
  <c r="G32" i="12" s="1"/>
  <c r="F32" i="12" a="1"/>
  <c r="F32" i="12" s="1"/>
  <c r="E32" i="12" a="1"/>
  <c r="E32" i="12" s="1"/>
  <c r="D32" i="12" a="1"/>
  <c r="D32" i="12" s="1"/>
  <c r="C32" i="12" a="1"/>
  <c r="C32" i="12" s="1"/>
  <c r="L31" i="12" a="1"/>
  <c r="L31" i="12" s="1"/>
  <c r="K31" i="12" a="1"/>
  <c r="K31" i="12" s="1"/>
  <c r="J31" i="12" a="1"/>
  <c r="J31" i="12" s="1"/>
  <c r="I31" i="12" a="1"/>
  <c r="I31" i="12" s="1"/>
  <c r="H31" i="12" a="1"/>
  <c r="H31" i="12" s="1"/>
  <c r="G31" i="12" a="1"/>
  <c r="G31" i="12" s="1"/>
  <c r="F31" i="12" a="1"/>
  <c r="F31" i="12" s="1"/>
  <c r="E31" i="12" a="1"/>
  <c r="E31" i="12" s="1"/>
  <c r="D31" i="12" a="1"/>
  <c r="D31" i="12" s="1"/>
  <c r="C31" i="12" a="1"/>
  <c r="C31" i="12" s="1"/>
  <c r="L30" i="12" a="1"/>
  <c r="L30" i="12" s="1"/>
  <c r="K30" i="12" a="1"/>
  <c r="K30" i="12" s="1"/>
  <c r="J30" i="12" a="1"/>
  <c r="J30" i="12" s="1"/>
  <c r="I30" i="12" a="1"/>
  <c r="I30" i="12" s="1"/>
  <c r="H30" i="12" a="1"/>
  <c r="H30" i="12" s="1"/>
  <c r="G30" i="12" a="1"/>
  <c r="G30" i="12" s="1"/>
  <c r="F30" i="12" a="1"/>
  <c r="F30" i="12" s="1"/>
  <c r="E30" i="12" a="1"/>
  <c r="E30" i="12" s="1"/>
  <c r="D30" i="12" a="1"/>
  <c r="D30" i="12" s="1"/>
  <c r="C30" i="12" a="1"/>
  <c r="C30" i="12" s="1"/>
  <c r="L29" i="12" a="1"/>
  <c r="L29" i="12" s="1"/>
  <c r="K29" i="12" a="1"/>
  <c r="K29" i="12" s="1"/>
  <c r="J29" i="12" a="1"/>
  <c r="J29" i="12" s="1"/>
  <c r="I29" i="12" a="1"/>
  <c r="I29" i="12" s="1"/>
  <c r="H29" i="12" a="1"/>
  <c r="H29" i="12" s="1"/>
  <c r="G29" i="12" a="1"/>
  <c r="G29" i="12" s="1"/>
  <c r="F29" i="12" a="1"/>
  <c r="F29" i="12" s="1"/>
  <c r="E29" i="12" a="1"/>
  <c r="E29" i="12" s="1"/>
  <c r="D29" i="12" a="1"/>
  <c r="D29" i="12" s="1"/>
  <c r="C29" i="12" a="1"/>
  <c r="C29" i="12" s="1"/>
  <c r="L28" i="12" a="1"/>
  <c r="L28" i="12" s="1"/>
  <c r="K28" i="12" a="1"/>
  <c r="K28" i="12" s="1"/>
  <c r="J28" i="12" a="1"/>
  <c r="J28" i="12" s="1"/>
  <c r="I28" i="12" a="1"/>
  <c r="I28" i="12" s="1"/>
  <c r="H28" i="12" a="1"/>
  <c r="H28" i="12" s="1"/>
  <c r="G28" i="12" a="1"/>
  <c r="G28" i="12" s="1"/>
  <c r="F28" i="12" a="1"/>
  <c r="F28" i="12" s="1"/>
  <c r="E28" i="12" a="1"/>
  <c r="E28" i="12" s="1"/>
  <c r="D28" i="12" a="1"/>
  <c r="D28" i="12" s="1"/>
  <c r="C28" i="12" a="1"/>
  <c r="C28" i="12" s="1"/>
  <c r="L27" i="12" a="1"/>
  <c r="L27" i="12" s="1"/>
  <c r="K27" i="12" a="1"/>
  <c r="K27" i="12" s="1"/>
  <c r="J27" i="12" a="1"/>
  <c r="J27" i="12" s="1"/>
  <c r="I27" i="12" a="1"/>
  <c r="I27" i="12" s="1"/>
  <c r="H27" i="12" a="1"/>
  <c r="H27" i="12" s="1"/>
  <c r="G27" i="12" a="1"/>
  <c r="G27" i="12" s="1"/>
  <c r="F27" i="12" a="1"/>
  <c r="F27" i="12" s="1"/>
  <c r="E27" i="12" a="1"/>
  <c r="E27" i="12" s="1"/>
  <c r="D27" i="12" a="1"/>
  <c r="D27" i="12" s="1"/>
  <c r="C27" i="12" a="1"/>
  <c r="C27" i="12" s="1"/>
  <c r="L26" i="12" a="1"/>
  <c r="L26" i="12" s="1"/>
  <c r="K26" i="12" a="1"/>
  <c r="K26" i="12" s="1"/>
  <c r="J26" i="12" a="1"/>
  <c r="J26" i="12" s="1"/>
  <c r="I26" i="12" a="1"/>
  <c r="I26" i="12" s="1"/>
  <c r="H26" i="12" a="1"/>
  <c r="H26" i="12" s="1"/>
  <c r="G26" i="12" a="1"/>
  <c r="G26" i="12" s="1"/>
  <c r="F26" i="12" a="1"/>
  <c r="F26" i="12" s="1"/>
  <c r="E26" i="12" a="1"/>
  <c r="E26" i="12" s="1"/>
  <c r="D26" i="12" a="1"/>
  <c r="D26" i="12" s="1"/>
  <c r="C26" i="12" a="1"/>
  <c r="C26" i="12" s="1"/>
  <c r="L25" i="12" a="1"/>
  <c r="L25" i="12" s="1"/>
  <c r="K25" i="12" a="1"/>
  <c r="K25" i="12" s="1"/>
  <c r="J25" i="12" a="1"/>
  <c r="J25" i="12" s="1"/>
  <c r="I25" i="12" a="1"/>
  <c r="I25" i="12" s="1"/>
  <c r="H25" i="12" a="1"/>
  <c r="H25" i="12" s="1"/>
  <c r="G25" i="12" a="1"/>
  <c r="G25" i="12" s="1"/>
  <c r="F25" i="12" a="1"/>
  <c r="F25" i="12" s="1"/>
  <c r="E25" i="12" a="1"/>
  <c r="E25" i="12" s="1"/>
  <c r="D25" i="12" a="1"/>
  <c r="D25" i="12" s="1"/>
  <c r="C25" i="12" a="1"/>
  <c r="C25" i="12" s="1"/>
  <c r="L24" i="12" a="1"/>
  <c r="L24" i="12" s="1"/>
  <c r="K24" i="12" a="1"/>
  <c r="K24" i="12" s="1"/>
  <c r="J24" i="12" a="1"/>
  <c r="J24" i="12" s="1"/>
  <c r="I24" i="12" a="1"/>
  <c r="I24" i="12" s="1"/>
  <c r="H24" i="12" a="1"/>
  <c r="H24" i="12" s="1"/>
  <c r="G24" i="12" a="1"/>
  <c r="G24" i="12" s="1"/>
  <c r="F24" i="12" a="1"/>
  <c r="F24" i="12" s="1"/>
  <c r="E24" i="12" a="1"/>
  <c r="E24" i="12" s="1"/>
  <c r="D24" i="12" a="1"/>
  <c r="D24" i="12" s="1"/>
  <c r="C24" i="12" a="1"/>
  <c r="C24" i="12" s="1"/>
  <c r="L23" i="12" a="1"/>
  <c r="L23" i="12" s="1"/>
  <c r="K23" i="12" a="1"/>
  <c r="K23" i="12" s="1"/>
  <c r="J23" i="12" a="1"/>
  <c r="J23" i="12" s="1"/>
  <c r="I23" i="12" a="1"/>
  <c r="I23" i="12" s="1"/>
  <c r="H23" i="12" a="1"/>
  <c r="H23" i="12" s="1"/>
  <c r="G23" i="12" a="1"/>
  <c r="G23" i="12" s="1"/>
  <c r="F23" i="12" a="1"/>
  <c r="F23" i="12" s="1"/>
  <c r="E23" i="12" a="1"/>
  <c r="E23" i="12" s="1"/>
  <c r="D23" i="12" a="1"/>
  <c r="D23" i="12" s="1"/>
  <c r="C23" i="12" a="1"/>
  <c r="C23" i="12" s="1"/>
  <c r="L22" i="12" a="1"/>
  <c r="L22" i="12" s="1"/>
  <c r="K22" i="12" a="1"/>
  <c r="K22" i="12" s="1"/>
  <c r="J22" i="12" a="1"/>
  <c r="J22" i="12" s="1"/>
  <c r="I22" i="12" a="1"/>
  <c r="I22" i="12" s="1"/>
  <c r="H22" i="12" a="1"/>
  <c r="H22" i="12" s="1"/>
  <c r="G22" i="12" a="1"/>
  <c r="G22" i="12" s="1"/>
  <c r="F22" i="12" a="1"/>
  <c r="F22" i="12" s="1"/>
  <c r="E22" i="12" a="1"/>
  <c r="E22" i="12" s="1"/>
  <c r="D22" i="12" a="1"/>
  <c r="D22" i="12" s="1"/>
  <c r="C22" i="12" a="1"/>
  <c r="C22" i="12" s="1"/>
  <c r="L21" i="12" a="1"/>
  <c r="L21" i="12" s="1"/>
  <c r="K21" i="12" a="1"/>
  <c r="K21" i="12" s="1"/>
  <c r="J21" i="12" a="1"/>
  <c r="J21" i="12" s="1"/>
  <c r="I21" i="12" a="1"/>
  <c r="I21" i="12" s="1"/>
  <c r="H21" i="12" a="1"/>
  <c r="H21" i="12" s="1"/>
  <c r="G21" i="12" a="1"/>
  <c r="G21" i="12" s="1"/>
  <c r="F21" i="12" a="1"/>
  <c r="F21" i="12" s="1"/>
  <c r="E21" i="12" a="1"/>
  <c r="E21" i="12" s="1"/>
  <c r="D21" i="12" a="1"/>
  <c r="D21" i="12" s="1"/>
  <c r="C21" i="12" a="1"/>
  <c r="C21" i="12" s="1"/>
  <c r="L20" i="12" a="1"/>
  <c r="L20" i="12" s="1"/>
  <c r="K20" i="12" a="1"/>
  <c r="K20" i="12" s="1"/>
  <c r="J20" i="12" a="1"/>
  <c r="J20" i="12" s="1"/>
  <c r="I20" i="12" a="1"/>
  <c r="I20" i="12" s="1"/>
  <c r="H20" i="12" a="1"/>
  <c r="H20" i="12" s="1"/>
  <c r="G20" i="12" a="1"/>
  <c r="G20" i="12" s="1"/>
  <c r="F20" i="12" a="1"/>
  <c r="F20" i="12" s="1"/>
  <c r="E20" i="12" a="1"/>
  <c r="E20" i="12" s="1"/>
  <c r="D20" i="12" a="1"/>
  <c r="D20" i="12" s="1"/>
  <c r="C20" i="12" a="1"/>
  <c r="C20" i="12" s="1"/>
  <c r="L19" i="12" a="1"/>
  <c r="L19" i="12" s="1"/>
  <c r="K19" i="12" a="1"/>
  <c r="K19" i="12" s="1"/>
  <c r="J19" i="12" a="1"/>
  <c r="J19" i="12" s="1"/>
  <c r="I19" i="12" a="1"/>
  <c r="I19" i="12" s="1"/>
  <c r="H19" i="12" a="1"/>
  <c r="H19" i="12" s="1"/>
  <c r="G19" i="12" a="1"/>
  <c r="G19" i="12" s="1"/>
  <c r="F19" i="12" a="1"/>
  <c r="F19" i="12" s="1"/>
  <c r="E19" i="12" a="1"/>
  <c r="E19" i="12" s="1"/>
  <c r="D19" i="12" a="1"/>
  <c r="D19" i="12" s="1"/>
  <c r="C19" i="12" a="1"/>
  <c r="C19" i="12" s="1"/>
  <c r="L18" i="12" a="1"/>
  <c r="L18" i="12" s="1"/>
  <c r="K18" i="12" a="1"/>
  <c r="K18" i="12" s="1"/>
  <c r="J18" i="12" a="1"/>
  <c r="J18" i="12" s="1"/>
  <c r="I18" i="12" a="1"/>
  <c r="I18" i="12" s="1"/>
  <c r="H18" i="12" a="1"/>
  <c r="H18" i="12" s="1"/>
  <c r="G18" i="12" a="1"/>
  <c r="G18" i="12" s="1"/>
  <c r="F18" i="12" a="1"/>
  <c r="F18" i="12" s="1"/>
  <c r="E18" i="12" a="1"/>
  <c r="E18" i="12" s="1"/>
  <c r="D18" i="12" a="1"/>
  <c r="D18" i="12" s="1"/>
  <c r="C18" i="12" a="1"/>
  <c r="C18" i="12" s="1"/>
  <c r="L17" i="12" a="1"/>
  <c r="L17" i="12" s="1"/>
  <c r="K17" i="12" a="1"/>
  <c r="K17" i="12" s="1"/>
  <c r="J17" i="12" a="1"/>
  <c r="J17" i="12" s="1"/>
  <c r="I17" i="12" a="1"/>
  <c r="I17" i="12" s="1"/>
  <c r="H17" i="12" a="1"/>
  <c r="H17" i="12" s="1"/>
  <c r="G17" i="12" a="1"/>
  <c r="G17" i="12" s="1"/>
  <c r="F17" i="12" a="1"/>
  <c r="F17" i="12" s="1"/>
  <c r="E17" i="12" a="1"/>
  <c r="E17" i="12" s="1"/>
  <c r="D17" i="12" a="1"/>
  <c r="D17" i="12" s="1"/>
  <c r="C17" i="12" a="1"/>
  <c r="C17" i="12" s="1"/>
  <c r="L16" i="12" a="1"/>
  <c r="L16" i="12" s="1"/>
  <c r="K16" i="12" a="1"/>
  <c r="K16" i="12" s="1"/>
  <c r="J16" i="12" a="1"/>
  <c r="J16" i="12" s="1"/>
  <c r="I16" i="12" a="1"/>
  <c r="I16" i="12" s="1"/>
  <c r="H16" i="12" a="1"/>
  <c r="H16" i="12" s="1"/>
  <c r="G16" i="12" a="1"/>
  <c r="G16" i="12" s="1"/>
  <c r="F16" i="12" a="1"/>
  <c r="F16" i="12" s="1"/>
  <c r="E16" i="12" a="1"/>
  <c r="E16" i="12" s="1"/>
  <c r="D16" i="12" a="1"/>
  <c r="D16" i="12" s="1"/>
  <c r="C16" i="12" a="1"/>
  <c r="C16" i="12" s="1"/>
  <c r="L15" i="12" a="1"/>
  <c r="L15" i="12" s="1"/>
  <c r="K15" i="12" a="1"/>
  <c r="K15" i="12" s="1"/>
  <c r="J15" i="12" a="1"/>
  <c r="J15" i="12" s="1"/>
  <c r="I15" i="12" a="1"/>
  <c r="I15" i="12" s="1"/>
  <c r="H15" i="12" a="1"/>
  <c r="H15" i="12" s="1"/>
  <c r="G15" i="12" a="1"/>
  <c r="G15" i="12" s="1"/>
  <c r="F15" i="12" a="1"/>
  <c r="F15" i="12" s="1"/>
  <c r="E15" i="12" a="1"/>
  <c r="E15" i="12" s="1"/>
  <c r="D15" i="12" a="1"/>
  <c r="D15" i="12" s="1"/>
  <c r="C15" i="12" a="1"/>
  <c r="C15" i="12" s="1"/>
  <c r="L14" i="12" a="1"/>
  <c r="L14" i="12" s="1"/>
  <c r="K14" i="12" a="1"/>
  <c r="K14" i="12" s="1"/>
  <c r="J14" i="12" a="1"/>
  <c r="J14" i="12" s="1"/>
  <c r="I14" i="12" a="1"/>
  <c r="I14" i="12" s="1"/>
  <c r="H14" i="12" a="1"/>
  <c r="H14" i="12" s="1"/>
  <c r="G14" i="12" a="1"/>
  <c r="G14" i="12" s="1"/>
  <c r="F14" i="12" a="1"/>
  <c r="F14" i="12" s="1"/>
  <c r="E14" i="12" a="1"/>
  <c r="E14" i="12" s="1"/>
  <c r="D14" i="12" a="1"/>
  <c r="D14" i="12" s="1"/>
  <c r="C14" i="12" a="1"/>
  <c r="C14" i="12" s="1"/>
  <c r="L13" i="12" a="1"/>
  <c r="L13" i="12" s="1"/>
  <c r="K13" i="12" a="1"/>
  <c r="K13" i="12" s="1"/>
  <c r="J13" i="12" a="1"/>
  <c r="J13" i="12" s="1"/>
  <c r="I13" i="12" a="1"/>
  <c r="I13" i="12" s="1"/>
  <c r="H13" i="12" a="1"/>
  <c r="H13" i="12" s="1"/>
  <c r="G13" i="12" a="1"/>
  <c r="G13" i="12" s="1"/>
  <c r="F13" i="12" a="1"/>
  <c r="F13" i="12" s="1"/>
  <c r="E13" i="12" a="1"/>
  <c r="E13" i="12" s="1"/>
  <c r="D13" i="12" a="1"/>
  <c r="D13" i="12" s="1"/>
  <c r="C13" i="12" a="1"/>
  <c r="C13" i="12" s="1"/>
  <c r="L12" i="12" a="1"/>
  <c r="L12" i="12" s="1"/>
  <c r="K12" i="12" a="1"/>
  <c r="K12" i="12" s="1"/>
  <c r="J12" i="12" a="1"/>
  <c r="J12" i="12" s="1"/>
  <c r="I12" i="12" a="1"/>
  <c r="I12" i="12" s="1"/>
  <c r="H12" i="12" a="1"/>
  <c r="H12" i="12" s="1"/>
  <c r="G12" i="12" a="1"/>
  <c r="G12" i="12" s="1"/>
  <c r="F12" i="12" a="1"/>
  <c r="F12" i="12" s="1"/>
  <c r="E12" i="12" a="1"/>
  <c r="E12" i="12" s="1"/>
  <c r="D12" i="12" a="1"/>
  <c r="D12" i="12" s="1"/>
  <c r="C12" i="12" a="1"/>
  <c r="C12" i="12" s="1"/>
  <c r="K58" i="11" a="1"/>
  <c r="K58" i="11" s="1"/>
  <c r="J58" i="11" a="1"/>
  <c r="J58" i="11" s="1"/>
  <c r="K57" i="11" a="1"/>
  <c r="K57" i="11" s="1"/>
  <c r="J57" i="11" a="1"/>
  <c r="J57" i="11" s="1"/>
  <c r="I57" i="11" a="1"/>
  <c r="I57" i="11" s="1"/>
  <c r="H57" i="11" a="1"/>
  <c r="H57" i="11" s="1"/>
  <c r="G57" i="11" a="1"/>
  <c r="G57" i="11" s="1"/>
  <c r="F57" i="11" a="1"/>
  <c r="F57" i="11" s="1"/>
  <c r="E57" i="11" a="1"/>
  <c r="E57" i="11" s="1"/>
  <c r="D57" i="11" a="1"/>
  <c r="D57" i="11" s="1"/>
  <c r="C57" i="11" a="1"/>
  <c r="C57" i="11" s="1"/>
  <c r="L56" i="11" a="1"/>
  <c r="L56" i="11" s="1"/>
  <c r="K56" i="11" a="1"/>
  <c r="K56" i="11" s="1"/>
  <c r="J56" i="11" a="1"/>
  <c r="J56" i="11" s="1"/>
  <c r="I56" i="11" a="1"/>
  <c r="I56" i="11" s="1"/>
  <c r="H56" i="11" a="1"/>
  <c r="H56" i="11" s="1"/>
  <c r="G56" i="11" a="1"/>
  <c r="G56" i="11" s="1"/>
  <c r="F56" i="11" a="1"/>
  <c r="F56" i="11" s="1"/>
  <c r="E56" i="11" a="1"/>
  <c r="E56" i="11" s="1"/>
  <c r="D56" i="11" a="1"/>
  <c r="D56" i="11" s="1"/>
  <c r="C56" i="11" a="1"/>
  <c r="C56" i="11" s="1"/>
  <c r="L55" i="11" a="1"/>
  <c r="L55" i="11" s="1"/>
  <c r="K55" i="11" a="1"/>
  <c r="K55" i="11" s="1"/>
  <c r="J55" i="11" a="1"/>
  <c r="J55" i="11" s="1"/>
  <c r="I55" i="11" a="1"/>
  <c r="I55" i="11" s="1"/>
  <c r="H55" i="11" a="1"/>
  <c r="H55" i="11" s="1"/>
  <c r="G55" i="11" a="1"/>
  <c r="G55" i="11" s="1"/>
  <c r="F55" i="11" a="1"/>
  <c r="F55" i="11" s="1"/>
  <c r="E55" i="11" a="1"/>
  <c r="E55" i="11" s="1"/>
  <c r="D55" i="11" a="1"/>
  <c r="D55" i="11" s="1"/>
  <c r="C55" i="11" a="1"/>
  <c r="C55" i="11" s="1"/>
  <c r="L54" i="11" a="1"/>
  <c r="L54" i="11" s="1"/>
  <c r="K54" i="11" a="1"/>
  <c r="K54" i="11" s="1"/>
  <c r="J54" i="11" a="1"/>
  <c r="J54" i="11" s="1"/>
  <c r="I54" i="11" a="1"/>
  <c r="I54" i="11" s="1"/>
  <c r="H54" i="11" a="1"/>
  <c r="H54" i="11" s="1"/>
  <c r="G54" i="11" a="1"/>
  <c r="G54" i="11" s="1"/>
  <c r="F54" i="11" a="1"/>
  <c r="F54" i="11" s="1"/>
  <c r="E54" i="11" a="1"/>
  <c r="E54" i="11" s="1"/>
  <c r="D54" i="11" a="1"/>
  <c r="D54" i="11" s="1"/>
  <c r="C54" i="11" a="1"/>
  <c r="C54" i="11" s="1"/>
  <c r="L53" i="11" a="1"/>
  <c r="L53" i="11" s="1"/>
  <c r="K53" i="11" a="1"/>
  <c r="K53" i="11" s="1"/>
  <c r="J53" i="11" a="1"/>
  <c r="J53" i="11" s="1"/>
  <c r="I53" i="11" a="1"/>
  <c r="I53" i="11" s="1"/>
  <c r="H53" i="11" a="1"/>
  <c r="H53" i="11" s="1"/>
  <c r="G53" i="11" a="1"/>
  <c r="G53" i="11" s="1"/>
  <c r="F53" i="11" a="1"/>
  <c r="F53" i="11" s="1"/>
  <c r="E53" i="11" a="1"/>
  <c r="E53" i="11" s="1"/>
  <c r="D53" i="11" a="1"/>
  <c r="D53" i="11" s="1"/>
  <c r="C53" i="11" a="1"/>
  <c r="C53" i="11" s="1"/>
  <c r="L52" i="11" a="1"/>
  <c r="L52" i="11" s="1"/>
  <c r="K52" i="11" a="1"/>
  <c r="K52" i="11" s="1"/>
  <c r="J52" i="11" a="1"/>
  <c r="J52" i="11" s="1"/>
  <c r="I52" i="11" a="1"/>
  <c r="I52" i="11" s="1"/>
  <c r="H52" i="11" a="1"/>
  <c r="H52" i="11" s="1"/>
  <c r="G52" i="11" a="1"/>
  <c r="G52" i="11" s="1"/>
  <c r="F52" i="11" a="1"/>
  <c r="F52" i="11" s="1"/>
  <c r="E52" i="11" a="1"/>
  <c r="E52" i="11" s="1"/>
  <c r="D52" i="11" a="1"/>
  <c r="D52" i="11" s="1"/>
  <c r="C52" i="11" a="1"/>
  <c r="C52" i="11" s="1"/>
  <c r="L51" i="11" a="1"/>
  <c r="L51" i="11" s="1"/>
  <c r="K51" i="11" a="1"/>
  <c r="K51" i="11" s="1"/>
  <c r="J51" i="11" a="1"/>
  <c r="J51" i="11" s="1"/>
  <c r="I51" i="11" a="1"/>
  <c r="I51" i="11" s="1"/>
  <c r="H51" i="11" a="1"/>
  <c r="H51" i="11" s="1"/>
  <c r="G51" i="11" a="1"/>
  <c r="G51" i="11" s="1"/>
  <c r="F51" i="11" a="1"/>
  <c r="F51" i="11" s="1"/>
  <c r="E51" i="11" a="1"/>
  <c r="E51" i="11" s="1"/>
  <c r="D51" i="11" a="1"/>
  <c r="D51" i="11" s="1"/>
  <c r="C51" i="11" a="1"/>
  <c r="C51" i="11" s="1"/>
  <c r="L50" i="11" a="1"/>
  <c r="L50" i="11" s="1"/>
  <c r="K50" i="11" a="1"/>
  <c r="K50" i="11" s="1"/>
  <c r="J50" i="11" a="1"/>
  <c r="J50" i="11" s="1"/>
  <c r="I50" i="11" a="1"/>
  <c r="I50" i="11" s="1"/>
  <c r="H50" i="11" a="1"/>
  <c r="H50" i="11" s="1"/>
  <c r="G50" i="11" a="1"/>
  <c r="G50" i="11" s="1"/>
  <c r="F50" i="11" a="1"/>
  <c r="F50" i="11" s="1"/>
  <c r="E50" i="11" a="1"/>
  <c r="E50" i="11" s="1"/>
  <c r="D50" i="11" a="1"/>
  <c r="D50" i="11" s="1"/>
  <c r="C50" i="11" a="1"/>
  <c r="C50" i="11" s="1"/>
  <c r="L49" i="11" a="1"/>
  <c r="L49" i="11" s="1"/>
  <c r="K49" i="11" a="1"/>
  <c r="K49" i="11" s="1"/>
  <c r="J49" i="11" a="1"/>
  <c r="J49" i="11" s="1"/>
  <c r="I49" i="11" a="1"/>
  <c r="I49" i="11" s="1"/>
  <c r="H49" i="11" a="1"/>
  <c r="H49" i="11" s="1"/>
  <c r="G49" i="11" a="1"/>
  <c r="G49" i="11" s="1"/>
  <c r="F49" i="11" a="1"/>
  <c r="F49" i="11" s="1"/>
  <c r="E49" i="11" a="1"/>
  <c r="E49" i="11" s="1"/>
  <c r="D49" i="11" a="1"/>
  <c r="D49" i="11" s="1"/>
  <c r="C49" i="11" a="1"/>
  <c r="C49" i="11" s="1"/>
  <c r="L48" i="11" a="1"/>
  <c r="L48" i="11" s="1"/>
  <c r="K48" i="11" a="1"/>
  <c r="K48" i="11" s="1"/>
  <c r="J48" i="11" a="1"/>
  <c r="J48" i="11" s="1"/>
  <c r="I48" i="11" a="1"/>
  <c r="I48" i="11" s="1"/>
  <c r="H48" i="11" a="1"/>
  <c r="H48" i="11" s="1"/>
  <c r="G48" i="11" a="1"/>
  <c r="G48" i="11" s="1"/>
  <c r="F48" i="11" a="1"/>
  <c r="F48" i="11" s="1"/>
  <c r="E48" i="11" a="1"/>
  <c r="E48" i="11" s="1"/>
  <c r="D48" i="11" a="1"/>
  <c r="D48" i="11" s="1"/>
  <c r="C48" i="11" a="1"/>
  <c r="C48" i="11" s="1"/>
  <c r="L47" i="11" a="1"/>
  <c r="L47" i="11" s="1"/>
  <c r="K47" i="11" a="1"/>
  <c r="K47" i="11" s="1"/>
  <c r="J47" i="11" a="1"/>
  <c r="J47" i="11" s="1"/>
  <c r="I47" i="11" a="1"/>
  <c r="I47" i="11" s="1"/>
  <c r="H47" i="11" a="1"/>
  <c r="H47" i="11" s="1"/>
  <c r="G47" i="11" a="1"/>
  <c r="G47" i="11" s="1"/>
  <c r="F47" i="11" a="1"/>
  <c r="F47" i="11" s="1"/>
  <c r="E47" i="11" a="1"/>
  <c r="E47" i="11" s="1"/>
  <c r="D47" i="11" a="1"/>
  <c r="D47" i="11" s="1"/>
  <c r="C47" i="11" a="1"/>
  <c r="C47" i="11" s="1"/>
  <c r="L46" i="11" a="1"/>
  <c r="L46" i="11" s="1"/>
  <c r="K46" i="11" a="1"/>
  <c r="K46" i="11" s="1"/>
  <c r="J46" i="11" a="1"/>
  <c r="J46" i="11" s="1"/>
  <c r="I46" i="11" a="1"/>
  <c r="I46" i="11" s="1"/>
  <c r="H46" i="11" a="1"/>
  <c r="H46" i="11" s="1"/>
  <c r="G46" i="11" a="1"/>
  <c r="G46" i="11" s="1"/>
  <c r="F46" i="11" a="1"/>
  <c r="F46" i="11" s="1"/>
  <c r="E46" i="11" a="1"/>
  <c r="E46" i="11" s="1"/>
  <c r="D46" i="11" a="1"/>
  <c r="D46" i="11" s="1"/>
  <c r="C46" i="11" a="1"/>
  <c r="C46" i="11" s="1"/>
  <c r="L45" i="11" a="1"/>
  <c r="L45" i="11" s="1"/>
  <c r="K45" i="11" a="1"/>
  <c r="K45" i="11" s="1"/>
  <c r="J45" i="11" a="1"/>
  <c r="J45" i="11" s="1"/>
  <c r="I45" i="11" a="1"/>
  <c r="I45" i="11" s="1"/>
  <c r="H45" i="11" a="1"/>
  <c r="H45" i="11" s="1"/>
  <c r="G45" i="11" a="1"/>
  <c r="G45" i="11" s="1"/>
  <c r="F45" i="11" a="1"/>
  <c r="F45" i="11" s="1"/>
  <c r="E45" i="11" a="1"/>
  <c r="E45" i="11" s="1"/>
  <c r="D45" i="11" a="1"/>
  <c r="D45" i="11" s="1"/>
  <c r="C45" i="11" a="1"/>
  <c r="C45" i="11" s="1"/>
  <c r="L44" i="11" a="1"/>
  <c r="L44" i="11" s="1"/>
  <c r="K44" i="11" a="1"/>
  <c r="K44" i="11" s="1"/>
  <c r="J44" i="11" a="1"/>
  <c r="J44" i="11" s="1"/>
  <c r="I44" i="11" a="1"/>
  <c r="I44" i="11" s="1"/>
  <c r="H44" i="11" a="1"/>
  <c r="H44" i="11" s="1"/>
  <c r="G44" i="11" a="1"/>
  <c r="G44" i="11" s="1"/>
  <c r="F44" i="11" a="1"/>
  <c r="F44" i="11" s="1"/>
  <c r="E44" i="11" a="1"/>
  <c r="E44" i="11" s="1"/>
  <c r="D44" i="11" a="1"/>
  <c r="D44" i="11" s="1"/>
  <c r="C44" i="11" a="1"/>
  <c r="C44" i="11" s="1"/>
  <c r="L43" i="11" a="1"/>
  <c r="L43" i="11" s="1"/>
  <c r="K43" i="11" a="1"/>
  <c r="K43" i="11" s="1"/>
  <c r="J43" i="11" a="1"/>
  <c r="J43" i="11" s="1"/>
  <c r="I43" i="11" a="1"/>
  <c r="I43" i="11" s="1"/>
  <c r="H43" i="11" a="1"/>
  <c r="H43" i="11" s="1"/>
  <c r="G43" i="11" a="1"/>
  <c r="G43" i="11" s="1"/>
  <c r="F43" i="11" a="1"/>
  <c r="F43" i="11" s="1"/>
  <c r="E43" i="11" a="1"/>
  <c r="E43" i="11" s="1"/>
  <c r="D43" i="11" a="1"/>
  <c r="D43" i="11" s="1"/>
  <c r="C43" i="11" a="1"/>
  <c r="C43" i="11" s="1"/>
  <c r="L42" i="11" a="1"/>
  <c r="L42" i="11" s="1"/>
  <c r="K42" i="11" a="1"/>
  <c r="K42" i="11" s="1"/>
  <c r="J42" i="11" a="1"/>
  <c r="J42" i="11" s="1"/>
  <c r="I42" i="11" a="1"/>
  <c r="I42" i="11" s="1"/>
  <c r="H42" i="11" a="1"/>
  <c r="H42" i="11" s="1"/>
  <c r="G42" i="11" a="1"/>
  <c r="G42" i="11" s="1"/>
  <c r="F42" i="11" a="1"/>
  <c r="F42" i="11" s="1"/>
  <c r="E42" i="11" a="1"/>
  <c r="E42" i="11" s="1"/>
  <c r="D42" i="11" a="1"/>
  <c r="D42" i="11" s="1"/>
  <c r="C42" i="11" a="1"/>
  <c r="C42" i="11" s="1"/>
  <c r="L41" i="11" a="1"/>
  <c r="L41" i="11" s="1"/>
  <c r="K41" i="11" a="1"/>
  <c r="K41" i="11" s="1"/>
  <c r="J41" i="11" a="1"/>
  <c r="J41" i="11" s="1"/>
  <c r="I41" i="11" a="1"/>
  <c r="I41" i="11" s="1"/>
  <c r="H41" i="11" a="1"/>
  <c r="H41" i="11" s="1"/>
  <c r="G41" i="11" a="1"/>
  <c r="G41" i="11" s="1"/>
  <c r="F41" i="11" a="1"/>
  <c r="F41" i="11" s="1"/>
  <c r="E41" i="11" a="1"/>
  <c r="E41" i="11" s="1"/>
  <c r="D41" i="11" a="1"/>
  <c r="D41" i="11" s="1"/>
  <c r="C41" i="11" a="1"/>
  <c r="C41" i="11" s="1"/>
  <c r="L40" i="11" a="1"/>
  <c r="L40" i="11" s="1"/>
  <c r="K40" i="11" a="1"/>
  <c r="K40" i="11" s="1"/>
  <c r="J40" i="11" a="1"/>
  <c r="J40" i="11" s="1"/>
  <c r="I40" i="11" a="1"/>
  <c r="I40" i="11" s="1"/>
  <c r="H40" i="11" a="1"/>
  <c r="H40" i="11" s="1"/>
  <c r="G40" i="11" a="1"/>
  <c r="G40" i="11" s="1"/>
  <c r="F40" i="11" a="1"/>
  <c r="F40" i="11" s="1"/>
  <c r="E40" i="11" a="1"/>
  <c r="E40" i="11" s="1"/>
  <c r="D40" i="11" a="1"/>
  <c r="D40" i="11" s="1"/>
  <c r="C40" i="11" a="1"/>
  <c r="C40" i="11" s="1"/>
  <c r="L39" i="11" a="1"/>
  <c r="L39" i="11" s="1"/>
  <c r="K39" i="11" a="1"/>
  <c r="K39" i="11" s="1"/>
  <c r="J39" i="11" a="1"/>
  <c r="J39" i="11" s="1"/>
  <c r="I39" i="11" a="1"/>
  <c r="I39" i="11" s="1"/>
  <c r="H39" i="11" a="1"/>
  <c r="H39" i="11" s="1"/>
  <c r="G39" i="11" a="1"/>
  <c r="G39" i="11" s="1"/>
  <c r="F39" i="11" a="1"/>
  <c r="F39" i="11" s="1"/>
  <c r="E39" i="11" a="1"/>
  <c r="E39" i="11" s="1"/>
  <c r="D39" i="11" a="1"/>
  <c r="D39" i="11" s="1"/>
  <c r="C39" i="11" a="1"/>
  <c r="C39" i="11" s="1"/>
  <c r="L38" i="11" a="1"/>
  <c r="L38" i="11" s="1"/>
  <c r="K38" i="11" a="1"/>
  <c r="K38" i="11" s="1"/>
  <c r="J38" i="11" a="1"/>
  <c r="J38" i="11" s="1"/>
  <c r="I38" i="11" a="1"/>
  <c r="I38" i="11" s="1"/>
  <c r="H38" i="11" a="1"/>
  <c r="H38" i="11" s="1"/>
  <c r="G38" i="11" a="1"/>
  <c r="G38" i="11" s="1"/>
  <c r="F38" i="11" a="1"/>
  <c r="F38" i="11" s="1"/>
  <c r="E38" i="11" a="1"/>
  <c r="E38" i="11" s="1"/>
  <c r="D38" i="11" a="1"/>
  <c r="D38" i="11" s="1"/>
  <c r="C38" i="11" a="1"/>
  <c r="C38" i="11" s="1"/>
  <c r="L37" i="11" a="1"/>
  <c r="L37" i="11" s="1"/>
  <c r="K37" i="11" a="1"/>
  <c r="K37" i="11" s="1"/>
  <c r="J37" i="11" a="1"/>
  <c r="J37" i="11" s="1"/>
  <c r="I37" i="11" a="1"/>
  <c r="I37" i="11" s="1"/>
  <c r="H37" i="11" a="1"/>
  <c r="H37" i="11" s="1"/>
  <c r="G37" i="11" a="1"/>
  <c r="G37" i="11" s="1"/>
  <c r="F37" i="11" a="1"/>
  <c r="F37" i="11" s="1"/>
  <c r="E37" i="11" a="1"/>
  <c r="E37" i="11" s="1"/>
  <c r="D37" i="11" a="1"/>
  <c r="D37" i="11" s="1"/>
  <c r="C37" i="11" a="1"/>
  <c r="C37" i="11" s="1"/>
  <c r="L36" i="11" a="1"/>
  <c r="L36" i="11" s="1"/>
  <c r="K36" i="11" a="1"/>
  <c r="K36" i="11" s="1"/>
  <c r="J36" i="11" a="1"/>
  <c r="J36" i="11" s="1"/>
  <c r="I36" i="11" a="1"/>
  <c r="I36" i="11" s="1"/>
  <c r="H36" i="11" a="1"/>
  <c r="H36" i="11" s="1"/>
  <c r="G36" i="11" a="1"/>
  <c r="G36" i="11" s="1"/>
  <c r="F36" i="11" a="1"/>
  <c r="F36" i="11" s="1"/>
  <c r="E36" i="11" a="1"/>
  <c r="E36" i="11" s="1"/>
  <c r="D36" i="11" a="1"/>
  <c r="D36" i="11" s="1"/>
  <c r="C36" i="11" a="1"/>
  <c r="C36" i="11" s="1"/>
  <c r="L35" i="11" a="1"/>
  <c r="L35" i="11" s="1"/>
  <c r="K35" i="11" a="1"/>
  <c r="K35" i="11" s="1"/>
  <c r="J35" i="11" a="1"/>
  <c r="J35" i="11" s="1"/>
  <c r="I35" i="11" a="1"/>
  <c r="I35" i="11" s="1"/>
  <c r="H35" i="11" a="1"/>
  <c r="H35" i="11" s="1"/>
  <c r="G35" i="11" a="1"/>
  <c r="G35" i="11" s="1"/>
  <c r="F35" i="11" a="1"/>
  <c r="F35" i="11" s="1"/>
  <c r="E35" i="11" a="1"/>
  <c r="E35" i="11" s="1"/>
  <c r="D35" i="11" a="1"/>
  <c r="D35" i="11" s="1"/>
  <c r="C35" i="11" a="1"/>
  <c r="C35" i="11" s="1"/>
  <c r="L34" i="11" a="1"/>
  <c r="L34" i="11" s="1"/>
  <c r="K34" i="11" a="1"/>
  <c r="K34" i="11" s="1"/>
  <c r="J34" i="11" a="1"/>
  <c r="J34" i="11" s="1"/>
  <c r="I34" i="11" a="1"/>
  <c r="I34" i="11" s="1"/>
  <c r="H34" i="11" a="1"/>
  <c r="H34" i="11" s="1"/>
  <c r="G34" i="11" a="1"/>
  <c r="G34" i="11" s="1"/>
  <c r="F34" i="11" a="1"/>
  <c r="F34" i="11" s="1"/>
  <c r="E34" i="11" a="1"/>
  <c r="E34" i="11" s="1"/>
  <c r="D34" i="11" a="1"/>
  <c r="D34" i="11" s="1"/>
  <c r="C34" i="11" a="1"/>
  <c r="C34" i="11" s="1"/>
  <c r="L33" i="11" a="1"/>
  <c r="L33" i="11" s="1"/>
  <c r="K33" i="11" a="1"/>
  <c r="K33" i="11" s="1"/>
  <c r="J33" i="11" a="1"/>
  <c r="J33" i="11" s="1"/>
  <c r="I33" i="11" a="1"/>
  <c r="I33" i="11" s="1"/>
  <c r="H33" i="11" a="1"/>
  <c r="H33" i="11" s="1"/>
  <c r="G33" i="11" a="1"/>
  <c r="G33" i="11" s="1"/>
  <c r="F33" i="11" a="1"/>
  <c r="F33" i="11" s="1"/>
  <c r="E33" i="11" a="1"/>
  <c r="E33" i="11" s="1"/>
  <c r="D33" i="11" a="1"/>
  <c r="D33" i="11" s="1"/>
  <c r="C33" i="11" a="1"/>
  <c r="C33" i="11" s="1"/>
  <c r="L32" i="11" a="1"/>
  <c r="L32" i="11" s="1"/>
  <c r="K32" i="11" a="1"/>
  <c r="K32" i="11" s="1"/>
  <c r="J32" i="11" a="1"/>
  <c r="J32" i="11" s="1"/>
  <c r="I32" i="11" a="1"/>
  <c r="I32" i="11" s="1"/>
  <c r="H32" i="11" a="1"/>
  <c r="H32" i="11" s="1"/>
  <c r="G32" i="11" a="1"/>
  <c r="G32" i="11" s="1"/>
  <c r="F32" i="11" a="1"/>
  <c r="F32" i="11" s="1"/>
  <c r="E32" i="11" a="1"/>
  <c r="E32" i="11" s="1"/>
  <c r="D32" i="11" a="1"/>
  <c r="D32" i="11" s="1"/>
  <c r="C32" i="11" a="1"/>
  <c r="C32" i="11" s="1"/>
  <c r="L31" i="11" a="1"/>
  <c r="L31" i="11" s="1"/>
  <c r="K31" i="11" a="1"/>
  <c r="K31" i="11" s="1"/>
  <c r="J31" i="11" a="1"/>
  <c r="J31" i="11" s="1"/>
  <c r="I31" i="11" a="1"/>
  <c r="I31" i="11" s="1"/>
  <c r="H31" i="11" a="1"/>
  <c r="H31" i="11" s="1"/>
  <c r="G31" i="11" a="1"/>
  <c r="G31" i="11" s="1"/>
  <c r="F31" i="11" a="1"/>
  <c r="F31" i="11" s="1"/>
  <c r="E31" i="11" a="1"/>
  <c r="E31" i="11" s="1"/>
  <c r="D31" i="11" a="1"/>
  <c r="D31" i="11" s="1"/>
  <c r="C31" i="11" a="1"/>
  <c r="C31" i="11" s="1"/>
  <c r="L30" i="11" a="1"/>
  <c r="L30" i="11" s="1"/>
  <c r="K30" i="11" a="1"/>
  <c r="K30" i="11" s="1"/>
  <c r="J30" i="11" a="1"/>
  <c r="J30" i="11" s="1"/>
  <c r="I30" i="11" a="1"/>
  <c r="I30" i="11" s="1"/>
  <c r="H30" i="11" a="1"/>
  <c r="H30" i="11" s="1"/>
  <c r="G30" i="11" a="1"/>
  <c r="G30" i="11" s="1"/>
  <c r="F30" i="11" a="1"/>
  <c r="F30" i="11" s="1"/>
  <c r="E30" i="11" a="1"/>
  <c r="E30" i="11" s="1"/>
  <c r="D30" i="11" a="1"/>
  <c r="D30" i="11" s="1"/>
  <c r="C30" i="11" a="1"/>
  <c r="C30" i="11" s="1"/>
  <c r="L29" i="11" a="1"/>
  <c r="L29" i="11" s="1"/>
  <c r="K29" i="11" a="1"/>
  <c r="K29" i="11" s="1"/>
  <c r="J29" i="11" a="1"/>
  <c r="J29" i="11" s="1"/>
  <c r="I29" i="11" a="1"/>
  <c r="I29" i="11" s="1"/>
  <c r="H29" i="11" a="1"/>
  <c r="H29" i="11" s="1"/>
  <c r="G29" i="11" a="1"/>
  <c r="G29" i="11" s="1"/>
  <c r="F29" i="11" a="1"/>
  <c r="F29" i="11" s="1"/>
  <c r="E29" i="11" a="1"/>
  <c r="E29" i="11" s="1"/>
  <c r="D29" i="11" a="1"/>
  <c r="D29" i="11" s="1"/>
  <c r="C29" i="11" a="1"/>
  <c r="C29" i="11" s="1"/>
  <c r="L28" i="11" a="1"/>
  <c r="L28" i="11" s="1"/>
  <c r="K28" i="11" a="1"/>
  <c r="K28" i="11" s="1"/>
  <c r="J28" i="11" a="1"/>
  <c r="J28" i="11" s="1"/>
  <c r="I28" i="11" a="1"/>
  <c r="I28" i="11" s="1"/>
  <c r="H28" i="11" a="1"/>
  <c r="H28" i="11" s="1"/>
  <c r="G28" i="11" a="1"/>
  <c r="G28" i="11" s="1"/>
  <c r="F28" i="11" a="1"/>
  <c r="F28" i="11" s="1"/>
  <c r="E28" i="11" a="1"/>
  <c r="E28" i="11" s="1"/>
  <c r="D28" i="11" a="1"/>
  <c r="D28" i="11" s="1"/>
  <c r="C28" i="11" a="1"/>
  <c r="C28" i="11" s="1"/>
  <c r="L27" i="11" a="1"/>
  <c r="L27" i="11" s="1"/>
  <c r="K27" i="11" a="1"/>
  <c r="K27" i="11" s="1"/>
  <c r="J27" i="11" a="1"/>
  <c r="J27" i="11" s="1"/>
  <c r="I27" i="11" a="1"/>
  <c r="I27" i="11" s="1"/>
  <c r="H27" i="11" a="1"/>
  <c r="H27" i="11" s="1"/>
  <c r="G27" i="11" a="1"/>
  <c r="G27" i="11" s="1"/>
  <c r="F27" i="11" a="1"/>
  <c r="F27" i="11" s="1"/>
  <c r="E27" i="11" a="1"/>
  <c r="E27" i="11" s="1"/>
  <c r="D27" i="11" a="1"/>
  <c r="D27" i="11" s="1"/>
  <c r="C27" i="11" a="1"/>
  <c r="C27" i="11" s="1"/>
  <c r="L26" i="11" a="1"/>
  <c r="L26" i="11" s="1"/>
  <c r="K26" i="11" a="1"/>
  <c r="K26" i="11" s="1"/>
  <c r="J26" i="11" a="1"/>
  <c r="J26" i="11" s="1"/>
  <c r="I26" i="11" a="1"/>
  <c r="I26" i="11" s="1"/>
  <c r="H26" i="11" a="1"/>
  <c r="H26" i="11" s="1"/>
  <c r="G26" i="11" a="1"/>
  <c r="G26" i="11" s="1"/>
  <c r="F26" i="11" a="1"/>
  <c r="F26" i="11" s="1"/>
  <c r="E26" i="11" a="1"/>
  <c r="E26" i="11" s="1"/>
  <c r="D26" i="11" a="1"/>
  <c r="D26" i="11" s="1"/>
  <c r="C26" i="11" a="1"/>
  <c r="C26" i="11" s="1"/>
  <c r="L25" i="11" a="1"/>
  <c r="L25" i="11" s="1"/>
  <c r="K25" i="11" a="1"/>
  <c r="K25" i="11" s="1"/>
  <c r="J25" i="11" a="1"/>
  <c r="J25" i="11" s="1"/>
  <c r="I25" i="11" a="1"/>
  <c r="I25" i="11" s="1"/>
  <c r="H25" i="11" a="1"/>
  <c r="H25" i="11" s="1"/>
  <c r="G25" i="11" a="1"/>
  <c r="G25" i="11" s="1"/>
  <c r="F25" i="11" a="1"/>
  <c r="F25" i="11" s="1"/>
  <c r="E25" i="11" a="1"/>
  <c r="E25" i="11" s="1"/>
  <c r="D25" i="11" a="1"/>
  <c r="D25" i="11" s="1"/>
  <c r="C25" i="11" a="1"/>
  <c r="C25" i="11" s="1"/>
  <c r="L24" i="11" a="1"/>
  <c r="L24" i="11" s="1"/>
  <c r="K24" i="11" a="1"/>
  <c r="K24" i="11" s="1"/>
  <c r="J24" i="11" a="1"/>
  <c r="J24" i="11" s="1"/>
  <c r="I24" i="11" a="1"/>
  <c r="I24" i="11" s="1"/>
  <c r="H24" i="11" a="1"/>
  <c r="H24" i="11" s="1"/>
  <c r="G24" i="11" a="1"/>
  <c r="G24" i="11" s="1"/>
  <c r="F24" i="11" a="1"/>
  <c r="F24" i="11" s="1"/>
  <c r="E24" i="11" a="1"/>
  <c r="E24" i="11" s="1"/>
  <c r="D24" i="11" a="1"/>
  <c r="D24" i="11" s="1"/>
  <c r="C24" i="11" a="1"/>
  <c r="C24" i="11" s="1"/>
  <c r="L23" i="11" a="1"/>
  <c r="L23" i="11" s="1"/>
  <c r="K23" i="11" a="1"/>
  <c r="K23" i="11" s="1"/>
  <c r="J23" i="11" a="1"/>
  <c r="J23" i="11" s="1"/>
  <c r="I23" i="11" a="1"/>
  <c r="I23" i="11" s="1"/>
  <c r="H23" i="11" a="1"/>
  <c r="H23" i="11" s="1"/>
  <c r="G23" i="11" a="1"/>
  <c r="G23" i="11" s="1"/>
  <c r="F23" i="11" a="1"/>
  <c r="F23" i="11" s="1"/>
  <c r="E23" i="11" a="1"/>
  <c r="E23" i="11" s="1"/>
  <c r="D23" i="11" a="1"/>
  <c r="D23" i="11" s="1"/>
  <c r="C23" i="11" a="1"/>
  <c r="C23" i="11" s="1"/>
  <c r="L22" i="11" a="1"/>
  <c r="L22" i="11" s="1"/>
  <c r="K22" i="11" a="1"/>
  <c r="K22" i="11" s="1"/>
  <c r="J22" i="11" a="1"/>
  <c r="J22" i="11" s="1"/>
  <c r="I22" i="11" a="1"/>
  <c r="I22" i="11" s="1"/>
  <c r="H22" i="11" a="1"/>
  <c r="H22" i="11" s="1"/>
  <c r="G22" i="11" a="1"/>
  <c r="G22" i="11" s="1"/>
  <c r="F22" i="11" a="1"/>
  <c r="F22" i="11" s="1"/>
  <c r="E22" i="11" a="1"/>
  <c r="E22" i="11" s="1"/>
  <c r="D22" i="11" a="1"/>
  <c r="D22" i="11" s="1"/>
  <c r="C22" i="11" a="1"/>
  <c r="C22" i="11" s="1"/>
  <c r="L21" i="11" a="1"/>
  <c r="L21" i="11" s="1"/>
  <c r="K21" i="11" a="1"/>
  <c r="K21" i="11" s="1"/>
  <c r="J21" i="11" a="1"/>
  <c r="J21" i="11" s="1"/>
  <c r="I21" i="11" a="1"/>
  <c r="I21" i="11" s="1"/>
  <c r="H21" i="11" a="1"/>
  <c r="H21" i="11" s="1"/>
  <c r="G21" i="11" a="1"/>
  <c r="G21" i="11" s="1"/>
  <c r="F21" i="11" a="1"/>
  <c r="F21" i="11" s="1"/>
  <c r="E21" i="11" a="1"/>
  <c r="E21" i="11" s="1"/>
  <c r="D21" i="11" a="1"/>
  <c r="D21" i="11" s="1"/>
  <c r="C21" i="11" a="1"/>
  <c r="C21" i="11" s="1"/>
  <c r="L20" i="11" a="1"/>
  <c r="L20" i="11" s="1"/>
  <c r="K20" i="11" a="1"/>
  <c r="K20" i="11" s="1"/>
  <c r="J20" i="11" a="1"/>
  <c r="J20" i="11" s="1"/>
  <c r="I20" i="11" a="1"/>
  <c r="I20" i="11" s="1"/>
  <c r="H20" i="11" a="1"/>
  <c r="H20" i="11" s="1"/>
  <c r="G20" i="11" a="1"/>
  <c r="G20" i="11" s="1"/>
  <c r="F20" i="11" a="1"/>
  <c r="F20" i="11" s="1"/>
  <c r="E20" i="11" a="1"/>
  <c r="E20" i="11" s="1"/>
  <c r="D20" i="11" a="1"/>
  <c r="D20" i="11" s="1"/>
  <c r="C20" i="11" a="1"/>
  <c r="C20" i="11" s="1"/>
  <c r="L19" i="11" a="1"/>
  <c r="L19" i="11" s="1"/>
  <c r="K19" i="11" a="1"/>
  <c r="K19" i="11" s="1"/>
  <c r="J19" i="11" a="1"/>
  <c r="J19" i="11" s="1"/>
  <c r="I19" i="11" a="1"/>
  <c r="I19" i="11" s="1"/>
  <c r="H19" i="11" a="1"/>
  <c r="H19" i="11" s="1"/>
  <c r="G19" i="11" a="1"/>
  <c r="G19" i="11" s="1"/>
  <c r="F19" i="11" a="1"/>
  <c r="F19" i="11" s="1"/>
  <c r="E19" i="11" a="1"/>
  <c r="E19" i="11" s="1"/>
  <c r="D19" i="11" a="1"/>
  <c r="D19" i="11" s="1"/>
  <c r="C19" i="11" a="1"/>
  <c r="C19" i="11" s="1"/>
  <c r="L18" i="11" a="1"/>
  <c r="L18" i="11" s="1"/>
  <c r="K18" i="11" a="1"/>
  <c r="K18" i="11" s="1"/>
  <c r="J18" i="11" a="1"/>
  <c r="J18" i="11" s="1"/>
  <c r="I18" i="11" a="1"/>
  <c r="I18" i="11" s="1"/>
  <c r="H18" i="11" a="1"/>
  <c r="H18" i="11" s="1"/>
  <c r="G18" i="11" a="1"/>
  <c r="G18" i="11" s="1"/>
  <c r="F18" i="11" a="1"/>
  <c r="F18" i="11" s="1"/>
  <c r="E18" i="11" a="1"/>
  <c r="E18" i="11" s="1"/>
  <c r="D18" i="11" a="1"/>
  <c r="D18" i="11" s="1"/>
  <c r="C18" i="11" a="1"/>
  <c r="C18" i="11" s="1"/>
  <c r="L17" i="11" a="1"/>
  <c r="L17" i="11" s="1"/>
  <c r="K17" i="11" a="1"/>
  <c r="K17" i="11" s="1"/>
  <c r="J17" i="11" a="1"/>
  <c r="J17" i="11" s="1"/>
  <c r="I17" i="11" a="1"/>
  <c r="I17" i="11" s="1"/>
  <c r="H17" i="11" a="1"/>
  <c r="H17" i="11" s="1"/>
  <c r="G17" i="11" a="1"/>
  <c r="G17" i="11" s="1"/>
  <c r="F17" i="11" a="1"/>
  <c r="F17" i="11" s="1"/>
  <c r="E17" i="11" a="1"/>
  <c r="E17" i="11" s="1"/>
  <c r="D17" i="11" a="1"/>
  <c r="D17" i="11" s="1"/>
  <c r="C17" i="11" a="1"/>
  <c r="C17" i="11" s="1"/>
  <c r="L16" i="11" a="1"/>
  <c r="L16" i="11" s="1"/>
  <c r="K16" i="11" a="1"/>
  <c r="K16" i="11" s="1"/>
  <c r="J16" i="11" a="1"/>
  <c r="J16" i="11" s="1"/>
  <c r="I16" i="11" a="1"/>
  <c r="I16" i="11" s="1"/>
  <c r="H16" i="11" a="1"/>
  <c r="H16" i="11" s="1"/>
  <c r="G16" i="11" a="1"/>
  <c r="G16" i="11" s="1"/>
  <c r="F16" i="11" a="1"/>
  <c r="F16" i="11" s="1"/>
  <c r="E16" i="11" a="1"/>
  <c r="E16" i="11" s="1"/>
  <c r="D16" i="11" a="1"/>
  <c r="D16" i="11" s="1"/>
  <c r="C16" i="11" a="1"/>
  <c r="C16" i="11" s="1"/>
  <c r="L15" i="11" a="1"/>
  <c r="L15" i="11" s="1"/>
  <c r="K15" i="11" a="1"/>
  <c r="K15" i="11" s="1"/>
  <c r="J15" i="11" a="1"/>
  <c r="J15" i="11" s="1"/>
  <c r="I15" i="11" a="1"/>
  <c r="I15" i="11" s="1"/>
  <c r="H15" i="11" a="1"/>
  <c r="H15" i="11" s="1"/>
  <c r="G15" i="11" a="1"/>
  <c r="G15" i="11" s="1"/>
  <c r="F15" i="11" a="1"/>
  <c r="F15" i="11" s="1"/>
  <c r="E15" i="11" a="1"/>
  <c r="E15" i="11" s="1"/>
  <c r="D15" i="11" a="1"/>
  <c r="D15" i="11" s="1"/>
  <c r="C15" i="11" a="1"/>
  <c r="C15" i="11" s="1"/>
  <c r="L14" i="11" a="1"/>
  <c r="L14" i="11" s="1"/>
  <c r="K14" i="11" a="1"/>
  <c r="K14" i="11" s="1"/>
  <c r="J14" i="11" a="1"/>
  <c r="J14" i="11" s="1"/>
  <c r="I14" i="11" a="1"/>
  <c r="I14" i="11" s="1"/>
  <c r="H14" i="11" a="1"/>
  <c r="H14" i="11" s="1"/>
  <c r="G14" i="11" a="1"/>
  <c r="G14" i="11" s="1"/>
  <c r="F14" i="11" a="1"/>
  <c r="F14" i="11" s="1"/>
  <c r="E14" i="11" a="1"/>
  <c r="E14" i="11" s="1"/>
  <c r="D14" i="11" a="1"/>
  <c r="D14" i="11" s="1"/>
  <c r="C14" i="11" a="1"/>
  <c r="C14" i="11" s="1"/>
  <c r="L13" i="11" a="1"/>
  <c r="L13" i="11" s="1"/>
  <c r="K13" i="11" a="1"/>
  <c r="K13" i="11" s="1"/>
  <c r="J13" i="11" a="1"/>
  <c r="J13" i="11" s="1"/>
  <c r="I13" i="11" a="1"/>
  <c r="I13" i="11" s="1"/>
  <c r="H13" i="11" a="1"/>
  <c r="H13" i="11" s="1"/>
  <c r="G13" i="11" a="1"/>
  <c r="G13" i="11" s="1"/>
  <c r="F13" i="11" a="1"/>
  <c r="F13" i="11" s="1"/>
  <c r="E13" i="11" a="1"/>
  <c r="E13" i="11" s="1"/>
  <c r="D13" i="11" a="1"/>
  <c r="D13" i="11" s="1"/>
  <c r="C13" i="11" a="1"/>
  <c r="C13" i="11" s="1"/>
  <c r="L12" i="11" a="1"/>
  <c r="L12" i="11" s="1"/>
  <c r="K12" i="11" a="1"/>
  <c r="K12" i="11" s="1"/>
  <c r="J12" i="11" a="1"/>
  <c r="J12" i="11" s="1"/>
  <c r="I12" i="11" a="1"/>
  <c r="I12" i="11" s="1"/>
  <c r="H12" i="11" a="1"/>
  <c r="H12" i="11" s="1"/>
  <c r="G12" i="11" a="1"/>
  <c r="G12" i="11" s="1"/>
  <c r="F12" i="11" a="1"/>
  <c r="F12" i="11" s="1"/>
  <c r="E12" i="11" a="1"/>
  <c r="E12" i="11" s="1"/>
  <c r="D12" i="11" a="1"/>
  <c r="D12" i="11" s="1"/>
  <c r="C12" i="11" a="1"/>
  <c r="C12" i="11" s="1"/>
  <c r="J67" i="10" a="1"/>
  <c r="J67" i="10" s="1"/>
  <c r="K67" i="10" a="1"/>
  <c r="K67" i="10" s="1"/>
  <c r="J13" i="10" a="1"/>
  <c r="J13" i="10" s="1"/>
  <c r="K13" i="10" a="1"/>
  <c r="K13" i="10" s="1"/>
  <c r="J14" i="10" a="1"/>
  <c r="J14" i="10" s="1"/>
  <c r="K14" i="10" a="1"/>
  <c r="K14" i="10" s="1"/>
  <c r="J15" i="10" a="1"/>
  <c r="J15" i="10" s="1"/>
  <c r="K15" i="10" a="1"/>
  <c r="K15" i="10" s="1"/>
  <c r="J16" i="10" a="1"/>
  <c r="J16" i="10" s="1"/>
  <c r="K16" i="10" a="1"/>
  <c r="K16" i="10" s="1"/>
  <c r="J17" i="10" a="1"/>
  <c r="J17" i="10" s="1"/>
  <c r="K17" i="10" a="1"/>
  <c r="K17" i="10" s="1"/>
  <c r="J18" i="10" a="1"/>
  <c r="J18" i="10" s="1"/>
  <c r="K18" i="10" a="1"/>
  <c r="K18" i="10" s="1"/>
  <c r="J19" i="10" a="1"/>
  <c r="J19" i="10" s="1"/>
  <c r="K19" i="10" a="1"/>
  <c r="K19" i="10" s="1"/>
  <c r="J20" i="10" a="1"/>
  <c r="J20" i="10" s="1"/>
  <c r="K20" i="10" a="1"/>
  <c r="K20" i="10" s="1"/>
  <c r="J21" i="10" a="1"/>
  <c r="J21" i="10" s="1"/>
  <c r="K21" i="10" a="1"/>
  <c r="K21" i="10" s="1"/>
  <c r="J22" i="10" a="1"/>
  <c r="J22" i="10" s="1"/>
  <c r="K22" i="10" a="1"/>
  <c r="K22" i="10" s="1"/>
  <c r="J23" i="10" a="1"/>
  <c r="J23" i="10" s="1"/>
  <c r="K23" i="10" a="1"/>
  <c r="K23" i="10" s="1"/>
  <c r="J24" i="10" a="1"/>
  <c r="J24" i="10" s="1"/>
  <c r="K24" i="10" a="1"/>
  <c r="K24" i="10" s="1"/>
  <c r="J25" i="10" a="1"/>
  <c r="J25" i="10" s="1"/>
  <c r="K25" i="10" a="1"/>
  <c r="K25" i="10" s="1"/>
  <c r="J26" i="10" a="1"/>
  <c r="J26" i="10" s="1"/>
  <c r="K26" i="10" a="1"/>
  <c r="K26" i="10" s="1"/>
  <c r="J27" i="10" a="1"/>
  <c r="J27" i="10" s="1"/>
  <c r="K27" i="10" a="1"/>
  <c r="K27" i="10" s="1"/>
  <c r="J28" i="10" a="1"/>
  <c r="J28" i="10" s="1"/>
  <c r="K28" i="10" a="1"/>
  <c r="K28" i="10" s="1"/>
  <c r="J29" i="10" a="1"/>
  <c r="J29" i="10" s="1"/>
  <c r="K29" i="10" a="1"/>
  <c r="K29" i="10" s="1"/>
  <c r="J30" i="10" a="1"/>
  <c r="J30" i="10" s="1"/>
  <c r="K30" i="10" a="1"/>
  <c r="K30" i="10" s="1"/>
  <c r="J31" i="10" a="1"/>
  <c r="J31" i="10" s="1"/>
  <c r="K31" i="10" a="1"/>
  <c r="K31" i="10" s="1"/>
  <c r="J32" i="10" a="1"/>
  <c r="J32" i="10" s="1"/>
  <c r="K32" i="10" a="1"/>
  <c r="K32" i="10" s="1"/>
  <c r="J33" i="10" a="1"/>
  <c r="J33" i="10" s="1"/>
  <c r="K33" i="10" a="1"/>
  <c r="K33" i="10" s="1"/>
  <c r="J34" i="10" a="1"/>
  <c r="J34" i="10" s="1"/>
  <c r="K34" i="10" a="1"/>
  <c r="K34" i="10" s="1"/>
  <c r="J35" i="10" a="1"/>
  <c r="J35" i="10" s="1"/>
  <c r="K35" i="10" a="1"/>
  <c r="K35" i="10" s="1"/>
  <c r="J36" i="10" a="1"/>
  <c r="J36" i="10" s="1"/>
  <c r="K36" i="10" a="1"/>
  <c r="K36" i="10" s="1"/>
  <c r="J37" i="10" a="1"/>
  <c r="J37" i="10" s="1"/>
  <c r="K37" i="10" a="1"/>
  <c r="K37" i="10" s="1"/>
  <c r="J38" i="10" a="1"/>
  <c r="J38" i="10" s="1"/>
  <c r="K38" i="10" a="1"/>
  <c r="K38" i="10" s="1"/>
  <c r="J39" i="10" a="1"/>
  <c r="J39" i="10" s="1"/>
  <c r="K39" i="10" a="1"/>
  <c r="K39" i="10" s="1"/>
  <c r="J40" i="10" a="1"/>
  <c r="J40" i="10" s="1"/>
  <c r="K40" i="10" a="1"/>
  <c r="K40" i="10" s="1"/>
  <c r="J41" i="10" a="1"/>
  <c r="J41" i="10" s="1"/>
  <c r="K41" i="10" a="1"/>
  <c r="K41" i="10" s="1"/>
  <c r="J42" i="10" a="1"/>
  <c r="J42" i="10" s="1"/>
  <c r="K42" i="10" a="1"/>
  <c r="K42" i="10" s="1"/>
  <c r="J43" i="10" a="1"/>
  <c r="J43" i="10" s="1"/>
  <c r="K43" i="10" a="1"/>
  <c r="K43" i="10" s="1"/>
  <c r="J44" i="10" a="1"/>
  <c r="J44" i="10" s="1"/>
  <c r="K44" i="10" a="1"/>
  <c r="K44" i="10" s="1"/>
  <c r="J45" i="10" a="1"/>
  <c r="J45" i="10" s="1"/>
  <c r="K45" i="10" a="1"/>
  <c r="K45" i="10" s="1"/>
  <c r="J46" i="10" a="1"/>
  <c r="J46" i="10" s="1"/>
  <c r="K46" i="10" a="1"/>
  <c r="K46" i="10" s="1"/>
  <c r="J47" i="10" a="1"/>
  <c r="J47" i="10" s="1"/>
  <c r="K47" i="10" a="1"/>
  <c r="K47" i="10" s="1"/>
  <c r="J48" i="10" a="1"/>
  <c r="J48" i="10" s="1"/>
  <c r="K48" i="10" a="1"/>
  <c r="K48" i="10" s="1"/>
  <c r="J49" i="10" a="1"/>
  <c r="J49" i="10" s="1"/>
  <c r="K49" i="10" a="1"/>
  <c r="K49" i="10" s="1"/>
  <c r="J50" i="10" a="1"/>
  <c r="J50" i="10" s="1"/>
  <c r="K50" i="10" a="1"/>
  <c r="K50" i="10" s="1"/>
  <c r="J51" i="10" a="1"/>
  <c r="J51" i="10" s="1"/>
  <c r="K51" i="10" a="1"/>
  <c r="K51" i="10" s="1"/>
  <c r="J52" i="10" a="1"/>
  <c r="J52" i="10" s="1"/>
  <c r="K52" i="10" a="1"/>
  <c r="K52" i="10" s="1"/>
  <c r="J53" i="10" a="1"/>
  <c r="J53" i="10" s="1"/>
  <c r="K53" i="10" a="1"/>
  <c r="K53" i="10" s="1"/>
  <c r="J54" i="10" a="1"/>
  <c r="J54" i="10" s="1"/>
  <c r="K54" i="10" a="1"/>
  <c r="K54" i="10" s="1"/>
  <c r="J55" i="10" a="1"/>
  <c r="J55" i="10" s="1"/>
  <c r="K55" i="10" a="1"/>
  <c r="K55" i="10" s="1"/>
  <c r="J56" i="10" a="1"/>
  <c r="J56" i="10" s="1"/>
  <c r="K56" i="10" a="1"/>
  <c r="K56" i="10" s="1"/>
  <c r="J12" i="10" a="1"/>
  <c r="J12" i="10" s="1"/>
  <c r="K12" i="10" a="1"/>
  <c r="K12" i="10" s="1"/>
  <c r="M8" i="10"/>
  <c r="N8" i="10"/>
  <c r="C13" i="10" a="1"/>
  <c r="C13" i="10" s="1"/>
  <c r="D13" i="10" a="1"/>
  <c r="D13" i="10" s="1"/>
  <c r="E13" i="10" a="1"/>
  <c r="E13" i="10" s="1"/>
  <c r="F13" i="10" a="1"/>
  <c r="F13" i="10" s="1"/>
  <c r="G13" i="10" a="1"/>
  <c r="G13" i="10" s="1"/>
  <c r="H13" i="10" a="1"/>
  <c r="H13" i="10" s="1"/>
  <c r="I13" i="10" a="1"/>
  <c r="I13" i="10" s="1"/>
  <c r="C14" i="10" a="1"/>
  <c r="C14" i="10" s="1"/>
  <c r="D14" i="10" a="1"/>
  <c r="D14" i="10" s="1"/>
  <c r="E14" i="10" a="1"/>
  <c r="E14" i="10" s="1"/>
  <c r="F14" i="10" a="1"/>
  <c r="F14" i="10" s="1"/>
  <c r="G14" i="10" a="1"/>
  <c r="G14" i="10" s="1"/>
  <c r="H14" i="10" a="1"/>
  <c r="H14" i="10" s="1"/>
  <c r="I14" i="10" a="1"/>
  <c r="I14" i="10" s="1"/>
  <c r="C15" i="10" a="1"/>
  <c r="C15" i="10" s="1"/>
  <c r="D15" i="10" a="1"/>
  <c r="D15" i="10" s="1"/>
  <c r="E15" i="10" a="1"/>
  <c r="E15" i="10" s="1"/>
  <c r="F15" i="10" a="1"/>
  <c r="F15" i="10" s="1"/>
  <c r="G15" i="10" a="1"/>
  <c r="G15" i="10" s="1"/>
  <c r="H15" i="10" a="1"/>
  <c r="H15" i="10" s="1"/>
  <c r="I15" i="10" a="1"/>
  <c r="I15" i="10" s="1"/>
  <c r="C16" i="10" a="1"/>
  <c r="C16" i="10" s="1"/>
  <c r="D16" i="10" a="1"/>
  <c r="D16" i="10" s="1"/>
  <c r="E16" i="10" a="1"/>
  <c r="E16" i="10" s="1"/>
  <c r="F16" i="10" a="1"/>
  <c r="F16" i="10" s="1"/>
  <c r="G16" i="10" a="1"/>
  <c r="G16" i="10" s="1"/>
  <c r="H16" i="10" a="1"/>
  <c r="H16" i="10" s="1"/>
  <c r="I16" i="10" a="1"/>
  <c r="I16" i="10" s="1"/>
  <c r="C17" i="10" a="1"/>
  <c r="C17" i="10" s="1"/>
  <c r="D17" i="10" a="1"/>
  <c r="D17" i="10" s="1"/>
  <c r="E17" i="10" a="1"/>
  <c r="E17" i="10" s="1"/>
  <c r="F17" i="10" a="1"/>
  <c r="F17" i="10" s="1"/>
  <c r="G17" i="10" a="1"/>
  <c r="G17" i="10" s="1"/>
  <c r="H17" i="10" a="1"/>
  <c r="H17" i="10" s="1"/>
  <c r="I17" i="10" a="1"/>
  <c r="I17" i="10" s="1"/>
  <c r="C18" i="10" a="1"/>
  <c r="C18" i="10" s="1"/>
  <c r="D18" i="10" a="1"/>
  <c r="D18" i="10" s="1"/>
  <c r="E18" i="10" a="1"/>
  <c r="E18" i="10" s="1"/>
  <c r="F18" i="10" a="1"/>
  <c r="F18" i="10" s="1"/>
  <c r="G18" i="10" a="1"/>
  <c r="G18" i="10" s="1"/>
  <c r="H18" i="10" a="1"/>
  <c r="H18" i="10" s="1"/>
  <c r="I18" i="10" a="1"/>
  <c r="I18" i="10" s="1"/>
  <c r="C19" i="10" a="1"/>
  <c r="C19" i="10" s="1"/>
  <c r="D19" i="10" a="1"/>
  <c r="D19" i="10" s="1"/>
  <c r="E19" i="10" a="1"/>
  <c r="E19" i="10" s="1"/>
  <c r="F19" i="10" a="1"/>
  <c r="F19" i="10" s="1"/>
  <c r="G19" i="10" a="1"/>
  <c r="G19" i="10" s="1"/>
  <c r="H19" i="10" a="1"/>
  <c r="H19" i="10" s="1"/>
  <c r="I19" i="10" a="1"/>
  <c r="I19" i="10" s="1"/>
  <c r="C20" i="10" a="1"/>
  <c r="C20" i="10" s="1"/>
  <c r="D20" i="10" a="1"/>
  <c r="D20" i="10" s="1"/>
  <c r="E20" i="10" a="1"/>
  <c r="E20" i="10" s="1"/>
  <c r="F20" i="10" a="1"/>
  <c r="F20" i="10" s="1"/>
  <c r="G20" i="10" a="1"/>
  <c r="G20" i="10" s="1"/>
  <c r="H20" i="10" a="1"/>
  <c r="H20" i="10" s="1"/>
  <c r="I20" i="10" a="1"/>
  <c r="I20" i="10" s="1"/>
  <c r="C21" i="10" a="1"/>
  <c r="C21" i="10" s="1"/>
  <c r="D21" i="10" a="1"/>
  <c r="D21" i="10" s="1"/>
  <c r="E21" i="10" a="1"/>
  <c r="E21" i="10" s="1"/>
  <c r="F21" i="10" a="1"/>
  <c r="F21" i="10" s="1"/>
  <c r="G21" i="10" a="1"/>
  <c r="G21" i="10" s="1"/>
  <c r="H21" i="10" a="1"/>
  <c r="H21" i="10" s="1"/>
  <c r="I21" i="10" a="1"/>
  <c r="I21" i="10" s="1"/>
  <c r="C22" i="10" a="1"/>
  <c r="C22" i="10" s="1"/>
  <c r="D22" i="10" a="1"/>
  <c r="D22" i="10" s="1"/>
  <c r="E22" i="10" a="1"/>
  <c r="E22" i="10" s="1"/>
  <c r="F22" i="10" a="1"/>
  <c r="F22" i="10" s="1"/>
  <c r="G22" i="10" a="1"/>
  <c r="G22" i="10" s="1"/>
  <c r="H22" i="10" a="1"/>
  <c r="H22" i="10" s="1"/>
  <c r="I22" i="10" a="1"/>
  <c r="I22" i="10" s="1"/>
  <c r="C23" i="10" a="1"/>
  <c r="C23" i="10" s="1"/>
  <c r="D23" i="10" a="1"/>
  <c r="D23" i="10" s="1"/>
  <c r="E23" i="10" a="1"/>
  <c r="E23" i="10" s="1"/>
  <c r="F23" i="10" a="1"/>
  <c r="F23" i="10" s="1"/>
  <c r="G23" i="10" a="1"/>
  <c r="G23" i="10" s="1"/>
  <c r="H23" i="10" a="1"/>
  <c r="H23" i="10" s="1"/>
  <c r="I23" i="10" a="1"/>
  <c r="I23" i="10" s="1"/>
  <c r="C24" i="10" a="1"/>
  <c r="C24" i="10" s="1"/>
  <c r="D24" i="10" a="1"/>
  <c r="D24" i="10" s="1"/>
  <c r="E24" i="10" a="1"/>
  <c r="E24" i="10" s="1"/>
  <c r="F24" i="10" a="1"/>
  <c r="F24" i="10" s="1"/>
  <c r="G24" i="10" a="1"/>
  <c r="G24" i="10" s="1"/>
  <c r="H24" i="10" a="1"/>
  <c r="H24" i="10" s="1"/>
  <c r="I24" i="10" a="1"/>
  <c r="I24" i="10" s="1"/>
  <c r="C25" i="10" a="1"/>
  <c r="C25" i="10" s="1"/>
  <c r="D25" i="10" a="1"/>
  <c r="D25" i="10" s="1"/>
  <c r="E25" i="10" a="1"/>
  <c r="E25" i="10" s="1"/>
  <c r="F25" i="10" a="1"/>
  <c r="F25" i="10" s="1"/>
  <c r="G25" i="10" a="1"/>
  <c r="G25" i="10" s="1"/>
  <c r="H25" i="10" a="1"/>
  <c r="H25" i="10" s="1"/>
  <c r="I25" i="10" a="1"/>
  <c r="I25" i="10" s="1"/>
  <c r="C26" i="10" a="1"/>
  <c r="C26" i="10" s="1"/>
  <c r="D26" i="10" a="1"/>
  <c r="D26" i="10" s="1"/>
  <c r="E26" i="10" a="1"/>
  <c r="E26" i="10" s="1"/>
  <c r="F26" i="10" a="1"/>
  <c r="F26" i="10" s="1"/>
  <c r="G26" i="10" a="1"/>
  <c r="G26" i="10" s="1"/>
  <c r="H26" i="10" a="1"/>
  <c r="H26" i="10" s="1"/>
  <c r="I26" i="10" a="1"/>
  <c r="I26" i="10" s="1"/>
  <c r="C27" i="10" a="1"/>
  <c r="C27" i="10" s="1"/>
  <c r="D27" i="10" a="1"/>
  <c r="D27" i="10" s="1"/>
  <c r="E27" i="10" a="1"/>
  <c r="E27" i="10" s="1"/>
  <c r="F27" i="10" a="1"/>
  <c r="F27" i="10" s="1"/>
  <c r="G27" i="10" a="1"/>
  <c r="G27" i="10" s="1"/>
  <c r="H27" i="10" a="1"/>
  <c r="H27" i="10" s="1"/>
  <c r="I27" i="10" a="1"/>
  <c r="I27" i="10" s="1"/>
  <c r="C28" i="10" a="1"/>
  <c r="C28" i="10" s="1"/>
  <c r="D28" i="10" a="1"/>
  <c r="D28" i="10" s="1"/>
  <c r="E28" i="10" a="1"/>
  <c r="E28" i="10" s="1"/>
  <c r="F28" i="10" a="1"/>
  <c r="F28" i="10" s="1"/>
  <c r="G28" i="10" a="1"/>
  <c r="G28" i="10" s="1"/>
  <c r="H28" i="10" a="1"/>
  <c r="H28" i="10" s="1"/>
  <c r="I28" i="10" a="1"/>
  <c r="I28" i="10" s="1"/>
  <c r="C29" i="10" a="1"/>
  <c r="C29" i="10" s="1"/>
  <c r="D29" i="10" a="1"/>
  <c r="D29" i="10" s="1"/>
  <c r="E29" i="10" a="1"/>
  <c r="E29" i="10" s="1"/>
  <c r="F29" i="10" a="1"/>
  <c r="F29" i="10" s="1"/>
  <c r="G29" i="10" a="1"/>
  <c r="G29" i="10" s="1"/>
  <c r="H29" i="10" a="1"/>
  <c r="H29" i="10" s="1"/>
  <c r="I29" i="10" a="1"/>
  <c r="I29" i="10" s="1"/>
  <c r="C30" i="10" a="1"/>
  <c r="C30" i="10" s="1"/>
  <c r="D30" i="10" a="1"/>
  <c r="D30" i="10" s="1"/>
  <c r="E30" i="10" a="1"/>
  <c r="E30" i="10" s="1"/>
  <c r="F30" i="10" a="1"/>
  <c r="F30" i="10" s="1"/>
  <c r="G30" i="10" a="1"/>
  <c r="G30" i="10" s="1"/>
  <c r="H30" i="10" a="1"/>
  <c r="H30" i="10" s="1"/>
  <c r="I30" i="10" a="1"/>
  <c r="I30" i="10" s="1"/>
  <c r="C31" i="10" a="1"/>
  <c r="C31" i="10" s="1"/>
  <c r="D31" i="10" a="1"/>
  <c r="D31" i="10" s="1"/>
  <c r="E31" i="10" a="1"/>
  <c r="E31" i="10" s="1"/>
  <c r="F31" i="10" a="1"/>
  <c r="F31" i="10" s="1"/>
  <c r="G31" i="10" a="1"/>
  <c r="G31" i="10" s="1"/>
  <c r="H31" i="10" a="1"/>
  <c r="H31" i="10" s="1"/>
  <c r="I31" i="10" a="1"/>
  <c r="I31" i="10" s="1"/>
  <c r="C32" i="10" a="1"/>
  <c r="C32" i="10" s="1"/>
  <c r="D32" i="10" a="1"/>
  <c r="D32" i="10" s="1"/>
  <c r="E32" i="10" a="1"/>
  <c r="E32" i="10" s="1"/>
  <c r="F32" i="10" a="1"/>
  <c r="F32" i="10" s="1"/>
  <c r="G32" i="10" a="1"/>
  <c r="G32" i="10" s="1"/>
  <c r="H32" i="10" a="1"/>
  <c r="H32" i="10" s="1"/>
  <c r="I32" i="10" a="1"/>
  <c r="I32" i="10" s="1"/>
  <c r="C33" i="10" a="1"/>
  <c r="C33" i="10" s="1"/>
  <c r="D33" i="10" a="1"/>
  <c r="D33" i="10" s="1"/>
  <c r="E33" i="10" a="1"/>
  <c r="E33" i="10" s="1"/>
  <c r="F33" i="10" a="1"/>
  <c r="F33" i="10" s="1"/>
  <c r="G33" i="10" a="1"/>
  <c r="G33" i="10" s="1"/>
  <c r="H33" i="10" a="1"/>
  <c r="H33" i="10" s="1"/>
  <c r="I33" i="10" a="1"/>
  <c r="I33" i="10" s="1"/>
  <c r="C34" i="10" a="1"/>
  <c r="C34" i="10" s="1"/>
  <c r="D34" i="10" a="1"/>
  <c r="D34" i="10" s="1"/>
  <c r="E34" i="10" a="1"/>
  <c r="E34" i="10" s="1"/>
  <c r="F34" i="10" a="1"/>
  <c r="F34" i="10" s="1"/>
  <c r="G34" i="10" a="1"/>
  <c r="G34" i="10" s="1"/>
  <c r="H34" i="10" a="1"/>
  <c r="H34" i="10" s="1"/>
  <c r="I34" i="10" a="1"/>
  <c r="I34" i="10" s="1"/>
  <c r="C35" i="10" a="1"/>
  <c r="C35" i="10" s="1"/>
  <c r="D35" i="10" a="1"/>
  <c r="D35" i="10" s="1"/>
  <c r="E35" i="10" a="1"/>
  <c r="E35" i="10" s="1"/>
  <c r="F35" i="10" a="1"/>
  <c r="F35" i="10" s="1"/>
  <c r="G35" i="10" a="1"/>
  <c r="G35" i="10" s="1"/>
  <c r="H35" i="10" a="1"/>
  <c r="H35" i="10" s="1"/>
  <c r="I35" i="10" a="1"/>
  <c r="I35" i="10" s="1"/>
  <c r="C36" i="10" a="1"/>
  <c r="C36" i="10" s="1"/>
  <c r="D36" i="10" a="1"/>
  <c r="D36" i="10" s="1"/>
  <c r="E36" i="10" a="1"/>
  <c r="E36" i="10" s="1"/>
  <c r="F36" i="10" a="1"/>
  <c r="F36" i="10" s="1"/>
  <c r="G36" i="10" a="1"/>
  <c r="G36" i="10" s="1"/>
  <c r="H36" i="10" a="1"/>
  <c r="H36" i="10" s="1"/>
  <c r="I36" i="10" a="1"/>
  <c r="I36" i="10" s="1"/>
  <c r="C37" i="10" a="1"/>
  <c r="C37" i="10" s="1"/>
  <c r="D37" i="10" a="1"/>
  <c r="D37" i="10" s="1"/>
  <c r="E37" i="10" a="1"/>
  <c r="E37" i="10" s="1"/>
  <c r="F37" i="10" a="1"/>
  <c r="F37" i="10" s="1"/>
  <c r="G37" i="10" a="1"/>
  <c r="G37" i="10" s="1"/>
  <c r="H37" i="10" a="1"/>
  <c r="H37" i="10" s="1"/>
  <c r="I37" i="10" a="1"/>
  <c r="I37" i="10" s="1"/>
  <c r="C38" i="10" a="1"/>
  <c r="C38" i="10" s="1"/>
  <c r="D38" i="10" a="1"/>
  <c r="D38" i="10" s="1"/>
  <c r="E38" i="10" a="1"/>
  <c r="E38" i="10" s="1"/>
  <c r="F38" i="10" a="1"/>
  <c r="F38" i="10" s="1"/>
  <c r="G38" i="10" a="1"/>
  <c r="G38" i="10" s="1"/>
  <c r="H38" i="10" a="1"/>
  <c r="H38" i="10" s="1"/>
  <c r="I38" i="10" a="1"/>
  <c r="I38" i="10" s="1"/>
  <c r="C39" i="10" a="1"/>
  <c r="C39" i="10" s="1"/>
  <c r="D39" i="10" a="1"/>
  <c r="D39" i="10" s="1"/>
  <c r="E39" i="10" a="1"/>
  <c r="E39" i="10" s="1"/>
  <c r="F39" i="10" a="1"/>
  <c r="F39" i="10" s="1"/>
  <c r="G39" i="10" a="1"/>
  <c r="G39" i="10" s="1"/>
  <c r="H39" i="10" a="1"/>
  <c r="H39" i="10" s="1"/>
  <c r="I39" i="10" a="1"/>
  <c r="I39" i="10" s="1"/>
  <c r="C40" i="10" a="1"/>
  <c r="C40" i="10" s="1"/>
  <c r="D40" i="10" a="1"/>
  <c r="D40" i="10" s="1"/>
  <c r="E40" i="10" a="1"/>
  <c r="E40" i="10" s="1"/>
  <c r="F40" i="10" a="1"/>
  <c r="F40" i="10" s="1"/>
  <c r="G40" i="10" a="1"/>
  <c r="G40" i="10" s="1"/>
  <c r="H40" i="10" a="1"/>
  <c r="H40" i="10" s="1"/>
  <c r="I40" i="10" a="1"/>
  <c r="I40" i="10" s="1"/>
  <c r="C41" i="10" a="1"/>
  <c r="C41" i="10" s="1"/>
  <c r="D41" i="10" a="1"/>
  <c r="D41" i="10" s="1"/>
  <c r="E41" i="10" a="1"/>
  <c r="E41" i="10" s="1"/>
  <c r="F41" i="10" a="1"/>
  <c r="F41" i="10" s="1"/>
  <c r="G41" i="10" a="1"/>
  <c r="G41" i="10" s="1"/>
  <c r="H41" i="10" a="1"/>
  <c r="H41" i="10" s="1"/>
  <c r="I41" i="10" a="1"/>
  <c r="I41" i="10" s="1"/>
  <c r="C42" i="10" a="1"/>
  <c r="C42" i="10" s="1"/>
  <c r="D42" i="10" a="1"/>
  <c r="D42" i="10" s="1"/>
  <c r="E42" i="10" a="1"/>
  <c r="E42" i="10" s="1"/>
  <c r="F42" i="10" a="1"/>
  <c r="F42" i="10" s="1"/>
  <c r="G42" i="10" a="1"/>
  <c r="G42" i="10" s="1"/>
  <c r="H42" i="10" a="1"/>
  <c r="H42" i="10" s="1"/>
  <c r="I42" i="10" a="1"/>
  <c r="I42" i="10" s="1"/>
  <c r="C43" i="10" a="1"/>
  <c r="C43" i="10" s="1"/>
  <c r="D43" i="10" a="1"/>
  <c r="D43" i="10" s="1"/>
  <c r="E43" i="10" a="1"/>
  <c r="E43" i="10" s="1"/>
  <c r="F43" i="10" a="1"/>
  <c r="F43" i="10" s="1"/>
  <c r="G43" i="10" a="1"/>
  <c r="G43" i="10" s="1"/>
  <c r="H43" i="10" a="1"/>
  <c r="H43" i="10" s="1"/>
  <c r="I43" i="10" a="1"/>
  <c r="I43" i="10" s="1"/>
  <c r="C44" i="10" a="1"/>
  <c r="C44" i="10" s="1"/>
  <c r="D44" i="10" a="1"/>
  <c r="D44" i="10" s="1"/>
  <c r="E44" i="10" a="1"/>
  <c r="E44" i="10" s="1"/>
  <c r="F44" i="10" a="1"/>
  <c r="F44" i="10" s="1"/>
  <c r="G44" i="10" a="1"/>
  <c r="G44" i="10" s="1"/>
  <c r="H44" i="10" a="1"/>
  <c r="H44" i="10" s="1"/>
  <c r="I44" i="10" a="1"/>
  <c r="I44" i="10" s="1"/>
  <c r="C45" i="10" a="1"/>
  <c r="C45" i="10" s="1"/>
  <c r="D45" i="10" a="1"/>
  <c r="D45" i="10" s="1"/>
  <c r="E45" i="10" a="1"/>
  <c r="E45" i="10" s="1"/>
  <c r="F45" i="10" a="1"/>
  <c r="F45" i="10" s="1"/>
  <c r="G45" i="10" a="1"/>
  <c r="G45" i="10" s="1"/>
  <c r="H45" i="10" a="1"/>
  <c r="H45" i="10" s="1"/>
  <c r="I45" i="10" a="1"/>
  <c r="I45" i="10" s="1"/>
  <c r="C46" i="10" a="1"/>
  <c r="C46" i="10" s="1"/>
  <c r="D46" i="10" a="1"/>
  <c r="D46" i="10" s="1"/>
  <c r="E46" i="10" a="1"/>
  <c r="E46" i="10" s="1"/>
  <c r="F46" i="10" a="1"/>
  <c r="F46" i="10" s="1"/>
  <c r="G46" i="10" a="1"/>
  <c r="G46" i="10" s="1"/>
  <c r="H46" i="10" a="1"/>
  <c r="H46" i="10" s="1"/>
  <c r="I46" i="10" a="1"/>
  <c r="I46" i="10" s="1"/>
  <c r="C47" i="10" a="1"/>
  <c r="C47" i="10" s="1"/>
  <c r="D47" i="10" a="1"/>
  <c r="D47" i="10" s="1"/>
  <c r="E47" i="10" a="1"/>
  <c r="E47" i="10" s="1"/>
  <c r="F47" i="10" a="1"/>
  <c r="F47" i="10" s="1"/>
  <c r="G47" i="10" a="1"/>
  <c r="G47" i="10" s="1"/>
  <c r="H47" i="10" a="1"/>
  <c r="H47" i="10" s="1"/>
  <c r="I47" i="10" a="1"/>
  <c r="I47" i="10" s="1"/>
  <c r="C48" i="10" a="1"/>
  <c r="C48" i="10" s="1"/>
  <c r="D48" i="10" a="1"/>
  <c r="D48" i="10" s="1"/>
  <c r="E48" i="10" a="1"/>
  <c r="E48" i="10" s="1"/>
  <c r="F48" i="10" a="1"/>
  <c r="F48" i="10" s="1"/>
  <c r="G48" i="10" a="1"/>
  <c r="G48" i="10" s="1"/>
  <c r="H48" i="10" a="1"/>
  <c r="H48" i="10" s="1"/>
  <c r="I48" i="10" a="1"/>
  <c r="I48" i="10" s="1"/>
  <c r="C49" i="10" a="1"/>
  <c r="C49" i="10" s="1"/>
  <c r="D49" i="10" a="1"/>
  <c r="D49" i="10" s="1"/>
  <c r="E49" i="10" a="1"/>
  <c r="E49" i="10" s="1"/>
  <c r="F49" i="10" a="1"/>
  <c r="F49" i="10" s="1"/>
  <c r="G49" i="10" a="1"/>
  <c r="G49" i="10" s="1"/>
  <c r="H49" i="10" a="1"/>
  <c r="H49" i="10" s="1"/>
  <c r="I49" i="10" a="1"/>
  <c r="I49" i="10" s="1"/>
  <c r="C50" i="10" a="1"/>
  <c r="C50" i="10" s="1"/>
  <c r="D50" i="10" a="1"/>
  <c r="D50" i="10" s="1"/>
  <c r="E50" i="10" a="1"/>
  <c r="E50" i="10" s="1"/>
  <c r="F50" i="10" a="1"/>
  <c r="F50" i="10" s="1"/>
  <c r="G50" i="10" a="1"/>
  <c r="G50" i="10" s="1"/>
  <c r="H50" i="10" a="1"/>
  <c r="H50" i="10" s="1"/>
  <c r="I50" i="10" a="1"/>
  <c r="I50" i="10" s="1"/>
  <c r="C51" i="10" a="1"/>
  <c r="C51" i="10" s="1"/>
  <c r="D51" i="10" a="1"/>
  <c r="D51" i="10" s="1"/>
  <c r="E51" i="10" a="1"/>
  <c r="E51" i="10" s="1"/>
  <c r="F51" i="10" a="1"/>
  <c r="F51" i="10" s="1"/>
  <c r="G51" i="10" a="1"/>
  <c r="G51" i="10" s="1"/>
  <c r="H51" i="10" a="1"/>
  <c r="H51" i="10" s="1"/>
  <c r="I51" i="10" a="1"/>
  <c r="I51" i="10" s="1"/>
  <c r="C52" i="10" a="1"/>
  <c r="C52" i="10" s="1"/>
  <c r="D52" i="10" a="1"/>
  <c r="D52" i="10" s="1"/>
  <c r="E52" i="10" a="1"/>
  <c r="E52" i="10" s="1"/>
  <c r="F52" i="10" a="1"/>
  <c r="F52" i="10" s="1"/>
  <c r="G52" i="10" a="1"/>
  <c r="G52" i="10" s="1"/>
  <c r="H52" i="10" a="1"/>
  <c r="H52" i="10" s="1"/>
  <c r="I52" i="10" a="1"/>
  <c r="I52" i="10" s="1"/>
  <c r="C53" i="10" a="1"/>
  <c r="C53" i="10" s="1"/>
  <c r="D53" i="10" a="1"/>
  <c r="D53" i="10" s="1"/>
  <c r="E53" i="10" a="1"/>
  <c r="E53" i="10" s="1"/>
  <c r="F53" i="10" a="1"/>
  <c r="F53" i="10" s="1"/>
  <c r="G53" i="10" a="1"/>
  <c r="G53" i="10" s="1"/>
  <c r="H53" i="10" a="1"/>
  <c r="H53" i="10" s="1"/>
  <c r="I53" i="10" a="1"/>
  <c r="I53" i="10" s="1"/>
  <c r="C54" i="10" a="1"/>
  <c r="C54" i="10" s="1"/>
  <c r="D54" i="10" a="1"/>
  <c r="D54" i="10" s="1"/>
  <c r="E54" i="10" a="1"/>
  <c r="E54" i="10" s="1"/>
  <c r="F54" i="10" a="1"/>
  <c r="F54" i="10" s="1"/>
  <c r="G54" i="10" a="1"/>
  <c r="G54" i="10" s="1"/>
  <c r="H54" i="10" a="1"/>
  <c r="H54" i="10" s="1"/>
  <c r="I54" i="10" a="1"/>
  <c r="I54" i="10" s="1"/>
  <c r="C55" i="10" a="1"/>
  <c r="C55" i="10" s="1"/>
  <c r="D55" i="10" a="1"/>
  <c r="D55" i="10" s="1"/>
  <c r="E55" i="10" a="1"/>
  <c r="E55" i="10" s="1"/>
  <c r="F55" i="10" a="1"/>
  <c r="F55" i="10" s="1"/>
  <c r="G55" i="10" a="1"/>
  <c r="G55" i="10" s="1"/>
  <c r="H55" i="10" a="1"/>
  <c r="H55" i="10" s="1"/>
  <c r="I55" i="10" a="1"/>
  <c r="I55" i="10" s="1"/>
  <c r="C56" i="10" a="1"/>
  <c r="C56" i="10" s="1"/>
  <c r="D56" i="10" a="1"/>
  <c r="D56" i="10" s="1"/>
  <c r="E56" i="10" a="1"/>
  <c r="E56" i="10" s="1"/>
  <c r="F56" i="10" a="1"/>
  <c r="F56" i="10" s="1"/>
  <c r="G56" i="10" a="1"/>
  <c r="G56" i="10" s="1"/>
  <c r="H56" i="10" a="1"/>
  <c r="H56" i="10" s="1"/>
  <c r="I56" i="10" a="1"/>
  <c r="I56" i="10" s="1"/>
  <c r="I12" i="10" a="1"/>
  <c r="I12" i="10" s="1"/>
  <c r="H12" i="10" a="1"/>
  <c r="H12" i="10" s="1"/>
  <c r="G12" i="10" a="1"/>
  <c r="G12" i="10" s="1"/>
  <c r="F12" i="10" a="1"/>
  <c r="F12" i="10" s="1"/>
  <c r="E12" i="10" a="1"/>
  <c r="E12" i="10" s="1"/>
  <c r="D12" i="10" a="1"/>
  <c r="D12" i="10" s="1"/>
  <c r="C12" i="10" a="1"/>
  <c r="C12" i="10" s="1"/>
  <c r="L8" i="10"/>
  <c r="Q4" i="13" l="1"/>
  <c r="P1" i="13"/>
  <c r="AQ4" i="13"/>
  <c r="AP1" i="13"/>
  <c r="BO1" i="13"/>
  <c r="CH4" i="13"/>
  <c r="CI4" i="13" s="1"/>
  <c r="CG1" i="13"/>
  <c r="L14" i="10" a="1"/>
  <c r="L14" i="10" s="1"/>
  <c r="L66" i="10" a="1"/>
  <c r="L66" i="10" s="1"/>
  <c r="L64" i="10" a="1"/>
  <c r="L64" i="10" s="1"/>
  <c r="L65" i="10" a="1"/>
  <c r="L65" i="10" s="1"/>
  <c r="L63" i="10" a="1"/>
  <c r="L63" i="10" s="1"/>
  <c r="L61" i="10" a="1"/>
  <c r="L61" i="10" s="1"/>
  <c r="L62" i="10" a="1"/>
  <c r="L62" i="10" s="1"/>
  <c r="L60" i="10" a="1"/>
  <c r="L60" i="10" s="1"/>
  <c r="L59" i="10" a="1"/>
  <c r="L59" i="10" s="1"/>
  <c r="L57" i="10" a="1"/>
  <c r="L57" i="10" s="1"/>
  <c r="L58" i="10" a="1"/>
  <c r="L58" i="10" s="1"/>
  <c r="N12" i="10" a="1"/>
  <c r="N12" i="10" s="1"/>
  <c r="N66" i="10" a="1"/>
  <c r="N66" i="10" s="1"/>
  <c r="N59" i="10" a="1"/>
  <c r="N59" i="10" s="1"/>
  <c r="N58" i="10" a="1"/>
  <c r="N58" i="10" s="1"/>
  <c r="N65" i="10" a="1"/>
  <c r="N65" i="10" s="1"/>
  <c r="N64" i="10" a="1"/>
  <c r="N64" i="10" s="1"/>
  <c r="N63" i="10" a="1"/>
  <c r="N63" i="10" s="1"/>
  <c r="N62" i="10" a="1"/>
  <c r="N62" i="10" s="1"/>
  <c r="N57" i="10" a="1"/>
  <c r="N57" i="10" s="1"/>
  <c r="N61" i="10" a="1"/>
  <c r="N61" i="10" s="1"/>
  <c r="N60" i="10" a="1"/>
  <c r="N60" i="10" s="1"/>
  <c r="M12" i="10" a="1"/>
  <c r="M12" i="10" s="1"/>
  <c r="M62" i="10" a="1"/>
  <c r="M62" i="10" s="1"/>
  <c r="M61" i="10" a="1"/>
  <c r="M61" i="10" s="1"/>
  <c r="M58" i="10" a="1"/>
  <c r="M58" i="10" s="1"/>
  <c r="M66" i="10" a="1"/>
  <c r="M66" i="10" s="1"/>
  <c r="M65" i="10" a="1"/>
  <c r="M65" i="10" s="1"/>
  <c r="M64" i="10" a="1"/>
  <c r="M64" i="10" s="1"/>
  <c r="M59" i="10" a="1"/>
  <c r="M59" i="10" s="1"/>
  <c r="M63" i="10" a="1"/>
  <c r="M63" i="10" s="1"/>
  <c r="M60" i="10" a="1"/>
  <c r="M60" i="10" s="1"/>
  <c r="M57" i="10" a="1"/>
  <c r="M57" i="10" s="1"/>
  <c r="M50" i="10" a="1"/>
  <c r="M50" i="10" s="1"/>
  <c r="M21" i="10" a="1"/>
  <c r="M21" i="10" s="1"/>
  <c r="M32" i="10" a="1"/>
  <c r="M32" i="10" s="1"/>
  <c r="M47" i="10" a="1"/>
  <c r="M47" i="10" s="1"/>
  <c r="M18" i="10" a="1"/>
  <c r="M18" i="10" s="1"/>
  <c r="M44" i="10" a="1"/>
  <c r="M44" i="10" s="1"/>
  <c r="M15" i="10" a="1"/>
  <c r="M15" i="10" s="1"/>
  <c r="N55" i="10" a="1"/>
  <c r="N55" i="10" s="1"/>
  <c r="N52" i="10" a="1"/>
  <c r="N52" i="10" s="1"/>
  <c r="N37" i="10" a="1"/>
  <c r="N37" i="10" s="1"/>
  <c r="N35" i="10" a="1"/>
  <c r="N35" i="10" s="1"/>
  <c r="N29" i="10" a="1"/>
  <c r="N29" i="10" s="1"/>
  <c r="L51" i="10" a="1"/>
  <c r="L51" i="10" s="1"/>
  <c r="L44" i="10" a="1"/>
  <c r="L44" i="10" s="1"/>
  <c r="L37" i="10" a="1"/>
  <c r="L37" i="10" s="1"/>
  <c r="L29" i="10" a="1"/>
  <c r="L29" i="10" s="1"/>
  <c r="L22" i="10" a="1"/>
  <c r="L22" i="10" s="1"/>
  <c r="L15" i="10" a="1"/>
  <c r="L15" i="10" s="1"/>
  <c r="M55" i="10" a="1"/>
  <c r="M55" i="10" s="1"/>
  <c r="M52" i="10" a="1"/>
  <c r="M52" i="10" s="1"/>
  <c r="N45" i="10" a="1"/>
  <c r="N45" i="10" s="1"/>
  <c r="N43" i="10" a="1"/>
  <c r="N43" i="10" s="1"/>
  <c r="N40" i="10" a="1"/>
  <c r="N40" i="10" s="1"/>
  <c r="M37" i="10" a="1"/>
  <c r="M37" i="10" s="1"/>
  <c r="N34" i="10" a="1"/>
  <c r="N34" i="10" s="1"/>
  <c r="N31" i="10" a="1"/>
  <c r="N31" i="10" s="1"/>
  <c r="M29" i="10" a="1"/>
  <c r="M29" i="10" s="1"/>
  <c r="M26" i="10" a="1"/>
  <c r="M26" i="10" s="1"/>
  <c r="M23" i="10" a="1"/>
  <c r="M23" i="10" s="1"/>
  <c r="N16" i="10" a="1"/>
  <c r="N16" i="10" s="1"/>
  <c r="N14" i="10" a="1"/>
  <c r="N14" i="10" s="1"/>
  <c r="L54" i="10" a="1"/>
  <c r="L54" i="10" s="1"/>
  <c r="L47" i="10" a="1"/>
  <c r="L47" i="10" s="1"/>
  <c r="L40" i="10" a="1"/>
  <c r="L40" i="10" s="1"/>
  <c r="L30" i="10" a="1"/>
  <c r="L30" i="10" s="1"/>
  <c r="L23" i="10" a="1"/>
  <c r="L23" i="10" s="1"/>
  <c r="L16" i="10" a="1"/>
  <c r="L16" i="10" s="1"/>
  <c r="N26" i="10" a="1"/>
  <c r="N26" i="10" s="1"/>
  <c r="N23" i="10" a="1"/>
  <c r="N23" i="10" s="1"/>
  <c r="L12" i="10" a="1"/>
  <c r="L12" i="10" s="1"/>
  <c r="L50" i="10" a="1"/>
  <c r="L50" i="10" s="1"/>
  <c r="L43" i="10" a="1"/>
  <c r="L43" i="10" s="1"/>
  <c r="L36" i="10" a="1"/>
  <c r="L36" i="10" s="1"/>
  <c r="L26" i="10" a="1"/>
  <c r="L26" i="10" s="1"/>
  <c r="L19" i="10" a="1"/>
  <c r="L19" i="10" s="1"/>
  <c r="N53" i="10" a="1"/>
  <c r="N53" i="10" s="1"/>
  <c r="N51" i="10" a="1"/>
  <c r="N51" i="10" s="1"/>
  <c r="N48" i="10" a="1"/>
  <c r="N48" i="10" s="1"/>
  <c r="M45" i="10" a="1"/>
  <c r="M45" i="10" s="1"/>
  <c r="N42" i="10" a="1"/>
  <c r="N42" i="10" s="1"/>
  <c r="N39" i="10" a="1"/>
  <c r="N39" i="10" s="1"/>
  <c r="N36" i="10" a="1"/>
  <c r="N36" i="10" s="1"/>
  <c r="M34" i="10" a="1"/>
  <c r="M34" i="10" s="1"/>
  <c r="M31" i="10" a="1"/>
  <c r="M31" i="10" s="1"/>
  <c r="N24" i="10" a="1"/>
  <c r="N24" i="10" s="1"/>
  <c r="N22" i="10" a="1"/>
  <c r="N22" i="10" s="1"/>
  <c r="N19" i="10" a="1"/>
  <c r="N19" i="10" s="1"/>
  <c r="M16" i="10" a="1"/>
  <c r="M16" i="10" s="1"/>
  <c r="N13" i="10" a="1"/>
  <c r="N13" i="10" s="1"/>
  <c r="L55" i="10" a="1"/>
  <c r="L55" i="10" s="1"/>
  <c r="L48" i="10" a="1"/>
  <c r="L48" i="10" s="1"/>
  <c r="L33" i="10" a="1"/>
  <c r="L33" i="10" s="1"/>
  <c r="L25" i="10" a="1"/>
  <c r="L25" i="10" s="1"/>
  <c r="L18" i="10" a="1"/>
  <c r="L18" i="10" s="1"/>
  <c r="L13" i="10" a="1"/>
  <c r="L13" i="10" s="1"/>
  <c r="N56" i="10" a="1"/>
  <c r="N56" i="10" s="1"/>
  <c r="M53" i="10" a="1"/>
  <c r="M53" i="10" s="1"/>
  <c r="N50" i="10" a="1"/>
  <c r="N50" i="10" s="1"/>
  <c r="N47" i="10" a="1"/>
  <c r="N47" i="10" s="1"/>
  <c r="N44" i="10" a="1"/>
  <c r="N44" i="10" s="1"/>
  <c r="M42" i="10" a="1"/>
  <c r="M42" i="10" s="1"/>
  <c r="M39" i="10" a="1"/>
  <c r="M39" i="10" s="1"/>
  <c r="M36" i="10" a="1"/>
  <c r="M36" i="10" s="1"/>
  <c r="N32" i="10" a="1"/>
  <c r="N32" i="10" s="1"/>
  <c r="N30" i="10" a="1"/>
  <c r="N30" i="10" s="1"/>
  <c r="N27" i="10" a="1"/>
  <c r="N27" i="10" s="1"/>
  <c r="M24" i="10" a="1"/>
  <c r="M24" i="10" s="1"/>
  <c r="N21" i="10" a="1"/>
  <c r="N21" i="10" s="1"/>
  <c r="N18" i="10" a="1"/>
  <c r="N18" i="10" s="1"/>
  <c r="N15" i="10" a="1"/>
  <c r="N15" i="10" s="1"/>
  <c r="M13" i="10" a="1"/>
  <c r="M13" i="10" s="1"/>
  <c r="L53" i="10" a="1"/>
  <c r="L53" i="10" s="1"/>
  <c r="L49" i="10" a="1"/>
  <c r="L49" i="10" s="1"/>
  <c r="L46" i="10" a="1"/>
  <c r="L46" i="10" s="1"/>
  <c r="L42" i="10" a="1"/>
  <c r="L42" i="10" s="1"/>
  <c r="L39" i="10" a="1"/>
  <c r="L39" i="10" s="1"/>
  <c r="L35" i="10" a="1"/>
  <c r="L35" i="10" s="1"/>
  <c r="L32" i="10" a="1"/>
  <c r="L32" i="10" s="1"/>
  <c r="L28" i="10" a="1"/>
  <c r="L28" i="10" s="1"/>
  <c r="L21" i="10" a="1"/>
  <c r="L21" i="10" s="1"/>
  <c r="L17" i="10" a="1"/>
  <c r="L17" i="10" s="1"/>
  <c r="M56" i="10" a="1"/>
  <c r="M56" i="10" s="1"/>
  <c r="N54" i="10" a="1"/>
  <c r="N54" i="10" s="1"/>
  <c r="M51" i="10" a="1"/>
  <c r="M51" i="10" s="1"/>
  <c r="N49" i="10" a="1"/>
  <c r="N49" i="10" s="1"/>
  <c r="M48" i="10" a="1"/>
  <c r="M48" i="10" s="1"/>
  <c r="N46" i="10" a="1"/>
  <c r="N46" i="10" s="1"/>
  <c r="M43" i="10" a="1"/>
  <c r="M43" i="10" s="1"/>
  <c r="N41" i="10" a="1"/>
  <c r="N41" i="10" s="1"/>
  <c r="M40" i="10" a="1"/>
  <c r="M40" i="10" s="1"/>
  <c r="N38" i="10" a="1"/>
  <c r="N38" i="10" s="1"/>
  <c r="M35" i="10" a="1"/>
  <c r="M35" i="10" s="1"/>
  <c r="N33" i="10" a="1"/>
  <c r="N33" i="10" s="1"/>
  <c r="M30" i="10" a="1"/>
  <c r="M30" i="10" s="1"/>
  <c r="N28" i="10" a="1"/>
  <c r="N28" i="10" s="1"/>
  <c r="M27" i="10" a="1"/>
  <c r="M27" i="10" s="1"/>
  <c r="N25" i="10" a="1"/>
  <c r="N25" i="10" s="1"/>
  <c r="M22" i="10" a="1"/>
  <c r="M22" i="10" s="1"/>
  <c r="N20" i="10" a="1"/>
  <c r="N20" i="10" s="1"/>
  <c r="M19" i="10" a="1"/>
  <c r="M19" i="10" s="1"/>
  <c r="N17" i="10" a="1"/>
  <c r="N17" i="10" s="1"/>
  <c r="M14" i="10" a="1"/>
  <c r="M14" i="10" s="1"/>
  <c r="L56" i="10" a="1"/>
  <c r="L56" i="10" s="1"/>
  <c r="L52" i="10" a="1"/>
  <c r="L52" i="10" s="1"/>
  <c r="L45" i="10" a="1"/>
  <c r="L45" i="10" s="1"/>
  <c r="L41" i="10" a="1"/>
  <c r="L41" i="10" s="1"/>
  <c r="L38" i="10" a="1"/>
  <c r="L38" i="10" s="1"/>
  <c r="L34" i="10" a="1"/>
  <c r="L34" i="10" s="1"/>
  <c r="L31" i="10" a="1"/>
  <c r="L31" i="10" s="1"/>
  <c r="L27" i="10" a="1"/>
  <c r="L27" i="10" s="1"/>
  <c r="L24" i="10" a="1"/>
  <c r="L24" i="10" s="1"/>
  <c r="L20" i="10" a="1"/>
  <c r="L20" i="10" s="1"/>
  <c r="M54" i="10" a="1"/>
  <c r="M54" i="10" s="1"/>
  <c r="M49" i="10" a="1"/>
  <c r="M49" i="10" s="1"/>
  <c r="M46" i="10" a="1"/>
  <c r="M46" i="10" s="1"/>
  <c r="M41" i="10" a="1"/>
  <c r="M41" i="10" s="1"/>
  <c r="M38" i="10" a="1"/>
  <c r="M38" i="10" s="1"/>
  <c r="M33" i="10" a="1"/>
  <c r="M33" i="10" s="1"/>
  <c r="M28" i="10" a="1"/>
  <c r="M28" i="10" s="1"/>
  <c r="M25" i="10" a="1"/>
  <c r="M25" i="10" s="1"/>
  <c r="M20" i="10" a="1"/>
  <c r="M20" i="10" s="1"/>
  <c r="M17" i="10" a="1"/>
  <c r="M17" i="10" s="1"/>
  <c r="CI1" i="13" l="1"/>
  <c r="CJ4" i="13"/>
  <c r="CK4" i="13" s="1"/>
  <c r="CK1" i="13" s="1"/>
  <c r="CH1" i="13"/>
  <c r="BQ4" i="13"/>
  <c r="BP1" i="13"/>
  <c r="AR4" i="13"/>
  <c r="AQ1" i="13"/>
  <c r="R4" i="13"/>
  <c r="Q1" i="13"/>
  <c r="S4" i="13" l="1"/>
  <c r="R1" i="13"/>
  <c r="AS4" i="13"/>
  <c r="AR1" i="13"/>
  <c r="BR4" i="13"/>
  <c r="BQ1" i="13"/>
  <c r="CJ1" i="13"/>
  <c r="BS4" i="13" l="1"/>
  <c r="BR1" i="13"/>
  <c r="AT4" i="13"/>
  <c r="AS1" i="13"/>
  <c r="T4" i="13"/>
  <c r="S1" i="13"/>
  <c r="U4" i="13" l="1"/>
  <c r="T1" i="13"/>
  <c r="AU4" i="13"/>
  <c r="AT1" i="13"/>
  <c r="BT4" i="13"/>
  <c r="BS1" i="13"/>
  <c r="BU4" i="13" l="1"/>
  <c r="BT1" i="13"/>
  <c r="AV4" i="13"/>
  <c r="AU1" i="13"/>
  <c r="V4" i="13"/>
  <c r="U1" i="13"/>
  <c r="W4" i="13" l="1"/>
  <c r="V1" i="13"/>
  <c r="AW4" i="13"/>
  <c r="AV1" i="13"/>
  <c r="BV4" i="13"/>
  <c r="BU1" i="13"/>
  <c r="BW4" i="13" l="1"/>
  <c r="BV1" i="13"/>
  <c r="AX4" i="13"/>
  <c r="AW1" i="13"/>
  <c r="X4" i="13"/>
  <c r="W1" i="13"/>
  <c r="Y4" i="13" l="1"/>
  <c r="X1" i="13"/>
  <c r="AY4" i="13"/>
  <c r="AX1" i="13"/>
  <c r="BX4" i="13"/>
  <c r="BW1" i="13"/>
  <c r="BY4" i="13" l="1"/>
  <c r="BX1" i="13"/>
  <c r="AZ4" i="13"/>
  <c r="AY1" i="13"/>
  <c r="Z4" i="13"/>
  <c r="Y1" i="13"/>
  <c r="AA4" i="13" l="1"/>
  <c r="Z1" i="13"/>
  <c r="BA4" i="13"/>
  <c r="AZ1" i="13"/>
  <c r="BZ4" i="13"/>
  <c r="BY1" i="13"/>
  <c r="CA4" i="13" l="1"/>
  <c r="CA1" i="13" s="1"/>
  <c r="BZ1" i="13"/>
  <c r="BB4" i="13"/>
  <c r="BA1" i="13"/>
  <c r="AB4" i="13"/>
  <c r="AA1" i="13"/>
  <c r="AC4" i="13" l="1"/>
  <c r="AB1" i="13"/>
  <c r="BC4" i="13"/>
  <c r="BB1" i="13"/>
  <c r="BD4" i="13" l="1"/>
  <c r="BC1" i="13"/>
  <c r="AD4" i="13"/>
  <c r="AC1" i="13"/>
  <c r="AE4" i="13" l="1"/>
  <c r="AD1" i="13"/>
  <c r="BE4" i="13"/>
  <c r="BD1" i="13"/>
  <c r="BF4" i="13" l="1"/>
  <c r="BE1" i="13"/>
  <c r="AF4" i="13"/>
  <c r="AE1" i="13"/>
  <c r="AG4" i="13" l="1"/>
  <c r="AF1" i="13"/>
  <c r="BG4" i="13"/>
  <c r="BF1" i="13"/>
  <c r="BH4" i="13" l="1"/>
  <c r="BG1" i="13"/>
  <c r="AH4" i="13"/>
  <c r="AG1" i="13"/>
  <c r="AI4" i="13" l="1"/>
  <c r="AH1" i="13"/>
  <c r="BI4" i="13"/>
  <c r="BJ4" i="13" s="1"/>
  <c r="BK4" i="13" s="1"/>
  <c r="BH1" i="13"/>
  <c r="BJ1" i="13" l="1"/>
  <c r="BI1" i="13"/>
  <c r="AJ4" i="13"/>
  <c r="AI1" i="13"/>
  <c r="AK4" i="13" l="1"/>
  <c r="AJ1" i="13"/>
  <c r="BK1" i="13" l="1"/>
  <c r="AL4" i="13"/>
  <c r="AL1" i="13" s="1"/>
  <c r="AK1"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tc={765ABEAD-340B-4748-B109-58BCC58ADC6F}</author>
    <author>tc={F45D7B1A-6C88-4767-90BD-FEF2494856B5}</author>
  </authors>
  <commentList>
    <comment ref="AK1" authorId="0" shapeId="0" xr:uid="{765ABEAD-340B-4748-B109-58BCC58ADC6F}">
      <text>
        <t>[Threaded comment]
Your version of Excel allows you to read this threaded comment; however, any edits to it will get removed if the file is opened in a newer version of Excel. Learn more: https://go.microsoft.com/fwlink/?linkid=870924
Comment:
    pump:speed and pump:flow_control
fixed speed, variable flow. 
Is this two pumps?</t>
      </text>
    </comment>
    <comment ref="AN1" authorId="1" shapeId="0" xr:uid="{F45D7B1A-6C88-4767-90BD-FEF2494856B5}">
      <text>
        <t>[Threaded comment]
Your version of Excel allows you to read this threaded comment; however, any edits to it will get removed if the file is opened in a newer version of Excel. Learn more: https://go.microsoft.com/fwlink/?linkid=870924
Comment:
    appears to be the same as 10-b?</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<sst xmlns="http://schemas.openxmlformats.org/spreadsheetml/2006/main" count="6537" uniqueCount="648">
  <si>
    <t>New Rule ID</t>
  </si>
  <si>
    <t>Old Rule ID</t>
  </si>
  <si>
    <t>Ruleset Reference</t>
  </si>
  <si>
    <t>Rule Description</t>
  </si>
  <si>
    <t>Applicable RMR</t>
  </si>
  <si>
    <t>Rule Assertion</t>
  </si>
  <si>
    <t>Comparison Value</t>
  </si>
  <si>
    <t>Primary Rule</t>
  </si>
  <si>
    <t>Notes</t>
  </si>
  <si>
    <t>RDS</t>
  </si>
  <si>
    <t>Evaluated?</t>
  </si>
  <si>
    <t>General- P RMR = U RMR</t>
  </si>
  <si>
    <t>General- P RMR = B RMR</t>
  </si>
  <si>
    <t>Move to General?</t>
  </si>
  <si>
    <t>18-1</t>
  </si>
  <si>
    <t>HVAC system type selection is based on ASHRAE 90.1 G3.1.1 (a-h)</t>
  </si>
  <si>
    <t>Baseline RMR</t>
  </si>
  <si>
    <t>=</t>
  </si>
  <si>
    <t>Expected Value</t>
  </si>
  <si>
    <t>Yes</t>
  </si>
  <si>
    <t>18-2</t>
  </si>
  <si>
    <t>Does the modeled system serve the appropriate zones (one system per zone for system types 1, 2, 3, 4, 9, 10, 11, 12, and 13 and one system per floor for system types 5, 6, 7, and 8, with the exception of system types 5 or 7 serving laboratory spaces - these systems should serve ALL laboratory zones in the buidling).</t>
  </si>
  <si>
    <t>18-23</t>
  </si>
  <si>
    <t>The lab exhaust fan shall be modeled as constant horsepower (kilowatts) reflecting constant-volume stack discharge with outdoor air bypass in the baseline</t>
  </si>
  <si>
    <t>OLD RULES</t>
  </si>
  <si>
    <t>Buildings in CZ 0-3A with predominant HVAC BAT = public assembly, &lt;120,000 ft2 have baseline HVAC system type 4 (PSZ HP)</t>
  </si>
  <si>
    <t>https://github.com/pnnl/ruleset-checking-tool/blob/develop/docs/section21/Rule21-1.md</t>
  </si>
  <si>
    <t>Buildings in CZ 0-3A with  predominant HVAC BAT = public assembly, &gt;120,000 ft2 have baseline HVAC system type 13 (SZ-CV-ER)</t>
  </si>
  <si>
    <t>No RDS</t>
  </si>
  <si>
    <t>18-3</t>
  </si>
  <si>
    <t>Buildings in CZ 3B, 3C, 4-8, with predominant HVAC BAT = public assembly, &lt;120,000 ft2 have baseline HVAC system type 3 (PSZ AC)</t>
  </si>
  <si>
    <t>https://github.com/pnnl/ruleset-checking-tool/blob/develop/docs/section21/Rule21-3.md</t>
  </si>
  <si>
    <t>18-4</t>
  </si>
  <si>
    <t>Buildings in CZ 3B, 3C, 4-8, with predominant HVAC BAT = public assembly, &gt;=120,000 ft2 have baseline HVAC system type 12 (SZ-CV-HW)</t>
  </si>
  <si>
    <t>Note: this has an RDS but was marked as secondary</t>
  </si>
  <si>
    <t>https://github.com/pnnl/ruleset-checking-tool/blob/develop/docs/section21/Rule21-4.md</t>
  </si>
  <si>
    <t>18-5</t>
  </si>
  <si>
    <t>Buildings in any CZ with predominant HVAC BAT = Hospital, &lt;=150,000 ft2 or &lt;=5 floors have baseline HVAC system type 5(P-VAV with HW Reheat)</t>
  </si>
  <si>
    <t>Baseline number of HW Loops &gt; 0 and number of boilers in HW loop &gt;1</t>
  </si>
  <si>
    <t>https://github.com/pnnl/ruleset-checking-tool/blob/develop/docs/section21/Rule21-5.md</t>
  </si>
  <si>
    <t>18-6</t>
  </si>
  <si>
    <t>Buildings in any CZ with predominant HVAC BAT = Hospital, &gt;150,000 ft2 or &gt;5 floors have baseline HVAC system type 7 (VAV with HW Reheat)</t>
  </si>
  <si>
    <t>Number of boilers -= 2</t>
  </si>
  <si>
    <t>https://github.com/pnnl/ruleset-checking-tool/blob/develop/docs/section21/Rule21-6.md</t>
  </si>
  <si>
    <t>18-7</t>
  </si>
  <si>
    <t>Buildings in CZ 0-3A with predominant HVAC BAT = Retail, with 1 or 2 floors has baseline HVAC system type 4 (PSZ HP)</t>
  </si>
  <si>
    <t>https://github.com/pnnl/ruleset-checking-tool/blob/develop/docs/section21/Rule21-7.md</t>
  </si>
  <si>
    <t>18-8</t>
  </si>
  <si>
    <t>Buildings in CZ 3B, 3C, 4-8, with predominant HVAC BAT = Retail, with 1 or 2 floors has baseline HVAC system type 3 (PSZ AC)</t>
  </si>
  <si>
    <t>18-9</t>
  </si>
  <si>
    <t>Buildings in CZ 0-3A, with predominant HVAC BAT = Other Non Res, that is &lt;25,000 ft2 AND &lt;=3 floors will have baseline HVAC system type 4 (PSZ HP)</t>
  </si>
  <si>
    <t xml:space="preserve">Excludes P HW/Steam. </t>
  </si>
  <si>
    <t>https://github.com/pnnl/ruleset-checking-tool/blob/develop/docs/section21/Rule21-9.md</t>
  </si>
  <si>
    <t>18-10</t>
  </si>
  <si>
    <t>Buildings in CZ 3B, 3C, 4-8, with predominant HVAC BAT = Other Non Res, that is &lt;25,000 ft2 AND &lt;=3 floors will have baseline HVAC system type 3 (PSZ AC)</t>
  </si>
  <si>
    <t>https://github.com/pnnl/ruleset-checking-tool/blob/develop/docs/section21/Rule21-10.md</t>
  </si>
  <si>
    <t>18-11</t>
  </si>
  <si>
    <t>Buildings in CZ 0-3A, with predominant HVAC BAT = Other Non Res, that is &lt;25,000 ft2 AND 4 or 5 floors will have baseline HVAC system type 6</t>
  </si>
  <si>
    <t>https://github.com/pnnl/ruleset-checking-tool/blob/develop/docs/section21/Rule21-11.md</t>
  </si>
  <si>
    <t>18-12</t>
  </si>
  <si>
    <t>Buildings in CZ 3B, 3C, 4-8, with predominant HVAC BAT = Other Non Res, that is &lt;25,000 ft2 AND 4 or 5 floors will have baseline HVAC system type 5</t>
  </si>
  <si>
    <t>https://github.com/pnnl/ruleset-checking-tool/blob/develop/docs/section21/Rule21-12.md</t>
  </si>
  <si>
    <t>18-13</t>
  </si>
  <si>
    <t>Buildings in CZ 0-3A, with predominant HVAC BAT = Other Non Res, that is &gt;=25,000 ft2 AND &lt;=150,000 ft2 AND &lt;= 5 floors will have baseline HVAC system type 6</t>
  </si>
  <si>
    <t>https://github.com/pnnl/ruleset-checking-tool/blob/develop/docs/section21/Rule21-13.md</t>
  </si>
  <si>
    <t>18-14</t>
  </si>
  <si>
    <t>Buildings in CZ 3B, 3C, 4-8, with predominant HVAC BAT = Other Non Res,  that is &gt;=25,000 ft2 AND &lt;=150,000 AND &lt;= 5 floors will have baseline HVAC system type 5</t>
  </si>
  <si>
    <t>Need RDS to determine applicability</t>
  </si>
  <si>
    <t>18-15</t>
  </si>
  <si>
    <t>Buildings in CZ 0-3A, with predominant HVAC BAT = Other Non Res, that is &gt;150,000 or &gt; 5 floors will have baseline HVAC system type 8</t>
  </si>
  <si>
    <t>18-16</t>
  </si>
  <si>
    <t>Buildings in CZ 3B, 3C, 4-8, with predominant HVAC BAT = Other Non Res,  that is &gt;150,000 ft2 or &gt; 5 floors will have baseline HVAC system type 7</t>
  </si>
  <si>
    <t>18-17</t>
  </si>
  <si>
    <t>Non-predominant building area types &gt;=20,000 ft2 is modeled with baseline HVAC system type as defined in Table G3.1.1-3</t>
  </si>
  <si>
    <t>18-18</t>
  </si>
  <si>
    <t>Residential HVAC zones in CZ 0-3A are modeled with system 2 (PTHP)</t>
  </si>
  <si>
    <t>18-19</t>
  </si>
  <si>
    <t>Residential HVAC zones in CZ 3B, 3C, 4-8A are modeled with system 1 (PTAC)</t>
  </si>
  <si>
    <t>18-20</t>
  </si>
  <si>
    <t>For baseline HVAC system type is 5 or 7, system 3 is used for all HVAC zones that have occupancy, or internal gains that differ significantly from the rest of the HVAC zones served by the system. Total peak internal gains that differ by 10 Btu/h.ft2 or more from the  average of other HVAC zones served by the system, or occupied hours that are more than 40 hours per week higher than the average of other HVAC zones served by the system, are considered to differ significantly.</t>
  </si>
  <si>
    <t>18-21</t>
  </si>
  <si>
    <t>For baseline HVAC system type is 6 or 8, system 4 is used for all HVAC zones that have occupancy, or internal gains that differ significantly from the rest of the HVAC zones served by the system. Total peak internal gains that also differ by 10 Btu/h.ft2 or more from the  average of other HVAC zones served by the system, or occupied hours that are more than 40 hours per week higher than the average of other HVAC zones served by the system, are considered to differ significantly.</t>
  </si>
  <si>
    <t>18-22</t>
  </si>
  <si>
    <t xml:space="preserve">In a baseline building having a total laboratory exhaust rate greater than 15,000 cfm, use a single system of type 5 or 7 serving only those HVAC zones that include the laboratory spaces. </t>
  </si>
  <si>
    <t>No</t>
  </si>
  <si>
    <t>18-24</t>
  </si>
  <si>
    <t>HVAC zones designed with heating-only systems in the proposed design serving storage rooms, stairwells, vestibules, electrical/mechanical rooms, and restrooms not exhausting or transferring air from mechanically cooled thermal zones in the proposed design shall use system type 9 or 10 in the baseline building design.</t>
  </si>
  <si>
    <t>18-25</t>
  </si>
  <si>
    <t>If the baseline HVAC system type is 9 or 10, use additional system types for all HVAC zones that are mechanically cooled in the proposed design. The baseline HVAC system types for such zones shall be determined based on the building area type determined in accordance with G3.1.1.1(a) and the requirements of G3.1.1.1(c).</t>
  </si>
  <si>
    <t>18-26</t>
  </si>
  <si>
    <t>If the baseline HVAC system serves HVAC zones that includes computer rooms,  baseline system 11 shall be used where the baseline HVAC system type is 7 or 8 and the total computer room peak cooling load is greater than 600,000 BTU/h (175 kW).</t>
  </si>
  <si>
    <t>18-27</t>
  </si>
  <si>
    <t>If the baseline HVAC system serves HVAC zones that includes computer rooms,  Baseline System 11 shall be used for such HVAC zones in buildings with a total computer room peak cooling load &gt;greater than 3,000,000 Btu/h.</t>
  </si>
  <si>
    <t>18-28</t>
  </si>
  <si>
    <t>If the baseline HVAC system serves HVAC zones that includes computer rooms,  baseline system 3 or 4 shall be used for all HVAC zones where the computer room peak cooling load is= &lt;600,000 Btu/h</t>
  </si>
  <si>
    <t>18-29</t>
  </si>
  <si>
    <t>For baseline HVAC systems 1, 2, 3, 4, 9, 10, 11, 12, and 13, each HVAC zone or thermal block shall be modeled with its own HVAC system, , with the exception of baseline system 5 or 7 serving laboratory spaces.</t>
  </si>
  <si>
    <t>18-30</t>
  </si>
  <si>
    <t>For Systems 5, 6, 7, and 8, each floor shall be modeled with a separate HVAC system. , with the exception of baseline system 5 or 7 serving laboratory spaces.</t>
  </si>
  <si>
    <t>18-31</t>
  </si>
  <si>
    <t>Floors with identical HVAC zones or thermal blocks can be grouped for modeling purposes, with the exception of baseline system 5 or 7 serving laboratory spaces.</t>
  </si>
  <si>
    <t>18-32</t>
  </si>
  <si>
    <t>Where no heating system exists or no heating system has
been submitted with design documents, the system type
shall be the same system as modeled in the baseline building
design and shall comply with but not exceed the requirements
of Section 6.</t>
  </si>
  <si>
    <t>18-33</t>
  </si>
  <si>
    <t>Where no cooling system exists or no cooling system has
been submitted with design documents, the cooling system
type shall be the same as modeled in the baseline building
design and shall comply with the requirements of Section 6.
Exception: Spaces using baseline HVAC system types 9 and
10.</t>
  </si>
  <si>
    <t>18-34</t>
  </si>
  <si>
    <t>Rule Catergorization</t>
  </si>
  <si>
    <t>Catergorization Base don Relvant System Impacted</t>
  </si>
  <si>
    <r>
      <t>Input Rules​: Transformation rules </t>
    </r>
    <r>
      <rPr>
        <sz val="10"/>
        <rFont val="Arial"/>
        <family val="2"/>
      </rPr>
      <t>​</t>
    </r>
  </si>
  <si>
    <t>Input Rules​: Minimum efficiency (backstop) rules</t>
  </si>
  <si>
    <r>
      <t>Input Rules: QC rules </t>
    </r>
    <r>
      <rPr>
        <sz val="10"/>
        <rFont val="Arial"/>
        <family val="2"/>
      </rPr>
      <t>​</t>
    </r>
  </si>
  <si>
    <r>
      <t>Output Rules: Performance metric calculation rules </t>
    </r>
    <r>
      <rPr>
        <sz val="10"/>
        <rFont val="Arial"/>
        <family val="2"/>
      </rPr>
      <t>​</t>
    </r>
  </si>
  <si>
    <r>
      <t>Output Rules: Reporting rules </t>
    </r>
    <r>
      <rPr>
        <sz val="10"/>
        <rFont val="Arial"/>
        <family val="2"/>
      </rPr>
      <t>​</t>
    </r>
  </si>
  <si>
    <t>Output Rules: QC Rules</t>
  </si>
  <si>
    <t>General: Software requirement rules</t>
  </si>
  <si>
    <t>General: Compliance Verification</t>
  </si>
  <si>
    <t>key1</t>
  </si>
  <si>
    <t>key2</t>
  </si>
  <si>
    <t>key3</t>
  </si>
  <si>
    <t>key4</t>
  </si>
  <si>
    <t>data_group</t>
  </si>
  <si>
    <t>object_id</t>
  </si>
  <si>
    <t>parent_id</t>
  </si>
  <si>
    <t>data_element</t>
  </si>
  <si>
    <t>unit_type</t>
  </si>
  <si>
    <t>units</t>
  </si>
  <si>
    <t>Four_Zone_Building</t>
  </si>
  <si>
    <t>One_Zone_Building</t>
  </si>
  <si>
    <t>Six_Floor_Building</t>
  </si>
  <si>
    <t>System_7_VAV_HW_Reheat_OLD</t>
  </si>
  <si>
    <t>PurchasedWater</t>
  </si>
  <si>
    <t>Boiler</t>
  </si>
  <si>
    <t>rule-21-1-a</t>
  </si>
  <si>
    <t>rule-21-1-b</t>
  </si>
  <si>
    <t>rule-21-2-a</t>
  </si>
  <si>
    <t>rule-21-2-b</t>
  </si>
  <si>
    <t>rule-21-3-a</t>
  </si>
  <si>
    <t>rule-21-3-b</t>
  </si>
  <si>
    <t>rule-21-4-a</t>
  </si>
  <si>
    <t>rule-21-4-b</t>
  </si>
  <si>
    <t>rule-21-5-a</t>
  </si>
  <si>
    <t>rule-21-5-b</t>
  </si>
  <si>
    <t>rule-21-5-c</t>
  </si>
  <si>
    <t>rule-21-5-d</t>
  </si>
  <si>
    <t>rule-21-5-e</t>
  </si>
  <si>
    <t>rule-21-6-a</t>
  </si>
  <si>
    <t>rule-21-6-b</t>
  </si>
  <si>
    <t>rule-21-7-a</t>
  </si>
  <si>
    <t>rule-21-7-b</t>
  </si>
  <si>
    <t>rule-21-8-a</t>
  </si>
  <si>
    <t>rule-21-8-b</t>
  </si>
  <si>
    <t>rule-21-8-c</t>
  </si>
  <si>
    <t>rule-21-10-a</t>
  </si>
  <si>
    <t>rule-21-10-b</t>
  </si>
  <si>
    <t>rule-21-10-c</t>
  </si>
  <si>
    <t>rule-21-10-d</t>
  </si>
  <si>
    <t>id</t>
  </si>
  <si>
    <t>ASHRAE229</t>
  </si>
  <si>
    <t>ASHRAE229 1</t>
  </si>
  <si>
    <t>-</t>
  </si>
  <si>
    <t>calendar</t>
  </si>
  <si>
    <t>is_leap_year</t>
  </si>
  <si>
    <t>Calendar</t>
  </si>
  <si>
    <t>N/A</t>
  </si>
  <si>
    <t>false</t>
  </si>
  <si>
    <t>ruleset_model_descriptions[0]</t>
  </si>
  <si>
    <t>RulesetModelInstance</t>
  </si>
  <si>
    <t>RMR 1</t>
  </si>
  <si>
    <t>RMD 1</t>
  </si>
  <si>
    <t>JSON_PATH:buildings[0]</t>
  </si>
  <si>
    <t>Building</t>
  </si>
  <si>
    <t>Building 1</t>
  </si>
  <si>
    <t>building_open_schedule</t>
  </si>
  <si>
    <t>Required Building Schedule 1</t>
  </si>
  <si>
    <t>JSON_PATH: building_segments[0]</t>
  </si>
  <si>
    <t>BuildingSegment</t>
  </si>
  <si>
    <t>Building Segment 1</t>
  </si>
  <si>
    <t>JSON_PATH:zones[0]</t>
  </si>
  <si>
    <t>Zone</t>
  </si>
  <si>
    <t>Zone 1</t>
  </si>
  <si>
    <t>Thermal Zone 1</t>
  </si>
  <si>
    <t>floor_name</t>
  </si>
  <si>
    <t>Floor1</t>
  </si>
  <si>
    <t>thermostat_cooling_setpoint_schedule</t>
  </si>
  <si>
    <t>Required Cooling Schedule 1</t>
  </si>
  <si>
    <t>thermostat_heating_setpoint_schedule</t>
  </si>
  <si>
    <t>Required Heating Schedule 1</t>
  </si>
  <si>
    <t>spaces[0]</t>
  </si>
  <si>
    <t>Space</t>
  </si>
  <si>
    <t>Space 1</t>
  </si>
  <si>
    <t>occupant_multiplier_schedule</t>
  </si>
  <si>
    <t>Required Schedule 1</t>
  </si>
  <si>
    <t>floor_area</t>
  </si>
  <si>
    <t>area</t>
  </si>
  <si>
    <t>ft2</t>
  </si>
  <si>
    <t>terminals[0]</t>
  </si>
  <si>
    <t>Air Terminal</t>
  </si>
  <si>
    <t>Terminal 1</t>
  </si>
  <si>
    <t>VAV Air Terminal 1</t>
  </si>
  <si>
    <t>is_supply_ducted</t>
  </si>
  <si>
    <t>true</t>
  </si>
  <si>
    <t>heating_source</t>
  </si>
  <si>
    <t>HOT_WATER</t>
  </si>
  <si>
    <t>type</t>
  </si>
  <si>
    <t>VARIABLE_AIR_VOLUME</t>
  </si>
  <si>
    <t>served_by_heating_ventilation_air_conditioning_system</t>
  </si>
  <si>
    <t>served_by_heating_ventilation_air_conditioning_systems</t>
  </si>
  <si>
    <t>System 7</t>
  </si>
  <si>
    <t>AHU_HW_System1</t>
  </si>
  <si>
    <t>heating_from_loop</t>
  </si>
  <si>
    <t>JSON_PATH:zones[1]</t>
  </si>
  <si>
    <t>Zone 2</t>
  </si>
  <si>
    <t>Thermal Zone 2</t>
  </si>
  <si>
    <t>Floor2</t>
  </si>
  <si>
    <t>Space 2</t>
  </si>
  <si>
    <t>Terminal 2</t>
  </si>
  <si>
    <t>VAV Air Terminal 2</t>
  </si>
  <si>
    <t>fan_configuration</t>
  </si>
  <si>
    <t>JSON_PATH:zones[2]</t>
  </si>
  <si>
    <t>Thermal Zone 3</t>
  </si>
  <si>
    <t>Space 3</t>
  </si>
  <si>
    <t>Floor3</t>
  </si>
  <si>
    <t>JSON_PATH:zones[3]</t>
  </si>
  <si>
    <t>Thermal Zone 4</t>
  </si>
  <si>
    <t>Space 4</t>
  </si>
  <si>
    <t>Floor4</t>
  </si>
  <si>
    <t>JSON_PATH:zones[4]</t>
  </si>
  <si>
    <t>Thermal Zone 5</t>
  </si>
  <si>
    <t>Space 5</t>
  </si>
  <si>
    <t>Floor5</t>
  </si>
  <si>
    <t>JSON_PATH:zones[5]</t>
  </si>
  <si>
    <t>Thermal Zone 6</t>
  </si>
  <si>
    <t>Space 6</t>
  </si>
  <si>
    <t>Floor6</t>
  </si>
  <si>
    <t>JSON_PATH:heating_ventilation_air_conditioning_systems[0]</t>
  </si>
  <si>
    <t>HVAC</t>
  </si>
  <si>
    <t>HVAC 1</t>
  </si>
  <si>
    <t>JSON_PATH:heating_system</t>
  </si>
  <si>
    <t>HeatingSystem</t>
  </si>
  <si>
    <t>Heating System 1</t>
  </si>
  <si>
    <t>HHW Coil 1</t>
  </si>
  <si>
    <t>heating_system_type</t>
  </si>
  <si>
    <t>FLUID_LOOP</t>
  </si>
  <si>
    <t>hot_water_loop</t>
  </si>
  <si>
    <t>Boiler Loop 1</t>
  </si>
  <si>
    <t>Purchased HW Loop 1</t>
  </si>
  <si>
    <t>JSON_PATH:preheat_system</t>
  </si>
  <si>
    <t>Heating System 2</t>
  </si>
  <si>
    <t>Preheat Coil 1</t>
  </si>
  <si>
    <t>JSON_PATH:fan_system</t>
  </si>
  <si>
    <t>Fan System</t>
  </si>
  <si>
    <t>Fan System 1</t>
  </si>
  <si>
    <t>VAV Fan System 1</t>
  </si>
  <si>
    <t>fan_control</t>
  </si>
  <si>
    <t>VARIABLE_SPEED_DRIVE</t>
  </si>
  <si>
    <t>supply_fans[0]</t>
  </si>
  <si>
    <t>Fan</t>
  </si>
  <si>
    <t>Supply Fan 1</t>
  </si>
  <si>
    <t>return_fans[0]</t>
  </si>
  <si>
    <t>Return Fan 1</t>
  </si>
  <si>
    <t>JSON_PATH:boilers[0]</t>
  </si>
  <si>
    <t>Boiler 1</t>
  </si>
  <si>
    <t>loop</t>
  </si>
  <si>
    <t>draft_type</t>
  </si>
  <si>
    <t>NATURAL</t>
  </si>
  <si>
    <t>FORCED</t>
  </si>
  <si>
    <t>rated_capacity</t>
  </si>
  <si>
    <t>capacity</t>
  </si>
  <si>
    <t>Btu/hr</t>
  </si>
  <si>
    <t>efficiency</t>
  </si>
  <si>
    <t>efficiency_metric</t>
  </si>
  <si>
    <t>THERMAL</t>
  </si>
  <si>
    <t>energy_source_type</t>
  </si>
  <si>
    <t>NATURAL_GAS</t>
  </si>
  <si>
    <t>operation_lower_limit</t>
  </si>
  <si>
    <t>operation_upper_limit</t>
  </si>
  <si>
    <t>JSON_PATH:boilers[1]</t>
  </si>
  <si>
    <t>Boiler 2</t>
  </si>
  <si>
    <t>design_capacity</t>
  </si>
  <si>
    <t>JSON_PATH:boilers[2]</t>
  </si>
  <si>
    <t>Boiler 3</t>
  </si>
  <si>
    <t>JSON_PATH:chillers[0]</t>
  </si>
  <si>
    <t>Chiller</t>
  </si>
  <si>
    <t>Chiller 1</t>
  </si>
  <si>
    <t>cooling_loop</t>
  </si>
  <si>
    <t>JSON_PATH:cooling_system</t>
  </si>
  <si>
    <t>CoolingSystem</t>
  </si>
  <si>
    <t>Cooling System 1</t>
  </si>
  <si>
    <t>cooling_system_type</t>
  </si>
  <si>
    <t>chilled_water_loop</t>
  </si>
  <si>
    <t>JSON_PATH:external_fluid_source[0]</t>
  </si>
  <si>
    <t>ExternalFluidSource</t>
  </si>
  <si>
    <t>Purchased HW 1</t>
  </si>
  <si>
    <t>JSON_PATH:pumps[0]</t>
  </si>
  <si>
    <t>Pump</t>
  </si>
  <si>
    <t>Pump 1</t>
  </si>
  <si>
    <t>Boiler Pump 1</t>
  </si>
  <si>
    <t>HW Pump 1</t>
  </si>
  <si>
    <t>loop_or_piping</t>
  </si>
  <si>
    <t>speed_control</t>
  </si>
  <si>
    <t>FIXED_SPEED</t>
  </si>
  <si>
    <t>VARIABLE_SPEED</t>
  </si>
  <si>
    <t>design_electric_power</t>
  </si>
  <si>
    <t>electric_power</t>
  </si>
  <si>
    <t>W</t>
  </si>
  <si>
    <t>design_flow</t>
  </si>
  <si>
    <t>fluid_flow_rate</t>
  </si>
  <si>
    <t>gallon/min</t>
  </si>
  <si>
    <t>design_head</t>
  </si>
  <si>
    <t>pump_head</t>
  </si>
  <si>
    <t>ft</t>
  </si>
  <si>
    <t>motor_efficiency</t>
  </si>
  <si>
    <t>impeller_efficiency</t>
  </si>
  <si>
    <t>JSON_PATH:pumps[1]</t>
  </si>
  <si>
    <t>Pump 2</t>
  </si>
  <si>
    <t>Chiller Pump 1</t>
  </si>
  <si>
    <t>HW Pump 2</t>
  </si>
  <si>
    <t>Chiller Loop 1</t>
  </si>
  <si>
    <t>JSON_PATH:pumps[2]</t>
  </si>
  <si>
    <t>Pump 3</t>
  </si>
  <si>
    <t>JSON_PATH:fluid_loops[0]</t>
  </si>
  <si>
    <t>FluidLoop</t>
  </si>
  <si>
    <t>Loop 1</t>
  </si>
  <si>
    <t>HEATING</t>
  </si>
  <si>
    <t>child_loops[0]</t>
  </si>
  <si>
    <t>child_loops</t>
  </si>
  <si>
    <t>pump_power_per_flow_rate</t>
  </si>
  <si>
    <t>heating_design_and_control</t>
  </si>
  <si>
    <t>FluidLoopDesignAndControl</t>
  </si>
  <si>
    <t>DAC 1</t>
  </si>
  <si>
    <t>is_sized_using_coincident_load</t>
  </si>
  <si>
    <t>temperature_reset_type</t>
  </si>
  <si>
    <t>OUTSIDE_AIR_RESET</t>
  </si>
  <si>
    <t>NO_RESET</t>
  </si>
  <si>
    <t>design_supply_temperature</t>
  </si>
  <si>
    <t>temperature</t>
  </si>
  <si>
    <t>F</t>
  </si>
  <si>
    <t>design_return_temperature</t>
  </si>
  <si>
    <t>outdoor_high_for_loop_supply_temperature_reset</t>
  </si>
  <si>
    <t>outdoor_low_for_loop_supply_temperature_reset</t>
  </si>
  <si>
    <t>minimum_flow_fraction</t>
  </si>
  <si>
    <t>flow_control</t>
  </si>
  <si>
    <t>operation</t>
  </si>
  <si>
    <t>JSON_PATH:fluid_loops[1]</t>
  </si>
  <si>
    <t>Loop 2</t>
  </si>
  <si>
    <t>COOLING</t>
  </si>
  <si>
    <t>key5</t>
  </si>
  <si>
    <t>key6</t>
  </si>
  <si>
    <t>Section</t>
  </si>
  <si>
    <t>Rule</t>
  </si>
  <si>
    <t>Test</t>
  </si>
  <si>
    <t>a</t>
  </si>
  <si>
    <t>aa</t>
  </si>
  <si>
    <t>b</t>
  </si>
  <si>
    <t>c</t>
  </si>
  <si>
    <t>ba</t>
  </si>
  <si>
    <t>test_description</t>
  </si>
  <si>
    <t>The baseline building has one zone with HVAC BAT = public assembly.  It is 60,000 ft2 and has HVAC system type 4 and is in climate zone CZ3A</t>
  </si>
  <si>
    <t>The baseline building has one zone with HVAC BAT = public assembly.  It is 60,000 ft2 and has HVAC system type 5 and is in climate zone CZ3A</t>
  </si>
  <si>
    <t>The baseline building has one zone with HVAC BAT = public assembly.  It is 130,000 ft2 and has HVAC system type 13 and is in climate zone CZ3A</t>
  </si>
  <si>
    <t>The baseline building has one zone with HVAC BAT = public assembly.  It is 130,000 ft2 and has HVAC system type 5 and is in climate zone CZ3A</t>
  </si>
  <si>
    <t>The baseline building has one zone with HVAC BAT = public assembly.  It is 60,000 ft2 and has HVAC system type 3 and is in climate zone CZ5B</t>
  </si>
  <si>
    <t>The baseline building has one zone with HVAC BAT = public assembly.  It is 60,000 ft2 and has HVAC system type 5 and is in climate zone CZ5B</t>
  </si>
  <si>
    <t>The baseline building has one zone with HVAC BAT = public assembly.  It is 130,000 ft2 and has HVAC system type 12 and is in climate zone CZ5B</t>
  </si>
  <si>
    <t>The baseline building has one zone with HVAC BAT = public assembly.  It is 130,000 ft2 and has HVAC system type 5 and is in climate zone CZ5B</t>
  </si>
  <si>
    <t>The baseline building has one zone (one floor) with HVAC BAT = Hospital.  It is 120,000 ft2 and has HVAC system type 5.</t>
  </si>
  <si>
    <t>The baseline building has one zone (one floor) with HVAC BAT = Hospital.  It is 120,000 ft2 and has HVAC system type 13.</t>
  </si>
  <si>
    <t>The baseline building has one zone (one floor) with HVAC BAT = Hospital.  It is 160,000 ft2 and has HVAC system type 7.</t>
  </si>
  <si>
    <t>The baseline building has six zones and six floors with HVAC BAT = Hospital.  It is 120,000 ft2 and has HVAC system type 7</t>
  </si>
  <si>
    <t>The baseline building has six zones and six floors with HVAC BAT = Hospital.  It is 120,000 ft2 and has HVAC system type 13</t>
  </si>
  <si>
    <t>The baseline building has one zone (one floor) with HVAC BAT = Retail.  It is 160,000 ft2 and has HVAC system type 4.  It is in climate zone CZ3A</t>
  </si>
  <si>
    <t>The baseline building has one zone (one floor) with HVAC BAT = Retail.  It is 160,000 ft2 and has HVAC system type 5.  It is in climate zone CZ3A</t>
  </si>
  <si>
    <t>The baseline building has one zone (one floor) with HVAC BAT = Retail.  It is 160,000 ft2 and has HVAC system type 3.  It is in climate zone CZ5A</t>
  </si>
  <si>
    <t>The baseline building has one zone (one floor) with HVAC BAT = Retail.  It is 160,000 ft2 and has HVAC system type 5.  It is in climate zone CZ5A</t>
  </si>
  <si>
    <t>The baseline building has one zone (one floor) with HVAC BAT = Other Non-Residential.  It is 20,000 ft2 and has HVAC system type 4.  It is in climate zone CZ3A</t>
  </si>
  <si>
    <t>The baseline building has one zone (one floor) with HVAC BAT = Other Non-Residential.  It is 20,000 ft2 and has HVAC system type 5.  It is in climate zone CZ3A</t>
  </si>
  <si>
    <t>The baseline building has one zone (one floor) with HVAC BAT = Other Non-Residential.  It is 20,000 ft2 and has HVAC system type 3.  It is in climate zone CZ6A</t>
  </si>
  <si>
    <t>The baseline building has one zone (one floor) with HVAC BAT = Other Non-Residential.  It is 20,000 ft2 and has HVAC system type 5.  It is in climate zone CZ6A</t>
  </si>
  <si>
    <t>The baseline building has four zones (four floors) with HVAC BAT = Other Non-Residential.  It is 20,000 ft2 and has HVAC system type 6.  It is in climate zone CZ3A</t>
  </si>
  <si>
    <t>The baseline building has one zone (one floor) with HVAC BAT = Other Non-Residential.  It is 20,000 ft2 and has HVAC system type 6.  It is in climate zone CZ6A</t>
  </si>
  <si>
    <t>The baseline building has four zones (four floors) with HVAC BAT = Other Non-Residential.  It is 40,000 ft2 and has HVAC system type 6.  It is in climate zone CZ3A</t>
  </si>
  <si>
    <t>The baseline building has one zone (one floor) with HVAC BAT = Other Non-Residential.  It is 40,000 ft2 and has HVAC system type 5.  It is in climate zone CZ3A</t>
  </si>
  <si>
    <t>The baseline building has one zone (one floor) with HVAC BAT = Other Non-Residential.  It is 40,000 ft2 and has HVAC system type 5.  It is in climate zone CZ6A</t>
  </si>
  <si>
    <t>The baseline building has six zones (six floors) with HVAC BAT = Other Non-Residential.  It is 60,000 ft2 and has HVAC system type 8.  It is in climate zone CZ3A</t>
  </si>
  <si>
    <t>The baseline building has six zones (six floors) with HVAC BAT = Other Non-Residential.  It is 60,000 ft2 and has HVAC system type 5.  It is in climate zone CZ3A</t>
  </si>
  <si>
    <t>The baseline building has four zones (four floors) with HVAC BAT = Other Non-Residential.  It is 160,000 ft2 and has HVAC system type 8.  It is in climate zone CZ3A</t>
  </si>
  <si>
    <t>The baseline building has six zones (six floors) with HVAC BAT = Other Non-Residential.  It is 60,000 ft2 and has HVAC system type 7.  It is in climate zone CZ5A</t>
  </si>
  <si>
    <t>The baseline building has six zones (six floors) with HVAC BAT = Other Non-Residential.  It is 60,000 ft2 and has HVAC system type 5.  It is in climate zone CZ5A</t>
  </si>
  <si>
    <t>The baseline building has four zones (four floors) with HVAC BAT = Other Non-Residential.  It is 160,000 ft2 and has HVAC system type 7.  It is in climate zone CZ5A</t>
  </si>
  <si>
    <t>The baseline building has six zones (six floors) with HVAC BAT = Other Non-Residential for Thermal Zone 1 and HVAC BAT = HOSPITAL for the other five zones.  Thermal Zone 1 is 25,000 ft2 and the other zones are 20,000 sf each.  It is in climate zone CZ3A.  Thermal zone 1 is correctly conditioned with HVAC system type 8</t>
  </si>
  <si>
    <t>The baseline building has six zones (six floors) with HVAC BAT = Other Non-Residential for Thermal Zone 1 and HVAC BAT = HOSPITAL for the other five zones.  Thermal Zone 1 is 25,000 ft2 and the other zones are 20,000 sf each.  It is in climate zone CZ3A.  Thermal zone 1 is incorrectly conditioned with HVAC system type 6</t>
  </si>
  <si>
    <t>The baseline building one floor and one zone with HVAC BAT = RESIDENTIAL.  It is in climate zone CZ3A and is correctly modeled with HVAC system type 2</t>
  </si>
  <si>
    <t>The baseline building one floor and one zone with HVAC BAT = RESIDENTIAL.  It is in climate zone CZ3A and is incorrectly modeled with HVAC system type 3</t>
  </si>
  <si>
    <t>The baseline building one floor and one zone with HVAC BAT = RESIDENTIAL.  It is in climate zone CZ4A and is correctly modeled with HVAC system type 1</t>
  </si>
  <si>
    <t>The baseline building one floor and one zone with HVAC BAT = RESIDENTIAL.  It is in climate zone CZ4A and is incorrectly modeled with HVAC system type 3</t>
  </si>
  <si>
    <t>The baseline building is one floor and four zones with HVAC BAT = OTHER NON RESIDENTIAL.  Building area is 50,000 sf, so the baseline system type is system 5.  Thermal Zone 1 has peak internal gains that differ by more than 10 Btu/h.ft2 and is correctly modeled with System type 3.  It is in climate zone CZ4A</t>
  </si>
  <si>
    <t>The baseline building is one floor and four zones with HVAC BAT = OTHER NON RESIDENTIAL.  Building area is 50,000 sf, so the baseline system type is system 5.  Thermal Zone 1 has peak internal gains that differ by more than 10 Btu/h.ft2 and is incorrectly modeled with System type 5.  It is in climate zone CZ4A</t>
  </si>
  <si>
    <t>The baseline building is one floor and four zones with HVAC BAT = OTHER NON RESIDENTIAL.  Building area is 50,000 sf, so the baseline system type is system 6.  Thermal Zone 1 has peak internal gains that differ by more than 10 Btu/h.ft2 and is correctly modeled with System type 4.  It is in climate zone CZ1A</t>
  </si>
  <si>
    <t>The baseline building is one floor and four zones with HVAC BAT = OTHER NON RESIDENTIAL.  Building area is 50,000 sf, so the baseline system type is system 6.  Thermal Zone 1 has peak internal gains that differ by more than 10 Btu/h.ft2 and is incorrectly modeled with System type 6.  It is in climate zone CZ1A</t>
  </si>
  <si>
    <t>The baseline building is one floor and four zones with HVAC BAT = OTHER NON RESIDENTIAL.  Building area is 20,000 sf.  Thermal Zone 1 is type Laboratory with 16,000 cfm of zone exhaust and HVAC system type 5.  Expected result: pass</t>
  </si>
  <si>
    <t>The baseline building is one floor and four zones with HVAC BAT = OTHER NON RESIDENTIAL.  Building area is 160,000 sf.  Thermal Zone 1 is type Laboratory with 16,000 cfm of zone exhaust and HVAC system type 7.  Expected result: pass</t>
  </si>
  <si>
    <t>The baseline building is one floor and four zones with HVAC BAT = OTHER NON RESIDENTIAL.  Building area is 160,000 sf.  Thermal Zones 1 and 2 are type Laboratory with total 16,000 cfm of zone exhaust and HVAC system type 5.  Expected result: pass</t>
  </si>
  <si>
    <t>The baseline building is one floor and four zones with HVAC BAT = OTHER NON RESIDENTIAL.  Building area is 20,000 sf.  Thermal Zone 1 is type Laboratory with 16,000 cfm of zone exhaust and incorrectly modeled as being on the same System 6 as the rest of the zones.  Expected result: fail</t>
  </si>
  <si>
    <t>The baseline building is one floor and four zones with HVAC BAT = OTHER NON RESIDENTIAL.  Building area is 160,000 sf.  Thermal Zone 1 is type Laboratory with 12,000 cfm of zone exhaust and is incorrectly modeled with a dedicated HVAC system type 7.  Expected result: fail</t>
  </si>
  <si>
    <t>The baseline building is one floor and four zones with HVAC BAT = OTHER NON RESIDENTIAL.  Building area is 160,000 sf.  Thermal Zones 1 and 2 are type Laboratory.  They are served by one System 7 with total exhaust rate of 16,000cfm.  Expected result: undetermiend</t>
  </si>
  <si>
    <t>The baseline building is one floor and four zones with HVAC BAT = OTHER NON RESIDENTIAL.  Building area is 160,000 sf.  Thermal Zones 1 and 2 are type Laboratory with total 16,000 cfm of zone exhaust.  Expected result: applicable</t>
  </si>
  <si>
    <t>The baseline building is one floor and four zones with HVAC BAT = OTHER NON RESIDENTIAL.  Building area is 160,000 sf.  Thermal Zones 1 and 2 are type Laboratory with total 8,000 cfm of zone exhaust.  Expected result: not applicable</t>
  </si>
  <si>
    <t>The baseline building is one floor and four zones with HVAC BAT = OTHER NON RESIDENTIAL.  Building area is 160,000 sf.  Thermal Zones 1 and 2 are NOT type Laboratory with total 16,000 cfm of zone exhaust.  Expected result: not applicable</t>
  </si>
  <si>
    <t>The baseline building is one floor and one zone with HVAC BAT = OTHER NON RESIDENTIAL.  Building area is 500 sf.  Thermal Zones 1 is a stairwell with a heating-only system.  Expected result: pass</t>
  </si>
  <si>
    <t>The baseline building is one floor and one zone with HVAC BAT = OTHER NON RESIDENTIAL.  Building area is 500 sf.  Thermal Zones 1 is a stairwell with a heating-only system.  There is a cooling system in the proposed model.  Expected result: fail</t>
  </si>
  <si>
    <t>The baseline building is one floor and one zone with HVAC BAT = HEATED_ONLY_STORAGE.  Building area is 20,000 sf.  Thermal Zone 1 is a warehouse with a heating-only system.  Thermal Zones 2,3&amp;4 are office with HVAC Sys-3  Expected result: pass</t>
  </si>
  <si>
    <t>The baseline building is one floor and one zone with HVAC BAT = HEATED_ONLY_STORAGE.  Building area is 20,000 sf.  Thermal Zone 1 is a warehouse with a heating-only system.  Thermal Zones 2,3&amp;4 are office.  Only thermal zones 3&amp;4 have HVAC Sys-3.  Thermal Zone 2 is incorrectly modeled with Sys-9 in the baseline despite having a DX coil in the proposed model  Expected result: fail</t>
  </si>
  <si>
    <t>The baseline building is one floor and four zones with HVAC BAT = OTHER NON RESIDENTIAL.  Predominant HVAC type is System 7.  Building area is 160,000 sf.  Thermal Zone 1 has a lighting space type COMPUTER_ROOM with a peak cooling load greater than 650,000btu/hr and has HVAC system type 11.  Expected result: pass</t>
  </si>
  <si>
    <t>The baseline building is one floor and four zones with HVAC BAT = OTHER NON RESIDENTIAL.  Predominant HVAC type is System 7.  Building area is 160,000 sf.  Thermal Zone 1 has a lighting space type COMPUTER_ROOM,peak cooling load of 650,000btu/hr and is on the System 7.  Expected result: fail</t>
  </si>
  <si>
    <t>The baseline building is one floor and four zones with HVAC BAT = OTHER NON RESIDENTIAL.  Predominant HVAC type is System 5.  Building area is 120,000 sf.  Thermal Zone 1 has a lighting space type COMPUTER_ROOM with a peak cooling load greater than 3,000,000btu/hr and has HVAC system type 11.  Expected result: pass</t>
  </si>
  <si>
    <t>The baseline building is one floor and four zones with HVAC BAT = OTHER NON RESIDENTIAL.  Predominant HVAC type is System 5.  Building area is 120,000 sf.  Thermal Zone 1 has a lighting space type COMPUTER_ROOM with a peak cooling load greater than 3,000,000btu/hr and is incorrectly  modeled as being on the predominant hvac system 5.  Expected result: fail</t>
  </si>
  <si>
    <t>The baseline building is one floor and four zones with HVAC BAT = OTHER NON RESIDENTIAL.  Predominant HVAC type is System 5.  Building area is 120,000 sf.  Thermal Zone 1 has a lighting space type COMPUTER_ROOM with a peak cooling load less than 3,000,000btu/hr and is modeled as being on the predominant hvac system 5.  Expected result: pass</t>
  </si>
  <si>
    <t>The baseline building is one floor and four zones in climate zone CZ4A with HVAC BAT = OTHER NON RESIDENTIAL.  Predominant HVAC type is System 7.  Building area is 160,000 sf.  Thermal Zone 1 has a lighting space type COMPUTER_ROOM,peak cooling load of less than 650,000btu/hr and has HVAC system type 3.  Expected result: pass</t>
  </si>
  <si>
    <t>The baseline building is one floor and four zones in climate zone CZ1A with HVAC BAT = OTHER NON RESIDENTIAL.  Predominant HVAC type is System 7.  Building area is 160,000 sf.  Thermal Zone 1 has a lighting space type COMPUTER_ROOM,peak cooling load of less than 650,000btu/hr and has HVAC system type 4.  Expected result: pass</t>
  </si>
  <si>
    <t>The baseline building is one floor and four zones in climate zone CZ4A with HVAC BAT = OTHER NON RESIDENTIAL.  Predominant HVAC type is System 7.  Building area is 160,000 sf.  Thermal Zone 1 has a lighting space type COMPUTER_ROOM,peak cooling load of less than 650,000btu/hr and has HVAC system type 3.  Expected result: fail</t>
  </si>
  <si>
    <t>The baseline building is one floor and four zones in climate zone CZ4A with HVAC BAT = OTHER NON RESIDENTIAL.  Building area is 20,000 sf.  The buidling is modeled with each zone having its own HVAC system type 3.  Expected result: pass</t>
  </si>
  <si>
    <t>The baseline building is one floor and four zones in climate zone CZ4A with HVAC BAT = OTHER NON RESIDENTIAL.  Building area is 20,000 sf.  The buidling is modeled incorrectly with all zones being served by one HVAC system type 3.  Expected result: fail</t>
  </si>
  <si>
    <t>The baseline building is two floors and four zones in climate zone CZ4A with HVAC BAT = OTHER NON RESIDENTIAL.  Building area is 160,000 sf.  The buidling is modeled with each floor having its own HVAC system type 7.  Expected result: pass</t>
  </si>
  <si>
    <t>The baseline building is two floors and four zones in climate zone CZ4A with HVAC BAT = OTHER NON RESIDENTIAL.  Building area is 160,000 sf.  The buidling is modeled incorrectly with one HVAC System 7 serving all zones.  Expected result: fail</t>
  </si>
  <si>
    <t>The baseline building is one floor and four zones in climate zone CZ4A with HVAC BAT = RESIDENTIAL.  The building is correctly modeled with Separate HVAC System 1 serving each zone.  Expected result: pass</t>
  </si>
  <si>
    <t>The baseline building is one floor and four zones in climate zone CZ4A with HVAC BAT = RESIDENTIAL.  The building is incorrectly modeled with multiple zones served by HVAC System 1.  Expected result: fail</t>
  </si>
  <si>
    <t>The baseline building is two floors and four zones in climate zone CZ1A with HVAC BAT = RETAIL.  The building is correctly modeled with one HVAC system 4 serving each zone.  Expected result: pass</t>
  </si>
  <si>
    <t>The baseline building is two floors and four zones in climate zone CZ1A with HVAC BAT = RETAIL.  The building is incorrectly modeled with one HVAC system 4 per floor.  Expected result: fail</t>
  </si>
  <si>
    <t>The baseline building is two floors and four zones in climate zone CZ4A with HVAC BAT = OTHER_NON_RESIDENTIAL.  The building area is 50,000 sf.  The building is correctly modeled with one HVAC system 5 per floor.  Expected result: pass</t>
  </si>
  <si>
    <t>The baseline building is two floors and four zones in climate zone CZ4A with HVAC BAT = OTHER_NON_RESIDENTIAL.  The building area is 50,000 sf.  The building is incorrectly modeled with one HVAC system for the whole building.  Expected result: fail</t>
  </si>
  <si>
    <t>The baseline building is two floors and four zones in climate zone CZ4A with HVAC BAT = OTHER_NON_RESIDENTIAL.  The building area is 50,000 sf.  The building has two laboratory zones with a total lab exhaust rate of 16,000 cfm.  The two exhaust zones are correctly served by one System 5 HVAC system.  The other two zones are each served by a System 5 HVAC system (one per floor).  Expected result: pass</t>
  </si>
  <si>
    <t>The baseline building is one floor and four zones with HVAC BAT = OTHER NON RESIDENTIAL.  Building area is 160,000 sf.  Thermal Zones 1 and 2 are type Laboratory with total 16,000 cfm of zone exhaust.  Each zone is incorrectly modeled with its own dedicated HVAC system type 7.  Expected result: fail</t>
  </si>
  <si>
    <t>The baseline building is two floors and four zones in climate zone CZ4A with HVAC BAT = OTHER_NON_RESIDENTIAL.  The building area is 50,000 sf.  The building has two laboratory zones with a total lab exhaust rate of 12,000 cfm.  The two exhaust zones are served by one System 5 HVAC system.  The other two zones are each served by a System 5 HVAC system (one per floor).  We expect an undetermined result because with a lab exhaust rate of 12,000 cfm, and 4,000cfm of system exhaust, it is not possible to tell if there is more than 15,000cfm of lab exhaust.  Expected result: undetermined</t>
  </si>
  <si>
    <t>The baseline building is one floor and four zones with HVAC BAT = OTHER NON RESIDENTIAL.  Building area is 160,000 sf.  Thermal Zones 1 and 2 are type Laboratory with total 12,000 cfm of zone exhaust.  The building is modeled with one HVAC system 7 per floor and incorrectly with one HVAC system 7 for the Laboratory zones.  Expected result: fail</t>
  </si>
  <si>
    <t>expected_rule_outcome</t>
  </si>
  <si>
    <t>pass</t>
  </si>
  <si>
    <t>fail</t>
  </si>
  <si>
    <t>undetermined</t>
  </si>
  <si>
    <t>applicable</t>
  </si>
  <si>
    <t>not_applicable</t>
  </si>
  <si>
    <t>standard</t>
  </si>
  <si>
    <t>rule_id</t>
  </si>
  <si>
    <t>ruleset_reference</t>
  </si>
  <si>
    <t>rule_description</t>
  </si>
  <si>
    <t>applicable_rmr</t>
  </si>
  <si>
    <t>rule_assertion</t>
  </si>
  <si>
    <t>comparison_value</t>
  </si>
  <si>
    <t>primary_rule</t>
  </si>
  <si>
    <t>schema_version</t>
  </si>
  <si>
    <t>0.0.29</t>
  </si>
  <si>
    <t>template_lookup</t>
  </si>
  <si>
    <t>rmr_template</t>
  </si>
  <si>
    <t>user</t>
  </si>
  <si>
    <t>proposed</t>
  </si>
  <si>
    <t>baseline</t>
  </si>
  <si>
    <t>json_template</t>
  </si>
  <si>
    <t>JSON_PATH:heating_ventilating_air_conditioning_systems[0]</t>
  </si>
  <si>
    <t>heating_capacity</t>
  </si>
  <si>
    <t>JSON_PATH:heating_ventilating_air_conditioning_systems[1]</t>
  </si>
  <si>
    <t>JSON_PATH:heating_ventilating_air_conditioning_systems[2]</t>
  </si>
  <si>
    <t>Heating System 3</t>
  </si>
  <si>
    <t>JSON_PATH:heating_ventilating_air_conditioning_systems[3]</t>
  </si>
  <si>
    <t>Heating System 4</t>
  </si>
  <si>
    <t>JSON_PATH:heating_ventilating_air_conditioning_systems[4]</t>
  </si>
  <si>
    <t>Heating System 5</t>
  </si>
  <si>
    <t>lighting_building_area_type</t>
  </si>
  <si>
    <t/>
  </si>
  <si>
    <t>MOTION_PICTURE_THEATER</t>
  </si>
  <si>
    <t>HOSPITAL</t>
  </si>
  <si>
    <t>RETAIL</t>
  </si>
  <si>
    <t>OFFICE</t>
  </si>
  <si>
    <t>MULTIFAMILY</t>
  </si>
  <si>
    <t>WAREHOUSE</t>
  </si>
  <si>
    <t>system_zone_assignment</t>
  </si>
  <si>
    <t>systems[0]</t>
  </si>
  <si>
    <t>baseline_system</t>
  </si>
  <si>
    <t>System_4_PSZ_HP</t>
  </si>
  <si>
    <t>System_5_PVAV_HW_Reheat</t>
  </si>
  <si>
    <t>System 13_CAV_SZ_ER</t>
  </si>
  <si>
    <t>System_3b_PSZ_AC_Gas_Furnace</t>
  </si>
  <si>
    <t>System 12a_CAV_SZ_HW</t>
  </si>
  <si>
    <t>System_7_VAV_HW_Reheat</t>
  </si>
  <si>
    <t>System_3_PSZ_AC_Gas_Furnace</t>
  </si>
  <si>
    <t>System_6_PVAV_Elec_Reheat</t>
  </si>
  <si>
    <t>System_8_PFP_Reheat</t>
  </si>
  <si>
    <t>System_2_PTHP</t>
  </si>
  <si>
    <t>System_1_PTAC</t>
  </si>
  <si>
    <t>System_9_Warm_Air_Furnace_Gas</t>
  </si>
  <si>
    <t>zones[0]</t>
  </si>
  <si>
    <t>zones[1]</t>
  </si>
  <si>
    <t>zones[2]</t>
  </si>
  <si>
    <t>zones[3]</t>
  </si>
  <si>
    <t>systems[1]</t>
  </si>
  <si>
    <t>System_11.1_VAV_SZ</t>
  </si>
  <si>
    <t>systems[2]</t>
  </si>
  <si>
    <t>systems[3]</t>
  </si>
  <si>
    <t>systems[4]</t>
  </si>
  <si>
    <t>rmr_transformations</t>
  </si>
  <si>
    <t>weather</t>
  </si>
  <si>
    <t>climate_zone</t>
  </si>
  <si>
    <t>CZ3A</t>
  </si>
  <si>
    <t>CZ5B</t>
  </si>
  <si>
    <t>CZ5A</t>
  </si>
  <si>
    <t>CZ6A</t>
  </si>
  <si>
    <t>CZ4A</t>
  </si>
  <si>
    <t>CZ1A</t>
  </si>
  <si>
    <t>cooling_system</t>
  </si>
  <si>
    <t>DXCooling</t>
  </si>
  <si>
    <t>DIRECT_EXPANSION</t>
  </si>
  <si>
    <t>area_type_heating_ventilating_air_conditioning_system</t>
  </si>
  <si>
    <t>PUBLIC_ASSEMBLY</t>
  </si>
  <si>
    <t>OTHER_NON_RESIDENTIAL</t>
  </si>
  <si>
    <t>RESIDENTIAL</t>
  </si>
  <si>
    <t>HEATED_ONLY_STORAGE</t>
  </si>
  <si>
    <t>zonal_exhaust_fan</t>
  </si>
  <si>
    <t>Zone Exhaust Fan 1</t>
  </si>
  <si>
    <t>design_airflow</t>
  </si>
  <si>
    <t>interior_lighting[0]</t>
  </si>
  <si>
    <t>Space 1 Lights</t>
  </si>
  <si>
    <t>power_per_area</t>
  </si>
  <si>
    <t>miscellaneous_equipment[0]</t>
  </si>
  <si>
    <t>Space 1 Equip</t>
  </si>
  <si>
    <t>power</t>
  </si>
  <si>
    <t>Space 2 Lights</t>
  </si>
  <si>
    <t>Space 2 Equip</t>
  </si>
  <si>
    <t>Space 3 Equip</t>
  </si>
  <si>
    <t>Space 4 Lights</t>
  </si>
  <si>
    <t>Space 4 Equip</t>
  </si>
  <si>
    <t>function</t>
  </si>
  <si>
    <t>LABORATORY</t>
  </si>
  <si>
    <t>lighting_space_type</t>
  </si>
  <si>
    <t>OFFICE_ENCLOSED</t>
  </si>
  <si>
    <t>STAIRWELL</t>
  </si>
  <si>
    <t>WAREHOUSE_STORAGE_AREA_MEDIUM_TO_BULKY_PALLETIZED_ITEMS</t>
  </si>
  <si>
    <t>COMPUTER_ROOM</t>
  </si>
  <si>
    <t>HEALTHCARE_FACILITY_EMERGENCY_ROOM</t>
  </si>
  <si>
    <t>HEALTHCARE_FACILITY_EXAM_TREATMENT_ROOM</t>
  </si>
  <si>
    <t>HEALTHCARE_FACILITY_OPERATING_ROOM</t>
  </si>
  <si>
    <t>HEALTHCARE_FACILITY_PATIENT_ROOM</t>
  </si>
  <si>
    <t>HEALTHCARE_FACILITY_PHYSICAL_THERAPY_ROOM</t>
  </si>
  <si>
    <t>JSON_PATH:surfaces[0]</t>
  </si>
  <si>
    <t>Surface</t>
  </si>
  <si>
    <t>Surface 1</t>
  </si>
  <si>
    <t>adjacent_to</t>
  </si>
  <si>
    <t>tilt</t>
  </si>
  <si>
    <t>construction</t>
  </si>
  <si>
    <t>Construction</t>
  </si>
  <si>
    <t>Construction 1</t>
  </si>
  <si>
    <t>u_factor</t>
  </si>
  <si>
    <t>thermal_transmittance</t>
  </si>
  <si>
    <t>Btu/hr-ft2-R</t>
  </si>
  <si>
    <t>power_per_volumetric_flow_rate</t>
  </si>
  <si>
    <t>W/gpm</t>
  </si>
  <si>
    <t>JSON_PATH:fluid_loops[2]</t>
  </si>
  <si>
    <t>cooling_system[0]</t>
  </si>
  <si>
    <t>rated_sensible_cool_capacity</t>
  </si>
  <si>
    <t>cooling_capacity</t>
  </si>
  <si>
    <t>ton</t>
  </si>
  <si>
    <t>flr 1</t>
  </si>
  <si>
    <t>flr 2</t>
  </si>
  <si>
    <t>flr2</t>
  </si>
  <si>
    <t>flr 3</t>
  </si>
  <si>
    <t>flr 4</t>
  </si>
  <si>
    <t>flr 5</t>
  </si>
  <si>
    <t>flr 6</t>
  </si>
  <si>
    <t>fan_system</t>
  </si>
  <si>
    <t>exhaust_fans[0]</t>
  </si>
  <si>
    <t>lab_sy_exhaust</t>
  </si>
  <si>
    <t>Minimum Heating Capacity [btu/hr/sf]</t>
  </si>
  <si>
    <t>* this value is high enough that every system will qualify as fully conditioned</t>
  </si>
  <si>
    <t>Zone Areas</t>
  </si>
  <si>
    <t>Area Served By HVAC System</t>
  </si>
  <si>
    <t>HVAC System 1</t>
  </si>
  <si>
    <t>HVAC System 2</t>
  </si>
  <si>
    <t>HVAC System 3</t>
  </si>
  <si>
    <t>HVAC System 4</t>
  </si>
  <si>
    <t>HVAC System 5</t>
  </si>
  <si>
    <t>field rows in orange are calculated values</t>
  </si>
  <si>
    <t>field rows in green are user-entered values that apply to all transformations</t>
  </si>
  <si>
    <t>d</t>
  </si>
  <si>
    <t>The baseline building has one zone with HVAC BAT = public assembly.  It is 160,000 ft2 and has HVAC system type 4 and is in climate zone CZ3A</t>
  </si>
  <si>
    <t>The baseline building has one zone with HVAC BAT = residential.  It is 160,000 ft2 and has HVAC system type 4 and is in climate zone CZ3A</t>
  </si>
  <si>
    <t>The baseline building has one zone with HVAC BAT = residential.  It is 60,000 ft2 and has HVAC system type 4 and is in climate zone CZ3A</t>
  </si>
  <si>
    <t>The baseline building has one zone with HVAC BAT = residential.  It is 130,000 ft2 and has HVAC system type 4 and is in climate zone CZ5B</t>
  </si>
  <si>
    <t>The baseline building has six zones and six floors with HVAC BAT = Hospital.  It is 120,000 ft2 and has HVAC system type 5</t>
  </si>
  <si>
    <t>The baseline building has one zone and one floor with HVAC BAT = Hospital.  It is 120,000 ft2 and has HVAC system type 13</t>
  </si>
  <si>
    <t>The baseline building has four zones (four floors) with HVAC BAT = Retail.  It is 160,000 ft2 and has HVAC system type 5.  It is in climate zone CZ3A</t>
  </si>
  <si>
    <t>The baseline building has four zones (four floors) with HVAC BAT = Retail.  It is 160,000 ft2 and has HVAC system type 5.  It is in climate zone CZ5A</t>
  </si>
  <si>
    <t>The baseline building has four zones (four floors) with HVAC BAT = Other Non-Residential.  It is 160,000 ft2 and has HVAC system type 5.  It is in climate zone CZ3A</t>
  </si>
  <si>
    <t>The baseline building has four zones (four floors) with HVAC BAT = Other Non-Residential.  It is 160,000 ft2 and has HVAC system type 5.  It is in climate zone CZ6A</t>
  </si>
  <si>
    <t>The baseline building has four zones (four floors) with HVAC BAT = Other Non-Residential.  It is 100,000 ft2 and has HVAC system type 8.  It is in climate zone CZ3A</t>
  </si>
  <si>
    <t>The baseline building has four zones (four floors) with HVAC BAT = Other Non-Residential.  It is 100,000 ft2 and has HVAC system type 8.  It is in climate zone CZ5A</t>
  </si>
  <si>
    <t>The baseline building has six zones (six floors) with HVAC BAT = Other Non-Residential for Thermal Zone 1 and HVAC BAT = HOSPITAL for the other five zones.  Thermal Zone 1 is 2,000 ft2 and the other zones are 20,000 sf each.  It is in climate zone CZ3A.</t>
  </si>
  <si>
    <t>The baseline building one floor and one zone with HVAC BAT = HOSPITAL.  It is in climate zone CZ3A and is modeled with HVAC system type 3</t>
  </si>
  <si>
    <t>The baseline building one floor and one zone with HVAC BAT = HOSPITAL.  It is in climate zone CZ4A and is modeled with HVAC system type 3</t>
  </si>
  <si>
    <t>The baseline building is one floor and four zones with HVAC BAT = OTHER NON RESIDENTIAL.  Building area is 50,000 sf, so the baseline system type is system 6.  Thermal Zone 1 has peak internal gains that differ by more than 10 Btu/h.ft2 and is incorrectly modeled with System type 5.  It is in climate zone CZ1A</t>
  </si>
  <si>
    <t>The baseline building is one floor and four zones with HVAC BAT = OTHER NON RESIDENTIAL.  Building area is 25,000 sf, so the baseline system type is system 3.  Thermal Zone 1 has peak internal gains that differ by more than 10 Btu/h.ft2 and is incorrectly modeled with System type 5.  It is in climate zone CZ4A</t>
  </si>
  <si>
    <t>The baseline building is one floor and four zones with HVAC BAT = OTHER NON RESIDENTIAL.  Building area is 50,000 sf, so the baseline system type is system 6.  Thermal Zone 1 has peak internal gains that differ by more than 10 Btu/h.ft2 and is incorrectly modeled with System type 5.  It is in climate zone CZ4A</t>
  </si>
  <si>
    <t>JSON_PATH:fan_system[0]</t>
  </si>
  <si>
    <t>test_outcome_types</t>
  </si>
  <si>
    <t>true/false</t>
  </si>
  <si>
    <t>yes/no</t>
  </si>
  <si>
    <t>rule_assertions</t>
  </si>
  <si>
    <t>comparison_rmr</t>
  </si>
  <si>
    <t>User RMR</t>
  </si>
  <si>
    <t>Proposed RMR</t>
  </si>
  <si>
    <t>&lt;=</t>
  </si>
  <si>
    <t>manual_check</t>
  </si>
  <si>
    <t>&gt;=</t>
  </si>
  <si>
    <t>caution</t>
  </si>
  <si>
    <t>Baseline HVAC System Types</t>
  </si>
  <si>
    <t>System_10_Warm_air_Furnace_Elec</t>
  </si>
  <si>
    <t>System 12_CAV_SZ_HW</t>
  </si>
  <si>
    <t>System_3_PSZ_AC</t>
  </si>
  <si>
    <t>dummy</t>
  </si>
  <si>
    <t>JSON_PATH: spaces[0]</t>
  </si>
  <si>
    <t>power_density</t>
  </si>
  <si>
    <t>W/ft2</t>
  </si>
  <si>
    <t>Lighting Example</t>
  </si>
  <si>
    <t>Envelope_Example</t>
  </si>
  <si>
    <t>appendix_g_section_id</t>
  </si>
  <si>
    <t>test_id</t>
  </si>
  <si>
    <t>case_number</t>
  </si>
  <si>
    <t>test_outcome</t>
  </si>
  <si>
    <t>user_rmr_xpath</t>
  </si>
  <si>
    <t>test_type</t>
  </si>
  <si>
    <t>target_rmr</t>
  </si>
  <si>
    <t>test_target</t>
  </si>
  <si>
    <t>target_id</t>
  </si>
  <si>
    <t>target_value</t>
  </si>
  <si>
    <t>Number of transformers modeled in User RMR and Baseline RMR are the same</t>
  </si>
  <si>
    <t>building/transformers/..</t>
  </si>
  <si>
    <t>num_of_elements_equal_to</t>
  </si>
  <si>
    <t>rmr</t>
  </si>
  <si>
    <t>triplet_101</t>
  </si>
  <si>
    <t>triplet_102</t>
  </si>
  <si>
    <t>Transformer efficiency reported in User RMR equals Table 8.4.4</t>
  </si>
  <si>
    <t>building/transformer/transformer/type</t>
  </si>
  <si>
    <t>value_equal_to</t>
  </si>
  <si>
    <t>self</t>
  </si>
  <si>
    <t>Drytype</t>
  </si>
  <si>
    <t>building/transformer/transformer/phase</t>
  </si>
  <si>
    <t>table</t>
  </si>
  <si>
    <t>table_8.4.4</t>
  </si>
  <si>
    <t>transformer_efficiency</t>
  </si>
  <si>
    <t>heating_system</t>
  </si>
  <si>
    <t>design_sensible_cool_capacity</t>
  </si>
  <si>
    <t>Minimum Cooling Capacity [btu/hr/sf]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</si>
</sst>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b/>
      <sz val="11"/>
      <color theme="1"/>
      <name val="Calibri"/>
      <family val="2"/>
      <scheme val="minor"/>
    </font>
    <font>
      <sz val="8"/>
      <name val="Calibri"/>
      <family val="2"/>
      <scheme val="minor"/>
    </font>
    <font>
      <sz val="11"/>
      <color rgb="FFC00000"/>
      <name val="Calibri"/>
      <family val="2"/>
      <scheme val="minor"/>
    </font>
    <font>
      <b/>
      <sz val="11"/>
      <color rgb="FF000000"/>
      <name val="Calibri"/>
      <family val="2"/>
      <scheme val="minor"/>
    </font>
    <font>
      <sz val="11"/>
      <color rgb="FF000000"/>
      <name val="Calibri"/>
      <family val="2"/>
      <scheme val="minor"/>
    </font>
    <font>
      <b/>
      <i/>
      <sz val="11"/>
      <color theme="1"/>
      <name val="Calibri"/>
      <family val="2"/>
      <scheme val="minor"/>
    </font>
    <font>
      <i/>
      <sz val="11"/>
      <color theme="1"/>
      <name val="Calibri"/>
      <family val="2"/>
      <scheme val="minor"/>
    </font>
    <font>
      <b/>
      <sz val="11"/>
      <color theme="0" tint="-4.9989318521683403E-2"/>
      <name val="Calibri"/>
      <family val="2"/>
      <scheme val="minor"/>
    </font>
    <font>
      <b/>
      <sz val="11"/>
      <color rgb="FFF2F2F2"/>
      <name val="Calibri"/>
      <family val="2"/>
      <scheme val="minor"/>
    </font>
    <font>
      <b/>
      <i/>
      <sz val="11"/>
      <color theme="1" tint="0.249977111117893"/>
      <name val="Calibri"/>
      <family val="2"/>
      <scheme val="minor"/>
    </font>
    <font>
      <sz val="11"/>
      <color theme="1"/>
      <name val="Arial Nova Cond Light"/>
      <family val="2"/>
    </font>
    <font>
      <u/>
      <sz val="11"/>
      <color theme="10"/>
      <name val="Calibri"/>
      <family val="2"/>
      <scheme val="minor"/>
    </font>
    <font>
      <sz val="10"/>
      <color rgb="FF595959"/>
      <name val="Arial"/>
      <family val="2"/>
    </font>
    <font>
      <sz val="10"/>
      <name val="Arial"/>
      <family val="2"/>
    </font>
    <font>
      <sz val="11"/>
      <name val="Calibri"/>
      <family val="2"/>
      <scheme val="minor"/>
    </font>
    <font>
      <b/>
      <sz val="11"/>
      <color theme="0"/>
      <name val="Arial Nova Cond Light"/>
      <family val="2"/>
    </font>
    <font>
      <sz val="11"/>
      <color theme="0"/>
      <name val="Arial Nova Cond Light"/>
      <family val="2"/>
    </font>
    <font>
      <b/>
      <sz val="11"/>
      <name val="Calibri"/>
      <family val="2"/>
      <scheme val="minor"/>
    </font>
    <font>
      <sz val="11"/>
      <color rgb="FFFF0000"/>
      <name val="Arial Nova Cond Light"/>
      <family val="2"/>
    </font>
    <font>
      <b/>
      <sz val="11"/>
      <color theme="5"/>
      <name val="Calibri"/>
      <family val="2"/>
      <scheme val="minor"/>
    </font>
    <font>
      <b/>
      <i/>
      <sz val="11"/>
      <color theme="5"/>
      <name val="Calibri"/>
      <family val="2"/>
      <scheme val="minor"/>
    </font>
    <font>
      <i/>
      <sz val="11"/>
      <color theme="5"/>
      <name val="Calibri"/>
      <family val="2"/>
      <scheme val="minor"/>
    </font>
    <font>
      <b/>
      <sz val="11"/>
      <color theme="9"/>
      <name val="Calibri"/>
      <family val="2"/>
      <scheme val="minor"/>
    </font>
    <font>
      <b/>
      <i/>
      <sz val="11"/>
      <color theme="9"/>
      <name val="Calibri"/>
      <family val="2"/>
      <scheme val="minor"/>
    </font>
    <font>
      <b/>
      <i/>
      <sz val="11"/>
      <color theme="9" tint="-0.249977111117893"/>
      <name val="Calibri"/>
      <family val="2"/>
      <scheme val="minor"/>
    </font>
  </fonts>
  <fills count="13">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rgb="FF002060"/>
        <bgColor indexed="64"/>
      </patternFill>
    </fill>
    <fill>
      <patternFill patternType="solid">
        <fgColor rgb="FFA5A5A5"/>
        <bgColor rgb="FF000000"/>
      </patternFill>
    </fill>
    <fill>
      <patternFill patternType="solid">
        <fgColor theme="0" tint="-4.9989318521683403E-2"/>
        <bgColor rgb="FF000000"/>
      </patternFill>
    </fill>
    <fill>
      <patternFill patternType="solid">
        <fgColor rgb="FFD9E1F2"/>
        <bgColor indexed="64"/>
      </patternFill>
    </fill>
    <fill>
      <patternFill patternType="solid">
        <fgColor rgb="FFF2F2F2"/>
        <bgColor indexed="64"/>
      </patternFill>
    </fill>
    <fill>
      <patternFill patternType="solid">
        <fgColor rgb="FFFFFF00"/>
        <bgColor indexed="64"/>
      </patternFill>
    </fill>
  </fills>
  <borders count="43">
    <border>
      <left/>
      <right/>
      <top/>
      <bottom/>
      <diagonal/>
    </border>
    <border>
      <left style="dashed">
        <color theme="6" tint="-0.24994659260841701"/>
      </left>
      <right style="dashed">
        <color theme="6" tint="-0.24994659260841701"/>
      </right>
      <top/>
      <bottom/>
      <diagonal/>
    </border>
    <border>
      <left style="hair">
        <color auto="1"/>
      </left>
      <right style="hair">
        <color auto="1"/>
      </right>
      <top/>
      <bottom/>
      <diagonal/>
    </border>
    <border>
      <left style="thick">
        <color auto="1"/>
      </left>
      <right/>
      <top/>
      <bottom/>
      <diagonal/>
    </border>
    <border>
      <left/>
      <right style="hair">
        <color auto="1"/>
      </right>
      <top/>
      <bottom/>
      <diagonal/>
    </border>
    <border>
      <left style="dashed">
        <color rgb="FF7B7B7B"/>
      </left>
      <right style="dashed">
        <color rgb="FF7B7B7B"/>
      </right>
      <top/>
      <bottom/>
      <diagonal/>
    </border>
    <border>
      <left/>
      <right style="dashed">
        <color theme="6" tint="-0.24994659260841701"/>
      </right>
      <top/>
      <bottom/>
      <diagonal/>
    </border>
    <border>
      <left style="hair">
        <color auto="1"/>
      </left>
      <right style="thin">
        <color theme="0" tint="-0.34998626667073579"/>
      </right>
      <top/>
      <bottom/>
      <diagonal/>
    </border>
    <border>
      <left/>
      <right style="dashed">
        <color rgb="FF7B7B7B"/>
      </right>
      <top/>
      <bottom/>
      <diagonal/>
    </border>
    <border>
      <left/>
      <right style="dashed">
        <color theme="6" tint="-0.24994659260841701"/>
      </right>
      <top/>
      <bottom style="medium">
        <color indexed="64"/>
      </bottom>
      <diagonal/>
    </border>
    <border>
      <left style="dashed">
        <color theme="6" tint="-0.24994659260841701"/>
      </left>
      <right style="dashed">
        <color theme="6" tint="-0.24994659260841701"/>
      </right>
      <top/>
      <bottom style="medium">
        <color indexed="64"/>
      </bottom>
      <diagonal/>
    </border>
    <border>
      <left/>
      <right/>
      <top/>
      <bottom style="medium">
        <color auto="1"/>
      </bottom>
      <diagonal/>
    </border>
    <border>
      <left style="thick">
        <color auto="1"/>
      </left>
      <right/>
      <top/>
      <bottom style="medium">
        <color auto="1"/>
      </bottom>
      <diagonal/>
    </border>
    <border>
      <left/>
      <right style="hair">
        <color auto="1"/>
      </right>
      <top/>
      <bottom style="medium">
        <color auto="1"/>
      </bottom>
      <diagonal/>
    </border>
    <border>
      <left style="hair">
        <color auto="1"/>
      </left>
      <right style="hair">
        <color auto="1"/>
      </right>
      <top/>
      <bottom style="medium">
        <color auto="1"/>
      </bottom>
      <diagonal/>
    </border>
    <border>
      <left style="hair">
        <color auto="1"/>
      </left>
      <right style="thin">
        <color theme="0" tint="-0.34998626667073579"/>
      </right>
      <top/>
      <bottom style="medium">
        <color auto="1"/>
      </bottom>
      <diagonal/>
    </border>
    <border>
      <left/>
      <right style="dashed">
        <color theme="6" tint="-0.24994659260841701"/>
      </right>
      <top style="medium">
        <color auto="1"/>
      </top>
      <bottom/>
      <diagonal/>
    </border>
    <border>
      <left style="dashed">
        <color theme="6" tint="-0.24994659260841701"/>
      </left>
      <right style="dashed">
        <color theme="6" tint="-0.24994659260841701"/>
      </right>
      <top style="medium">
        <color auto="1"/>
      </top>
      <bottom/>
      <diagonal/>
    </border>
    <border>
      <left style="hair">
        <color auto="1"/>
      </left>
      <right style="thin">
        <color theme="0" tint="-0.34998626667073579"/>
      </right>
      <top style="thin">
        <color theme="0" tint="-0.24994659260841701"/>
      </top>
      <bottom style="thin">
        <color theme="0" tint="-0.24994659260841701"/>
      </bottom>
      <diagonal/>
    </border>
    <border>
      <left/>
      <right style="dashed">
        <color theme="6" tint="-0.24994659260841701"/>
      </right>
      <top style="medium">
        <color indexed="64"/>
      </top>
      <bottom style="medium">
        <color indexed="64"/>
      </bottom>
      <diagonal/>
    </border>
    <border>
      <left style="dashed">
        <color theme="6" tint="-0.24994659260841701"/>
      </left>
      <right style="dashed">
        <color theme="6" tint="-0.24994659260841701"/>
      </right>
      <top style="medium">
        <color indexed="64"/>
      </top>
      <bottom style="medium">
        <color indexed="64"/>
      </bottom>
      <diagonal/>
    </border>
    <border>
      <left/>
      <right/>
      <top style="medium">
        <color indexed="64"/>
      </top>
      <bottom style="medium">
        <color indexed="64"/>
      </bottom>
      <diagonal/>
    </border>
    <border>
      <left style="thick">
        <color auto="1"/>
      </left>
      <right/>
      <top style="medium">
        <color indexed="64"/>
      </top>
      <bottom style="medium">
        <color indexed="64"/>
      </bottom>
      <diagonal/>
    </border>
    <border>
      <left/>
      <right style="hair">
        <color auto="1"/>
      </right>
      <top style="medium">
        <color indexed="64"/>
      </top>
      <bottom style="medium">
        <color indexed="64"/>
      </bottom>
      <diagonal/>
    </border>
    <border>
      <left style="hair">
        <color auto="1"/>
      </left>
      <right style="hair">
        <color auto="1"/>
      </right>
      <top style="medium">
        <color indexed="64"/>
      </top>
      <bottom style="medium">
        <color indexed="64"/>
      </bottom>
      <diagonal/>
    </border>
    <border>
      <left style="hair">
        <color auto="1"/>
      </left>
      <right style="thin">
        <color theme="0" tint="-0.34998626667073579"/>
      </right>
      <top style="medium">
        <color indexed="64"/>
      </top>
      <bottom style="medium">
        <color indexed="64"/>
      </bottom>
      <diagonal/>
    </border>
    <border>
      <left/>
      <right/>
      <top style="medium">
        <color auto="1"/>
      </top>
      <bottom/>
      <diagonal/>
    </border>
    <border>
      <left style="hair">
        <color auto="1"/>
      </left>
      <right style="thin">
        <color theme="0" tint="-0.34998626667073579"/>
      </right>
      <top style="medium">
        <color auto="1"/>
      </top>
      <bottom/>
      <diagonal/>
    </border>
    <border>
      <left style="hair">
        <color auto="1"/>
      </left>
      <right style="thin">
        <color theme="0" tint="-0.34998626667073579"/>
      </right>
      <top style="medium">
        <color auto="1"/>
      </top>
      <bottom style="thin">
        <color theme="0" tint="-0.24994659260841701"/>
      </bottom>
      <diagonal/>
    </border>
    <border>
      <left style="hair">
        <color auto="1"/>
      </left>
      <right style="thin">
        <color theme="0" tint="-0.34998626667073579"/>
      </right>
      <top style="thin">
        <color theme="0" tint="-0.24994659260841701"/>
      </top>
      <bottom style="medium">
        <color auto="1"/>
      </bottom>
      <diagonal/>
    </border>
    <border>
      <left style="dashed">
        <color theme="6" tint="-0.24994659260841701"/>
      </left>
      <right style="dashed">
        <color theme="6" tint="-0.24994659260841701"/>
      </right>
      <top/>
      <bottom style="dotted">
        <color indexed="64"/>
      </bottom>
      <diagonal/>
    </border>
    <border>
      <left style="hair">
        <color auto="1"/>
      </left>
      <right style="thin">
        <color theme="0" tint="-0.34998626667073579"/>
      </right>
      <top style="thin">
        <color theme="0" tint="-0.24994659260841701"/>
      </top>
      <bottom/>
      <diagonal/>
    </border>
    <border>
      <left/>
      <right style="medium">
        <color auto="1"/>
      </right>
      <top/>
      <bottom/>
      <diagonal/>
    </border>
    <border>
      <left/>
      <right style="medium">
        <color auto="1"/>
      </right>
      <top/>
      <bottom style="medium">
        <color auto="1"/>
      </bottom>
      <diagonal/>
    </border>
    <border>
      <left/>
      <right style="medium">
        <color auto="1"/>
      </right>
      <top style="medium">
        <color indexed="64"/>
      </top>
      <bottom style="medium">
        <color indexed="64"/>
      </bottom>
      <diagonal/>
    </border>
    <border>
      <left/>
      <right style="medium">
        <color auto="1"/>
      </right>
      <top style="medium">
        <color auto="1"/>
      </top>
      <bottom/>
      <diagonal/>
    </border>
    <border>
      <left/>
      <right/>
      <top/>
      <bottom style="medium">
        <color theme="1"/>
      </bottom>
      <diagonal/>
    </border>
    <border>
      <left/>
      <right style="hair">
        <color auto="1"/>
      </right>
      <top style="medium">
        <color auto="1"/>
      </top>
      <bottom/>
      <diagonal/>
    </border>
    <border>
      <left style="hair">
        <color auto="1"/>
      </left>
      <right style="hair">
        <color auto="1"/>
      </right>
      <top style="medium">
        <color auto="1"/>
      </top>
      <bottom/>
      <diagonal/>
    </border>
    <border>
      <left style="hair">
        <color auto="1"/>
      </left>
      <right style="thin">
        <color theme="0" tint="-0.34998626667073579"/>
      </right>
      <top/>
      <bottom style="thin">
        <color theme="0" tint="-0.24994659260841701"/>
      </bottom>
      <diagonal/>
    </border>
    <border>
      <left style="dashed">
        <color theme="6" tint="-0.24994659260841701"/>
      </left>
      <right/>
      <top/>
      <bottom/>
      <diagonal/>
    </border>
    <border>
      <left style="dashed">
        <color theme="6" tint="-0.24994659260841701"/>
      </left>
      <right/>
      <top/>
      <bottom style="medium">
        <color indexed="64"/>
      </bottom>
      <diagonal/>
    </border>
    <border>
      <left style="dashed">
        <color theme="6" tint="-0.24994659260841701"/>
      </left>
      <right/>
      <top style="medium">
        <color indexed="64"/>
      </top>
      <bottom style="medium">
        <color indexed="64"/>
      </bottom>
      <diagonal/>
    </border>
  </borders>
  <cellStyleXfs count="2">
    <xf numFmtId="0" fontId="0" fillId="0" borderId="0"/>
    <xf numFmtId="0" fontId="12" fillId="0" borderId="0" applyNumberFormat="0" applyFill="0" applyBorder="0" applyAlignment="0" applyProtection="0"/>
  </cellStyleXfs>
  <cellXfs count="176">
    <xf numFmtId="0" fontId="0" fillId="0" borderId="0" xfId="0"/>
    <xf numFmtId="0" fontId="1" fillId="2" borderId="0" xfId="0" applyFont="1" applyFill="1"/>
    <xf numFmtId="0" fontId="1" fillId="3" borderId="0" xfId="0" applyFont="1" applyFill="1"/>
    <xf numFmtId="0" fontId="0" fillId="0" borderId="0" xfId="0" applyAlignment="1">
      <alignment horizontal="center" vertical="center"/>
    </xf>
    <xf numFmtId="0" fontId="1" fillId="4" borderId="0" xfId="0" applyFont="1" applyFill="1" applyAlignment="1">
      <alignment horizontal="center" vertical="center"/>
    </xf>
    <xf numFmtId="0" fontId="1" fillId="4" borderId="1" xfId="0" applyFont="1" applyFill="1" applyBorder="1"/>
    <xf numFmtId="0" fontId="1" fillId="2" borderId="1" xfId="0" applyFont="1" applyFill="1" applyBorder="1" applyAlignment="1">
      <alignment vertical="center"/>
    </xf>
    <xf numFmtId="0" fontId="0" fillId="0" borderId="1" xfId="0" applyBorder="1"/>
    <xf numFmtId="0" fontId="1" fillId="2" borderId="0" xfId="0" applyFont="1" applyFill="1" applyAlignment="1">
      <alignment vertical="center"/>
    </xf>
    <xf numFmtId="0" fontId="1" fillId="4" borderId="2" xfId="0" applyFont="1" applyFill="1" applyBorder="1"/>
    <xf numFmtId="0" fontId="1" fillId="3" borderId="2" xfId="0" applyFont="1" applyFill="1" applyBorder="1" applyAlignment="1">
      <alignment vertical="center"/>
    </xf>
    <xf numFmtId="0" fontId="1" fillId="4" borderId="0" xfId="0" applyFont="1" applyFill="1"/>
    <xf numFmtId="0" fontId="1" fillId="4" borderId="3" xfId="0" applyFont="1" applyFill="1" applyBorder="1"/>
    <xf numFmtId="0" fontId="1" fillId="5" borderId="3" xfId="0" applyFont="1" applyFill="1" applyBorder="1" applyAlignment="1">
      <alignment vertical="center"/>
    </xf>
    <xf numFmtId="0" fontId="1" fillId="5" borderId="0" xfId="0" applyFont="1" applyFill="1" applyAlignment="1">
      <alignment vertical="center"/>
    </xf>
    <xf numFmtId="0" fontId="1" fillId="5" borderId="4" xfId="0" applyFont="1" applyFill="1" applyBorder="1" applyAlignment="1">
      <alignment vertical="center"/>
    </xf>
    <xf numFmtId="0" fontId="6" fillId="2" borderId="1" xfId="0" applyFont="1" applyFill="1" applyBorder="1" applyAlignment="1">
      <alignment vertical="center"/>
    </xf>
    <xf numFmtId="0" fontId="6" fillId="2" borderId="0" xfId="0" applyFont="1" applyFill="1" applyAlignment="1">
      <alignment vertical="center"/>
    </xf>
    <xf numFmtId="0" fontId="6" fillId="5" borderId="3" xfId="0" applyFont="1" applyFill="1" applyBorder="1" applyAlignment="1">
      <alignment vertical="center"/>
    </xf>
    <xf numFmtId="0" fontId="6" fillId="5" borderId="4" xfId="0" applyFont="1" applyFill="1" applyBorder="1" applyAlignment="1">
      <alignment vertical="center"/>
    </xf>
    <xf numFmtId="0" fontId="0" fillId="0" borderId="0" xfId="0" quotePrefix="1" applyAlignment="1">
      <alignment horizontal="center" vertical="center"/>
    </xf>
    <xf numFmtId="0" fontId="6" fillId="5" borderId="0" xfId="0" applyFont="1" applyFill="1" applyAlignment="1">
      <alignment vertical="center"/>
    </xf>
    <xf numFmtId="0" fontId="5" fillId="0" borderId="0" xfId="0" quotePrefix="1" applyFont="1" applyAlignment="1">
      <alignment horizontal="center" vertical="center"/>
    </xf>
    <xf numFmtId="0" fontId="6" fillId="3" borderId="2" xfId="0" applyFont="1" applyFill="1" applyBorder="1" applyAlignment="1">
      <alignment vertical="center"/>
    </xf>
    <xf numFmtId="0" fontId="7" fillId="0" borderId="0" xfId="0" applyFont="1"/>
    <xf numFmtId="0" fontId="1" fillId="4" borderId="6" xfId="0" applyFont="1" applyFill="1" applyBorder="1"/>
    <xf numFmtId="0" fontId="8" fillId="7" borderId="6" xfId="0" applyFont="1" applyFill="1" applyBorder="1"/>
    <xf numFmtId="0" fontId="8" fillId="7" borderId="1" xfId="0" applyFont="1" applyFill="1" applyBorder="1"/>
    <xf numFmtId="0" fontId="8" fillId="7" borderId="0" xfId="0" applyFont="1" applyFill="1"/>
    <xf numFmtId="0" fontId="1" fillId="6" borderId="3" xfId="0" applyFont="1" applyFill="1" applyBorder="1"/>
    <xf numFmtId="0" fontId="1" fillId="6" borderId="0" xfId="0" applyFont="1" applyFill="1"/>
    <xf numFmtId="0" fontId="8" fillId="6" borderId="2" xfId="0" applyFont="1" applyFill="1" applyBorder="1"/>
    <xf numFmtId="0" fontId="0" fillId="0" borderId="7" xfId="0" applyBorder="1" applyAlignment="1">
      <alignment horizontal="center" vertical="center"/>
    </xf>
    <xf numFmtId="0" fontId="4" fillId="8" borderId="8" xfId="0" applyFont="1" applyFill="1" applyBorder="1"/>
    <xf numFmtId="0" fontId="9" fillId="8" borderId="8" xfId="0" applyFont="1" applyFill="1" applyBorder="1"/>
    <xf numFmtId="0" fontId="9" fillId="8" borderId="5" xfId="0" applyFont="1" applyFill="1" applyBorder="1"/>
    <xf numFmtId="0" fontId="9" fillId="8" borderId="0" xfId="0" applyFont="1" applyFill="1"/>
    <xf numFmtId="0" fontId="9" fillId="9" borderId="3" xfId="0" applyFont="1" applyFill="1" applyBorder="1"/>
    <xf numFmtId="0" fontId="9" fillId="9" borderId="0" xfId="0" applyFont="1" applyFill="1"/>
    <xf numFmtId="0" fontId="9" fillId="9" borderId="2" xfId="0" applyFont="1" applyFill="1" applyBorder="1"/>
    <xf numFmtId="0" fontId="3" fillId="0" borderId="0" xfId="0" applyFont="1" applyAlignment="1">
      <alignment horizontal="center" vertical="center" wrapText="1"/>
    </xf>
    <xf numFmtId="0" fontId="1" fillId="2" borderId="6" xfId="0" applyFont="1" applyFill="1" applyBorder="1" applyAlignment="1">
      <alignment vertical="center"/>
    </xf>
    <xf numFmtId="0" fontId="1" fillId="6" borderId="3" xfId="0" applyFont="1" applyFill="1" applyBorder="1" applyAlignment="1">
      <alignment vertical="center"/>
    </xf>
    <xf numFmtId="0" fontId="1" fillId="6" borderId="0" xfId="0" applyFont="1" applyFill="1" applyAlignment="1">
      <alignment vertical="center"/>
    </xf>
    <xf numFmtId="0" fontId="1" fillId="6" borderId="2" xfId="0" applyFont="1" applyFill="1" applyBorder="1" applyAlignment="1">
      <alignment vertical="center"/>
    </xf>
    <xf numFmtId="0" fontId="0" fillId="0" borderId="7" xfId="0" applyBorder="1" applyAlignment="1">
      <alignment horizontal="center" vertical="center" wrapText="1"/>
    </xf>
    <xf numFmtId="0" fontId="1" fillId="2" borderId="9" xfId="0" applyFont="1" applyFill="1" applyBorder="1" applyAlignment="1">
      <alignment vertical="center"/>
    </xf>
    <xf numFmtId="0" fontId="1" fillId="2" borderId="10" xfId="0" applyFont="1" applyFill="1" applyBorder="1" applyAlignment="1">
      <alignment vertical="center"/>
    </xf>
    <xf numFmtId="0" fontId="1" fillId="2" borderId="11" xfId="0" applyFont="1" applyFill="1" applyBorder="1" applyAlignment="1">
      <alignment vertical="center"/>
    </xf>
    <xf numFmtId="0" fontId="1" fillId="6" borderId="12" xfId="0" applyFont="1" applyFill="1" applyBorder="1" applyAlignment="1">
      <alignment vertical="center"/>
    </xf>
    <xf numFmtId="0" fontId="1" fillId="6" borderId="13" xfId="0" applyFont="1" applyFill="1" applyBorder="1" applyAlignment="1">
      <alignment vertical="center"/>
    </xf>
    <xf numFmtId="0" fontId="1" fillId="6" borderId="14" xfId="0" applyFont="1" applyFill="1" applyBorder="1" applyAlignment="1">
      <alignment vertical="center"/>
    </xf>
    <xf numFmtId="0" fontId="0" fillId="0" borderId="15" xfId="0" applyBorder="1" applyAlignment="1">
      <alignment horizontal="center" vertical="center"/>
    </xf>
    <xf numFmtId="0" fontId="1" fillId="2" borderId="16" xfId="0" applyFont="1" applyFill="1" applyBorder="1" applyAlignment="1">
      <alignment vertical="center"/>
    </xf>
    <xf numFmtId="0" fontId="1" fillId="2" borderId="17" xfId="0" applyFont="1" applyFill="1" applyBorder="1" applyAlignment="1">
      <alignment vertical="center"/>
    </xf>
    <xf numFmtId="0" fontId="7" fillId="6" borderId="18" xfId="0" applyFont="1" applyFill="1" applyBorder="1" applyAlignment="1">
      <alignment horizontal="center" vertical="center"/>
    </xf>
    <xf numFmtId="0" fontId="1" fillId="2" borderId="19" xfId="0" applyFont="1" applyFill="1" applyBorder="1" applyAlignment="1">
      <alignment vertical="center"/>
    </xf>
    <xf numFmtId="0" fontId="1" fillId="2" borderId="20" xfId="0" applyFont="1" applyFill="1" applyBorder="1" applyAlignment="1">
      <alignment vertical="center"/>
    </xf>
    <xf numFmtId="0" fontId="1" fillId="2" borderId="21" xfId="0" applyFont="1" applyFill="1" applyBorder="1" applyAlignment="1">
      <alignment vertical="center"/>
    </xf>
    <xf numFmtId="0" fontId="1" fillId="6" borderId="22" xfId="0" applyFont="1" applyFill="1" applyBorder="1" applyAlignment="1">
      <alignment vertical="center"/>
    </xf>
    <xf numFmtId="0" fontId="1" fillId="6" borderId="23" xfId="0" applyFont="1" applyFill="1" applyBorder="1" applyAlignment="1">
      <alignment vertical="center"/>
    </xf>
    <xf numFmtId="0" fontId="1" fillId="6" borderId="24" xfId="0" applyFont="1" applyFill="1" applyBorder="1" applyAlignment="1">
      <alignment vertical="center"/>
    </xf>
    <xf numFmtId="0" fontId="1" fillId="0" borderId="25" xfId="0" quotePrefix="1" applyFont="1" applyBorder="1" applyAlignment="1">
      <alignment horizontal="center" vertical="center"/>
    </xf>
    <xf numFmtId="0" fontId="1" fillId="2" borderId="26" xfId="0" applyFont="1" applyFill="1" applyBorder="1" applyAlignment="1">
      <alignment vertical="center"/>
    </xf>
    <xf numFmtId="0" fontId="1" fillId="6" borderId="4" xfId="0" applyFont="1" applyFill="1" applyBorder="1" applyAlignment="1">
      <alignment vertical="center"/>
    </xf>
    <xf numFmtId="0" fontId="0" fillId="0" borderId="27" xfId="0" applyBorder="1" applyAlignment="1">
      <alignment horizontal="center" vertical="center"/>
    </xf>
    <xf numFmtId="0" fontId="10" fillId="2" borderId="1" xfId="0" applyFont="1" applyFill="1" applyBorder="1" applyAlignment="1">
      <alignment vertical="center"/>
    </xf>
    <xf numFmtId="0" fontId="10" fillId="5" borderId="3" xfId="0" applyFont="1" applyFill="1" applyBorder="1" applyAlignment="1">
      <alignment vertical="center"/>
    </xf>
    <xf numFmtId="0" fontId="10" fillId="5" borderId="4" xfId="0" applyFont="1" applyFill="1" applyBorder="1" applyAlignment="1">
      <alignment vertical="center"/>
    </xf>
    <xf numFmtId="0" fontId="10" fillId="3" borderId="2" xfId="0" applyFont="1" applyFill="1" applyBorder="1" applyAlignment="1">
      <alignment vertical="center"/>
    </xf>
    <xf numFmtId="0" fontId="7" fillId="6" borderId="28" xfId="0" applyFont="1" applyFill="1" applyBorder="1" applyAlignment="1">
      <alignment horizontal="center" vertical="center"/>
    </xf>
    <xf numFmtId="0" fontId="10" fillId="2" borderId="10" xfId="0" applyFont="1" applyFill="1" applyBorder="1" applyAlignment="1">
      <alignment vertical="center"/>
    </xf>
    <xf numFmtId="0" fontId="10" fillId="5" borderId="12" xfId="0" applyFont="1" applyFill="1" applyBorder="1" applyAlignment="1">
      <alignment vertical="center"/>
    </xf>
    <xf numFmtId="0" fontId="10" fillId="5" borderId="13" xfId="0" applyFont="1" applyFill="1" applyBorder="1" applyAlignment="1">
      <alignment vertical="center"/>
    </xf>
    <xf numFmtId="0" fontId="10" fillId="3" borderId="14" xfId="0" applyFont="1" applyFill="1" applyBorder="1" applyAlignment="1">
      <alignment vertical="center"/>
    </xf>
    <xf numFmtId="0" fontId="7" fillId="6" borderId="29" xfId="0" applyFont="1" applyFill="1" applyBorder="1" applyAlignment="1">
      <alignment horizontal="center" vertical="center"/>
    </xf>
    <xf numFmtId="0" fontId="1" fillId="2" borderId="30" xfId="0" applyFont="1" applyFill="1" applyBorder="1" applyAlignment="1">
      <alignment vertical="center"/>
    </xf>
    <xf numFmtId="0" fontId="1" fillId="5" borderId="12" xfId="0" applyFont="1" applyFill="1" applyBorder="1" applyAlignment="1">
      <alignment vertical="center"/>
    </xf>
    <xf numFmtId="0" fontId="1" fillId="5" borderId="13" xfId="0" applyFont="1" applyFill="1" applyBorder="1" applyAlignment="1">
      <alignment vertical="center"/>
    </xf>
    <xf numFmtId="0" fontId="1" fillId="3" borderId="14" xfId="0" applyFont="1" applyFill="1" applyBorder="1" applyAlignment="1">
      <alignment vertical="center"/>
    </xf>
    <xf numFmtId="0" fontId="0" fillId="0" borderId="3" xfId="0" applyBorder="1"/>
    <xf numFmtId="0" fontId="0" fillId="0" borderId="2" xfId="0" applyBorder="1"/>
    <xf numFmtId="0" fontId="0" fillId="0" borderId="6" xfId="0" applyBorder="1"/>
    <xf numFmtId="0" fontId="7" fillId="6" borderId="31" xfId="0" applyFont="1" applyFill="1" applyBorder="1" applyAlignment="1">
      <alignment horizontal="center" vertical="center"/>
    </xf>
    <xf numFmtId="0" fontId="1" fillId="10" borderId="0" xfId="0" applyFont="1" applyFill="1"/>
    <xf numFmtId="0" fontId="0" fillId="11" borderId="0" xfId="0" applyFill="1"/>
    <xf numFmtId="0" fontId="0" fillId="11" borderId="0" xfId="0" quotePrefix="1" applyFill="1"/>
    <xf numFmtId="0" fontId="1" fillId="4" borderId="7" xfId="0" applyFont="1" applyFill="1" applyBorder="1" applyAlignment="1">
      <alignment horizontal="center" vertical="center"/>
    </xf>
    <xf numFmtId="0" fontId="0" fillId="0" borderId="11" xfId="0" applyBorder="1"/>
    <xf numFmtId="0" fontId="6" fillId="6" borderId="4" xfId="0" applyFont="1" applyFill="1" applyBorder="1" applyAlignment="1">
      <alignment vertical="center"/>
    </xf>
    <xf numFmtId="0" fontId="6" fillId="6" borderId="2" xfId="0" applyFont="1" applyFill="1" applyBorder="1" applyAlignment="1">
      <alignment vertical="center"/>
    </xf>
    <xf numFmtId="0" fontId="7" fillId="6" borderId="7" xfId="0" applyFont="1" applyFill="1" applyBorder="1" applyAlignment="1">
      <alignment horizontal="center" vertical="center" wrapText="1"/>
    </xf>
    <xf numFmtId="0" fontId="7" fillId="6" borderId="18" xfId="0" applyFont="1" applyFill="1" applyBorder="1" applyAlignment="1">
      <alignment horizontal="center" vertical="center" wrapText="1"/>
    </xf>
    <xf numFmtId="0" fontId="1" fillId="2" borderId="6" xfId="0" applyFont="1" applyFill="1" applyBorder="1" applyAlignment="1">
      <alignment vertical="center" wrapText="1"/>
    </xf>
    <xf numFmtId="0" fontId="1" fillId="2" borderId="1" xfId="0" applyFont="1" applyFill="1" applyBorder="1" applyAlignment="1">
      <alignment vertical="center" wrapText="1"/>
    </xf>
    <xf numFmtId="0" fontId="6" fillId="6" borderId="4" xfId="0" applyFont="1" applyFill="1" applyBorder="1" applyAlignment="1">
      <alignment vertical="center" wrapText="1"/>
    </xf>
    <xf numFmtId="0" fontId="6" fillId="6" borderId="2" xfId="0" applyFont="1" applyFill="1" applyBorder="1" applyAlignment="1">
      <alignment vertical="center" wrapText="1"/>
    </xf>
    <xf numFmtId="0" fontId="7" fillId="0" borderId="0" xfId="0" applyFont="1" applyAlignment="1">
      <alignment wrapText="1"/>
    </xf>
    <xf numFmtId="0" fontId="0" fillId="0" borderId="21" xfId="0" applyBorder="1"/>
    <xf numFmtId="0" fontId="0" fillId="0" borderId="26" xfId="0" applyBorder="1"/>
    <xf numFmtId="0" fontId="7" fillId="0" borderId="11" xfId="0" applyFont="1" applyBorder="1"/>
    <xf numFmtId="0" fontId="8" fillId="6" borderId="4" xfId="0" applyFont="1" applyFill="1" applyBorder="1"/>
    <xf numFmtId="0" fontId="10" fillId="5" borderId="0" xfId="0" applyFont="1" applyFill="1" applyAlignment="1">
      <alignment vertical="center"/>
    </xf>
    <xf numFmtId="0" fontId="10" fillId="5" borderId="11" xfId="0" applyFont="1" applyFill="1" applyBorder="1" applyAlignment="1">
      <alignment vertical="center"/>
    </xf>
    <xf numFmtId="0" fontId="1" fillId="5" borderId="11" xfId="0" applyFont="1" applyFill="1" applyBorder="1" applyAlignment="1">
      <alignment vertical="center"/>
    </xf>
    <xf numFmtId="0" fontId="8" fillId="7" borderId="32" xfId="0" applyFont="1" applyFill="1" applyBorder="1"/>
    <xf numFmtId="0" fontId="1" fillId="2" borderId="32" xfId="0" applyFont="1" applyFill="1" applyBorder="1" applyAlignment="1">
      <alignment vertical="center"/>
    </xf>
    <xf numFmtId="0" fontId="1" fillId="2" borderId="33" xfId="0" applyFont="1" applyFill="1" applyBorder="1" applyAlignment="1">
      <alignment vertical="center"/>
    </xf>
    <xf numFmtId="0" fontId="1" fillId="2" borderId="32" xfId="0" applyFont="1" applyFill="1" applyBorder="1" applyAlignment="1">
      <alignment vertical="center" wrapText="1"/>
    </xf>
    <xf numFmtId="0" fontId="1" fillId="2" borderId="34" xfId="0" applyFont="1" applyFill="1" applyBorder="1" applyAlignment="1">
      <alignment vertical="center"/>
    </xf>
    <xf numFmtId="0" fontId="1" fillId="2" borderId="35" xfId="0" applyFont="1" applyFill="1" applyBorder="1" applyAlignment="1">
      <alignment vertical="center"/>
    </xf>
    <xf numFmtId="0" fontId="0" fillId="0" borderId="32" xfId="0" applyBorder="1"/>
    <xf numFmtId="3" fontId="0" fillId="0" borderId="0" xfId="0" applyNumberFormat="1" applyAlignment="1">
      <alignment horizontal="center" vertical="center"/>
    </xf>
    <xf numFmtId="0" fontId="13" fillId="0" borderId="0" xfId="0" applyFont="1" applyAlignment="1">
      <alignment horizontal="left" vertical="center" wrapText="1"/>
    </xf>
    <xf numFmtId="0" fontId="14" fillId="0" borderId="0" xfId="0" applyFont="1" applyAlignment="1">
      <alignment horizontal="left" vertical="center" wrapText="1"/>
    </xf>
    <xf numFmtId="0" fontId="11" fillId="0" borderId="0" xfId="0" applyFont="1" applyAlignment="1">
      <alignment vertical="center"/>
    </xf>
    <xf numFmtId="16" fontId="11" fillId="0" borderId="0" xfId="0" quotePrefix="1" applyNumberFormat="1" applyFont="1" applyAlignment="1">
      <alignment horizontal="center" vertical="center"/>
    </xf>
    <xf numFmtId="0" fontId="11" fillId="0" borderId="0" xfId="0" applyFont="1" applyAlignment="1">
      <alignment vertical="center" wrapText="1"/>
    </xf>
    <xf numFmtId="0" fontId="11" fillId="0" borderId="0" xfId="0" applyFont="1" applyAlignment="1">
      <alignment horizontal="center" vertical="center"/>
    </xf>
    <xf numFmtId="0" fontId="12" fillId="0" borderId="0" xfId="1" applyFill="1" applyBorder="1" applyAlignment="1">
      <alignment vertical="center"/>
    </xf>
    <xf numFmtId="0" fontId="15" fillId="0" borderId="0" xfId="1" applyFont="1" applyFill="1" applyBorder="1" applyAlignment="1">
      <alignment vertical="center"/>
    </xf>
    <xf numFmtId="0" fontId="16" fillId="0" borderId="0" xfId="0" applyFont="1" applyAlignment="1">
      <alignment vertical="center" wrapText="1"/>
    </xf>
    <xf numFmtId="0" fontId="16" fillId="0" borderId="0" xfId="0" applyFont="1" applyAlignment="1">
      <alignment horizontal="center" vertical="center" wrapText="1"/>
    </xf>
    <xf numFmtId="0" fontId="17" fillId="0" borderId="0" xfId="0" applyFont="1" applyAlignment="1">
      <alignment vertical="center" wrapText="1"/>
    </xf>
    <xf numFmtId="0" fontId="16" fillId="0" borderId="36" xfId="0" applyFont="1" applyBorder="1" applyAlignment="1">
      <alignment horizontal="center" vertical="center" wrapText="1"/>
    </xf>
    <xf numFmtId="0" fontId="0" fillId="0" borderId="0" xfId="0" applyAlignment="1">
      <alignment horizontal="center"/>
    </xf>
    <xf numFmtId="0" fontId="1" fillId="0" borderId="0" xfId="0" applyFont="1" applyAlignment="1">
      <alignment horizontal="center" vertical="center"/>
    </xf>
    <xf numFmtId="0" fontId="0" fillId="0" borderId="7" xfId="0" quotePrefix="1" applyBorder="1" applyAlignment="1">
      <alignment horizontal="center" vertical="center" wrapText="1"/>
    </xf>
    <xf numFmtId="0" fontId="6" fillId="2" borderId="32" xfId="0" applyFont="1" applyFill="1" applyBorder="1" applyAlignment="1">
      <alignment vertical="center"/>
    </xf>
    <xf numFmtId="0" fontId="18" fillId="4" borderId="0" xfId="0" applyFont="1" applyFill="1" applyAlignment="1">
      <alignment horizontal="center" vertical="center"/>
    </xf>
    <xf numFmtId="0" fontId="1" fillId="6" borderId="37" xfId="0" applyFont="1" applyFill="1" applyBorder="1" applyAlignment="1">
      <alignment vertical="center"/>
    </xf>
    <xf numFmtId="0" fontId="1" fillId="6" borderId="38" xfId="0" applyFont="1" applyFill="1" applyBorder="1" applyAlignment="1">
      <alignment vertical="center"/>
    </xf>
    <xf numFmtId="0" fontId="7" fillId="6" borderId="39" xfId="0" applyFont="1" applyFill="1" applyBorder="1" applyAlignment="1">
      <alignment horizontal="center" vertical="center"/>
    </xf>
    <xf numFmtId="0" fontId="0" fillId="12" borderId="7" xfId="0" applyFill="1" applyBorder="1" applyAlignment="1">
      <alignment horizontal="center" vertical="center"/>
    </xf>
    <xf numFmtId="0" fontId="1" fillId="4" borderId="40" xfId="0" applyFont="1" applyFill="1" applyBorder="1"/>
    <xf numFmtId="0" fontId="8" fillId="7" borderId="40" xfId="0" applyFont="1" applyFill="1" applyBorder="1"/>
    <xf numFmtId="0" fontId="1" fillId="2" borderId="40" xfId="0" applyFont="1" applyFill="1" applyBorder="1" applyAlignment="1">
      <alignment vertical="center"/>
    </xf>
    <xf numFmtId="0" fontId="1" fillId="2" borderId="41" xfId="0" applyFont="1" applyFill="1" applyBorder="1" applyAlignment="1">
      <alignment vertical="center"/>
    </xf>
    <xf numFmtId="0" fontId="1" fillId="2" borderId="40" xfId="0" applyFont="1" applyFill="1" applyBorder="1" applyAlignment="1">
      <alignment vertical="center" wrapText="1"/>
    </xf>
    <xf numFmtId="0" fontId="1" fillId="2" borderId="42" xfId="0" applyFont="1" applyFill="1" applyBorder="1" applyAlignment="1">
      <alignment vertical="center"/>
    </xf>
    <xf numFmtId="0" fontId="10" fillId="2" borderId="40" xfId="0" applyFont="1" applyFill="1" applyBorder="1" applyAlignment="1">
      <alignment vertical="center"/>
    </xf>
    <xf numFmtId="0" fontId="10" fillId="2" borderId="41" xfId="0" applyFont="1" applyFill="1" applyBorder="1" applyAlignment="1">
      <alignment vertical="center"/>
    </xf>
    <xf numFmtId="0" fontId="1" fillId="4" borderId="32" xfId="0" applyFont="1" applyFill="1" applyBorder="1"/>
    <xf numFmtId="0" fontId="10" fillId="2" borderId="32" xfId="0" applyFont="1" applyFill="1" applyBorder="1" applyAlignment="1">
      <alignment vertical="center"/>
    </xf>
    <xf numFmtId="0" fontId="10" fillId="2" borderId="33" xfId="0" applyFont="1" applyFill="1" applyBorder="1" applyAlignment="1">
      <alignment vertical="center"/>
    </xf>
    <xf numFmtId="0" fontId="16" fillId="0" borderId="0" xfId="0" applyFont="1" applyAlignment="1">
      <alignment vertical="center"/>
    </xf>
    <xf numFmtId="0" fontId="16" fillId="0" borderId="0" xfId="0" applyFont="1" applyAlignment="1">
      <alignment horizontal="center" vertical="center"/>
    </xf>
    <xf numFmtId="16" fontId="19" fillId="0" borderId="0" xfId="0" quotePrefix="1" applyNumberFormat="1" applyFont="1" applyAlignment="1">
      <alignment horizontal="center" vertical="center"/>
    </xf>
    <xf numFmtId="0" fontId="19" fillId="0" borderId="0" xfId="0" applyFont="1" applyAlignment="1">
      <alignment vertical="center" wrapText="1"/>
    </xf>
    <xf numFmtId="0" fontId="19" fillId="0" borderId="0" xfId="0" applyFont="1" applyAlignment="1">
      <alignment vertical="center"/>
    </xf>
    <xf numFmtId="0" fontId="19" fillId="0" borderId="0" xfId="0" applyFont="1" applyAlignment="1">
      <alignment horizontal="center" vertical="center"/>
    </xf>
    <xf numFmtId="0" fontId="19" fillId="0" borderId="0" xfId="0" applyFont="1"/>
    <xf numFmtId="49" fontId="0" fillId="0" borderId="0" xfId="0" applyNumberFormat="1" applyAlignment="1">
      <alignment horizontal="center" vertical="center"/>
    </xf>
    <xf numFmtId="0" fontId="0" fillId="0" borderId="0" xfId="0" applyAlignment="1">
      <alignment horizontal="left" indent="2"/>
    </xf>
    <xf numFmtId="0" fontId="0" fillId="0" borderId="0" xfId="0" applyAlignment="1">
      <alignment horizontal="left"/>
    </xf>
    <xf numFmtId="0" fontId="0" fillId="0" borderId="6" xfId="0" applyBorder="1" applyAlignment="1">
      <alignment horizontal="left" indent="2"/>
    </xf>
    <xf numFmtId="0" fontId="20" fillId="2" borderId="6" xfId="0" applyFont="1" applyFill="1" applyBorder="1" applyAlignment="1">
      <alignment vertical="center"/>
    </xf>
    <xf numFmtId="0" fontId="20" fillId="2" borderId="1" xfId="0" applyFont="1" applyFill="1" applyBorder="1" applyAlignment="1">
      <alignment vertical="center"/>
    </xf>
    <xf numFmtId="0" fontId="21" fillId="2" borderId="1" xfId="0" applyFont="1" applyFill="1" applyBorder="1" applyAlignment="1">
      <alignment vertical="center"/>
    </xf>
    <xf numFmtId="0" fontId="21" fillId="2" borderId="40" xfId="0" applyFont="1" applyFill="1" applyBorder="1" applyAlignment="1">
      <alignment vertical="center"/>
    </xf>
    <xf numFmtId="0" fontId="21" fillId="2" borderId="32" xfId="0" applyFont="1" applyFill="1" applyBorder="1" applyAlignment="1">
      <alignment vertical="center"/>
    </xf>
    <xf numFmtId="0" fontId="21" fillId="5" borderId="0" xfId="0" applyFont="1" applyFill="1" applyAlignment="1">
      <alignment vertical="center"/>
    </xf>
    <xf numFmtId="0" fontId="21" fillId="5" borderId="4" xfId="0" applyFont="1" applyFill="1" applyBorder="1" applyAlignment="1">
      <alignment vertical="center"/>
    </xf>
    <xf numFmtId="0" fontId="21" fillId="3" borderId="2" xfId="0" applyFont="1" applyFill="1" applyBorder="1" applyAlignment="1">
      <alignment vertical="center"/>
    </xf>
    <xf numFmtId="0" fontId="22" fillId="6" borderId="31" xfId="0" applyFont="1" applyFill="1" applyBorder="1" applyAlignment="1">
      <alignment horizontal="center" vertical="center"/>
    </xf>
    <xf numFmtId="0" fontId="22" fillId="0" borderId="0" xfId="0" applyFont="1"/>
    <xf numFmtId="0" fontId="23" fillId="2" borderId="6" xfId="0" applyFont="1" applyFill="1" applyBorder="1" applyAlignment="1">
      <alignment vertical="center"/>
    </xf>
    <xf numFmtId="0" fontId="23" fillId="2" borderId="1" xfId="0" applyFont="1" applyFill="1" applyBorder="1" applyAlignment="1">
      <alignment vertical="center"/>
    </xf>
    <xf numFmtId="0" fontId="24" fillId="2" borderId="1" xfId="0" applyFont="1" applyFill="1" applyBorder="1" applyAlignment="1">
      <alignment vertical="center"/>
    </xf>
    <xf numFmtId="0" fontId="24" fillId="2" borderId="40" xfId="0" applyFont="1" applyFill="1" applyBorder="1" applyAlignment="1">
      <alignment vertical="center"/>
    </xf>
    <xf numFmtId="0" fontId="24" fillId="2" borderId="32" xfId="0" applyFont="1" applyFill="1" applyBorder="1" applyAlignment="1">
      <alignment vertical="center"/>
    </xf>
    <xf numFmtId="0" fontId="24" fillId="5" borderId="0" xfId="0" applyFont="1" applyFill="1" applyAlignment="1">
      <alignment vertical="center"/>
    </xf>
    <xf numFmtId="0" fontId="24" fillId="5" borderId="4" xfId="0" applyFont="1" applyFill="1" applyBorder="1" applyAlignment="1">
      <alignment vertical="center"/>
    </xf>
    <xf numFmtId="0" fontId="24" fillId="3" borderId="2" xfId="0" applyFont="1" applyFill="1" applyBorder="1" applyAlignment="1">
      <alignment vertical="center"/>
    </xf>
    <xf numFmtId="0" fontId="25" fillId="2" borderId="1" xfId="0" applyFont="1" applyFill="1" applyBorder="1" applyAlignment="1">
      <alignment vertical="center"/>
    </xf>
    <xf numFmtId="0" fontId="25" fillId="2" borderId="40" xfId="0" applyFont="1" applyFill="1" applyBorder="1" applyAlignment="1">
      <alignment vertical="center"/>
    </xf>
  </cellXfs>
  <cellStyles count="2">
    <cellStyle name="Hyperlink" xfId="1" builtinId="8"/>
    <cellStyle name="Normal" xfId="0" builtinId="0"/>
  </cellStyles>
  <dxfs count="103">
    <dxf>
      <fill>
        <patternFill>
          <bgColor theme="7"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strike val="0"/>
        <outline val="0"/>
        <shadow val="0"/>
        <u val="none"/>
        <vertAlign val="baseline"/>
        <sz val="11"/>
        <name val="Arial Nova Cond Light"/>
        <family val="2"/>
        <scheme val="none"/>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1"/>
        <name val="Arial Nova Cond Light"/>
        <family val="2"/>
        <scheme val="none"/>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1"/>
        <name val="Arial Nova Cond Light"/>
        <family val="2"/>
        <scheme val="none"/>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1"/>
        <name val="Arial Nova Cond Light"/>
        <family val="2"/>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Nova Cond Light"/>
        <family val="2"/>
        <scheme val="none"/>
      </font>
      <fill>
        <patternFill patternType="none">
          <fgColor indexed="64"/>
          <bgColor auto="1"/>
        </patternFill>
      </fill>
      <alignment vertical="center" textRotation="0" wrapText="0" indent="0" justifyLastLine="0" shrinkToFit="0" readingOrder="0"/>
    </dxf>
    <dxf>
      <font>
        <strike val="0"/>
        <outline val="0"/>
        <shadow val="0"/>
        <u val="none"/>
        <vertAlign val="baseline"/>
        <sz val="11"/>
        <name val="Arial Nova Cond Light"/>
        <family val="2"/>
        <scheme val="none"/>
      </font>
      <fill>
        <patternFill patternType="none">
          <fgColor indexed="64"/>
          <bgColor indexed="65"/>
        </patternFill>
      </fill>
      <alignment horizontal="general" vertical="center" textRotation="0" wrapText="0" indent="0" justifyLastLine="0" shrinkToFit="0" readingOrder="0"/>
    </dxf>
    <dxf>
      <font>
        <strike val="0"/>
        <outline val="0"/>
        <shadow val="0"/>
        <u val="none"/>
        <vertAlign val="baseline"/>
        <sz val="11"/>
        <name val="Arial Nova Cond Light"/>
        <family val="2"/>
        <scheme val="none"/>
      </font>
      <fill>
        <patternFill patternType="none">
          <fgColor indexed="64"/>
          <bgColor auto="1"/>
        </patternFill>
      </fill>
      <alignment vertical="center" textRotation="0" wrapText="0" indent="0" justifyLastLine="0" shrinkToFit="0" readingOrder="0"/>
    </dxf>
    <dxf>
      <font>
        <strike val="0"/>
        <outline val="0"/>
        <shadow val="0"/>
        <u val="none"/>
        <vertAlign val="baseline"/>
        <sz val="11"/>
        <name val="Arial Nova Cond Light"/>
        <family val="2"/>
        <scheme val="none"/>
      </font>
      <fill>
        <patternFill patternType="none">
          <fgColor indexed="64"/>
          <bgColor auto="1"/>
        </patternFill>
      </fill>
      <alignment vertical="center" textRotation="0" wrapText="0" indent="0" justifyLastLine="0" shrinkToFit="0" readingOrder="0"/>
    </dxf>
    <dxf>
      <font>
        <strike val="0"/>
        <outline val="0"/>
        <shadow val="0"/>
        <u val="none"/>
        <vertAlign val="baseline"/>
        <sz val="11"/>
        <name val="Arial Nova Cond Light"/>
        <family val="2"/>
        <scheme val="none"/>
      </font>
      <fill>
        <patternFill patternType="none">
          <fgColor indexed="64"/>
          <bgColor auto="1"/>
        </patternFill>
      </fill>
      <alignment vertical="center" textRotation="0" wrapText="0" indent="0" justifyLastLine="0" shrinkToFit="0" readingOrder="0"/>
    </dxf>
    <dxf>
      <font>
        <strike val="0"/>
        <outline val="0"/>
        <shadow val="0"/>
        <u val="none"/>
        <vertAlign val="baseline"/>
        <sz val="11"/>
        <name val="Arial Nova Cond Light"/>
        <family val="2"/>
        <scheme val="none"/>
      </font>
      <fill>
        <patternFill patternType="none">
          <fgColor indexed="64"/>
          <bgColor auto="1"/>
        </patternFill>
      </fill>
      <alignment vertical="center" textRotation="0" wrapText="0" indent="0" justifyLastLine="0" shrinkToFit="0" readingOrder="0"/>
    </dxf>
    <dxf>
      <font>
        <strike val="0"/>
        <outline val="0"/>
        <shadow val="0"/>
        <u val="none"/>
        <vertAlign val="baseline"/>
        <sz val="11"/>
        <name val="Arial Nova Cond Light"/>
        <family val="2"/>
        <scheme val="none"/>
      </font>
      <fill>
        <patternFill patternType="none">
          <fgColor indexed="64"/>
          <bgColor auto="1"/>
        </patternFill>
      </fill>
      <alignment horizontal="general" vertical="center" textRotation="0" wrapText="1" indent="0" justifyLastLine="0" shrinkToFit="0" readingOrder="0"/>
    </dxf>
    <dxf>
      <font>
        <strike val="0"/>
        <outline val="0"/>
        <shadow val="0"/>
        <u val="none"/>
        <vertAlign val="baseline"/>
        <sz val="11"/>
        <name val="Arial Nova Cond Light"/>
        <family val="2"/>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Nova Cond Light"/>
        <family val="2"/>
        <scheme val="none"/>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1"/>
        <name val="Arial Nova Cond Light"/>
        <family val="2"/>
        <scheme val="none"/>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1"/>
        <name val="Arial Nova Cond Light"/>
        <family val="2"/>
        <scheme val="none"/>
      </font>
      <fill>
        <patternFill patternType="none">
          <fgColor indexed="64"/>
          <bgColor auto="1"/>
        </patternFill>
      </fill>
      <alignment vertical="center" textRotation="0" wrapText="0" indent="0" justifyLastLine="0" shrinkToFit="0" readingOrder="0"/>
    </dxf>
    <dxf>
      <border outline="0">
        <bottom style="medium">
          <color theme="1"/>
        </bottom>
      </border>
    </dxf>
    <dxf>
      <font>
        <b/>
        <i val="0"/>
        <strike val="0"/>
        <condense val="0"/>
        <extend val="0"/>
        <outline val="0"/>
        <shadow val="0"/>
        <u val="none"/>
        <vertAlign val="baseline"/>
        <sz val="11"/>
        <color theme="0"/>
        <name val="Arial Nova Cond Light"/>
        <family val="2"/>
        <scheme val="none"/>
      </font>
      <fill>
        <patternFill patternType="none">
          <fgColor indexed="64"/>
          <bgColor auto="1"/>
        </patternFill>
      </fill>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onzalez, Juan" id="{489B700D-CD8D-4283-82E0-59115F152545}" userId="S::juan.gonzalez@pnnl.gov::b9545d9e-b532-44b2-a62f-3783f3c5471c"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7997803-B627-4B58-B6C7-AF15F09B480E}" name="RulesTable" displayName="RulesTable" ref="A1:N39" totalsRowShown="0" headerRowDxfId="102" dataDxfId="100" headerRowBorderDxfId="101">
  <autoFilter ref="A1:N39" xr:uid="{FB17C69F-05E7-44D8-90EA-267733978CC2}"/>
  <tableColumns count="14">
    <tableColumn id="1" xr3:uid="{A7B806A8-BB3E-4744-A4DC-E46CC4299378}" name="New Rule ID" dataDxfId="99"/>
    <tableColumn id="10" xr3:uid="{3C17ACC5-E0E4-4D2E-89BB-C2DAEF21BEA8}" name="Old Rule ID" dataDxfId="98"/>
    <tableColumn id="2" xr3:uid="{568F59F9-8D4D-436C-8483-705C5E033275}" name="Ruleset Reference" dataDxfId="97"/>
    <tableColumn id="3" xr3:uid="{9C256910-9F91-4A04-9EE9-AAF0356C6EC5}" name="Rule Description" dataDxfId="96"/>
    <tableColumn id="4" xr3:uid="{121EE0AE-4148-43C7-9F0A-0663811B7295}" name="Applicable RMR" dataDxfId="95"/>
    <tableColumn id="5" xr3:uid="{2D1ED0F1-7E72-4004-9C50-21F6CF34E340}" name="Rule Assertion" dataDxfId="94"/>
    <tableColumn id="6" xr3:uid="{9ED0F362-834A-41C1-8D33-ED42422BC7E2}" name="Comparison Value" dataDxfId="93"/>
    <tableColumn id="8" xr3:uid="{C2BFC498-16DD-4CCE-AE27-331E2F429321}" name="Primary Rule" dataDxfId="92"/>
    <tableColumn id="9" xr3:uid="{D38571D0-8FF5-41CD-89FD-211D82A108D9}" name="Notes" dataDxfId="91"/>
    <tableColumn id="13" xr3:uid="{95248FF7-2197-41FB-B4DE-901C2676CB7D}" name="RDS" dataDxfId="90"/>
    <tableColumn id="7" xr3:uid="{DA0EEE28-9928-45D9-90E7-3902F7AE107F}" name="Evaluated?" dataDxfId="89"/>
    <tableColumn id="11" xr3:uid="{B061FFE7-032B-49BF-9C0E-4E75513BB223}" name="General- P RMR = U RMR" dataDxfId="88"/>
    <tableColumn id="12" xr3:uid="{981A9E1B-C2AC-4CC1-AB77-6E5F29D5E640}" name="General- P RMR = B RMR" dataDxfId="87"/>
    <tableColumn id="14" xr3:uid="{2B9D3DBB-B834-4C3F-BD8A-6EC83B47747C}" name="Move to General?" dataDxfId="86"/>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K1" dT="2022-01-20T23:30:35.64" personId="{489B700D-CD8D-4283-82E0-59115F152545}" id="{765ABEAD-340B-4748-B109-58BCC58ADC6F}">
    <text>pump:speed and pump:flow_control
fixed speed, variable flow. 
Is this two pumps?</text>
  </threadedComment>
  <threadedComment ref="AN1" dT="2022-01-20T23:33:01.92" personId="{489B700D-CD8D-4283-82E0-59115F152545}" id="{F45D7B1A-6C88-4767-90BD-FEF2494856B5}">
    <text>appears to be the same as 10-b?</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https://github.com/pnnl/ruleset-checking-tool/blob/develop/docs/section21/Rule21-3.md" TargetMode="External"/><Relationship Id="rId2" Type="http://schemas.openxmlformats.org/officeDocument/2006/relationships/hyperlink" Target="https://github.com/pnnl/ruleset-checking-tool/blob/develop/docs/section21/Rule21-10.md" TargetMode="External"/><Relationship Id="rId1" Type="http://schemas.openxmlformats.org/officeDocument/2006/relationships/hyperlink" Target="https://github.com/pnnl/ruleset-checking-tool/blob/develop/docs/section21/Rule21-1.md"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A2FB8-6EE9-4394-B2E0-311930DD3B01}">
  <dimension ref="A1:N39"/>
  <sheetViews>
    <sheetView zoomScaleNormal="100" workbookViewId="0">
      <pane xSplit="1" ySplit="1" topLeftCell="B26" activePane="bottomRight" state="frozen"/>
      <selection pane="topRight" activeCell="B1" sqref="B1"/>
      <selection pane="bottomLeft" activeCell="A2" sqref="A2"/>
      <selection pane="bottomRight" activeCell="D29" sqref="D29"/>
    </sheetView>
  </sheetViews>
  <sheetFormatPr defaultColWidth="8.6640625" defaultRowHeight="14.4" x14ac:dyDescent="0.3"/>
  <cols>
    <col min="1" max="1" width="12.109375" style="118" bestFit="1" customWidth="1"/>
    <col min="2" max="2" width="12.109375" style="118" customWidth="1"/>
    <col min="3" max="3" width="14.5546875" style="118" customWidth="1"/>
    <col min="4" max="4" width="54.5546875" style="117" customWidth="1"/>
    <col min="5" max="5" width="13.6640625" style="115" customWidth="1"/>
    <col min="6" max="6" width="9.33203125" style="115" customWidth="1"/>
    <col min="7" max="7" width="12.88671875" style="115" customWidth="1"/>
    <col min="8" max="8" width="10.6640625" style="118" customWidth="1"/>
    <col min="9" max="9" width="34" style="115" hidden="1" customWidth="1"/>
    <col min="10" max="10" width="17.5546875" style="115" hidden="1" customWidth="1"/>
    <col min="11" max="11" width="11.44140625" style="125" customWidth="1"/>
    <col min="12" max="14" width="12.88671875" style="118" customWidth="1"/>
    <col min="15" max="16384" width="8.6640625" style="115"/>
  </cols>
  <sheetData>
    <row r="1" spans="1:14" s="123" customFormat="1" ht="28.2" thickBot="1" x14ac:dyDescent="0.35">
      <c r="A1" s="122" t="s">
        <v>0</v>
      </c>
      <c r="B1" s="122" t="s">
        <v>1</v>
      </c>
      <c r="C1" s="122" t="s">
        <v>2</v>
      </c>
      <c r="D1" s="121" t="s">
        <v>3</v>
      </c>
      <c r="E1" s="122" t="s">
        <v>4</v>
      </c>
      <c r="F1" s="121" t="s">
        <v>5</v>
      </c>
      <c r="G1" s="121" t="s">
        <v>6</v>
      </c>
      <c r="H1" s="122" t="s">
        <v>7</v>
      </c>
      <c r="I1" s="121" t="s">
        <v>8</v>
      </c>
      <c r="J1" s="121" t="s">
        <v>9</v>
      </c>
      <c r="K1" s="124" t="s">
        <v>10</v>
      </c>
      <c r="L1" s="124" t="s">
        <v>11</v>
      </c>
      <c r="M1" s="124" t="s">
        <v>12</v>
      </c>
      <c r="N1" s="124" t="s">
        <v>13</v>
      </c>
    </row>
    <row r="2" spans="1:14" s="123" customFormat="1" ht="13.8" x14ac:dyDescent="0.3">
      <c r="A2" s="116" t="s">
        <v>14</v>
      </c>
      <c r="B2" s="116"/>
      <c r="C2" s="116"/>
      <c r="D2" s="117" t="s">
        <v>15</v>
      </c>
      <c r="E2" s="115" t="s">
        <v>16</v>
      </c>
      <c r="F2" s="118" t="s">
        <v>17</v>
      </c>
      <c r="G2" s="115" t="s">
        <v>18</v>
      </c>
      <c r="H2" s="118" t="s">
        <v>19</v>
      </c>
      <c r="I2" s="145"/>
      <c r="J2" s="115"/>
      <c r="K2" s="146"/>
      <c r="L2" s="146"/>
      <c r="M2" s="146"/>
      <c r="N2" s="146"/>
    </row>
    <row r="3" spans="1:14" s="123" customFormat="1" ht="69" x14ac:dyDescent="0.3">
      <c r="A3" s="118" t="s">
        <v>20</v>
      </c>
      <c r="B3" s="118"/>
      <c r="C3" s="116"/>
      <c r="D3" s="117" t="s">
        <v>21</v>
      </c>
      <c r="E3" s="115" t="s">
        <v>16</v>
      </c>
      <c r="F3" s="118" t="s">
        <v>17</v>
      </c>
      <c r="G3" s="115" t="s">
        <v>18</v>
      </c>
      <c r="H3" s="118" t="s">
        <v>19</v>
      </c>
      <c r="I3" s="145"/>
      <c r="J3" s="115"/>
      <c r="K3" s="146"/>
      <c r="L3" s="146"/>
      <c r="M3" s="146"/>
      <c r="N3" s="146"/>
    </row>
    <row r="4" spans="1:14" s="123" customFormat="1" ht="41.4" x14ac:dyDescent="0.3">
      <c r="A4" s="118" t="s">
        <v>22</v>
      </c>
      <c r="B4" s="118"/>
      <c r="C4" s="116"/>
      <c r="D4" s="117" t="s">
        <v>23</v>
      </c>
      <c r="E4" s="115" t="s">
        <v>16</v>
      </c>
      <c r="F4" s="118" t="s">
        <v>17</v>
      </c>
      <c r="G4" s="115" t="s">
        <v>18</v>
      </c>
      <c r="H4" s="118" t="s">
        <v>19</v>
      </c>
      <c r="I4" s="145"/>
      <c r="J4" s="115"/>
      <c r="K4" s="146"/>
      <c r="L4" s="146"/>
      <c r="M4" s="146"/>
      <c r="N4" s="146"/>
    </row>
    <row r="5" spans="1:14" s="123" customFormat="1" ht="13.8" x14ac:dyDescent="0.3">
      <c r="A5" s="118" t="s">
        <v>24</v>
      </c>
      <c r="B5" s="118"/>
      <c r="C5" s="116"/>
      <c r="D5" s="117"/>
      <c r="E5" s="115"/>
      <c r="F5" s="118"/>
      <c r="G5" s="115"/>
      <c r="H5" s="118"/>
      <c r="I5" s="145"/>
      <c r="J5" s="115"/>
      <c r="K5" s="146"/>
      <c r="L5" s="146"/>
      <c r="M5" s="146"/>
      <c r="N5" s="146"/>
    </row>
    <row r="6" spans="1:14" ht="27.6" x14ac:dyDescent="0.3">
      <c r="A6" s="147" t="s">
        <v>14</v>
      </c>
      <c r="B6" s="147"/>
      <c r="C6" s="147"/>
      <c r="D6" s="148" t="s">
        <v>25</v>
      </c>
      <c r="E6" s="149" t="s">
        <v>16</v>
      </c>
      <c r="F6" s="150" t="s">
        <v>17</v>
      </c>
      <c r="G6" s="149" t="s">
        <v>18</v>
      </c>
      <c r="H6" s="150" t="s">
        <v>19</v>
      </c>
      <c r="J6" s="119" t="s">
        <v>26</v>
      </c>
      <c r="K6" s="118"/>
    </row>
    <row r="7" spans="1:14" ht="40.5" customHeight="1" x14ac:dyDescent="0.3">
      <c r="A7" s="150" t="s">
        <v>20</v>
      </c>
      <c r="B7" s="150"/>
      <c r="C7" s="147"/>
      <c r="D7" s="148" t="s">
        <v>27</v>
      </c>
      <c r="E7" s="149" t="s">
        <v>16</v>
      </c>
      <c r="F7" s="150" t="s">
        <v>17</v>
      </c>
      <c r="G7" s="149" t="s">
        <v>18</v>
      </c>
      <c r="H7" s="150" t="s">
        <v>19</v>
      </c>
      <c r="J7" s="120" t="s">
        <v>28</v>
      </c>
      <c r="K7" s="118"/>
    </row>
    <row r="8" spans="1:14" ht="27.6" x14ac:dyDescent="0.3">
      <c r="A8" s="150" t="s">
        <v>29</v>
      </c>
      <c r="B8" s="150"/>
      <c r="C8" s="147"/>
      <c r="D8" s="148" t="s">
        <v>30</v>
      </c>
      <c r="E8" s="149" t="s">
        <v>16</v>
      </c>
      <c r="F8" s="150" t="s">
        <v>17</v>
      </c>
      <c r="G8" s="149" t="s">
        <v>18</v>
      </c>
      <c r="H8" s="150" t="s">
        <v>19</v>
      </c>
      <c r="J8" s="119" t="s">
        <v>31</v>
      </c>
      <c r="K8" s="118"/>
    </row>
    <row r="9" spans="1:14" ht="41.4" x14ac:dyDescent="0.3">
      <c r="A9" s="150" t="s">
        <v>32</v>
      </c>
      <c r="B9" s="150"/>
      <c r="C9" s="147"/>
      <c r="D9" s="148" t="s">
        <v>33</v>
      </c>
      <c r="E9" s="149" t="s">
        <v>16</v>
      </c>
      <c r="F9" s="150" t="s">
        <v>17</v>
      </c>
      <c r="G9" s="149" t="s">
        <v>18</v>
      </c>
      <c r="H9" s="150" t="s">
        <v>19</v>
      </c>
      <c r="I9" s="115" t="s">
        <v>34</v>
      </c>
      <c r="J9" s="115" t="s">
        <v>35</v>
      </c>
      <c r="K9" s="118"/>
    </row>
    <row r="10" spans="1:14" ht="41.4" x14ac:dyDescent="0.3">
      <c r="A10" s="150" t="s">
        <v>36</v>
      </c>
      <c r="B10" s="150"/>
      <c r="C10" s="147"/>
      <c r="D10" s="148" t="s">
        <v>37</v>
      </c>
      <c r="E10" s="149" t="s">
        <v>16</v>
      </c>
      <c r="F10" s="150" t="s">
        <v>17</v>
      </c>
      <c r="G10" s="149" t="s">
        <v>18</v>
      </c>
      <c r="H10" s="150" t="s">
        <v>19</v>
      </c>
      <c r="I10" s="115" t="s">
        <v>38</v>
      </c>
      <c r="J10" s="115" t="s">
        <v>39</v>
      </c>
      <c r="K10" s="118"/>
    </row>
    <row r="11" spans="1:14" ht="51" customHeight="1" x14ac:dyDescent="0.3">
      <c r="A11" s="150" t="s">
        <v>40</v>
      </c>
      <c r="B11" s="150"/>
      <c r="C11" s="147"/>
      <c r="D11" s="148" t="s">
        <v>41</v>
      </c>
      <c r="E11" s="149" t="s">
        <v>16</v>
      </c>
      <c r="F11" s="150" t="s">
        <v>17</v>
      </c>
      <c r="G11" s="149" t="s">
        <v>18</v>
      </c>
      <c r="H11" s="150" t="s">
        <v>19</v>
      </c>
      <c r="I11" s="115" t="s">
        <v>42</v>
      </c>
      <c r="J11" s="115" t="s">
        <v>43</v>
      </c>
      <c r="K11" s="118"/>
    </row>
    <row r="12" spans="1:14" ht="69.75" customHeight="1" x14ac:dyDescent="0.3">
      <c r="A12" s="150" t="s">
        <v>44</v>
      </c>
      <c r="B12" s="150"/>
      <c r="C12" s="147"/>
      <c r="D12" s="148" t="s">
        <v>45</v>
      </c>
      <c r="E12" s="149" t="s">
        <v>16</v>
      </c>
      <c r="F12" s="150" t="s">
        <v>17</v>
      </c>
      <c r="G12" s="149" t="s">
        <v>18</v>
      </c>
      <c r="H12" s="150" t="s">
        <v>19</v>
      </c>
      <c r="J12" s="115" t="s">
        <v>46</v>
      </c>
      <c r="K12" s="118"/>
    </row>
    <row r="13" spans="1:14" ht="54.9" customHeight="1" x14ac:dyDescent="0.3">
      <c r="A13" s="150" t="s">
        <v>47</v>
      </c>
      <c r="B13" s="150"/>
      <c r="C13" s="147"/>
      <c r="D13" s="148" t="s">
        <v>48</v>
      </c>
      <c r="E13" s="149" t="s">
        <v>16</v>
      </c>
      <c r="F13" s="150" t="s">
        <v>17</v>
      </c>
      <c r="G13" s="149" t="s">
        <v>18</v>
      </c>
      <c r="H13" s="150" t="s">
        <v>19</v>
      </c>
      <c r="J13" s="115" t="s">
        <v>28</v>
      </c>
      <c r="K13" s="118"/>
    </row>
    <row r="14" spans="1:14" ht="41.4" x14ac:dyDescent="0.3">
      <c r="A14" s="150" t="s">
        <v>49</v>
      </c>
      <c r="B14" s="150"/>
      <c r="C14" s="147"/>
      <c r="D14" s="148" t="s">
        <v>50</v>
      </c>
      <c r="E14" s="149" t="s">
        <v>16</v>
      </c>
      <c r="F14" s="150" t="s">
        <v>17</v>
      </c>
      <c r="G14" s="149" t="s">
        <v>18</v>
      </c>
      <c r="H14" s="150" t="s">
        <v>19</v>
      </c>
      <c r="I14" s="115" t="s">
        <v>51</v>
      </c>
      <c r="J14" s="115" t="s">
        <v>52</v>
      </c>
      <c r="K14" s="118"/>
    </row>
    <row r="15" spans="1:14" ht="85.5" customHeight="1" x14ac:dyDescent="0.3">
      <c r="A15" s="150" t="s">
        <v>53</v>
      </c>
      <c r="B15" s="150"/>
      <c r="C15" s="147"/>
      <c r="D15" s="148" t="s">
        <v>54</v>
      </c>
      <c r="E15" s="149" t="s">
        <v>16</v>
      </c>
      <c r="F15" s="150" t="s">
        <v>17</v>
      </c>
      <c r="G15" s="149" t="s">
        <v>18</v>
      </c>
      <c r="H15" s="150" t="s">
        <v>19</v>
      </c>
      <c r="J15" s="119" t="s">
        <v>55</v>
      </c>
      <c r="K15" s="118"/>
    </row>
    <row r="16" spans="1:14" ht="27.6" x14ac:dyDescent="0.3">
      <c r="A16" s="150" t="s">
        <v>56</v>
      </c>
      <c r="B16" s="150"/>
      <c r="C16" s="147"/>
      <c r="D16" s="148" t="s">
        <v>57</v>
      </c>
      <c r="E16" s="149" t="s">
        <v>16</v>
      </c>
      <c r="F16" s="150" t="s">
        <v>17</v>
      </c>
      <c r="G16" s="149" t="s">
        <v>18</v>
      </c>
      <c r="H16" s="150" t="s">
        <v>19</v>
      </c>
      <c r="J16" s="115" t="s">
        <v>58</v>
      </c>
      <c r="K16" s="118"/>
    </row>
    <row r="17" spans="1:11" ht="41.4" x14ac:dyDescent="0.3">
      <c r="A17" s="150" t="s">
        <v>59</v>
      </c>
      <c r="B17" s="150"/>
      <c r="C17" s="147"/>
      <c r="D17" s="148" t="s">
        <v>60</v>
      </c>
      <c r="E17" s="149" t="s">
        <v>16</v>
      </c>
      <c r="F17" s="150" t="s">
        <v>17</v>
      </c>
      <c r="G17" s="149" t="s">
        <v>18</v>
      </c>
      <c r="H17" s="150" t="s">
        <v>19</v>
      </c>
      <c r="J17" s="115" t="s">
        <v>61</v>
      </c>
      <c r="K17" s="118"/>
    </row>
    <row r="18" spans="1:11" ht="54" customHeight="1" x14ac:dyDescent="0.3">
      <c r="A18" s="150" t="s">
        <v>62</v>
      </c>
      <c r="B18" s="150"/>
      <c r="C18" s="147"/>
      <c r="D18" s="148" t="s">
        <v>63</v>
      </c>
      <c r="E18" s="149" t="s">
        <v>16</v>
      </c>
      <c r="F18" s="150" t="s">
        <v>17</v>
      </c>
      <c r="G18" s="149" t="s">
        <v>18</v>
      </c>
      <c r="H18" s="150" t="s">
        <v>19</v>
      </c>
      <c r="J18" s="115" t="s">
        <v>64</v>
      </c>
      <c r="K18" s="118"/>
    </row>
    <row r="19" spans="1:11" ht="41.4" x14ac:dyDescent="0.3">
      <c r="A19" s="150" t="s">
        <v>65</v>
      </c>
      <c r="B19" s="150"/>
      <c r="C19" s="147"/>
      <c r="D19" s="148" t="s">
        <v>66</v>
      </c>
      <c r="E19" s="149" t="s">
        <v>16</v>
      </c>
      <c r="F19" s="150" t="s">
        <v>17</v>
      </c>
      <c r="G19" s="149" t="s">
        <v>18</v>
      </c>
      <c r="H19" s="150" t="s">
        <v>19</v>
      </c>
      <c r="J19" s="115" t="s">
        <v>67</v>
      </c>
      <c r="K19" s="118"/>
    </row>
    <row r="20" spans="1:11" ht="54" customHeight="1" x14ac:dyDescent="0.3">
      <c r="A20" s="150" t="s">
        <v>68</v>
      </c>
      <c r="B20" s="150"/>
      <c r="C20" s="147"/>
      <c r="D20" s="148" t="s">
        <v>69</v>
      </c>
      <c r="E20" s="149" t="s">
        <v>16</v>
      </c>
      <c r="F20" s="150" t="s">
        <v>17</v>
      </c>
      <c r="G20" s="149" t="s">
        <v>18</v>
      </c>
      <c r="H20" s="150" t="s">
        <v>19</v>
      </c>
      <c r="J20" s="115" t="s">
        <v>67</v>
      </c>
      <c r="K20" s="118"/>
    </row>
    <row r="21" spans="1:11" ht="20.399999999999999" customHeight="1" x14ac:dyDescent="0.25">
      <c r="A21" s="150" t="s">
        <v>70</v>
      </c>
      <c r="B21" s="150"/>
      <c r="C21" s="147"/>
      <c r="D21" s="151" t="s">
        <v>71</v>
      </c>
      <c r="E21" s="149" t="s">
        <v>16</v>
      </c>
      <c r="F21" s="150" t="s">
        <v>17</v>
      </c>
      <c r="G21" s="149" t="s">
        <v>18</v>
      </c>
      <c r="H21" s="150" t="s">
        <v>19</v>
      </c>
      <c r="K21" s="118"/>
    </row>
    <row r="22" spans="1:11" ht="40.5" customHeight="1" x14ac:dyDescent="0.3">
      <c r="A22" s="150" t="s">
        <v>72</v>
      </c>
      <c r="B22" s="150"/>
      <c r="C22" s="147"/>
      <c r="D22" s="148" t="s">
        <v>73</v>
      </c>
      <c r="E22" s="149" t="s">
        <v>16</v>
      </c>
      <c r="F22" s="150" t="s">
        <v>17</v>
      </c>
      <c r="G22" s="149" t="s">
        <v>18</v>
      </c>
      <c r="H22" s="150" t="s">
        <v>19</v>
      </c>
      <c r="K22" s="118"/>
    </row>
    <row r="23" spans="1:11" ht="90.6" customHeight="1" x14ac:dyDescent="0.3">
      <c r="A23" s="150" t="s">
        <v>74</v>
      </c>
      <c r="B23" s="150"/>
      <c r="C23" s="147"/>
      <c r="D23" s="148" t="s">
        <v>75</v>
      </c>
      <c r="E23" s="149" t="s">
        <v>16</v>
      </c>
      <c r="F23" s="150" t="s">
        <v>17</v>
      </c>
      <c r="G23" s="149" t="s">
        <v>18</v>
      </c>
      <c r="H23" s="150" t="s">
        <v>19</v>
      </c>
      <c r="K23" s="118"/>
    </row>
    <row r="24" spans="1:11" ht="27.6" x14ac:dyDescent="0.3">
      <c r="A24" s="150" t="s">
        <v>76</v>
      </c>
      <c r="B24" s="150"/>
      <c r="C24" s="150"/>
      <c r="D24" s="148" t="s">
        <v>77</v>
      </c>
      <c r="E24" s="149" t="s">
        <v>16</v>
      </c>
      <c r="F24" s="149" t="s">
        <v>17</v>
      </c>
      <c r="G24" s="149" t="s">
        <v>18</v>
      </c>
      <c r="H24" s="150" t="s">
        <v>19</v>
      </c>
      <c r="K24" s="118"/>
    </row>
    <row r="25" spans="1:11" ht="96.6" x14ac:dyDescent="0.3">
      <c r="A25" s="150" t="s">
        <v>78</v>
      </c>
      <c r="B25" s="150"/>
      <c r="C25" s="150"/>
      <c r="D25" s="148" t="s">
        <v>79</v>
      </c>
      <c r="E25" s="149" t="s">
        <v>16</v>
      </c>
      <c r="F25" s="149" t="s">
        <v>17</v>
      </c>
      <c r="G25" s="149" t="s">
        <v>18</v>
      </c>
      <c r="H25" s="150" t="s">
        <v>19</v>
      </c>
      <c r="K25" s="118"/>
    </row>
    <row r="26" spans="1:11" ht="96.6" x14ac:dyDescent="0.3">
      <c r="A26" s="150" t="s">
        <v>80</v>
      </c>
      <c r="B26" s="150"/>
      <c r="C26" s="150"/>
      <c r="D26" s="148" t="s">
        <v>81</v>
      </c>
      <c r="E26" s="149" t="s">
        <v>16</v>
      </c>
      <c r="F26" s="149" t="s">
        <v>17</v>
      </c>
      <c r="G26" s="149" t="s">
        <v>18</v>
      </c>
      <c r="H26" s="150" t="s">
        <v>19</v>
      </c>
      <c r="K26" s="118"/>
    </row>
    <row r="27" spans="1:11" ht="51" customHeight="1" x14ac:dyDescent="0.3">
      <c r="A27" s="150" t="s">
        <v>82</v>
      </c>
      <c r="B27" s="150"/>
      <c r="C27" s="150"/>
      <c r="D27" s="148" t="s">
        <v>83</v>
      </c>
      <c r="E27" s="149" t="s">
        <v>16</v>
      </c>
      <c r="F27" s="149" t="s">
        <v>17</v>
      </c>
      <c r="G27" s="149" t="s">
        <v>18</v>
      </c>
      <c r="H27" s="150" t="s">
        <v>19</v>
      </c>
      <c r="K27" s="118"/>
    </row>
    <row r="28" spans="1:11" ht="41.4" x14ac:dyDescent="0.3">
      <c r="A28" s="150" t="s">
        <v>22</v>
      </c>
      <c r="B28" s="150"/>
      <c r="C28" s="150"/>
      <c r="D28" s="148" t="s">
        <v>23</v>
      </c>
      <c r="E28" s="149" t="s">
        <v>16</v>
      </c>
      <c r="F28" s="149" t="s">
        <v>17</v>
      </c>
      <c r="G28" s="149" t="s">
        <v>18</v>
      </c>
      <c r="H28" s="150" t="s">
        <v>84</v>
      </c>
      <c r="K28" s="118"/>
    </row>
    <row r="29" spans="1:11" ht="69" x14ac:dyDescent="0.3">
      <c r="A29" s="150" t="s">
        <v>85</v>
      </c>
      <c r="B29" s="150"/>
      <c r="C29" s="150"/>
      <c r="D29" s="148" t="s">
        <v>86</v>
      </c>
      <c r="E29" s="149" t="s">
        <v>16</v>
      </c>
      <c r="F29" s="149" t="s">
        <v>17</v>
      </c>
      <c r="G29" s="149" t="s">
        <v>18</v>
      </c>
      <c r="H29" s="150" t="s">
        <v>19</v>
      </c>
      <c r="K29" s="118"/>
    </row>
    <row r="30" spans="1:11" ht="69" x14ac:dyDescent="0.3">
      <c r="A30" s="150" t="s">
        <v>87</v>
      </c>
      <c r="B30" s="150"/>
      <c r="C30" s="150"/>
      <c r="D30" s="148" t="s">
        <v>88</v>
      </c>
      <c r="E30" s="149" t="s">
        <v>16</v>
      </c>
      <c r="F30" s="149" t="s">
        <v>17</v>
      </c>
      <c r="G30" s="149" t="s">
        <v>18</v>
      </c>
      <c r="H30" s="150" t="s">
        <v>19</v>
      </c>
      <c r="K30" s="118"/>
    </row>
    <row r="31" spans="1:11" ht="55.2" x14ac:dyDescent="0.3">
      <c r="A31" s="150" t="s">
        <v>89</v>
      </c>
      <c r="B31" s="150"/>
      <c r="C31" s="150"/>
      <c r="D31" s="148" t="s">
        <v>90</v>
      </c>
      <c r="E31" s="149" t="s">
        <v>16</v>
      </c>
      <c r="F31" s="149" t="s">
        <v>17</v>
      </c>
      <c r="G31" s="149" t="s">
        <v>18</v>
      </c>
      <c r="H31" s="150" t="s">
        <v>19</v>
      </c>
      <c r="K31" s="118"/>
    </row>
    <row r="32" spans="1:11" ht="55.2" x14ac:dyDescent="0.3">
      <c r="A32" s="150" t="s">
        <v>91</v>
      </c>
      <c r="B32" s="150"/>
      <c r="C32" s="150"/>
      <c r="D32" s="148" t="s">
        <v>92</v>
      </c>
      <c r="E32" s="149" t="s">
        <v>16</v>
      </c>
      <c r="F32" s="149" t="s">
        <v>17</v>
      </c>
      <c r="G32" s="149" t="s">
        <v>18</v>
      </c>
      <c r="H32" s="150" t="s">
        <v>19</v>
      </c>
      <c r="K32" s="118"/>
    </row>
    <row r="33" spans="1:11" ht="41.4" x14ac:dyDescent="0.3">
      <c r="A33" s="150" t="s">
        <v>93</v>
      </c>
      <c r="B33" s="150"/>
      <c r="C33" s="150"/>
      <c r="D33" s="148" t="s">
        <v>94</v>
      </c>
      <c r="E33" s="149" t="s">
        <v>16</v>
      </c>
      <c r="F33" s="149" t="s">
        <v>17</v>
      </c>
      <c r="G33" s="149" t="s">
        <v>18</v>
      </c>
      <c r="H33" s="150" t="s">
        <v>19</v>
      </c>
      <c r="K33" s="118"/>
    </row>
    <row r="34" spans="1:11" ht="41.4" x14ac:dyDescent="0.3">
      <c r="A34" s="150" t="s">
        <v>95</v>
      </c>
      <c r="B34" s="150"/>
      <c r="C34" s="150"/>
      <c r="D34" s="148" t="s">
        <v>96</v>
      </c>
      <c r="E34" s="149" t="s">
        <v>16</v>
      </c>
      <c r="F34" s="149" t="s">
        <v>17</v>
      </c>
      <c r="G34" s="149" t="s">
        <v>18</v>
      </c>
      <c r="H34" s="150" t="s">
        <v>19</v>
      </c>
      <c r="K34" s="118"/>
    </row>
    <row r="35" spans="1:11" ht="41.4" x14ac:dyDescent="0.3">
      <c r="A35" s="150" t="s">
        <v>97</v>
      </c>
      <c r="B35" s="150"/>
      <c r="C35" s="150"/>
      <c r="D35" s="148" t="s">
        <v>98</v>
      </c>
      <c r="E35" s="149" t="s">
        <v>16</v>
      </c>
      <c r="F35" s="149" t="s">
        <v>17</v>
      </c>
      <c r="G35" s="149" t="s">
        <v>18</v>
      </c>
      <c r="H35" s="150" t="s">
        <v>19</v>
      </c>
      <c r="K35" s="118"/>
    </row>
    <row r="36" spans="1:11" ht="41.4" x14ac:dyDescent="0.3">
      <c r="A36" s="150" t="s">
        <v>99</v>
      </c>
      <c r="B36" s="150"/>
      <c r="C36" s="150"/>
      <c r="D36" s="148" t="s">
        <v>100</v>
      </c>
      <c r="E36" s="149" t="s">
        <v>16</v>
      </c>
      <c r="F36" s="149" t="s">
        <v>17</v>
      </c>
      <c r="G36" s="149" t="s">
        <v>18</v>
      </c>
      <c r="H36" s="150" t="s">
        <v>19</v>
      </c>
      <c r="K36" s="118"/>
    </row>
    <row r="37" spans="1:11" ht="69" x14ac:dyDescent="0.3">
      <c r="A37" s="150" t="s">
        <v>101</v>
      </c>
      <c r="B37" s="150"/>
      <c r="C37" s="150"/>
      <c r="D37" s="148" t="s">
        <v>102</v>
      </c>
      <c r="E37" s="149" t="s">
        <v>16</v>
      </c>
      <c r="F37" s="149" t="s">
        <v>17</v>
      </c>
      <c r="G37" s="149" t="s">
        <v>18</v>
      </c>
      <c r="H37" s="150" t="s">
        <v>19</v>
      </c>
      <c r="K37" s="118"/>
    </row>
    <row r="38" spans="1:11" ht="82.8" x14ac:dyDescent="0.3">
      <c r="A38" s="150" t="s">
        <v>103</v>
      </c>
      <c r="B38" s="150"/>
      <c r="C38" s="150"/>
      <c r="D38" s="148" t="s">
        <v>104</v>
      </c>
      <c r="E38" s="149" t="s">
        <v>16</v>
      </c>
      <c r="F38" s="149" t="s">
        <v>17</v>
      </c>
      <c r="G38" s="149" t="s">
        <v>18</v>
      </c>
      <c r="H38" s="150" t="s">
        <v>19</v>
      </c>
      <c r="K38" s="118"/>
    </row>
    <row r="39" spans="1:11" ht="13.8" x14ac:dyDescent="0.3">
      <c r="A39" s="150" t="s">
        <v>105</v>
      </c>
      <c r="B39" s="150"/>
      <c r="C39" s="150"/>
      <c r="D39" s="148"/>
      <c r="E39" s="149"/>
      <c r="F39" s="149"/>
      <c r="G39" s="149"/>
      <c r="H39" s="150"/>
      <c r="K39" s="118"/>
    </row>
  </sheetData>
  <phoneticPr fontId="2" type="noConversion"/>
  <conditionalFormatting sqref="H1:I1048576">
    <cfRule type="cellIs" dxfId="85" priority="6" operator="equal">
      <formula>"Yes"</formula>
    </cfRule>
    <cfRule type="cellIs" dxfId="84" priority="7" operator="equal">
      <formula>"No"</formula>
    </cfRule>
  </conditionalFormatting>
  <conditionalFormatting sqref="K1:N1048576">
    <cfRule type="cellIs" dxfId="83" priority="1" operator="equal">
      <formula>"N"</formula>
    </cfRule>
    <cfRule type="cellIs" dxfId="82" priority="2" operator="equal">
      <formula>"Y"</formula>
    </cfRule>
  </conditionalFormatting>
  <conditionalFormatting sqref="L1:M5">
    <cfRule type="cellIs" dxfId="81" priority="4" operator="equal">
      <formula>"N"</formula>
    </cfRule>
    <cfRule type="cellIs" dxfId="80" priority="5" operator="equal">
      <formula>"Y"</formula>
    </cfRule>
  </conditionalFormatting>
  <conditionalFormatting sqref="N1:N5">
    <cfRule type="containsText" dxfId="79" priority="3" operator="containsText" text="Y">
      <formula>NOT(ISERROR(SEARCH("Y",N1)))</formula>
    </cfRule>
  </conditionalFormatting>
  <dataValidations count="3">
    <dataValidation type="list" allowBlank="1" showInputMessage="1" showErrorMessage="1" sqref="E2:E39" xr:uid="{B6170DC2-22F8-41EF-AA4A-8F7EB03AA08E}">
      <formula1>APPLICABLE_RMR_TYPES</formula1>
    </dataValidation>
    <dataValidation type="list" allowBlank="1" showInputMessage="1" showErrorMessage="1" sqref="F2:F39" xr:uid="{4A655908-5FD4-4762-9D6D-D20917D4B666}">
      <formula1>RULE_ASSERTION_TYPES</formula1>
    </dataValidation>
    <dataValidation type="list" allowBlank="1" showInputMessage="1" showErrorMessage="1" sqref="G2:G39" xr:uid="{09BAC797-5EFA-4CCE-9CCE-5FEC1C3BC9A5}">
      <formula1>COMPARISON_RMR</formula1>
    </dataValidation>
  </dataValidations>
  <hyperlinks>
    <hyperlink ref="J6" r:id="rId1" xr:uid="{D55B1C7D-DAEA-4B04-A22E-B6FA18308D49}"/>
    <hyperlink ref="J15" r:id="rId2" xr:uid="{7232DF32-CA8F-4C22-B8D1-61C0881976AB}"/>
    <hyperlink ref="J8" r:id="rId3" xr:uid="{3FA7E1FE-3B0B-4F48-AE18-E5C1AE900A0D}"/>
  </hyperlinks>
  <pageMargins left="0.7" right="0.7" top="0.75" bottom="0.75" header="0.3" footer="0.3"/>
  <pageSetup orientation="portrait" horizontalDpi="1200" verticalDpi="1200" r:id="rId4"/>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8F4DC-660A-4D31-AAB2-AD1CB7AFEFE5}">
  <dimension ref="B1:C10"/>
  <sheetViews>
    <sheetView workbookViewId="0">
      <selection activeCell="B34" sqref="B34"/>
    </sheetView>
  </sheetViews>
  <sheetFormatPr defaultRowHeight="14.4" x14ac:dyDescent="0.3"/>
  <cols>
    <col min="2" max="2" width="44.109375" customWidth="1"/>
  </cols>
  <sheetData>
    <row r="1" spans="2:3" x14ac:dyDescent="0.3">
      <c r="B1" t="s">
        <v>106</v>
      </c>
      <c r="C1" t="s">
        <v>107</v>
      </c>
    </row>
    <row r="3" spans="2:3" x14ac:dyDescent="0.3">
      <c r="B3" s="113" t="s">
        <v>108</v>
      </c>
    </row>
    <row r="4" spans="2:3" x14ac:dyDescent="0.3">
      <c r="B4" s="113" t="s">
        <v>109</v>
      </c>
    </row>
    <row r="5" spans="2:3" x14ac:dyDescent="0.3">
      <c r="B5" s="113" t="s">
        <v>110</v>
      </c>
    </row>
    <row r="6" spans="2:3" x14ac:dyDescent="0.3">
      <c r="B6" s="113" t="s">
        <v>111</v>
      </c>
    </row>
    <row r="7" spans="2:3" x14ac:dyDescent="0.3">
      <c r="B7" s="113" t="s">
        <v>112</v>
      </c>
    </row>
    <row r="8" spans="2:3" x14ac:dyDescent="0.3">
      <c r="B8" s="113" t="s">
        <v>113</v>
      </c>
    </row>
    <row r="9" spans="2:3" x14ac:dyDescent="0.3">
      <c r="B9" s="113" t="s">
        <v>114</v>
      </c>
    </row>
    <row r="10" spans="2:3" x14ac:dyDescent="0.3">
      <c r="B10" s="114" t="s">
        <v>115</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CD581-E79F-4912-9044-D35B08937AF8}">
  <dimension ref="A1:DM115"/>
  <sheetViews>
    <sheetView zoomScale="115" zoomScaleNormal="115" workbookViewId="0">
      <pane xSplit="3" ySplit="1" topLeftCell="H28" activePane="bottomRight" state="frozen"/>
      <selection pane="topRight" activeCell="D1" sqref="D1"/>
      <selection pane="bottomLeft" activeCell="A2" sqref="A2"/>
      <selection pane="bottomRight" activeCell="A47" sqref="A47:XFD47"/>
    </sheetView>
  </sheetViews>
  <sheetFormatPr defaultColWidth="8.88671875" defaultRowHeight="14.4" x14ac:dyDescent="0.3"/>
  <cols>
    <col min="1" max="1" width="37.88671875" customWidth="1"/>
    <col min="2" max="2" width="37.109375" bestFit="1" customWidth="1"/>
    <col min="3" max="3" width="30.109375" customWidth="1"/>
    <col min="4" max="4" width="5.109375" bestFit="1" customWidth="1"/>
    <col min="5" max="5" width="18.109375" customWidth="1"/>
    <col min="6" max="6" width="18.88671875" bestFit="1" customWidth="1"/>
    <col min="7" max="7" width="25.5546875" bestFit="1" customWidth="1"/>
    <col min="8" max="8" width="53.5546875" bestFit="1" customWidth="1"/>
    <col min="9" max="9" width="12.33203125" bestFit="1" customWidth="1"/>
    <col min="10" max="10" width="18.33203125" bestFit="1" customWidth="1"/>
    <col min="11" max="14" width="35.6640625" customWidth="1"/>
    <col min="15" max="15" width="28.88671875" bestFit="1" customWidth="1"/>
    <col min="16" max="20" width="28.88671875" customWidth="1"/>
    <col min="21" max="40" width="28.88671875" bestFit="1" customWidth="1"/>
  </cols>
  <sheetData>
    <row r="1" spans="1:40" x14ac:dyDescent="0.3">
      <c r="A1" s="5" t="s">
        <v>116</v>
      </c>
      <c r="B1" s="5" t="s">
        <v>117</v>
      </c>
      <c r="C1" s="5" t="s">
        <v>118</v>
      </c>
      <c r="D1" s="5" t="s">
        <v>119</v>
      </c>
      <c r="E1" s="12" t="s">
        <v>120</v>
      </c>
      <c r="F1" s="11" t="s">
        <v>121</v>
      </c>
      <c r="G1" s="11" t="s">
        <v>122</v>
      </c>
      <c r="H1" s="11" t="s">
        <v>123</v>
      </c>
      <c r="I1" s="9" t="s">
        <v>124</v>
      </c>
      <c r="J1" s="9" t="s">
        <v>125</v>
      </c>
      <c r="K1" s="4" t="s">
        <v>126</v>
      </c>
      <c r="L1" s="4" t="s">
        <v>127</v>
      </c>
      <c r="M1" s="4" t="s">
        <v>128</v>
      </c>
      <c r="N1" s="4" t="s">
        <v>129</v>
      </c>
      <c r="O1" s="4" t="s">
        <v>130</v>
      </c>
      <c r="P1" s="4" t="s">
        <v>131</v>
      </c>
      <c r="Q1" s="4" t="s">
        <v>132</v>
      </c>
      <c r="R1" s="4" t="s">
        <v>133</v>
      </c>
      <c r="S1" s="4" t="s">
        <v>134</v>
      </c>
      <c r="T1" s="4" t="s">
        <v>135</v>
      </c>
      <c r="U1" s="4" t="s">
        <v>136</v>
      </c>
      <c r="V1" s="4" t="s">
        <v>137</v>
      </c>
      <c r="W1" s="4" t="s">
        <v>138</v>
      </c>
      <c r="X1" s="4" t="s">
        <v>139</v>
      </c>
      <c r="Y1" s="4" t="s">
        <v>140</v>
      </c>
      <c r="Z1" s="4" t="s">
        <v>141</v>
      </c>
      <c r="AA1" s="4" t="s">
        <v>142</v>
      </c>
      <c r="AB1" s="4" t="s">
        <v>143</v>
      </c>
      <c r="AC1" s="4" t="s">
        <v>144</v>
      </c>
      <c r="AD1" s="4" t="s">
        <v>145</v>
      </c>
      <c r="AE1" s="4" t="s">
        <v>146</v>
      </c>
      <c r="AF1" s="4" t="s">
        <v>147</v>
      </c>
      <c r="AG1" s="4" t="s">
        <v>148</v>
      </c>
      <c r="AH1" s="4" t="s">
        <v>149</v>
      </c>
      <c r="AI1" s="4" t="s">
        <v>150</v>
      </c>
      <c r="AJ1" s="4" t="s">
        <v>151</v>
      </c>
      <c r="AK1" s="129" t="s">
        <v>152</v>
      </c>
      <c r="AL1" s="129" t="s">
        <v>153</v>
      </c>
      <c r="AM1" s="129" t="s">
        <v>154</v>
      </c>
      <c r="AN1" s="129" t="s">
        <v>155</v>
      </c>
    </row>
    <row r="2" spans="1:40" x14ac:dyDescent="0.3">
      <c r="A2" s="6" t="s">
        <v>156</v>
      </c>
      <c r="B2" s="6"/>
      <c r="C2" s="6"/>
      <c r="D2" s="17"/>
      <c r="E2" s="18" t="s">
        <v>157</v>
      </c>
      <c r="F2" s="21" t="s">
        <v>158</v>
      </c>
      <c r="G2" s="21" t="s">
        <v>159</v>
      </c>
      <c r="H2" s="19" t="s">
        <v>156</v>
      </c>
      <c r="I2" s="10"/>
      <c r="J2" s="10"/>
      <c r="K2" s="3" t="s">
        <v>158</v>
      </c>
      <c r="L2" s="3" t="s">
        <v>158</v>
      </c>
      <c r="M2" s="3" t="s">
        <v>158</v>
      </c>
      <c r="N2" s="3" t="s">
        <v>158</v>
      </c>
      <c r="O2" s="3" t="s">
        <v>158</v>
      </c>
      <c r="P2" s="3" t="s">
        <v>158</v>
      </c>
      <c r="Q2" s="3" t="s">
        <v>158</v>
      </c>
      <c r="R2" s="3" t="s">
        <v>158</v>
      </c>
      <c r="S2" s="3" t="s">
        <v>158</v>
      </c>
      <c r="T2" s="3" t="s">
        <v>158</v>
      </c>
      <c r="U2" s="3" t="s">
        <v>158</v>
      </c>
      <c r="V2" s="3" t="s">
        <v>158</v>
      </c>
      <c r="W2" s="3" t="s">
        <v>158</v>
      </c>
      <c r="X2" s="3" t="s">
        <v>158</v>
      </c>
      <c r="Y2" s="3" t="s">
        <v>158</v>
      </c>
      <c r="Z2" s="3" t="s">
        <v>158</v>
      </c>
      <c r="AA2" s="3" t="s">
        <v>158</v>
      </c>
      <c r="AB2" s="3" t="s">
        <v>158</v>
      </c>
      <c r="AC2" s="3" t="s">
        <v>158</v>
      </c>
      <c r="AD2" s="3" t="s">
        <v>158</v>
      </c>
      <c r="AE2" s="3" t="s">
        <v>158</v>
      </c>
      <c r="AF2" s="3" t="s">
        <v>158</v>
      </c>
      <c r="AG2" s="3" t="s">
        <v>158</v>
      </c>
      <c r="AH2" s="3" t="s">
        <v>158</v>
      </c>
      <c r="AI2" s="3" t="s">
        <v>158</v>
      </c>
      <c r="AJ2" s="3" t="s">
        <v>158</v>
      </c>
      <c r="AK2" s="3" t="s">
        <v>158</v>
      </c>
      <c r="AL2" s="3" t="s">
        <v>158</v>
      </c>
      <c r="AM2" s="3" t="s">
        <v>158</v>
      </c>
      <c r="AN2" s="3" t="s">
        <v>158</v>
      </c>
    </row>
    <row r="3" spans="1:40" x14ac:dyDescent="0.3">
      <c r="A3" s="6" t="s">
        <v>160</v>
      </c>
      <c r="B3" s="6" t="s">
        <v>161</v>
      </c>
      <c r="C3" s="6"/>
      <c r="D3" s="17"/>
      <c r="E3" s="18" t="s">
        <v>162</v>
      </c>
      <c r="F3" s="21" t="s">
        <v>163</v>
      </c>
      <c r="G3" s="21" t="s">
        <v>158</v>
      </c>
      <c r="H3" s="19" t="s">
        <v>161</v>
      </c>
      <c r="I3" s="10"/>
      <c r="J3" s="10"/>
      <c r="K3" s="152" t="s">
        <v>164</v>
      </c>
      <c r="L3" s="152" t="s">
        <v>164</v>
      </c>
      <c r="M3" s="152" t="s">
        <v>164</v>
      </c>
      <c r="N3" s="152" t="s">
        <v>164</v>
      </c>
      <c r="O3" s="152" t="s">
        <v>164</v>
      </c>
      <c r="P3" s="152" t="s">
        <v>164</v>
      </c>
      <c r="Q3" s="152" t="s">
        <v>164</v>
      </c>
      <c r="R3" s="152" t="s">
        <v>164</v>
      </c>
      <c r="S3" s="152" t="s">
        <v>164</v>
      </c>
      <c r="T3" s="152" t="s">
        <v>164</v>
      </c>
      <c r="U3" s="152" t="s">
        <v>164</v>
      </c>
      <c r="V3" s="152" t="s">
        <v>164</v>
      </c>
      <c r="W3" s="152" t="s">
        <v>164</v>
      </c>
      <c r="X3" s="152" t="s">
        <v>164</v>
      </c>
      <c r="Y3" s="152" t="s">
        <v>164</v>
      </c>
      <c r="Z3" s="152" t="s">
        <v>164</v>
      </c>
      <c r="AA3" s="152" t="s">
        <v>164</v>
      </c>
      <c r="AB3" s="152" t="s">
        <v>164</v>
      </c>
      <c r="AC3" s="152" t="s">
        <v>164</v>
      </c>
      <c r="AD3" s="152" t="s">
        <v>164</v>
      </c>
      <c r="AE3" s="152" t="s">
        <v>164</v>
      </c>
      <c r="AF3" s="152" t="s">
        <v>164</v>
      </c>
      <c r="AG3" s="152" t="s">
        <v>164</v>
      </c>
      <c r="AH3" s="152" t="s">
        <v>164</v>
      </c>
      <c r="AI3" s="152" t="s">
        <v>164</v>
      </c>
      <c r="AJ3" s="152" t="s">
        <v>164</v>
      </c>
      <c r="AK3" s="152" t="s">
        <v>164</v>
      </c>
      <c r="AL3" s="152" t="s">
        <v>164</v>
      </c>
      <c r="AM3" s="152" t="s">
        <v>164</v>
      </c>
      <c r="AN3" s="152" t="s">
        <v>164</v>
      </c>
    </row>
    <row r="4" spans="1:40" x14ac:dyDescent="0.3">
      <c r="A4" s="6" t="s">
        <v>165</v>
      </c>
      <c r="B4" s="6" t="s">
        <v>156</v>
      </c>
      <c r="C4" s="6"/>
      <c r="D4" s="17"/>
      <c r="E4" s="18" t="s">
        <v>166</v>
      </c>
      <c r="F4" s="21" t="s">
        <v>167</v>
      </c>
      <c r="G4" s="21" t="s">
        <v>158</v>
      </c>
      <c r="H4" s="19" t="s">
        <v>156</v>
      </c>
      <c r="I4" s="10"/>
      <c r="J4" s="10"/>
      <c r="K4" s="3" t="s">
        <v>168</v>
      </c>
      <c r="L4" s="3" t="s">
        <v>168</v>
      </c>
      <c r="M4" s="3" t="s">
        <v>168</v>
      </c>
      <c r="N4" s="3" t="s">
        <v>168</v>
      </c>
      <c r="O4" s="3" t="s">
        <v>168</v>
      </c>
      <c r="P4" s="3" t="s">
        <v>168</v>
      </c>
      <c r="Q4" s="3" t="s">
        <v>168</v>
      </c>
      <c r="R4" s="3" t="s">
        <v>168</v>
      </c>
      <c r="S4" s="3" t="s">
        <v>168</v>
      </c>
      <c r="T4" s="3" t="s">
        <v>168</v>
      </c>
      <c r="U4" s="3" t="s">
        <v>168</v>
      </c>
      <c r="V4" s="3" t="s">
        <v>168</v>
      </c>
      <c r="W4" s="3" t="s">
        <v>168</v>
      </c>
      <c r="X4" s="3" t="s">
        <v>168</v>
      </c>
      <c r="Y4" s="3" t="s">
        <v>168</v>
      </c>
      <c r="Z4" s="3" t="s">
        <v>168</v>
      </c>
      <c r="AA4" s="3" t="s">
        <v>168</v>
      </c>
      <c r="AB4" s="3" t="s">
        <v>168</v>
      </c>
      <c r="AC4" s="3" t="s">
        <v>168</v>
      </c>
      <c r="AD4" s="3" t="s">
        <v>168</v>
      </c>
      <c r="AE4" s="3" t="s">
        <v>168</v>
      </c>
      <c r="AF4" s="3" t="s">
        <v>168</v>
      </c>
      <c r="AG4" s="3" t="s">
        <v>168</v>
      </c>
      <c r="AH4" s="3" t="s">
        <v>168</v>
      </c>
      <c r="AI4" s="3" t="s">
        <v>168</v>
      </c>
      <c r="AJ4" s="3" t="s">
        <v>168</v>
      </c>
      <c r="AK4" s="3" t="s">
        <v>168</v>
      </c>
      <c r="AL4" s="3" t="s">
        <v>168</v>
      </c>
      <c r="AM4" s="3" t="s">
        <v>168</v>
      </c>
      <c r="AN4" s="3" t="s">
        <v>168</v>
      </c>
    </row>
    <row r="5" spans="1:40" x14ac:dyDescent="0.3">
      <c r="A5" s="6" t="s">
        <v>169</v>
      </c>
      <c r="B5" s="6" t="s">
        <v>156</v>
      </c>
      <c r="C5" s="6"/>
      <c r="D5" s="17"/>
      <c r="E5" s="18" t="s">
        <v>170</v>
      </c>
      <c r="F5" s="21" t="s">
        <v>171</v>
      </c>
      <c r="G5" s="21" t="s">
        <v>158</v>
      </c>
      <c r="H5" s="19" t="s">
        <v>156</v>
      </c>
      <c r="I5" s="10"/>
      <c r="J5" s="10"/>
      <c r="K5" s="3" t="s">
        <v>171</v>
      </c>
      <c r="L5" s="3" t="s">
        <v>171</v>
      </c>
      <c r="M5" s="3" t="s">
        <v>171</v>
      </c>
      <c r="N5" s="3" t="s">
        <v>171</v>
      </c>
      <c r="O5" s="3" t="s">
        <v>171</v>
      </c>
      <c r="P5" s="3" t="s">
        <v>171</v>
      </c>
      <c r="Q5" s="3" t="s">
        <v>171</v>
      </c>
      <c r="R5" s="3" t="s">
        <v>171</v>
      </c>
      <c r="S5" s="3" t="s">
        <v>171</v>
      </c>
      <c r="T5" s="3" t="s">
        <v>171</v>
      </c>
      <c r="U5" s="3" t="s">
        <v>171</v>
      </c>
      <c r="V5" s="3" t="s">
        <v>171</v>
      </c>
      <c r="W5" s="3" t="s">
        <v>171</v>
      </c>
      <c r="X5" s="3" t="s">
        <v>171</v>
      </c>
      <c r="Y5" s="3" t="s">
        <v>171</v>
      </c>
      <c r="Z5" s="3" t="s">
        <v>171</v>
      </c>
      <c r="AA5" s="3" t="s">
        <v>171</v>
      </c>
      <c r="AB5" s="3" t="s">
        <v>171</v>
      </c>
      <c r="AC5" s="3" t="s">
        <v>171</v>
      </c>
      <c r="AD5" s="3" t="s">
        <v>171</v>
      </c>
      <c r="AE5" s="3"/>
      <c r="AF5" s="3"/>
      <c r="AG5" s="3"/>
      <c r="AH5" s="3"/>
      <c r="AI5" s="3"/>
      <c r="AJ5" s="3"/>
      <c r="AK5" s="3" t="s">
        <v>171</v>
      </c>
      <c r="AL5" s="3" t="s">
        <v>171</v>
      </c>
      <c r="AM5" s="3" t="s">
        <v>171</v>
      </c>
      <c r="AN5" s="3" t="s">
        <v>171</v>
      </c>
    </row>
    <row r="6" spans="1:40" x14ac:dyDescent="0.3">
      <c r="A6" s="6" t="s">
        <v>169</v>
      </c>
      <c r="B6" s="6" t="s">
        <v>172</v>
      </c>
      <c r="C6" s="6"/>
      <c r="D6" s="17"/>
      <c r="E6" s="18" t="s">
        <v>170</v>
      </c>
      <c r="F6" s="21" t="s">
        <v>171</v>
      </c>
      <c r="G6" s="21" t="s">
        <v>158</v>
      </c>
      <c r="H6" s="19" t="s">
        <v>172</v>
      </c>
      <c r="I6" s="10"/>
      <c r="J6" s="10"/>
      <c r="K6" s="3" t="s">
        <v>173</v>
      </c>
      <c r="L6" s="3" t="s">
        <v>173</v>
      </c>
      <c r="M6" s="3" t="s">
        <v>173</v>
      </c>
      <c r="N6" s="3" t="s">
        <v>173</v>
      </c>
      <c r="O6" s="3" t="s">
        <v>173</v>
      </c>
      <c r="P6" s="3" t="s">
        <v>173</v>
      </c>
      <c r="Q6" s="3" t="s">
        <v>173</v>
      </c>
      <c r="R6" s="3" t="s">
        <v>173</v>
      </c>
      <c r="S6" s="3" t="s">
        <v>173</v>
      </c>
      <c r="T6" s="3" t="s">
        <v>173</v>
      </c>
      <c r="U6" s="3" t="s">
        <v>173</v>
      </c>
      <c r="V6" s="3" t="s">
        <v>173</v>
      </c>
      <c r="W6" s="3" t="s">
        <v>173</v>
      </c>
      <c r="X6" s="3" t="s">
        <v>173</v>
      </c>
      <c r="Y6" s="3" t="s">
        <v>173</v>
      </c>
      <c r="Z6" s="3" t="s">
        <v>173</v>
      </c>
      <c r="AA6" s="3" t="s">
        <v>173</v>
      </c>
      <c r="AB6" s="3" t="s">
        <v>173</v>
      </c>
      <c r="AC6" s="3" t="s">
        <v>173</v>
      </c>
      <c r="AD6" s="3" t="s">
        <v>173</v>
      </c>
      <c r="AE6" s="3"/>
      <c r="AF6" s="3"/>
      <c r="AG6" s="3"/>
      <c r="AH6" s="3"/>
      <c r="AI6" s="3"/>
      <c r="AJ6" s="3"/>
      <c r="AK6" s="3" t="s">
        <v>173</v>
      </c>
      <c r="AL6" s="3" t="s">
        <v>173</v>
      </c>
      <c r="AM6" s="3" t="s">
        <v>173</v>
      </c>
      <c r="AN6" s="3" t="s">
        <v>173</v>
      </c>
    </row>
    <row r="7" spans="1:40" x14ac:dyDescent="0.3">
      <c r="A7" s="6" t="s">
        <v>174</v>
      </c>
      <c r="B7" s="16" t="s">
        <v>156</v>
      </c>
      <c r="C7" s="16"/>
      <c r="D7" s="17"/>
      <c r="E7" s="18" t="s">
        <v>175</v>
      </c>
      <c r="F7" s="21" t="s">
        <v>176</v>
      </c>
      <c r="G7" s="21" t="s">
        <v>171</v>
      </c>
      <c r="H7" s="19" t="s">
        <v>156</v>
      </c>
      <c r="I7" s="10"/>
      <c r="J7" s="10"/>
      <c r="K7" s="3" t="s">
        <v>176</v>
      </c>
      <c r="L7" s="3" t="s">
        <v>176</v>
      </c>
      <c r="M7" s="3" t="s">
        <v>176</v>
      </c>
      <c r="N7" s="3" t="s">
        <v>176</v>
      </c>
      <c r="O7" s="3" t="s">
        <v>176</v>
      </c>
      <c r="P7" s="3" t="s">
        <v>176</v>
      </c>
      <c r="Q7" s="3" t="s">
        <v>176</v>
      </c>
      <c r="R7" s="3" t="s">
        <v>176</v>
      </c>
      <c r="S7" s="3" t="s">
        <v>176</v>
      </c>
      <c r="T7" s="3" t="s">
        <v>176</v>
      </c>
      <c r="U7" s="3" t="s">
        <v>176</v>
      </c>
      <c r="V7" s="3" t="s">
        <v>176</v>
      </c>
      <c r="W7" s="3" t="s">
        <v>176</v>
      </c>
      <c r="X7" s="3" t="s">
        <v>176</v>
      </c>
      <c r="Y7" s="3" t="s">
        <v>176</v>
      </c>
      <c r="Z7" s="3" t="s">
        <v>176</v>
      </c>
      <c r="AA7" s="3" t="s">
        <v>176</v>
      </c>
      <c r="AB7" s="3" t="s">
        <v>176</v>
      </c>
      <c r="AC7" s="3" t="s">
        <v>176</v>
      </c>
      <c r="AD7" s="3" t="s">
        <v>176</v>
      </c>
      <c r="AE7" s="3"/>
      <c r="AF7" s="3"/>
      <c r="AG7" s="3"/>
      <c r="AH7" s="3"/>
      <c r="AI7" s="3"/>
      <c r="AJ7" s="3"/>
      <c r="AK7" s="3" t="s">
        <v>176</v>
      </c>
      <c r="AL7" s="3" t="s">
        <v>176</v>
      </c>
      <c r="AM7" s="3" t="s">
        <v>176</v>
      </c>
      <c r="AN7" s="3" t="s">
        <v>176</v>
      </c>
    </row>
    <row r="8" spans="1:40" x14ac:dyDescent="0.3">
      <c r="A8" s="16" t="s">
        <v>177</v>
      </c>
      <c r="B8" s="16" t="s">
        <v>156</v>
      </c>
      <c r="C8" s="16"/>
      <c r="D8" s="17"/>
      <c r="E8" s="18" t="s">
        <v>178</v>
      </c>
      <c r="F8" s="21" t="s">
        <v>179</v>
      </c>
      <c r="G8" s="21" t="s">
        <v>176</v>
      </c>
      <c r="H8" s="19" t="s">
        <v>156</v>
      </c>
      <c r="I8" s="10"/>
      <c r="J8" s="10"/>
      <c r="K8" s="3" t="s">
        <v>180</v>
      </c>
      <c r="L8" s="3" t="s">
        <v>180</v>
      </c>
      <c r="M8" s="3" t="s">
        <v>180</v>
      </c>
      <c r="N8" s="3" t="s">
        <v>180</v>
      </c>
      <c r="O8" s="3" t="s">
        <v>180</v>
      </c>
      <c r="P8" s="3" t="s">
        <v>180</v>
      </c>
      <c r="Q8" s="3" t="s">
        <v>180</v>
      </c>
      <c r="R8" s="3" t="s">
        <v>180</v>
      </c>
      <c r="S8" s="3" t="s">
        <v>180</v>
      </c>
      <c r="T8" s="3" t="s">
        <v>180</v>
      </c>
      <c r="U8" s="3" t="s">
        <v>180</v>
      </c>
      <c r="V8" s="3" t="s">
        <v>180</v>
      </c>
      <c r="W8" s="3" t="s">
        <v>180</v>
      </c>
      <c r="X8" s="3" t="s">
        <v>180</v>
      </c>
      <c r="Y8" s="3" t="s">
        <v>180</v>
      </c>
      <c r="Z8" s="3" t="s">
        <v>180</v>
      </c>
      <c r="AA8" s="3" t="s">
        <v>180</v>
      </c>
      <c r="AB8" s="3" t="s">
        <v>180</v>
      </c>
      <c r="AC8" s="3" t="s">
        <v>180</v>
      </c>
      <c r="AD8" s="3" t="s">
        <v>180</v>
      </c>
      <c r="AE8" s="3"/>
      <c r="AF8" s="3"/>
      <c r="AG8" s="3"/>
      <c r="AH8" s="3"/>
      <c r="AI8" s="3"/>
      <c r="AJ8" s="3"/>
      <c r="AK8" s="3" t="s">
        <v>180</v>
      </c>
      <c r="AL8" s="3" t="s">
        <v>180</v>
      </c>
      <c r="AM8" s="3" t="s">
        <v>180</v>
      </c>
      <c r="AN8" s="3" t="s">
        <v>180</v>
      </c>
    </row>
    <row r="9" spans="1:40" x14ac:dyDescent="0.3">
      <c r="A9" s="16" t="s">
        <v>177</v>
      </c>
      <c r="B9" s="16" t="s">
        <v>181</v>
      </c>
      <c r="C9" s="16"/>
      <c r="D9" s="17"/>
      <c r="E9" s="18"/>
      <c r="F9" s="21"/>
      <c r="G9" s="21"/>
      <c r="H9" s="19"/>
      <c r="I9" s="10"/>
      <c r="J9" s="10"/>
      <c r="K9" s="3"/>
      <c r="L9" s="3"/>
      <c r="M9" s="3" t="s">
        <v>182</v>
      </c>
      <c r="N9" s="3"/>
      <c r="O9" s="3"/>
      <c r="P9" s="3"/>
      <c r="Q9" s="3"/>
      <c r="R9" s="3"/>
      <c r="S9" s="3"/>
      <c r="T9" s="3"/>
      <c r="U9" s="3"/>
      <c r="V9" s="3"/>
      <c r="W9" s="3"/>
      <c r="X9" s="3"/>
      <c r="Y9" s="3"/>
      <c r="Z9" s="3"/>
      <c r="AA9" s="3"/>
      <c r="AB9" s="3"/>
      <c r="AC9" s="3"/>
      <c r="AD9" s="3"/>
      <c r="AE9" s="3"/>
      <c r="AF9" s="3"/>
      <c r="AG9" s="3"/>
      <c r="AH9" s="3"/>
      <c r="AI9" s="3"/>
      <c r="AJ9" s="3"/>
      <c r="AK9" s="3"/>
      <c r="AL9" s="3"/>
      <c r="AM9" s="3"/>
      <c r="AN9" s="3"/>
    </row>
    <row r="10" spans="1:40" x14ac:dyDescent="0.3">
      <c r="A10" s="16" t="s">
        <v>177</v>
      </c>
      <c r="B10" s="16" t="s">
        <v>183</v>
      </c>
      <c r="C10" s="16"/>
      <c r="D10" s="17"/>
      <c r="E10" s="18" t="s">
        <v>178</v>
      </c>
      <c r="F10" s="21" t="s">
        <v>179</v>
      </c>
      <c r="G10" s="21" t="s">
        <v>176</v>
      </c>
      <c r="H10" s="19" t="s">
        <v>183</v>
      </c>
      <c r="I10" s="10"/>
      <c r="J10" s="10"/>
      <c r="K10" s="3"/>
      <c r="L10" s="3"/>
      <c r="M10" s="3"/>
      <c r="N10" s="3" t="s">
        <v>184</v>
      </c>
      <c r="O10" s="3" t="s">
        <v>184</v>
      </c>
      <c r="P10" s="3" t="s">
        <v>184</v>
      </c>
      <c r="Q10" s="3" t="s">
        <v>184</v>
      </c>
      <c r="R10" s="3" t="s">
        <v>184</v>
      </c>
      <c r="S10" s="3" t="s">
        <v>184</v>
      </c>
      <c r="T10" s="3" t="s">
        <v>184</v>
      </c>
      <c r="U10" s="3" t="s">
        <v>184</v>
      </c>
      <c r="V10" s="3" t="s">
        <v>184</v>
      </c>
      <c r="W10" s="3" t="s">
        <v>184</v>
      </c>
      <c r="X10" s="3" t="s">
        <v>184</v>
      </c>
      <c r="Y10" s="3" t="s">
        <v>184</v>
      </c>
      <c r="Z10" s="3" t="s">
        <v>184</v>
      </c>
      <c r="AA10" s="3" t="s">
        <v>184</v>
      </c>
      <c r="AB10" s="3" t="s">
        <v>184</v>
      </c>
      <c r="AC10" s="3" t="s">
        <v>184</v>
      </c>
      <c r="AD10" s="3" t="s">
        <v>184</v>
      </c>
      <c r="AE10" s="3"/>
      <c r="AF10" s="3"/>
      <c r="AG10" s="3"/>
      <c r="AH10" s="3"/>
      <c r="AI10" s="3"/>
      <c r="AJ10" s="3"/>
      <c r="AK10" s="3" t="s">
        <v>184</v>
      </c>
      <c r="AL10" s="3" t="s">
        <v>184</v>
      </c>
      <c r="AM10" s="3" t="s">
        <v>184</v>
      </c>
      <c r="AN10" s="3" t="s">
        <v>184</v>
      </c>
    </row>
    <row r="11" spans="1:40" x14ac:dyDescent="0.3">
      <c r="A11" s="16" t="s">
        <v>177</v>
      </c>
      <c r="B11" s="16" t="s">
        <v>185</v>
      </c>
      <c r="C11" s="16"/>
      <c r="D11" s="17"/>
      <c r="E11" s="18" t="s">
        <v>178</v>
      </c>
      <c r="F11" s="21" t="s">
        <v>179</v>
      </c>
      <c r="G11" s="21" t="s">
        <v>176</v>
      </c>
      <c r="H11" s="19" t="s">
        <v>185</v>
      </c>
      <c r="I11" s="10"/>
      <c r="J11" s="10"/>
      <c r="K11" s="3"/>
      <c r="L11" s="3"/>
      <c r="M11" s="3"/>
      <c r="N11" s="3" t="s">
        <v>186</v>
      </c>
      <c r="O11" s="3" t="s">
        <v>186</v>
      </c>
      <c r="P11" s="3" t="s">
        <v>186</v>
      </c>
      <c r="Q11" s="3" t="s">
        <v>186</v>
      </c>
      <c r="R11" s="3" t="s">
        <v>186</v>
      </c>
      <c r="S11" s="3" t="s">
        <v>186</v>
      </c>
      <c r="T11" s="3" t="s">
        <v>186</v>
      </c>
      <c r="U11" s="3" t="s">
        <v>186</v>
      </c>
      <c r="V11" s="3" t="s">
        <v>186</v>
      </c>
      <c r="W11" s="3" t="s">
        <v>186</v>
      </c>
      <c r="X11" s="3" t="s">
        <v>186</v>
      </c>
      <c r="Y11" s="3" t="s">
        <v>186</v>
      </c>
      <c r="Z11" s="3" t="s">
        <v>186</v>
      </c>
      <c r="AA11" s="3" t="s">
        <v>186</v>
      </c>
      <c r="AB11" s="3" t="s">
        <v>186</v>
      </c>
      <c r="AC11" s="3" t="s">
        <v>186</v>
      </c>
      <c r="AD11" s="3" t="s">
        <v>186</v>
      </c>
      <c r="AE11" s="3"/>
      <c r="AF11" s="3"/>
      <c r="AG11" s="3"/>
      <c r="AH11" s="3"/>
      <c r="AI11" s="3"/>
      <c r="AJ11" s="3"/>
      <c r="AK11" s="3" t="s">
        <v>186</v>
      </c>
      <c r="AL11" s="3" t="s">
        <v>186</v>
      </c>
      <c r="AM11" s="3" t="s">
        <v>186</v>
      </c>
      <c r="AN11" s="3" t="s">
        <v>186</v>
      </c>
    </row>
    <row r="12" spans="1:40" x14ac:dyDescent="0.3">
      <c r="A12" s="16" t="s">
        <v>177</v>
      </c>
      <c r="B12" s="16" t="s">
        <v>187</v>
      </c>
      <c r="C12" s="16" t="s">
        <v>156</v>
      </c>
      <c r="D12" s="17"/>
      <c r="E12" s="18" t="s">
        <v>188</v>
      </c>
      <c r="F12" s="21" t="s">
        <v>189</v>
      </c>
      <c r="G12" s="21" t="s">
        <v>179</v>
      </c>
      <c r="H12" s="19" t="s">
        <v>156</v>
      </c>
      <c r="I12" s="10"/>
      <c r="J12" s="10"/>
      <c r="K12" s="3" t="s">
        <v>189</v>
      </c>
      <c r="L12" s="3" t="s">
        <v>189</v>
      </c>
      <c r="M12" s="3" t="s">
        <v>189</v>
      </c>
      <c r="N12" s="3"/>
      <c r="O12" s="3"/>
      <c r="P12" s="3"/>
      <c r="Q12" s="3"/>
      <c r="R12" s="3"/>
      <c r="S12" s="3"/>
      <c r="T12" s="3"/>
      <c r="U12" s="3"/>
      <c r="V12" s="3"/>
      <c r="W12" s="3"/>
      <c r="X12" s="3"/>
      <c r="Y12" s="3" t="s">
        <v>189</v>
      </c>
      <c r="Z12" s="3" t="s">
        <v>189</v>
      </c>
      <c r="AA12" s="3" t="s">
        <v>189</v>
      </c>
      <c r="AB12" s="3" t="s">
        <v>189</v>
      </c>
      <c r="AC12" s="3" t="s">
        <v>189</v>
      </c>
      <c r="AD12" s="3"/>
      <c r="AE12" s="3"/>
      <c r="AF12" s="3"/>
      <c r="AG12" s="3"/>
      <c r="AH12" s="3"/>
      <c r="AI12" s="3"/>
      <c r="AJ12" s="3"/>
      <c r="AK12" s="3" t="s">
        <v>189</v>
      </c>
      <c r="AL12" s="3" t="s">
        <v>189</v>
      </c>
      <c r="AM12" s="3" t="s">
        <v>189</v>
      </c>
      <c r="AN12" s="3" t="s">
        <v>189</v>
      </c>
    </row>
    <row r="13" spans="1:40" x14ac:dyDescent="0.3">
      <c r="A13" s="16" t="s">
        <v>177</v>
      </c>
      <c r="B13" s="16" t="s">
        <v>187</v>
      </c>
      <c r="C13" s="16" t="s">
        <v>190</v>
      </c>
      <c r="D13" s="17"/>
      <c r="E13" s="18" t="s">
        <v>188</v>
      </c>
      <c r="F13" s="21" t="s">
        <v>189</v>
      </c>
      <c r="G13" s="21" t="s">
        <v>179</v>
      </c>
      <c r="H13" s="19" t="s">
        <v>190</v>
      </c>
      <c r="I13" s="10"/>
      <c r="J13" s="10"/>
      <c r="K13" s="3"/>
      <c r="L13" s="3"/>
      <c r="M13" s="3"/>
      <c r="N13" s="3"/>
      <c r="O13" s="3"/>
      <c r="P13" s="3"/>
      <c r="Q13" s="3"/>
      <c r="R13" s="3"/>
      <c r="S13" s="3"/>
      <c r="T13" s="3"/>
      <c r="U13" s="3"/>
      <c r="V13" s="3"/>
      <c r="W13" s="3"/>
      <c r="X13" s="3"/>
      <c r="Y13" s="3" t="s">
        <v>191</v>
      </c>
      <c r="Z13" s="3" t="s">
        <v>191</v>
      </c>
      <c r="AA13" s="3" t="s">
        <v>191</v>
      </c>
      <c r="AB13" s="3" t="s">
        <v>191</v>
      </c>
      <c r="AC13" s="3" t="s">
        <v>191</v>
      </c>
      <c r="AD13" s="3"/>
      <c r="AE13" s="3"/>
      <c r="AF13" s="3"/>
      <c r="AG13" s="3"/>
      <c r="AH13" s="3"/>
      <c r="AI13" s="3"/>
      <c r="AJ13" s="3"/>
      <c r="AK13" s="3" t="s">
        <v>191</v>
      </c>
      <c r="AL13" s="3" t="s">
        <v>191</v>
      </c>
      <c r="AM13" s="3" t="s">
        <v>191</v>
      </c>
      <c r="AN13" s="3" t="s">
        <v>191</v>
      </c>
    </row>
    <row r="14" spans="1:40" x14ac:dyDescent="0.3">
      <c r="A14" s="16" t="s">
        <v>177</v>
      </c>
      <c r="B14" s="6" t="s">
        <v>187</v>
      </c>
      <c r="C14" s="6" t="s">
        <v>192</v>
      </c>
      <c r="D14" s="17"/>
      <c r="E14" s="13" t="s">
        <v>188</v>
      </c>
      <c r="F14" s="14" t="s">
        <v>189</v>
      </c>
      <c r="G14" s="14" t="s">
        <v>179</v>
      </c>
      <c r="H14" s="15" t="s">
        <v>192</v>
      </c>
      <c r="I14" s="10" t="s">
        <v>193</v>
      </c>
      <c r="J14" s="10" t="s">
        <v>194</v>
      </c>
      <c r="K14" s="3"/>
      <c r="L14" s="3"/>
      <c r="M14" s="3"/>
      <c r="N14" s="3"/>
      <c r="O14" s="3"/>
      <c r="P14" s="3"/>
      <c r="Q14" s="3"/>
      <c r="R14" s="3"/>
      <c r="S14" s="3"/>
      <c r="T14" s="3"/>
      <c r="U14" s="3"/>
      <c r="V14" s="3"/>
      <c r="W14" s="3"/>
      <c r="X14" s="3"/>
      <c r="Y14" s="112">
        <v>12000</v>
      </c>
      <c r="Z14" s="112">
        <v>12000</v>
      </c>
      <c r="AA14" s="112">
        <v>24000</v>
      </c>
      <c r="AB14" s="112">
        <v>24000</v>
      </c>
      <c r="AC14" s="112">
        <v>24000</v>
      </c>
      <c r="AD14" s="3"/>
      <c r="AE14" s="3"/>
      <c r="AF14" s="3"/>
      <c r="AG14" s="3"/>
      <c r="AH14" s="3"/>
      <c r="AI14" s="3"/>
      <c r="AJ14" s="3"/>
      <c r="AK14" s="3">
        <v>60000</v>
      </c>
      <c r="AL14" s="3">
        <v>60000</v>
      </c>
      <c r="AM14" s="3">
        <v>70000</v>
      </c>
      <c r="AN14" s="3">
        <v>70000</v>
      </c>
    </row>
    <row r="15" spans="1:40" x14ac:dyDescent="0.3">
      <c r="A15" s="16" t="s">
        <v>177</v>
      </c>
      <c r="B15" s="16" t="s">
        <v>195</v>
      </c>
      <c r="C15" s="16" t="s">
        <v>156</v>
      </c>
      <c r="D15" s="17"/>
      <c r="E15" s="18" t="s">
        <v>196</v>
      </c>
      <c r="F15" s="21" t="s">
        <v>197</v>
      </c>
      <c r="G15" s="21" t="s">
        <v>179</v>
      </c>
      <c r="H15" s="19" t="s">
        <v>156</v>
      </c>
      <c r="I15" s="10"/>
      <c r="J15" s="10"/>
      <c r="K15" s="3"/>
      <c r="L15" s="3"/>
      <c r="M15" s="3"/>
      <c r="N15" s="3" t="s">
        <v>198</v>
      </c>
      <c r="O15" s="3" t="s">
        <v>197</v>
      </c>
      <c r="P15" s="3" t="s">
        <v>197</v>
      </c>
      <c r="Q15" s="3" t="s">
        <v>197</v>
      </c>
      <c r="R15" s="3" t="s">
        <v>197</v>
      </c>
      <c r="S15" s="3" t="s">
        <v>197</v>
      </c>
      <c r="T15" s="3" t="s">
        <v>197</v>
      </c>
      <c r="U15" s="3" t="s">
        <v>197</v>
      </c>
      <c r="V15" s="3" t="s">
        <v>197</v>
      </c>
      <c r="W15" s="3" t="s">
        <v>198</v>
      </c>
      <c r="X15" s="3" t="s">
        <v>198</v>
      </c>
      <c r="Y15" s="3" t="s">
        <v>198</v>
      </c>
      <c r="Z15" s="3" t="s">
        <v>198</v>
      </c>
      <c r="AA15" s="3" t="s">
        <v>197</v>
      </c>
      <c r="AB15" s="3" t="s">
        <v>197</v>
      </c>
      <c r="AC15" s="3" t="s">
        <v>197</v>
      </c>
      <c r="AD15" s="3" t="s">
        <v>198</v>
      </c>
      <c r="AE15" s="3"/>
      <c r="AF15" s="3"/>
      <c r="AG15" s="3"/>
      <c r="AH15" s="3"/>
      <c r="AI15" s="3"/>
      <c r="AJ15" s="3"/>
      <c r="AK15" s="3" t="s">
        <v>197</v>
      </c>
      <c r="AL15" s="3" t="s">
        <v>197</v>
      </c>
      <c r="AM15" s="3" t="s">
        <v>197</v>
      </c>
      <c r="AN15" s="3" t="s">
        <v>197</v>
      </c>
    </row>
    <row r="16" spans="1:40" x14ac:dyDescent="0.3">
      <c r="A16" s="16" t="s">
        <v>177</v>
      </c>
      <c r="B16" s="6" t="s">
        <v>195</v>
      </c>
      <c r="C16" s="6" t="s">
        <v>199</v>
      </c>
      <c r="D16" s="8"/>
      <c r="E16" s="13" t="s">
        <v>196</v>
      </c>
      <c r="F16" s="14" t="s">
        <v>197</v>
      </c>
      <c r="G16" s="14" t="s">
        <v>179</v>
      </c>
      <c r="H16" s="15" t="s">
        <v>199</v>
      </c>
      <c r="I16" s="10"/>
      <c r="J16" s="10"/>
      <c r="K16" s="22"/>
      <c r="L16" s="22"/>
      <c r="M16" s="22"/>
      <c r="N16" s="22" t="s">
        <v>200</v>
      </c>
      <c r="O16" s="22" t="s">
        <v>164</v>
      </c>
      <c r="P16" s="22" t="s">
        <v>164</v>
      </c>
      <c r="Q16" s="22" t="s">
        <v>164</v>
      </c>
      <c r="R16" s="22" t="s">
        <v>164</v>
      </c>
      <c r="S16" s="22" t="s">
        <v>164</v>
      </c>
      <c r="T16" s="22" t="s">
        <v>164</v>
      </c>
      <c r="U16" s="22" t="s">
        <v>164</v>
      </c>
      <c r="V16" s="22" t="s">
        <v>164</v>
      </c>
      <c r="W16" s="22" t="s">
        <v>200</v>
      </c>
      <c r="X16" s="22" t="s">
        <v>200</v>
      </c>
      <c r="Y16" s="22" t="s">
        <v>200</v>
      </c>
      <c r="Z16" s="22" t="s">
        <v>200</v>
      </c>
      <c r="AA16" s="22" t="s">
        <v>164</v>
      </c>
      <c r="AB16" s="22" t="s">
        <v>164</v>
      </c>
      <c r="AC16" s="22" t="s">
        <v>164</v>
      </c>
      <c r="AD16" s="22" t="s">
        <v>200</v>
      </c>
      <c r="AE16" s="22"/>
      <c r="AF16" s="22"/>
      <c r="AG16" s="22"/>
      <c r="AH16" s="22"/>
      <c r="AI16" s="22"/>
      <c r="AJ16" s="22"/>
      <c r="AK16" s="22" t="s">
        <v>164</v>
      </c>
      <c r="AL16" s="22" t="s">
        <v>164</v>
      </c>
      <c r="AM16" s="22" t="s">
        <v>164</v>
      </c>
      <c r="AN16" s="22" t="s">
        <v>164</v>
      </c>
    </row>
    <row r="17" spans="1:40" x14ac:dyDescent="0.3">
      <c r="A17" s="16" t="s">
        <v>177</v>
      </c>
      <c r="B17" s="6" t="s">
        <v>195</v>
      </c>
      <c r="C17" s="6" t="s">
        <v>201</v>
      </c>
      <c r="D17" s="8"/>
      <c r="E17" s="13" t="s">
        <v>196</v>
      </c>
      <c r="F17" s="14" t="s">
        <v>197</v>
      </c>
      <c r="G17" s="14" t="s">
        <v>179</v>
      </c>
      <c r="H17" s="15" t="s">
        <v>201</v>
      </c>
      <c r="I17" s="10"/>
      <c r="J17" s="10"/>
      <c r="K17" s="3"/>
      <c r="L17" s="3"/>
      <c r="M17" s="3"/>
      <c r="N17" s="3" t="s">
        <v>202</v>
      </c>
      <c r="O17" s="3"/>
      <c r="P17" s="3"/>
      <c r="Q17" s="3"/>
      <c r="R17" s="3"/>
      <c r="S17" s="3"/>
      <c r="T17" s="3"/>
      <c r="U17" s="3"/>
      <c r="V17" s="3"/>
      <c r="W17" s="3" t="s">
        <v>202</v>
      </c>
      <c r="X17" s="3" t="s">
        <v>202</v>
      </c>
      <c r="Y17" s="3" t="s">
        <v>202</v>
      </c>
      <c r="Z17" s="3" t="s">
        <v>202</v>
      </c>
      <c r="AA17" s="3" t="s">
        <v>202</v>
      </c>
      <c r="AB17" s="3" t="s">
        <v>202</v>
      </c>
      <c r="AC17" s="3" t="s">
        <v>202</v>
      </c>
      <c r="AD17" s="3" t="s">
        <v>202</v>
      </c>
      <c r="AE17" s="3"/>
      <c r="AF17" s="3"/>
      <c r="AG17" s="3"/>
      <c r="AH17" s="3"/>
      <c r="AI17" s="3"/>
      <c r="AJ17" s="3"/>
      <c r="AK17" s="3"/>
      <c r="AL17" s="3"/>
      <c r="AM17" s="3"/>
      <c r="AN17" s="3"/>
    </row>
    <row r="18" spans="1:40" x14ac:dyDescent="0.3">
      <c r="A18" s="16" t="s">
        <v>177</v>
      </c>
      <c r="B18" s="6" t="s">
        <v>195</v>
      </c>
      <c r="C18" s="6" t="s">
        <v>203</v>
      </c>
      <c r="D18" s="8"/>
      <c r="E18" s="13" t="s">
        <v>196</v>
      </c>
      <c r="F18" s="14" t="s">
        <v>197</v>
      </c>
      <c r="G18" s="14" t="s">
        <v>179</v>
      </c>
      <c r="H18" s="15" t="s">
        <v>203</v>
      </c>
      <c r="I18" s="10"/>
      <c r="J18" s="10"/>
      <c r="K18" s="3"/>
      <c r="L18" s="3"/>
      <c r="M18" s="3"/>
      <c r="N18" s="3" t="s">
        <v>204</v>
      </c>
      <c r="O18" s="3"/>
      <c r="P18" s="3"/>
      <c r="Q18" s="3"/>
      <c r="R18" s="3"/>
      <c r="S18" s="3"/>
      <c r="T18" s="3"/>
      <c r="U18" s="3"/>
      <c r="V18" s="3"/>
      <c r="W18" s="3" t="s">
        <v>204</v>
      </c>
      <c r="X18" s="3" t="s">
        <v>204</v>
      </c>
      <c r="Y18" s="3" t="s">
        <v>204</v>
      </c>
      <c r="Z18" s="3" t="s">
        <v>204</v>
      </c>
      <c r="AA18" s="3" t="s">
        <v>204</v>
      </c>
      <c r="AB18" s="3" t="s">
        <v>204</v>
      </c>
      <c r="AC18" s="3" t="s">
        <v>204</v>
      </c>
      <c r="AD18" s="3" t="s">
        <v>204</v>
      </c>
      <c r="AE18" s="3"/>
      <c r="AF18" s="3"/>
      <c r="AG18" s="3"/>
      <c r="AH18" s="3"/>
      <c r="AI18" s="3"/>
      <c r="AJ18" s="3"/>
      <c r="AK18" s="3"/>
      <c r="AL18" s="3"/>
      <c r="AM18" s="3"/>
      <c r="AN18" s="3"/>
    </row>
    <row r="19" spans="1:40" x14ac:dyDescent="0.3">
      <c r="A19" s="16" t="s">
        <v>177</v>
      </c>
      <c r="B19" s="6" t="s">
        <v>195</v>
      </c>
      <c r="C19" s="6" t="s">
        <v>205</v>
      </c>
      <c r="D19" s="8"/>
      <c r="E19" s="13" t="s">
        <v>196</v>
      </c>
      <c r="F19" s="14" t="s">
        <v>197</v>
      </c>
      <c r="G19" s="14" t="s">
        <v>179</v>
      </c>
      <c r="H19" s="15" t="s">
        <v>206</v>
      </c>
      <c r="I19" s="10"/>
      <c r="J19" s="10"/>
      <c r="K19" s="3"/>
      <c r="L19" s="3"/>
      <c r="M19" s="3"/>
      <c r="N19" s="3" t="s">
        <v>207</v>
      </c>
      <c r="O19" s="3" t="s">
        <v>208</v>
      </c>
      <c r="P19" s="3" t="s">
        <v>208</v>
      </c>
      <c r="Q19" s="3" t="s">
        <v>208</v>
      </c>
      <c r="R19" s="3" t="s">
        <v>208</v>
      </c>
      <c r="S19" s="3" t="s">
        <v>208</v>
      </c>
      <c r="T19" s="3" t="s">
        <v>208</v>
      </c>
      <c r="U19" s="3" t="s">
        <v>208</v>
      </c>
      <c r="V19" s="3" t="s">
        <v>208</v>
      </c>
      <c r="W19" s="3" t="s">
        <v>207</v>
      </c>
      <c r="X19" s="3" t="s">
        <v>207</v>
      </c>
      <c r="Y19" s="3" t="s">
        <v>207</v>
      </c>
      <c r="Z19" s="3" t="s">
        <v>207</v>
      </c>
      <c r="AA19" s="3" t="s">
        <v>207</v>
      </c>
      <c r="AB19" s="3" t="s">
        <v>207</v>
      </c>
      <c r="AC19" s="3" t="s">
        <v>207</v>
      </c>
      <c r="AD19" s="3" t="s">
        <v>207</v>
      </c>
      <c r="AE19" s="3"/>
      <c r="AF19" s="3"/>
      <c r="AG19" s="3"/>
      <c r="AH19" s="3"/>
      <c r="AI19" s="3"/>
      <c r="AJ19" s="3"/>
      <c r="AK19" s="3" t="s">
        <v>208</v>
      </c>
      <c r="AL19" s="3" t="s">
        <v>208</v>
      </c>
      <c r="AM19" s="3" t="s">
        <v>208</v>
      </c>
      <c r="AN19" s="3" t="s">
        <v>208</v>
      </c>
    </row>
    <row r="20" spans="1:40" x14ac:dyDescent="0.3">
      <c r="A20" s="16" t="s">
        <v>177</v>
      </c>
      <c r="B20" s="6" t="s">
        <v>195</v>
      </c>
      <c r="C20" s="6" t="s">
        <v>201</v>
      </c>
      <c r="D20" s="8"/>
      <c r="E20" s="13" t="s">
        <v>196</v>
      </c>
      <c r="F20" s="14" t="s">
        <v>197</v>
      </c>
      <c r="G20" s="14" t="s">
        <v>179</v>
      </c>
      <c r="H20" s="15" t="s">
        <v>201</v>
      </c>
      <c r="I20" s="10"/>
      <c r="J20" s="10"/>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row>
    <row r="21" spans="1:40" x14ac:dyDescent="0.3">
      <c r="A21" s="16" t="s">
        <v>177</v>
      </c>
      <c r="B21" s="6" t="s">
        <v>195</v>
      </c>
      <c r="C21" s="6" t="s">
        <v>209</v>
      </c>
      <c r="D21" s="8"/>
      <c r="E21" s="13" t="s">
        <v>196</v>
      </c>
      <c r="F21" s="14" t="s">
        <v>197</v>
      </c>
      <c r="G21" s="14" t="s">
        <v>179</v>
      </c>
      <c r="H21" s="15" t="s">
        <v>209</v>
      </c>
      <c r="I21" s="10"/>
      <c r="J21" s="10"/>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row>
    <row r="22" spans="1:40" x14ac:dyDescent="0.3">
      <c r="A22" s="16" t="s">
        <v>210</v>
      </c>
      <c r="B22" s="16" t="s">
        <v>156</v>
      </c>
      <c r="C22" s="16"/>
      <c r="D22" s="17"/>
      <c r="E22" s="18" t="s">
        <v>178</v>
      </c>
      <c r="F22" s="21" t="s">
        <v>211</v>
      </c>
      <c r="G22" s="21" t="s">
        <v>176</v>
      </c>
      <c r="H22" s="19" t="s">
        <v>156</v>
      </c>
      <c r="I22" s="10"/>
      <c r="J22" s="10"/>
      <c r="K22" s="3" t="s">
        <v>212</v>
      </c>
      <c r="L22" s="3"/>
      <c r="M22" s="3" t="s">
        <v>212</v>
      </c>
      <c r="N22" s="3" t="s">
        <v>212</v>
      </c>
      <c r="O22" s="3" t="s">
        <v>212</v>
      </c>
      <c r="P22" s="3" t="s">
        <v>212</v>
      </c>
      <c r="Q22" s="3" t="s">
        <v>212</v>
      </c>
      <c r="R22" s="3" t="s">
        <v>212</v>
      </c>
      <c r="S22" s="3" t="s">
        <v>212</v>
      </c>
      <c r="T22" s="3" t="s">
        <v>212</v>
      </c>
      <c r="U22" s="3" t="s">
        <v>212</v>
      </c>
      <c r="V22" s="3" t="s">
        <v>212</v>
      </c>
      <c r="W22" s="3" t="s">
        <v>212</v>
      </c>
      <c r="X22" s="3" t="s">
        <v>212</v>
      </c>
      <c r="Y22" s="3" t="s">
        <v>212</v>
      </c>
      <c r="Z22" s="3" t="s">
        <v>212</v>
      </c>
      <c r="AA22" s="3" t="s">
        <v>212</v>
      </c>
      <c r="AB22" s="3" t="s">
        <v>212</v>
      </c>
      <c r="AC22" s="3" t="s">
        <v>212</v>
      </c>
      <c r="AD22" s="3" t="s">
        <v>212</v>
      </c>
      <c r="AE22" s="3"/>
      <c r="AF22" s="3"/>
      <c r="AG22" s="3"/>
      <c r="AH22" s="3"/>
      <c r="AI22" s="3"/>
      <c r="AJ22" s="3"/>
      <c r="AK22" s="3" t="s">
        <v>212</v>
      </c>
      <c r="AL22" s="3" t="s">
        <v>212</v>
      </c>
      <c r="AM22" s="3" t="s">
        <v>212</v>
      </c>
      <c r="AN22" s="3" t="s">
        <v>212</v>
      </c>
    </row>
    <row r="23" spans="1:40" x14ac:dyDescent="0.3">
      <c r="A23" s="16" t="s">
        <v>210</v>
      </c>
      <c r="B23" s="16" t="s">
        <v>181</v>
      </c>
      <c r="C23" s="16"/>
      <c r="D23" s="17"/>
      <c r="E23" s="18"/>
      <c r="F23" s="21"/>
      <c r="G23" s="21"/>
      <c r="H23" s="19"/>
      <c r="I23" s="10"/>
      <c r="J23" s="10"/>
      <c r="K23" s="3"/>
      <c r="L23" s="3"/>
      <c r="M23" s="3" t="s">
        <v>213</v>
      </c>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row>
    <row r="24" spans="1:40" x14ac:dyDescent="0.3">
      <c r="A24" s="16" t="s">
        <v>210</v>
      </c>
      <c r="B24" s="16" t="s">
        <v>183</v>
      </c>
      <c r="C24" s="16"/>
      <c r="D24" s="17"/>
      <c r="E24" s="18" t="s">
        <v>178</v>
      </c>
      <c r="F24" s="21" t="s">
        <v>211</v>
      </c>
      <c r="G24" s="21" t="s">
        <v>176</v>
      </c>
      <c r="H24" s="19" t="s">
        <v>183</v>
      </c>
      <c r="I24" s="10"/>
      <c r="J24" s="10"/>
      <c r="K24" s="3"/>
      <c r="L24" s="3"/>
      <c r="M24" s="3"/>
      <c r="N24" s="3" t="s">
        <v>184</v>
      </c>
      <c r="O24" s="3" t="s">
        <v>184</v>
      </c>
      <c r="P24" s="3" t="s">
        <v>184</v>
      </c>
      <c r="Q24" s="3" t="s">
        <v>184</v>
      </c>
      <c r="R24" s="3" t="s">
        <v>184</v>
      </c>
      <c r="S24" s="3" t="s">
        <v>184</v>
      </c>
      <c r="T24" s="3" t="s">
        <v>184</v>
      </c>
      <c r="U24" s="3" t="s">
        <v>184</v>
      </c>
      <c r="V24" s="3" t="s">
        <v>184</v>
      </c>
      <c r="W24" s="3" t="s">
        <v>184</v>
      </c>
      <c r="X24" s="3" t="s">
        <v>184</v>
      </c>
      <c r="Y24" s="3" t="s">
        <v>184</v>
      </c>
      <c r="Z24" s="3" t="s">
        <v>184</v>
      </c>
      <c r="AA24" s="3" t="s">
        <v>184</v>
      </c>
      <c r="AB24" s="3" t="s">
        <v>184</v>
      </c>
      <c r="AC24" s="3" t="s">
        <v>184</v>
      </c>
      <c r="AD24" s="3" t="s">
        <v>184</v>
      </c>
      <c r="AE24" s="3"/>
      <c r="AF24" s="3"/>
      <c r="AG24" s="3"/>
      <c r="AH24" s="3"/>
      <c r="AI24" s="3"/>
      <c r="AJ24" s="3"/>
      <c r="AK24" s="3" t="s">
        <v>184</v>
      </c>
      <c r="AL24" s="3" t="s">
        <v>184</v>
      </c>
      <c r="AM24" s="3" t="s">
        <v>184</v>
      </c>
      <c r="AN24" s="3" t="s">
        <v>184</v>
      </c>
    </row>
    <row r="25" spans="1:40" x14ac:dyDescent="0.3">
      <c r="A25" s="16" t="s">
        <v>210</v>
      </c>
      <c r="B25" s="16" t="s">
        <v>185</v>
      </c>
      <c r="C25" s="16"/>
      <c r="D25" s="17"/>
      <c r="E25" s="18" t="s">
        <v>178</v>
      </c>
      <c r="F25" s="21" t="s">
        <v>211</v>
      </c>
      <c r="G25" s="21" t="s">
        <v>176</v>
      </c>
      <c r="H25" s="19" t="s">
        <v>185</v>
      </c>
      <c r="I25" s="10"/>
      <c r="J25" s="10"/>
      <c r="K25" s="3"/>
      <c r="L25" s="3"/>
      <c r="M25" s="3"/>
      <c r="N25" s="3" t="s">
        <v>186</v>
      </c>
      <c r="O25" s="3" t="s">
        <v>186</v>
      </c>
      <c r="P25" s="3" t="s">
        <v>186</v>
      </c>
      <c r="Q25" s="3" t="s">
        <v>186</v>
      </c>
      <c r="R25" s="3" t="s">
        <v>186</v>
      </c>
      <c r="S25" s="3" t="s">
        <v>186</v>
      </c>
      <c r="T25" s="3" t="s">
        <v>186</v>
      </c>
      <c r="U25" s="3" t="s">
        <v>186</v>
      </c>
      <c r="V25" s="3" t="s">
        <v>186</v>
      </c>
      <c r="W25" s="3" t="s">
        <v>186</v>
      </c>
      <c r="X25" s="3" t="s">
        <v>186</v>
      </c>
      <c r="Y25" s="3" t="s">
        <v>186</v>
      </c>
      <c r="Z25" s="3" t="s">
        <v>186</v>
      </c>
      <c r="AA25" s="3" t="s">
        <v>186</v>
      </c>
      <c r="AB25" s="3" t="s">
        <v>186</v>
      </c>
      <c r="AC25" s="3" t="s">
        <v>186</v>
      </c>
      <c r="AD25" s="3" t="s">
        <v>186</v>
      </c>
      <c r="AE25" s="3"/>
      <c r="AF25" s="3"/>
      <c r="AG25" s="3"/>
      <c r="AH25" s="3"/>
      <c r="AI25" s="3"/>
      <c r="AJ25" s="3"/>
      <c r="AK25" s="3" t="s">
        <v>186</v>
      </c>
      <c r="AL25" s="3" t="s">
        <v>186</v>
      </c>
      <c r="AM25" s="3" t="s">
        <v>186</v>
      </c>
      <c r="AN25" s="3" t="s">
        <v>186</v>
      </c>
    </row>
    <row r="26" spans="1:40" x14ac:dyDescent="0.3">
      <c r="A26" s="16" t="s">
        <v>210</v>
      </c>
      <c r="B26" s="16" t="s">
        <v>187</v>
      </c>
      <c r="C26" s="16" t="s">
        <v>156</v>
      </c>
      <c r="D26" s="17"/>
      <c r="E26" s="18" t="s">
        <v>188</v>
      </c>
      <c r="F26" s="21" t="s">
        <v>214</v>
      </c>
      <c r="G26" s="21" t="s">
        <v>211</v>
      </c>
      <c r="H26" s="19" t="s">
        <v>156</v>
      </c>
      <c r="I26" s="10"/>
      <c r="J26" s="10"/>
      <c r="K26" s="3" t="s">
        <v>214</v>
      </c>
      <c r="L26" s="3"/>
      <c r="M26" s="3" t="s">
        <v>214</v>
      </c>
      <c r="N26" s="3"/>
      <c r="O26" s="3"/>
      <c r="P26" s="3"/>
      <c r="Q26" s="3"/>
      <c r="R26" s="3"/>
      <c r="S26" s="3"/>
      <c r="T26" s="3"/>
      <c r="U26" s="3"/>
      <c r="V26" s="3"/>
      <c r="W26" s="3"/>
      <c r="X26" s="3"/>
      <c r="Y26" s="3" t="s">
        <v>214</v>
      </c>
      <c r="Z26" s="3" t="s">
        <v>214</v>
      </c>
      <c r="AA26" s="3" t="s">
        <v>214</v>
      </c>
      <c r="AB26" s="3" t="s">
        <v>214</v>
      </c>
      <c r="AC26" s="3" t="s">
        <v>214</v>
      </c>
      <c r="AD26" s="3"/>
      <c r="AE26" s="3"/>
      <c r="AF26" s="3"/>
      <c r="AG26" s="3"/>
      <c r="AH26" s="3"/>
      <c r="AI26" s="3"/>
      <c r="AJ26" s="3"/>
      <c r="AK26" s="3" t="s">
        <v>214</v>
      </c>
      <c r="AL26" s="3" t="s">
        <v>214</v>
      </c>
      <c r="AM26" s="3" t="s">
        <v>214</v>
      </c>
      <c r="AN26" s="3" t="s">
        <v>214</v>
      </c>
    </row>
    <row r="27" spans="1:40" x14ac:dyDescent="0.3">
      <c r="A27" s="16" t="s">
        <v>210</v>
      </c>
      <c r="B27" s="16" t="s">
        <v>187</v>
      </c>
      <c r="C27" s="16" t="s">
        <v>190</v>
      </c>
      <c r="D27" s="17"/>
      <c r="E27" s="18" t="s">
        <v>188</v>
      </c>
      <c r="F27" s="21" t="s">
        <v>214</v>
      </c>
      <c r="G27" s="21" t="s">
        <v>211</v>
      </c>
      <c r="H27" s="19" t="s">
        <v>190</v>
      </c>
      <c r="I27" s="10"/>
      <c r="J27" s="10"/>
      <c r="K27" s="3"/>
      <c r="L27" s="3"/>
      <c r="M27" s="3"/>
      <c r="N27" s="3"/>
      <c r="O27" s="3"/>
      <c r="P27" s="3"/>
      <c r="Q27" s="3"/>
      <c r="R27" s="3"/>
      <c r="S27" s="3"/>
      <c r="T27" s="3"/>
      <c r="U27" s="3"/>
      <c r="V27" s="3"/>
      <c r="W27" s="3"/>
      <c r="X27" s="3"/>
      <c r="Y27" s="3" t="s">
        <v>191</v>
      </c>
      <c r="Z27" s="3" t="s">
        <v>191</v>
      </c>
      <c r="AA27" s="3" t="s">
        <v>191</v>
      </c>
      <c r="AB27" s="3" t="s">
        <v>191</v>
      </c>
      <c r="AC27" s="3" t="s">
        <v>191</v>
      </c>
      <c r="AD27" s="3"/>
      <c r="AE27" s="3"/>
      <c r="AF27" s="3"/>
      <c r="AG27" s="3"/>
      <c r="AH27" s="3"/>
      <c r="AI27" s="3"/>
      <c r="AJ27" s="3"/>
      <c r="AK27" s="3" t="s">
        <v>191</v>
      </c>
      <c r="AL27" s="3" t="s">
        <v>191</v>
      </c>
      <c r="AM27" s="3" t="s">
        <v>191</v>
      </c>
      <c r="AN27" s="3" t="s">
        <v>191</v>
      </c>
    </row>
    <row r="28" spans="1:40" x14ac:dyDescent="0.3">
      <c r="A28" s="16" t="s">
        <v>210</v>
      </c>
      <c r="B28" s="6" t="s">
        <v>187</v>
      </c>
      <c r="C28" s="6" t="s">
        <v>192</v>
      </c>
      <c r="D28" s="17"/>
      <c r="E28" s="13" t="s">
        <v>188</v>
      </c>
      <c r="F28" s="14" t="s">
        <v>214</v>
      </c>
      <c r="G28" s="14" t="s">
        <v>211</v>
      </c>
      <c r="H28" s="15" t="s">
        <v>192</v>
      </c>
      <c r="I28" s="10" t="s">
        <v>193</v>
      </c>
      <c r="J28" s="10" t="s">
        <v>194</v>
      </c>
      <c r="K28" s="3"/>
      <c r="L28" s="3"/>
      <c r="M28" s="3"/>
      <c r="N28" s="3"/>
      <c r="O28" s="3"/>
      <c r="P28" s="3"/>
      <c r="Q28" s="3"/>
      <c r="R28" s="3"/>
      <c r="S28" s="3"/>
      <c r="T28" s="3"/>
      <c r="U28" s="3"/>
      <c r="V28" s="3"/>
      <c r="W28" s="3"/>
      <c r="X28" s="3"/>
      <c r="Y28" s="3">
        <v>6000</v>
      </c>
      <c r="Z28" s="3">
        <v>6000</v>
      </c>
      <c r="AA28" s="3">
        <v>6000</v>
      </c>
      <c r="AB28" s="3">
        <v>6000</v>
      </c>
      <c r="AC28" s="3">
        <v>6000</v>
      </c>
      <c r="AD28" s="3"/>
      <c r="AE28" s="3"/>
      <c r="AF28" s="3"/>
      <c r="AG28" s="3"/>
      <c r="AH28" s="3"/>
      <c r="AI28" s="3"/>
      <c r="AJ28" s="3"/>
      <c r="AK28" s="3">
        <v>40000</v>
      </c>
      <c r="AL28" s="3">
        <v>40000</v>
      </c>
      <c r="AM28" s="3">
        <v>60000</v>
      </c>
      <c r="AN28" s="3">
        <v>60000</v>
      </c>
    </row>
    <row r="29" spans="1:40" s="24" customFormat="1" x14ac:dyDescent="0.3">
      <c r="A29" s="16" t="s">
        <v>210</v>
      </c>
      <c r="B29" s="16" t="s">
        <v>195</v>
      </c>
      <c r="C29" s="16" t="s">
        <v>156</v>
      </c>
      <c r="D29" s="17"/>
      <c r="E29" s="18" t="s">
        <v>196</v>
      </c>
      <c r="F29" s="21" t="s">
        <v>215</v>
      </c>
      <c r="G29" s="21" t="s">
        <v>211</v>
      </c>
      <c r="H29" s="19" t="s">
        <v>156</v>
      </c>
      <c r="I29" s="23"/>
      <c r="J29" s="23"/>
      <c r="K29" s="3"/>
      <c r="L29" s="3"/>
      <c r="M29" s="3"/>
      <c r="N29" s="3" t="s">
        <v>216</v>
      </c>
      <c r="O29" s="3" t="s">
        <v>215</v>
      </c>
      <c r="P29" s="3" t="s">
        <v>215</v>
      </c>
      <c r="Q29" s="3" t="s">
        <v>215</v>
      </c>
      <c r="R29" s="3" t="s">
        <v>215</v>
      </c>
      <c r="S29" s="3" t="s">
        <v>215</v>
      </c>
      <c r="T29" s="3" t="s">
        <v>215</v>
      </c>
      <c r="U29" s="3" t="s">
        <v>215</v>
      </c>
      <c r="V29" s="3" t="s">
        <v>215</v>
      </c>
      <c r="W29" s="3" t="s">
        <v>216</v>
      </c>
      <c r="X29" s="3" t="s">
        <v>216</v>
      </c>
      <c r="Y29" s="3" t="s">
        <v>216</v>
      </c>
      <c r="Z29" s="3" t="s">
        <v>216</v>
      </c>
      <c r="AA29" s="3" t="s">
        <v>216</v>
      </c>
      <c r="AB29" s="3" t="s">
        <v>216</v>
      </c>
      <c r="AC29" s="3" t="s">
        <v>216</v>
      </c>
      <c r="AD29" s="3" t="s">
        <v>216</v>
      </c>
      <c r="AE29" s="3"/>
      <c r="AF29" s="3"/>
      <c r="AG29" s="3"/>
      <c r="AH29" s="3"/>
      <c r="AI29" s="3"/>
      <c r="AJ29" s="3"/>
      <c r="AK29" s="3" t="s">
        <v>215</v>
      </c>
      <c r="AL29" s="3" t="s">
        <v>215</v>
      </c>
      <c r="AM29" s="3" t="s">
        <v>215</v>
      </c>
      <c r="AN29" s="3" t="s">
        <v>215</v>
      </c>
    </row>
    <row r="30" spans="1:40" x14ac:dyDescent="0.3">
      <c r="A30" s="16" t="s">
        <v>210</v>
      </c>
      <c r="B30" s="6" t="s">
        <v>195</v>
      </c>
      <c r="C30" s="6" t="s">
        <v>199</v>
      </c>
      <c r="D30" s="8"/>
      <c r="E30" s="13" t="s">
        <v>196</v>
      </c>
      <c r="F30" s="21" t="s">
        <v>215</v>
      </c>
      <c r="G30" s="21" t="s">
        <v>211</v>
      </c>
      <c r="H30" s="15" t="s">
        <v>217</v>
      </c>
      <c r="I30" s="10"/>
      <c r="J30" s="10"/>
      <c r="K30" s="22"/>
      <c r="L30" s="22"/>
      <c r="M30" s="22"/>
      <c r="N30" s="22" t="s">
        <v>200</v>
      </c>
      <c r="O30" s="22" t="s">
        <v>164</v>
      </c>
      <c r="P30" s="22" t="s">
        <v>164</v>
      </c>
      <c r="Q30" s="22" t="s">
        <v>164</v>
      </c>
      <c r="R30" s="22" t="s">
        <v>164</v>
      </c>
      <c r="S30" s="22" t="s">
        <v>164</v>
      </c>
      <c r="T30" s="22" t="s">
        <v>164</v>
      </c>
      <c r="U30" s="22" t="s">
        <v>164</v>
      </c>
      <c r="V30" s="22" t="s">
        <v>164</v>
      </c>
      <c r="W30" s="22" t="s">
        <v>200</v>
      </c>
      <c r="X30" s="22" t="s">
        <v>200</v>
      </c>
      <c r="Y30" s="22" t="s">
        <v>200</v>
      </c>
      <c r="Z30" s="22" t="s">
        <v>200</v>
      </c>
      <c r="AA30" s="22" t="s">
        <v>200</v>
      </c>
      <c r="AB30" s="22" t="s">
        <v>200</v>
      </c>
      <c r="AC30" s="22" t="s">
        <v>200</v>
      </c>
      <c r="AD30" s="22" t="s">
        <v>200</v>
      </c>
      <c r="AE30" s="22"/>
      <c r="AF30" s="22"/>
      <c r="AG30" s="22"/>
      <c r="AH30" s="22"/>
      <c r="AI30" s="22"/>
      <c r="AJ30" s="22"/>
      <c r="AK30" s="22" t="s">
        <v>164</v>
      </c>
      <c r="AL30" s="22" t="s">
        <v>164</v>
      </c>
      <c r="AM30" s="22" t="s">
        <v>164</v>
      </c>
      <c r="AN30" s="22" t="s">
        <v>164</v>
      </c>
    </row>
    <row r="31" spans="1:40" x14ac:dyDescent="0.3">
      <c r="A31" s="16" t="s">
        <v>210</v>
      </c>
      <c r="B31" s="6" t="s">
        <v>195</v>
      </c>
      <c r="C31" s="6" t="s">
        <v>201</v>
      </c>
      <c r="D31" s="8"/>
      <c r="E31" s="13" t="s">
        <v>196</v>
      </c>
      <c r="F31" s="14" t="s">
        <v>215</v>
      </c>
      <c r="G31" s="14" t="s">
        <v>211</v>
      </c>
      <c r="H31" s="15" t="s">
        <v>201</v>
      </c>
      <c r="I31" s="10"/>
      <c r="J31" s="10"/>
      <c r="K31" s="3"/>
      <c r="L31" s="3"/>
      <c r="M31" s="3"/>
      <c r="N31" s="3" t="s">
        <v>202</v>
      </c>
      <c r="O31" s="3"/>
      <c r="P31" s="3"/>
      <c r="Q31" s="3"/>
      <c r="R31" s="3"/>
      <c r="S31" s="3"/>
      <c r="T31" s="3"/>
      <c r="U31" s="3"/>
      <c r="V31" s="3"/>
      <c r="W31" s="3" t="s">
        <v>202</v>
      </c>
      <c r="X31" s="3" t="s">
        <v>202</v>
      </c>
      <c r="Y31" s="3" t="s">
        <v>202</v>
      </c>
      <c r="Z31" s="3" t="s">
        <v>202</v>
      </c>
      <c r="AA31" s="3" t="s">
        <v>202</v>
      </c>
      <c r="AB31" s="3" t="s">
        <v>202</v>
      </c>
      <c r="AC31" s="3" t="s">
        <v>202</v>
      </c>
      <c r="AD31" s="3" t="s">
        <v>202</v>
      </c>
      <c r="AE31" s="3"/>
      <c r="AF31" s="3"/>
      <c r="AG31" s="3"/>
      <c r="AH31" s="3"/>
      <c r="AI31" s="3"/>
      <c r="AJ31" s="3"/>
      <c r="AK31" s="3"/>
      <c r="AL31" s="3"/>
      <c r="AM31" s="3"/>
      <c r="AN31" s="3"/>
    </row>
    <row r="32" spans="1:40" x14ac:dyDescent="0.3">
      <c r="A32" s="16" t="s">
        <v>210</v>
      </c>
      <c r="B32" s="6" t="s">
        <v>195</v>
      </c>
      <c r="C32" s="6" t="s">
        <v>203</v>
      </c>
      <c r="D32" s="8"/>
      <c r="E32" s="13" t="s">
        <v>196</v>
      </c>
      <c r="F32" s="14" t="s">
        <v>215</v>
      </c>
      <c r="G32" s="14" t="s">
        <v>211</v>
      </c>
      <c r="H32" s="15" t="s">
        <v>203</v>
      </c>
      <c r="I32" s="10"/>
      <c r="J32" s="10"/>
      <c r="K32" s="3"/>
      <c r="L32" s="3"/>
      <c r="M32" s="3"/>
      <c r="N32" s="3" t="s">
        <v>204</v>
      </c>
      <c r="O32" s="3"/>
      <c r="P32" s="3"/>
      <c r="Q32" s="3"/>
      <c r="R32" s="3"/>
      <c r="S32" s="3"/>
      <c r="T32" s="3"/>
      <c r="U32" s="3"/>
      <c r="V32" s="3"/>
      <c r="W32" s="3" t="s">
        <v>204</v>
      </c>
      <c r="X32" s="3" t="s">
        <v>204</v>
      </c>
      <c r="Y32" s="3" t="s">
        <v>204</v>
      </c>
      <c r="Z32" s="3" t="s">
        <v>204</v>
      </c>
      <c r="AA32" s="3" t="s">
        <v>204</v>
      </c>
      <c r="AB32" s="3" t="s">
        <v>204</v>
      </c>
      <c r="AC32" s="3" t="s">
        <v>204</v>
      </c>
      <c r="AD32" s="3" t="s">
        <v>204</v>
      </c>
      <c r="AE32" s="3"/>
      <c r="AF32" s="3"/>
      <c r="AG32" s="3"/>
      <c r="AH32" s="3"/>
      <c r="AI32" s="3"/>
      <c r="AJ32" s="3"/>
      <c r="AK32" s="3"/>
      <c r="AL32" s="3"/>
      <c r="AM32" s="3"/>
      <c r="AN32" s="3"/>
    </row>
    <row r="33" spans="1:40" x14ac:dyDescent="0.3">
      <c r="A33" s="16" t="s">
        <v>210</v>
      </c>
      <c r="B33" s="6" t="s">
        <v>195</v>
      </c>
      <c r="C33" s="6" t="s">
        <v>205</v>
      </c>
      <c r="D33" s="8"/>
      <c r="E33" s="13" t="s">
        <v>196</v>
      </c>
      <c r="F33" s="14" t="s">
        <v>215</v>
      </c>
      <c r="G33" s="14" t="s">
        <v>211</v>
      </c>
      <c r="H33" s="15" t="s">
        <v>206</v>
      </c>
      <c r="I33" s="10"/>
      <c r="J33" s="10"/>
      <c r="K33" s="3"/>
      <c r="L33" s="3"/>
      <c r="M33" s="3"/>
      <c r="N33" s="3" t="s">
        <v>207</v>
      </c>
      <c r="O33" s="3" t="s">
        <v>208</v>
      </c>
      <c r="P33" s="3" t="s">
        <v>208</v>
      </c>
      <c r="Q33" s="3" t="s">
        <v>208</v>
      </c>
      <c r="R33" s="3" t="s">
        <v>208</v>
      </c>
      <c r="S33" s="3" t="s">
        <v>208</v>
      </c>
      <c r="T33" s="3" t="s">
        <v>208</v>
      </c>
      <c r="U33" s="3" t="s">
        <v>208</v>
      </c>
      <c r="V33" s="3" t="s">
        <v>208</v>
      </c>
      <c r="W33" s="3" t="s">
        <v>207</v>
      </c>
      <c r="X33" s="3" t="s">
        <v>207</v>
      </c>
      <c r="Y33" s="3" t="s">
        <v>207</v>
      </c>
      <c r="Z33" s="3" t="s">
        <v>207</v>
      </c>
      <c r="AA33" s="3" t="s">
        <v>207</v>
      </c>
      <c r="AB33" s="3" t="s">
        <v>207</v>
      </c>
      <c r="AC33" s="3" t="s">
        <v>207</v>
      </c>
      <c r="AD33" s="3" t="s">
        <v>207</v>
      </c>
      <c r="AE33" s="3"/>
      <c r="AF33" s="3"/>
      <c r="AG33" s="3"/>
      <c r="AH33" s="3"/>
      <c r="AI33" s="3"/>
      <c r="AJ33" s="3"/>
      <c r="AK33" s="3" t="s">
        <v>208</v>
      </c>
      <c r="AL33" s="3" t="s">
        <v>208</v>
      </c>
      <c r="AM33" s="3" t="s">
        <v>208</v>
      </c>
      <c r="AN33" s="3" t="s">
        <v>208</v>
      </c>
    </row>
    <row r="34" spans="1:40" x14ac:dyDescent="0.3">
      <c r="A34" s="16" t="s">
        <v>210</v>
      </c>
      <c r="B34" s="6" t="s">
        <v>195</v>
      </c>
      <c r="C34" s="6" t="s">
        <v>201</v>
      </c>
      <c r="D34" s="8"/>
      <c r="E34" s="13" t="s">
        <v>196</v>
      </c>
      <c r="F34" s="14" t="s">
        <v>215</v>
      </c>
      <c r="G34" s="14" t="s">
        <v>211</v>
      </c>
      <c r="H34" s="15" t="s">
        <v>201</v>
      </c>
      <c r="I34" s="10"/>
      <c r="J34" s="10"/>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row>
    <row r="35" spans="1:40" x14ac:dyDescent="0.3">
      <c r="A35" s="16" t="s">
        <v>210</v>
      </c>
      <c r="B35" s="6" t="s">
        <v>195</v>
      </c>
      <c r="C35" s="6" t="s">
        <v>209</v>
      </c>
      <c r="D35" s="8"/>
      <c r="E35" s="13" t="s">
        <v>196</v>
      </c>
      <c r="F35" s="14" t="s">
        <v>215</v>
      </c>
      <c r="G35" s="14" t="s">
        <v>211</v>
      </c>
      <c r="H35" s="15" t="s">
        <v>209</v>
      </c>
      <c r="I35" s="10"/>
      <c r="J35" s="10"/>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row>
    <row r="36" spans="1:40" x14ac:dyDescent="0.3">
      <c r="A36" s="16" t="s">
        <v>218</v>
      </c>
      <c r="B36" s="16" t="s">
        <v>156</v>
      </c>
      <c r="C36" s="16"/>
      <c r="D36" s="17"/>
      <c r="E36" s="18" t="s">
        <v>178</v>
      </c>
      <c r="F36" s="21" t="s">
        <v>211</v>
      </c>
      <c r="G36" s="21" t="s">
        <v>176</v>
      </c>
      <c r="H36" s="19" t="s">
        <v>156</v>
      </c>
      <c r="I36" s="10"/>
      <c r="J36" s="10"/>
      <c r="K36" s="3" t="s">
        <v>219</v>
      </c>
      <c r="L36" s="3"/>
      <c r="M36" s="3" t="s">
        <v>219</v>
      </c>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row>
    <row r="37" spans="1:40" x14ac:dyDescent="0.3">
      <c r="A37" s="16" t="s">
        <v>218</v>
      </c>
      <c r="B37" s="16" t="s">
        <v>187</v>
      </c>
      <c r="C37" s="16" t="s">
        <v>156</v>
      </c>
      <c r="D37" s="17"/>
      <c r="E37" s="18"/>
      <c r="F37" s="21"/>
      <c r="G37" s="21"/>
      <c r="H37" s="19"/>
      <c r="I37" s="10"/>
      <c r="J37" s="10"/>
      <c r="K37" s="3" t="s">
        <v>220</v>
      </c>
      <c r="L37" s="3"/>
      <c r="M37" s="3" t="s">
        <v>220</v>
      </c>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row>
    <row r="38" spans="1:40" x14ac:dyDescent="0.3">
      <c r="A38" s="16" t="s">
        <v>218</v>
      </c>
      <c r="B38" s="16" t="s">
        <v>181</v>
      </c>
      <c r="C38" s="16"/>
      <c r="D38" s="17"/>
      <c r="E38" s="18"/>
      <c r="F38" s="21"/>
      <c r="G38" s="21"/>
      <c r="H38" s="19"/>
      <c r="I38" s="10"/>
      <c r="J38" s="10"/>
      <c r="K38" s="3"/>
      <c r="L38" s="3"/>
      <c r="M38" s="3" t="s">
        <v>221</v>
      </c>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row>
    <row r="39" spans="1:40" x14ac:dyDescent="0.3">
      <c r="A39" s="16" t="s">
        <v>222</v>
      </c>
      <c r="B39" s="16" t="s">
        <v>156</v>
      </c>
      <c r="C39" s="16"/>
      <c r="D39" s="17"/>
      <c r="E39" s="18" t="s">
        <v>178</v>
      </c>
      <c r="F39" s="21" t="s">
        <v>211</v>
      </c>
      <c r="G39" s="21" t="s">
        <v>176</v>
      </c>
      <c r="H39" s="19" t="s">
        <v>156</v>
      </c>
      <c r="I39" s="10"/>
      <c r="J39" s="10"/>
      <c r="K39" s="3" t="s">
        <v>223</v>
      </c>
      <c r="L39" s="3"/>
      <c r="M39" s="3" t="s">
        <v>223</v>
      </c>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row>
    <row r="40" spans="1:40" x14ac:dyDescent="0.3">
      <c r="A40" s="16" t="s">
        <v>222</v>
      </c>
      <c r="B40" s="16" t="s">
        <v>187</v>
      </c>
      <c r="C40" s="16" t="s">
        <v>156</v>
      </c>
      <c r="D40" s="17"/>
      <c r="E40" s="18"/>
      <c r="F40" s="21"/>
      <c r="G40" s="21"/>
      <c r="H40" s="19"/>
      <c r="I40" s="10"/>
      <c r="J40" s="10"/>
      <c r="K40" s="3" t="s">
        <v>224</v>
      </c>
      <c r="L40" s="3"/>
      <c r="M40" s="3" t="s">
        <v>224</v>
      </c>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row>
    <row r="41" spans="1:40" x14ac:dyDescent="0.3">
      <c r="A41" s="16" t="s">
        <v>222</v>
      </c>
      <c r="B41" s="16" t="s">
        <v>181</v>
      </c>
      <c r="C41" s="16"/>
      <c r="D41" s="17"/>
      <c r="E41" s="18"/>
      <c r="F41" s="21"/>
      <c r="G41" s="21"/>
      <c r="H41" s="19"/>
      <c r="I41" s="10"/>
      <c r="J41" s="10"/>
      <c r="K41" s="3"/>
      <c r="L41" s="3"/>
      <c r="M41" s="3" t="s">
        <v>225</v>
      </c>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row>
    <row r="42" spans="1:40" x14ac:dyDescent="0.3">
      <c r="A42" s="16" t="s">
        <v>226</v>
      </c>
      <c r="B42" s="16" t="s">
        <v>156</v>
      </c>
      <c r="C42" s="16"/>
      <c r="D42" s="17"/>
      <c r="E42" s="18"/>
      <c r="F42" s="21"/>
      <c r="G42" s="21"/>
      <c r="H42" s="19"/>
      <c r="I42" s="10"/>
      <c r="J42" s="10"/>
      <c r="K42" s="3"/>
      <c r="L42" s="3"/>
      <c r="M42" s="3" t="s">
        <v>227</v>
      </c>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row>
    <row r="43" spans="1:40" x14ac:dyDescent="0.3">
      <c r="A43" s="16" t="s">
        <v>226</v>
      </c>
      <c r="B43" s="16" t="s">
        <v>187</v>
      </c>
      <c r="C43" s="16" t="s">
        <v>156</v>
      </c>
      <c r="D43" s="17"/>
      <c r="E43" s="18"/>
      <c r="F43" s="21"/>
      <c r="G43" s="21"/>
      <c r="H43" s="19"/>
      <c r="I43" s="10"/>
      <c r="J43" s="10"/>
      <c r="K43" s="3"/>
      <c r="L43" s="3"/>
      <c r="M43" s="3" t="s">
        <v>228</v>
      </c>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row>
    <row r="44" spans="1:40" x14ac:dyDescent="0.3">
      <c r="A44" s="16" t="s">
        <v>226</v>
      </c>
      <c r="B44" s="16" t="s">
        <v>181</v>
      </c>
      <c r="C44" s="16"/>
      <c r="D44" s="17"/>
      <c r="E44" s="18"/>
      <c r="F44" s="21"/>
      <c r="G44" s="21"/>
      <c r="H44" s="19"/>
      <c r="I44" s="10"/>
      <c r="J44" s="10"/>
      <c r="K44" s="3"/>
      <c r="L44" s="3"/>
      <c r="M44" s="3" t="s">
        <v>229</v>
      </c>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row>
    <row r="45" spans="1:40" x14ac:dyDescent="0.3">
      <c r="A45" s="16" t="s">
        <v>230</v>
      </c>
      <c r="B45" s="16" t="s">
        <v>156</v>
      </c>
      <c r="C45" s="16"/>
      <c r="D45" s="17"/>
      <c r="E45" s="18"/>
      <c r="F45" s="21"/>
      <c r="G45" s="21"/>
      <c r="H45" s="19"/>
      <c r="I45" s="10"/>
      <c r="J45" s="10"/>
      <c r="K45" s="3"/>
      <c r="L45" s="3"/>
      <c r="M45" s="3" t="s">
        <v>231</v>
      </c>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row>
    <row r="46" spans="1:40" x14ac:dyDescent="0.3">
      <c r="A46" s="16" t="s">
        <v>230</v>
      </c>
      <c r="B46" s="16" t="s">
        <v>187</v>
      </c>
      <c r="C46" s="16" t="s">
        <v>156</v>
      </c>
      <c r="D46" s="17"/>
      <c r="E46" s="18"/>
      <c r="F46" s="21"/>
      <c r="G46" s="21"/>
      <c r="H46" s="19"/>
      <c r="I46" s="10"/>
      <c r="J46" s="10"/>
      <c r="K46" s="3"/>
      <c r="L46" s="3"/>
      <c r="M46" s="3" t="s">
        <v>232</v>
      </c>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row>
    <row r="47" spans="1:40" x14ac:dyDescent="0.3">
      <c r="A47" s="16" t="s">
        <v>230</v>
      </c>
      <c r="B47" s="16" t="s">
        <v>181</v>
      </c>
      <c r="C47" s="16"/>
      <c r="D47" s="17"/>
      <c r="E47" s="18"/>
      <c r="F47" s="21"/>
      <c r="G47" s="21"/>
      <c r="H47" s="19"/>
      <c r="I47" s="10"/>
      <c r="J47" s="10"/>
      <c r="K47" s="3"/>
      <c r="L47" s="3"/>
      <c r="M47" s="3" t="s">
        <v>233</v>
      </c>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row>
    <row r="48" spans="1:40" ht="15" customHeight="1" x14ac:dyDescent="0.3">
      <c r="A48" s="16" t="s">
        <v>234</v>
      </c>
      <c r="B48" s="16" t="s">
        <v>156</v>
      </c>
      <c r="C48" s="6"/>
      <c r="D48" s="8"/>
      <c r="E48" s="18" t="s">
        <v>235</v>
      </c>
      <c r="F48" s="21" t="s">
        <v>236</v>
      </c>
      <c r="G48" s="21" t="s">
        <v>176</v>
      </c>
      <c r="H48" s="19" t="s">
        <v>156</v>
      </c>
      <c r="I48" s="10"/>
      <c r="J48" s="10"/>
      <c r="K48" s="3"/>
      <c r="L48" s="3"/>
      <c r="M48" s="3"/>
      <c r="N48" s="3" t="s">
        <v>207</v>
      </c>
      <c r="O48" s="3" t="s">
        <v>208</v>
      </c>
      <c r="P48" s="3" t="s">
        <v>208</v>
      </c>
      <c r="Q48" s="3" t="s">
        <v>208</v>
      </c>
      <c r="R48" s="3" t="s">
        <v>208</v>
      </c>
      <c r="S48" s="3" t="s">
        <v>208</v>
      </c>
      <c r="T48" s="3" t="s">
        <v>208</v>
      </c>
      <c r="U48" s="3" t="s">
        <v>208</v>
      </c>
      <c r="V48" s="3" t="s">
        <v>208</v>
      </c>
      <c r="W48" s="3" t="s">
        <v>207</v>
      </c>
      <c r="X48" s="3" t="s">
        <v>207</v>
      </c>
      <c r="Y48" s="3" t="s">
        <v>207</v>
      </c>
      <c r="Z48" s="3" t="s">
        <v>207</v>
      </c>
      <c r="AA48" s="3" t="s">
        <v>207</v>
      </c>
      <c r="AB48" s="3" t="s">
        <v>207</v>
      </c>
      <c r="AC48" s="3" t="s">
        <v>207</v>
      </c>
      <c r="AD48" s="3" t="s">
        <v>207</v>
      </c>
      <c r="AE48" s="3"/>
      <c r="AF48" s="3"/>
      <c r="AG48" s="3"/>
      <c r="AH48" s="3"/>
      <c r="AI48" s="3"/>
      <c r="AJ48" s="3"/>
      <c r="AK48" s="3" t="s">
        <v>208</v>
      </c>
      <c r="AL48" s="3" t="s">
        <v>208</v>
      </c>
      <c r="AM48" s="3" t="s">
        <v>208</v>
      </c>
      <c r="AN48" s="3" t="s">
        <v>208</v>
      </c>
    </row>
    <row r="49" spans="1:40" x14ac:dyDescent="0.3">
      <c r="A49" s="16" t="s">
        <v>237</v>
      </c>
      <c r="B49" s="16" t="s">
        <v>156</v>
      </c>
      <c r="C49" s="6"/>
      <c r="D49" s="8"/>
      <c r="E49" s="18" t="s">
        <v>238</v>
      </c>
      <c r="F49" s="21" t="s">
        <v>239</v>
      </c>
      <c r="G49" s="21" t="s">
        <v>236</v>
      </c>
      <c r="H49" s="19" t="s">
        <v>156</v>
      </c>
      <c r="I49" s="10"/>
      <c r="J49" s="10"/>
      <c r="K49" s="3"/>
      <c r="L49" s="3"/>
      <c r="M49" s="3"/>
      <c r="N49" s="3" t="s">
        <v>240</v>
      </c>
      <c r="O49" s="3" t="s">
        <v>240</v>
      </c>
      <c r="P49" s="3" t="s">
        <v>240</v>
      </c>
      <c r="Q49" s="3" t="s">
        <v>239</v>
      </c>
      <c r="R49" s="3" t="s">
        <v>239</v>
      </c>
      <c r="S49" s="3" t="s">
        <v>239</v>
      </c>
      <c r="T49" s="3" t="s">
        <v>239</v>
      </c>
      <c r="U49" s="3" t="s">
        <v>240</v>
      </c>
      <c r="V49" s="3" t="s">
        <v>240</v>
      </c>
      <c r="W49" s="3" t="s">
        <v>240</v>
      </c>
      <c r="X49" s="3" t="s">
        <v>240</v>
      </c>
      <c r="Y49" s="3" t="s">
        <v>240</v>
      </c>
      <c r="Z49" s="3" t="s">
        <v>240</v>
      </c>
      <c r="AA49" s="3" t="s">
        <v>240</v>
      </c>
      <c r="AB49" s="3" t="s">
        <v>240</v>
      </c>
      <c r="AC49" s="3" t="s">
        <v>240</v>
      </c>
      <c r="AD49" s="3" t="s">
        <v>240</v>
      </c>
      <c r="AE49" s="3"/>
      <c r="AF49" s="3"/>
      <c r="AG49" s="3"/>
      <c r="AH49" s="3"/>
      <c r="AI49" s="3"/>
      <c r="AJ49" s="3"/>
      <c r="AK49" s="3" t="s">
        <v>240</v>
      </c>
      <c r="AL49" s="3" t="s">
        <v>240</v>
      </c>
      <c r="AM49" s="3" t="s">
        <v>240</v>
      </c>
      <c r="AN49" s="3" t="s">
        <v>240</v>
      </c>
    </row>
    <row r="50" spans="1:40" x14ac:dyDescent="0.3">
      <c r="A50" s="6" t="s">
        <v>237</v>
      </c>
      <c r="B50" s="16" t="s">
        <v>241</v>
      </c>
      <c r="C50" s="6"/>
      <c r="D50" s="8"/>
      <c r="E50" s="13" t="s">
        <v>238</v>
      </c>
      <c r="F50" s="14" t="s">
        <v>239</v>
      </c>
      <c r="G50" s="14" t="s">
        <v>236</v>
      </c>
      <c r="H50" s="15" t="s">
        <v>241</v>
      </c>
      <c r="I50" s="10"/>
      <c r="J50" s="10"/>
      <c r="K50" s="3"/>
      <c r="L50" s="3"/>
      <c r="M50" s="3"/>
      <c r="N50" s="3" t="s">
        <v>242</v>
      </c>
      <c r="O50" s="3" t="s">
        <v>242</v>
      </c>
      <c r="P50" s="3" t="s">
        <v>242</v>
      </c>
      <c r="Q50" s="3" t="s">
        <v>242</v>
      </c>
      <c r="R50" s="3" t="s">
        <v>242</v>
      </c>
      <c r="S50" s="3" t="s">
        <v>242</v>
      </c>
      <c r="T50" s="3" t="s">
        <v>242</v>
      </c>
      <c r="U50" s="3" t="s">
        <v>242</v>
      </c>
      <c r="V50" s="3" t="s">
        <v>242</v>
      </c>
      <c r="W50" s="3" t="s">
        <v>242</v>
      </c>
      <c r="X50" s="3" t="s">
        <v>242</v>
      </c>
      <c r="Y50" s="3" t="s">
        <v>242</v>
      </c>
      <c r="Z50" s="3" t="s">
        <v>242</v>
      </c>
      <c r="AA50" s="3" t="s">
        <v>242</v>
      </c>
      <c r="AB50" s="3" t="s">
        <v>242</v>
      </c>
      <c r="AC50" s="3" t="s">
        <v>242</v>
      </c>
      <c r="AD50" s="3" t="s">
        <v>242</v>
      </c>
      <c r="AE50" s="3"/>
      <c r="AF50" s="3"/>
      <c r="AG50" s="3"/>
      <c r="AH50" s="3"/>
      <c r="AI50" s="3"/>
      <c r="AJ50" s="3"/>
      <c r="AK50" s="3" t="s">
        <v>242</v>
      </c>
      <c r="AL50" s="3" t="s">
        <v>242</v>
      </c>
      <c r="AM50" s="3" t="s">
        <v>242</v>
      </c>
      <c r="AN50" s="3" t="s">
        <v>242</v>
      </c>
    </row>
    <row r="51" spans="1:40" x14ac:dyDescent="0.3">
      <c r="A51" s="6" t="s">
        <v>237</v>
      </c>
      <c r="B51" s="16" t="s">
        <v>243</v>
      </c>
      <c r="C51" s="6"/>
      <c r="D51" s="8"/>
      <c r="E51" s="13" t="s">
        <v>238</v>
      </c>
      <c r="F51" s="14" t="s">
        <v>239</v>
      </c>
      <c r="G51" s="14" t="s">
        <v>236</v>
      </c>
      <c r="H51" s="15" t="s">
        <v>243</v>
      </c>
      <c r="I51" s="10"/>
      <c r="J51" s="10"/>
      <c r="K51" s="3"/>
      <c r="L51" s="3"/>
      <c r="M51" s="3"/>
      <c r="N51" s="3" t="s">
        <v>244</v>
      </c>
      <c r="O51" s="3" t="s">
        <v>245</v>
      </c>
      <c r="P51" s="3" t="s">
        <v>244</v>
      </c>
      <c r="Q51" s="3" t="s">
        <v>245</v>
      </c>
      <c r="R51" s="3" t="s">
        <v>245</v>
      </c>
      <c r="S51" s="3" t="s">
        <v>245</v>
      </c>
      <c r="T51" s="3" t="s">
        <v>245</v>
      </c>
      <c r="U51" s="3" t="s">
        <v>245</v>
      </c>
      <c r="V51" s="3" t="s">
        <v>245</v>
      </c>
      <c r="W51" s="3" t="s">
        <v>244</v>
      </c>
      <c r="X51" s="3" t="s">
        <v>244</v>
      </c>
      <c r="Y51" s="3" t="s">
        <v>244</v>
      </c>
      <c r="Z51" s="3" t="s">
        <v>244</v>
      </c>
      <c r="AA51" s="3" t="s">
        <v>244</v>
      </c>
      <c r="AB51" s="3" t="s">
        <v>244</v>
      </c>
      <c r="AC51" s="3" t="s">
        <v>244</v>
      </c>
      <c r="AD51" s="3" t="s">
        <v>244</v>
      </c>
      <c r="AE51" s="3"/>
      <c r="AF51" s="3"/>
      <c r="AG51" s="3"/>
      <c r="AH51" s="3"/>
      <c r="AI51" s="3"/>
      <c r="AJ51" s="3"/>
      <c r="AK51" s="3" t="s">
        <v>244</v>
      </c>
      <c r="AL51" s="3" t="s">
        <v>244</v>
      </c>
      <c r="AM51" s="3" t="s">
        <v>244</v>
      </c>
      <c r="AN51" s="3" t="s">
        <v>244</v>
      </c>
    </row>
    <row r="52" spans="1:40" x14ac:dyDescent="0.3">
      <c r="A52" s="16" t="s">
        <v>246</v>
      </c>
      <c r="B52" s="16" t="s">
        <v>156</v>
      </c>
      <c r="C52" s="6"/>
      <c r="D52" s="8"/>
      <c r="E52" s="18" t="s">
        <v>238</v>
      </c>
      <c r="F52" s="21" t="s">
        <v>247</v>
      </c>
      <c r="G52" s="21" t="s">
        <v>236</v>
      </c>
      <c r="H52" s="19" t="s">
        <v>156</v>
      </c>
      <c r="I52" s="10"/>
      <c r="J52" s="10"/>
      <c r="K52" s="3"/>
      <c r="L52" s="3"/>
      <c r="M52" s="3"/>
      <c r="N52" s="3" t="s">
        <v>248</v>
      </c>
      <c r="O52" s="3"/>
      <c r="P52" s="3"/>
      <c r="Q52" s="3"/>
      <c r="R52" s="3"/>
      <c r="S52" s="3"/>
      <c r="T52" s="3"/>
      <c r="U52" s="3"/>
      <c r="V52" s="3"/>
      <c r="W52" s="3" t="s">
        <v>248</v>
      </c>
      <c r="X52" s="3" t="s">
        <v>248</v>
      </c>
      <c r="Y52" s="3" t="s">
        <v>248</v>
      </c>
      <c r="Z52" s="3" t="s">
        <v>248</v>
      </c>
      <c r="AA52" s="3" t="s">
        <v>248</v>
      </c>
      <c r="AB52" s="3" t="s">
        <v>248</v>
      </c>
      <c r="AC52" s="3" t="s">
        <v>248</v>
      </c>
      <c r="AD52" s="3" t="s">
        <v>248</v>
      </c>
      <c r="AE52" s="3"/>
      <c r="AF52" s="3"/>
      <c r="AG52" s="3"/>
      <c r="AH52" s="3"/>
      <c r="AI52" s="3"/>
      <c r="AJ52" s="3"/>
      <c r="AK52" s="3"/>
      <c r="AL52" s="3"/>
      <c r="AM52" s="3"/>
      <c r="AN52" s="3"/>
    </row>
    <row r="53" spans="1:40" x14ac:dyDescent="0.3">
      <c r="A53" s="16" t="s">
        <v>246</v>
      </c>
      <c r="B53" s="6" t="s">
        <v>241</v>
      </c>
      <c r="C53" s="6"/>
      <c r="D53" s="8"/>
      <c r="E53" s="13" t="s">
        <v>238</v>
      </c>
      <c r="F53" s="14" t="s">
        <v>247</v>
      </c>
      <c r="G53" s="14" t="s">
        <v>236</v>
      </c>
      <c r="H53" s="15" t="s">
        <v>241</v>
      </c>
      <c r="I53" s="10"/>
      <c r="J53" s="10"/>
      <c r="K53" s="3"/>
      <c r="L53" s="3"/>
      <c r="M53" s="3"/>
      <c r="N53" s="3" t="s">
        <v>242</v>
      </c>
      <c r="O53" s="3"/>
      <c r="P53" s="3"/>
      <c r="Q53" s="3"/>
      <c r="R53" s="3"/>
      <c r="S53" s="3"/>
      <c r="T53" s="3"/>
      <c r="U53" s="3"/>
      <c r="V53" s="3"/>
      <c r="W53" s="3" t="s">
        <v>242</v>
      </c>
      <c r="X53" s="3" t="s">
        <v>242</v>
      </c>
      <c r="Y53" s="3" t="s">
        <v>242</v>
      </c>
      <c r="Z53" s="3" t="s">
        <v>242</v>
      </c>
      <c r="AA53" s="3" t="s">
        <v>242</v>
      </c>
      <c r="AB53" s="3" t="s">
        <v>242</v>
      </c>
      <c r="AC53" s="3" t="s">
        <v>242</v>
      </c>
      <c r="AD53" s="3" t="s">
        <v>242</v>
      </c>
      <c r="AE53" s="3"/>
      <c r="AF53" s="3"/>
      <c r="AG53" s="3"/>
      <c r="AH53" s="3"/>
      <c r="AI53" s="3"/>
      <c r="AJ53" s="3"/>
      <c r="AK53" s="3"/>
      <c r="AL53" s="3"/>
      <c r="AM53" s="3"/>
      <c r="AN53" s="3"/>
    </row>
    <row r="54" spans="1:40" x14ac:dyDescent="0.3">
      <c r="A54" s="16" t="s">
        <v>246</v>
      </c>
      <c r="B54" s="6" t="s">
        <v>243</v>
      </c>
      <c r="C54" s="6"/>
      <c r="D54" s="8"/>
      <c r="E54" s="13" t="s">
        <v>238</v>
      </c>
      <c r="F54" s="14" t="s">
        <v>247</v>
      </c>
      <c r="G54" s="14" t="s">
        <v>236</v>
      </c>
      <c r="H54" s="15" t="s">
        <v>243</v>
      </c>
      <c r="I54" s="10"/>
      <c r="J54" s="10"/>
      <c r="K54" s="3"/>
      <c r="L54" s="3"/>
      <c r="M54" s="3"/>
      <c r="N54" s="3" t="s">
        <v>244</v>
      </c>
      <c r="O54" s="3"/>
      <c r="P54" s="3"/>
      <c r="Q54" s="3"/>
      <c r="R54" s="3"/>
      <c r="S54" s="3"/>
      <c r="T54" s="3"/>
      <c r="U54" s="3"/>
      <c r="V54" s="3"/>
      <c r="W54" s="3" t="s">
        <v>244</v>
      </c>
      <c r="X54" s="3" t="s">
        <v>244</v>
      </c>
      <c r="Y54" s="3" t="s">
        <v>244</v>
      </c>
      <c r="Z54" s="3" t="s">
        <v>244</v>
      </c>
      <c r="AA54" s="3" t="s">
        <v>244</v>
      </c>
      <c r="AB54" s="3" t="s">
        <v>244</v>
      </c>
      <c r="AC54" s="3" t="s">
        <v>244</v>
      </c>
      <c r="AD54" s="3" t="s">
        <v>244</v>
      </c>
      <c r="AE54" s="3"/>
      <c r="AF54" s="3"/>
      <c r="AG54" s="3"/>
      <c r="AH54" s="3"/>
      <c r="AI54" s="3"/>
      <c r="AJ54" s="3"/>
      <c r="AK54" s="3"/>
      <c r="AL54" s="3"/>
      <c r="AM54" s="3"/>
      <c r="AN54" s="3"/>
    </row>
    <row r="55" spans="1:40" x14ac:dyDescent="0.3">
      <c r="A55" s="16" t="s">
        <v>249</v>
      </c>
      <c r="B55" s="16" t="s">
        <v>156</v>
      </c>
      <c r="C55" s="16"/>
      <c r="D55" s="17"/>
      <c r="E55" s="18" t="s">
        <v>250</v>
      </c>
      <c r="F55" s="21" t="s">
        <v>251</v>
      </c>
      <c r="G55" s="21" t="s">
        <v>236</v>
      </c>
      <c r="H55" s="19" t="s">
        <v>156</v>
      </c>
      <c r="I55" s="10"/>
      <c r="J55" s="10"/>
      <c r="K55" s="3"/>
      <c r="L55" s="3"/>
      <c r="M55" s="3"/>
      <c r="N55" s="3" t="s">
        <v>252</v>
      </c>
      <c r="O55" s="3"/>
      <c r="P55" s="3"/>
      <c r="Q55" s="3"/>
      <c r="R55" s="3"/>
      <c r="S55" s="3"/>
      <c r="T55" s="3"/>
      <c r="U55" s="3"/>
      <c r="V55" s="3"/>
      <c r="W55" s="3" t="s">
        <v>252</v>
      </c>
      <c r="X55" s="3" t="s">
        <v>252</v>
      </c>
      <c r="Y55" s="3" t="s">
        <v>252</v>
      </c>
      <c r="Z55" s="3" t="s">
        <v>252</v>
      </c>
      <c r="AA55" s="3" t="s">
        <v>252</v>
      </c>
      <c r="AB55" s="3" t="s">
        <v>252</v>
      </c>
      <c r="AC55" s="3" t="s">
        <v>252</v>
      </c>
      <c r="AD55" s="3" t="s">
        <v>252</v>
      </c>
      <c r="AE55" s="3"/>
      <c r="AF55" s="3"/>
      <c r="AG55" s="3"/>
      <c r="AH55" s="3"/>
      <c r="AI55" s="3"/>
      <c r="AJ55" s="3"/>
      <c r="AK55" s="3"/>
      <c r="AL55" s="3"/>
      <c r="AM55" s="3"/>
      <c r="AN55" s="3"/>
    </row>
    <row r="56" spans="1:40" x14ac:dyDescent="0.3">
      <c r="A56" s="6" t="s">
        <v>249</v>
      </c>
      <c r="B56" s="6" t="s">
        <v>253</v>
      </c>
      <c r="C56" s="6"/>
      <c r="D56" s="8"/>
      <c r="E56" s="13" t="s">
        <v>250</v>
      </c>
      <c r="F56" s="14" t="s">
        <v>251</v>
      </c>
      <c r="G56" s="14" t="s">
        <v>236</v>
      </c>
      <c r="H56" s="15" t="s">
        <v>253</v>
      </c>
      <c r="I56" s="10"/>
      <c r="J56" s="10"/>
      <c r="K56" s="20"/>
      <c r="L56" s="20"/>
      <c r="M56" s="20"/>
      <c r="N56" s="20" t="s">
        <v>254</v>
      </c>
      <c r="O56" s="20"/>
      <c r="P56" s="20"/>
      <c r="Q56" s="20"/>
      <c r="R56" s="20"/>
      <c r="S56" s="20"/>
      <c r="T56" s="20"/>
      <c r="U56" s="20"/>
      <c r="V56" s="20"/>
      <c r="W56" s="20" t="s">
        <v>254</v>
      </c>
      <c r="X56" s="20" t="s">
        <v>254</v>
      </c>
      <c r="Y56" s="20" t="s">
        <v>254</v>
      </c>
      <c r="Z56" s="20" t="s">
        <v>254</v>
      </c>
      <c r="AA56" s="20" t="s">
        <v>254</v>
      </c>
      <c r="AB56" s="20" t="s">
        <v>254</v>
      </c>
      <c r="AC56" s="20" t="s">
        <v>254</v>
      </c>
      <c r="AD56" s="20" t="s">
        <v>254</v>
      </c>
      <c r="AE56" s="20"/>
      <c r="AF56" s="20"/>
      <c r="AG56" s="20"/>
      <c r="AH56" s="20"/>
      <c r="AI56" s="20"/>
      <c r="AJ56" s="20"/>
      <c r="AK56" s="20"/>
      <c r="AL56" s="20"/>
      <c r="AM56" s="20"/>
      <c r="AN56" s="20"/>
    </row>
    <row r="57" spans="1:40" x14ac:dyDescent="0.3">
      <c r="A57" s="16" t="s">
        <v>249</v>
      </c>
      <c r="B57" s="16" t="s">
        <v>255</v>
      </c>
      <c r="C57" s="16" t="s">
        <v>156</v>
      </c>
      <c r="D57" s="17"/>
      <c r="E57" s="18" t="s">
        <v>256</v>
      </c>
      <c r="F57" s="21" t="s">
        <v>257</v>
      </c>
      <c r="G57" s="21" t="s">
        <v>236</v>
      </c>
      <c r="H57" s="19" t="s">
        <v>156</v>
      </c>
      <c r="I57" s="10"/>
      <c r="J57" s="10"/>
      <c r="K57" s="20"/>
      <c r="L57" s="20"/>
      <c r="M57" s="20"/>
      <c r="N57" s="20" t="s">
        <v>257</v>
      </c>
      <c r="O57" s="20"/>
      <c r="P57" s="20"/>
      <c r="Q57" s="20"/>
      <c r="R57" s="20"/>
      <c r="S57" s="20"/>
      <c r="T57" s="20"/>
      <c r="U57" s="20"/>
      <c r="V57" s="20"/>
      <c r="W57" s="20" t="s">
        <v>257</v>
      </c>
      <c r="X57" s="20" t="s">
        <v>257</v>
      </c>
      <c r="Y57" s="20" t="s">
        <v>257</v>
      </c>
      <c r="Z57" s="20" t="s">
        <v>257</v>
      </c>
      <c r="AA57" s="20" t="s">
        <v>257</v>
      </c>
      <c r="AB57" s="20" t="s">
        <v>257</v>
      </c>
      <c r="AC57" s="20" t="s">
        <v>257</v>
      </c>
      <c r="AD57" s="20" t="s">
        <v>257</v>
      </c>
      <c r="AE57" s="20"/>
      <c r="AF57" s="20"/>
      <c r="AG57" s="20"/>
      <c r="AH57" s="20"/>
      <c r="AI57" s="20"/>
      <c r="AJ57" s="20"/>
      <c r="AK57" s="20"/>
      <c r="AL57" s="20"/>
      <c r="AM57" s="20"/>
      <c r="AN57" s="20"/>
    </row>
    <row r="58" spans="1:40" x14ac:dyDescent="0.3">
      <c r="A58" s="16" t="s">
        <v>249</v>
      </c>
      <c r="B58" s="16" t="s">
        <v>258</v>
      </c>
      <c r="C58" s="16" t="s">
        <v>156</v>
      </c>
      <c r="D58" s="17"/>
      <c r="E58" s="18" t="s">
        <v>256</v>
      </c>
      <c r="F58" s="21" t="s">
        <v>259</v>
      </c>
      <c r="G58" s="21" t="s">
        <v>236</v>
      </c>
      <c r="H58" s="19" t="s">
        <v>156</v>
      </c>
      <c r="I58" s="10"/>
      <c r="J58" s="10"/>
      <c r="K58" s="20"/>
      <c r="L58" s="20"/>
      <c r="M58" s="20"/>
      <c r="N58" s="20" t="s">
        <v>259</v>
      </c>
      <c r="O58" s="20"/>
      <c r="P58" s="20"/>
      <c r="Q58" s="20"/>
      <c r="R58" s="20"/>
      <c r="S58" s="20"/>
      <c r="T58" s="20"/>
      <c r="U58" s="20"/>
      <c r="V58" s="20"/>
      <c r="W58" s="20" t="s">
        <v>259</v>
      </c>
      <c r="X58" s="20" t="s">
        <v>259</v>
      </c>
      <c r="Y58" s="20" t="s">
        <v>259</v>
      </c>
      <c r="Z58" s="20" t="s">
        <v>259</v>
      </c>
      <c r="AA58" s="20" t="s">
        <v>259</v>
      </c>
      <c r="AB58" s="20" t="s">
        <v>259</v>
      </c>
      <c r="AC58" s="20" t="s">
        <v>259</v>
      </c>
      <c r="AD58" s="20" t="s">
        <v>259</v>
      </c>
      <c r="AE58" s="20"/>
      <c r="AF58" s="20"/>
      <c r="AG58" s="20"/>
      <c r="AH58" s="20"/>
      <c r="AI58" s="20"/>
      <c r="AJ58" s="20"/>
      <c r="AK58" s="20"/>
      <c r="AL58" s="20"/>
      <c r="AM58" s="20"/>
      <c r="AN58" s="20"/>
    </row>
    <row r="59" spans="1:40" x14ac:dyDescent="0.3">
      <c r="A59" s="16" t="s">
        <v>260</v>
      </c>
      <c r="B59" s="16" t="s">
        <v>156</v>
      </c>
      <c r="C59" s="16"/>
      <c r="D59" s="17"/>
      <c r="E59" s="18" t="s">
        <v>131</v>
      </c>
      <c r="F59" s="21" t="s">
        <v>261</v>
      </c>
      <c r="G59" s="21" t="s">
        <v>158</v>
      </c>
      <c r="H59" s="19" t="s">
        <v>156</v>
      </c>
      <c r="I59" s="10"/>
      <c r="J59" s="10"/>
      <c r="K59" s="3"/>
      <c r="L59" s="3"/>
      <c r="M59" s="3"/>
      <c r="N59" s="3" t="s">
        <v>261</v>
      </c>
      <c r="O59" s="3"/>
      <c r="P59" s="3" t="s">
        <v>261</v>
      </c>
      <c r="Q59" s="3"/>
      <c r="R59" s="3"/>
      <c r="S59" s="3"/>
      <c r="T59" s="3"/>
      <c r="U59" s="3"/>
      <c r="V59" s="3"/>
      <c r="W59" s="3" t="s">
        <v>261</v>
      </c>
      <c r="X59" s="3" t="s">
        <v>261</v>
      </c>
      <c r="Y59" s="3" t="s">
        <v>261</v>
      </c>
      <c r="Z59" s="3" t="s">
        <v>261</v>
      </c>
      <c r="AA59" s="3" t="s">
        <v>261</v>
      </c>
      <c r="AB59" s="3" t="s">
        <v>261</v>
      </c>
      <c r="AC59" s="3" t="s">
        <v>261</v>
      </c>
      <c r="AD59" s="3" t="s">
        <v>261</v>
      </c>
      <c r="AE59" s="3" t="s">
        <v>261</v>
      </c>
      <c r="AF59" s="3" t="s">
        <v>261</v>
      </c>
      <c r="AG59" s="3" t="s">
        <v>261</v>
      </c>
      <c r="AH59" s="3" t="s">
        <v>261</v>
      </c>
      <c r="AI59" s="3" t="s">
        <v>261</v>
      </c>
      <c r="AJ59" s="3" t="s">
        <v>261</v>
      </c>
      <c r="AK59" s="3" t="s">
        <v>261</v>
      </c>
      <c r="AL59" s="3" t="s">
        <v>261</v>
      </c>
      <c r="AM59" s="3" t="s">
        <v>261</v>
      </c>
      <c r="AN59" s="3" t="s">
        <v>261</v>
      </c>
    </row>
    <row r="60" spans="1:40" x14ac:dyDescent="0.3">
      <c r="A60" s="16" t="s">
        <v>260</v>
      </c>
      <c r="B60" s="16" t="s">
        <v>262</v>
      </c>
      <c r="C60" s="6"/>
      <c r="D60" s="8"/>
      <c r="E60" s="18" t="s">
        <v>131</v>
      </c>
      <c r="F60" s="21" t="s">
        <v>261</v>
      </c>
      <c r="G60" s="21" t="s">
        <v>158</v>
      </c>
      <c r="H60" s="19" t="s">
        <v>262</v>
      </c>
      <c r="I60" s="10"/>
      <c r="J60" s="10"/>
      <c r="K60" s="3"/>
      <c r="L60" s="3"/>
      <c r="M60" s="3"/>
      <c r="N60" s="3" t="s">
        <v>244</v>
      </c>
      <c r="O60" s="3"/>
      <c r="P60" s="3" t="s">
        <v>244</v>
      </c>
      <c r="Q60" s="3"/>
      <c r="R60" s="3"/>
      <c r="S60" s="3"/>
      <c r="T60" s="3"/>
      <c r="U60" s="3"/>
      <c r="V60" s="3"/>
      <c r="W60" s="3" t="s">
        <v>244</v>
      </c>
      <c r="X60" s="3" t="s">
        <v>244</v>
      </c>
      <c r="Y60" s="3" t="s">
        <v>244</v>
      </c>
      <c r="Z60" s="3" t="s">
        <v>244</v>
      </c>
      <c r="AA60" s="3" t="s">
        <v>244</v>
      </c>
      <c r="AB60" s="3" t="s">
        <v>244</v>
      </c>
      <c r="AC60" s="3" t="s">
        <v>244</v>
      </c>
      <c r="AD60" s="3" t="s">
        <v>244</v>
      </c>
      <c r="AE60" s="3" t="s">
        <v>244</v>
      </c>
      <c r="AF60" s="3" t="s">
        <v>244</v>
      </c>
      <c r="AG60" s="3" t="s">
        <v>244</v>
      </c>
      <c r="AH60" s="3" t="s">
        <v>244</v>
      </c>
      <c r="AI60" s="3" t="s">
        <v>244</v>
      </c>
      <c r="AJ60" s="3" t="s">
        <v>244</v>
      </c>
      <c r="AK60" s="3" t="s">
        <v>244</v>
      </c>
      <c r="AL60" s="3" t="s">
        <v>244</v>
      </c>
      <c r="AM60" s="3" t="s">
        <v>244</v>
      </c>
      <c r="AN60" s="3" t="s">
        <v>244</v>
      </c>
    </row>
    <row r="61" spans="1:40" x14ac:dyDescent="0.3">
      <c r="A61" s="6" t="s">
        <v>260</v>
      </c>
      <c r="B61" s="6" t="s">
        <v>263</v>
      </c>
      <c r="C61" s="6"/>
      <c r="D61" s="8"/>
      <c r="E61" s="18" t="s">
        <v>131</v>
      </c>
      <c r="F61" s="21" t="s">
        <v>261</v>
      </c>
      <c r="G61" s="21" t="s">
        <v>158</v>
      </c>
      <c r="H61" s="15" t="s">
        <v>263</v>
      </c>
      <c r="I61" s="10"/>
      <c r="J61" s="10"/>
      <c r="K61" s="3"/>
      <c r="L61" s="3"/>
      <c r="M61" s="3"/>
      <c r="N61" s="3"/>
      <c r="O61" s="3"/>
      <c r="P61" s="3" t="s">
        <v>264</v>
      </c>
      <c r="Q61" s="3"/>
      <c r="R61" s="3"/>
      <c r="S61" s="3"/>
      <c r="T61" s="3"/>
      <c r="U61" s="3"/>
      <c r="V61" s="3"/>
      <c r="W61" s="3" t="s">
        <v>264</v>
      </c>
      <c r="X61" s="126" t="s">
        <v>265</v>
      </c>
      <c r="Y61" s="126"/>
      <c r="Z61" s="126"/>
      <c r="AA61" s="126"/>
      <c r="AB61" s="126"/>
      <c r="AC61" s="126"/>
      <c r="AD61" s="3" t="s">
        <v>264</v>
      </c>
      <c r="AE61" s="3"/>
      <c r="AF61" s="3"/>
      <c r="AG61" s="3"/>
      <c r="AH61" s="3"/>
      <c r="AI61" s="3"/>
      <c r="AJ61" s="3"/>
      <c r="AK61" s="3"/>
      <c r="AL61" s="3"/>
      <c r="AM61" s="3"/>
      <c r="AN61" s="3"/>
    </row>
    <row r="62" spans="1:40" x14ac:dyDescent="0.3">
      <c r="A62" s="6" t="s">
        <v>260</v>
      </c>
      <c r="B62" s="6" t="s">
        <v>266</v>
      </c>
      <c r="C62" s="6"/>
      <c r="D62" s="8"/>
      <c r="E62" s="18" t="s">
        <v>131</v>
      </c>
      <c r="F62" s="21" t="s">
        <v>261</v>
      </c>
      <c r="G62" s="21" t="s">
        <v>158</v>
      </c>
      <c r="H62" s="15" t="s">
        <v>266</v>
      </c>
      <c r="I62" s="10" t="s">
        <v>267</v>
      </c>
      <c r="J62" s="10" t="s">
        <v>268</v>
      </c>
      <c r="K62" s="3"/>
      <c r="L62" s="3"/>
      <c r="M62" s="3"/>
      <c r="N62" s="3">
        <v>400000</v>
      </c>
      <c r="O62" s="3"/>
      <c r="P62" s="3">
        <v>400000</v>
      </c>
      <c r="Q62" s="3"/>
      <c r="R62" s="3"/>
      <c r="S62" s="3"/>
      <c r="T62" s="3"/>
      <c r="U62" s="3"/>
      <c r="V62" s="3"/>
      <c r="W62" s="3">
        <v>400000</v>
      </c>
      <c r="X62" s="3">
        <v>400000</v>
      </c>
      <c r="Y62" s="3">
        <v>400000</v>
      </c>
      <c r="Z62" s="3">
        <v>400000</v>
      </c>
      <c r="AA62" s="3">
        <v>400000</v>
      </c>
      <c r="AB62" s="3">
        <v>400000</v>
      </c>
      <c r="AC62" s="3">
        <v>400000</v>
      </c>
      <c r="AD62" s="3">
        <v>400000</v>
      </c>
      <c r="AE62" s="3">
        <v>35000</v>
      </c>
      <c r="AF62" s="3"/>
      <c r="AG62" s="3"/>
      <c r="AH62" s="3"/>
      <c r="AI62" s="3"/>
      <c r="AJ62" s="3"/>
      <c r="AK62" s="3"/>
      <c r="AL62" s="3"/>
      <c r="AM62" s="3"/>
      <c r="AN62" s="3"/>
    </row>
    <row r="63" spans="1:40" x14ac:dyDescent="0.3">
      <c r="A63" s="6" t="s">
        <v>260</v>
      </c>
      <c r="B63" s="6" t="s">
        <v>269</v>
      </c>
      <c r="C63" s="6"/>
      <c r="D63" s="8"/>
      <c r="E63" s="18" t="s">
        <v>131</v>
      </c>
      <c r="F63" s="21" t="s">
        <v>261</v>
      </c>
      <c r="G63" s="21" t="s">
        <v>158</v>
      </c>
      <c r="H63" s="15" t="s">
        <v>269</v>
      </c>
      <c r="I63" s="10"/>
      <c r="J63" s="10"/>
      <c r="K63" s="3"/>
      <c r="L63" s="3"/>
      <c r="M63" s="3"/>
      <c r="N63" s="3">
        <v>0.75</v>
      </c>
      <c r="O63" s="3"/>
      <c r="P63" s="3"/>
      <c r="Q63" s="3"/>
      <c r="R63" s="3"/>
      <c r="S63" s="3"/>
      <c r="T63" s="3"/>
      <c r="U63" s="3"/>
      <c r="V63" s="3"/>
      <c r="W63" s="3"/>
      <c r="X63" s="3"/>
      <c r="Y63" s="3"/>
      <c r="Z63" s="3"/>
      <c r="AA63" s="3"/>
      <c r="AB63" s="3"/>
      <c r="AC63" s="3"/>
      <c r="AD63" s="3"/>
      <c r="AE63" s="3"/>
      <c r="AF63" s="3"/>
      <c r="AG63" s="3"/>
      <c r="AH63" s="3"/>
      <c r="AI63" s="3"/>
      <c r="AJ63" s="3"/>
      <c r="AK63" s="3"/>
      <c r="AL63" s="3"/>
      <c r="AM63" s="3"/>
      <c r="AN63" s="3"/>
    </row>
    <row r="64" spans="1:40" x14ac:dyDescent="0.3">
      <c r="A64" s="6" t="s">
        <v>260</v>
      </c>
      <c r="B64" s="6" t="s">
        <v>270</v>
      </c>
      <c r="C64" s="6"/>
      <c r="D64" s="8"/>
      <c r="E64" s="18" t="s">
        <v>131</v>
      </c>
      <c r="F64" s="21" t="s">
        <v>261</v>
      </c>
      <c r="G64" s="21" t="s">
        <v>158</v>
      </c>
      <c r="H64" s="15" t="s">
        <v>270</v>
      </c>
      <c r="I64" s="10"/>
      <c r="J64" s="10"/>
      <c r="K64" s="3"/>
      <c r="L64" s="3"/>
      <c r="M64" s="3"/>
      <c r="N64" s="3" t="s">
        <v>271</v>
      </c>
      <c r="O64" s="3"/>
      <c r="P64" s="3"/>
      <c r="Q64" s="3"/>
      <c r="R64" s="3"/>
      <c r="S64" s="3"/>
      <c r="T64" s="3"/>
      <c r="U64" s="3"/>
      <c r="V64" s="3"/>
      <c r="W64" s="3"/>
      <c r="X64" s="3"/>
      <c r="Y64" s="3"/>
      <c r="Z64" s="3"/>
      <c r="AA64" s="3"/>
      <c r="AB64" s="3"/>
      <c r="AC64" s="3"/>
      <c r="AD64" s="3"/>
      <c r="AE64" s="3"/>
      <c r="AF64" s="3"/>
      <c r="AG64" s="3"/>
      <c r="AH64" s="3"/>
      <c r="AI64" s="3"/>
      <c r="AJ64" s="3"/>
      <c r="AK64" s="3"/>
      <c r="AL64" s="3"/>
      <c r="AM64" s="3"/>
      <c r="AN64" s="3"/>
    </row>
    <row r="65" spans="1:40" x14ac:dyDescent="0.3">
      <c r="A65" s="6" t="s">
        <v>260</v>
      </c>
      <c r="B65" s="6" t="s">
        <v>272</v>
      </c>
      <c r="C65" s="6"/>
      <c r="D65" s="8"/>
      <c r="E65" s="18" t="s">
        <v>131</v>
      </c>
      <c r="F65" s="21" t="s">
        <v>261</v>
      </c>
      <c r="G65" s="21" t="s">
        <v>158</v>
      </c>
      <c r="H65" s="15" t="s">
        <v>272</v>
      </c>
      <c r="I65" s="10"/>
      <c r="J65" s="10"/>
      <c r="K65" s="3"/>
      <c r="L65" s="3"/>
      <c r="M65" s="3"/>
      <c r="N65" s="3" t="s">
        <v>273</v>
      </c>
      <c r="O65" s="3"/>
      <c r="P65" s="3"/>
      <c r="Q65" s="3"/>
      <c r="R65" s="3"/>
      <c r="S65" s="3"/>
      <c r="T65" s="3"/>
      <c r="U65" s="3"/>
      <c r="V65" s="3"/>
      <c r="W65" s="3"/>
      <c r="X65" s="3"/>
      <c r="Y65" s="3"/>
      <c r="Z65" s="3"/>
      <c r="AA65" s="3"/>
      <c r="AB65" s="3"/>
      <c r="AC65" s="3"/>
      <c r="AD65" s="3"/>
      <c r="AE65" s="3"/>
      <c r="AF65" s="3"/>
      <c r="AG65" s="3"/>
      <c r="AH65" s="3"/>
      <c r="AI65" s="3"/>
      <c r="AJ65" s="3"/>
      <c r="AK65" s="3"/>
      <c r="AL65" s="3"/>
      <c r="AM65" s="3"/>
      <c r="AN65" s="3"/>
    </row>
    <row r="66" spans="1:40" x14ac:dyDescent="0.3">
      <c r="A66" s="6" t="s">
        <v>260</v>
      </c>
      <c r="B66" s="6" t="s">
        <v>274</v>
      </c>
      <c r="C66" s="6"/>
      <c r="D66" s="8"/>
      <c r="E66" s="18" t="s">
        <v>131</v>
      </c>
      <c r="F66" s="21" t="s">
        <v>261</v>
      </c>
      <c r="G66" s="21" t="s">
        <v>158</v>
      </c>
      <c r="H66" s="15" t="s">
        <v>274</v>
      </c>
      <c r="I66" s="10"/>
      <c r="J66" s="10"/>
      <c r="K66" s="3"/>
      <c r="L66" s="3"/>
      <c r="M66" s="3"/>
      <c r="N66" s="3"/>
      <c r="O66" s="3"/>
      <c r="P66" s="3"/>
      <c r="Q66" s="3"/>
      <c r="R66" s="3"/>
      <c r="S66" s="3"/>
      <c r="T66" s="3"/>
      <c r="U66" s="3"/>
      <c r="V66" s="3"/>
      <c r="W66" s="3"/>
      <c r="X66" s="3"/>
      <c r="Y66" s="3"/>
      <c r="Z66" s="3"/>
      <c r="AA66" s="3"/>
      <c r="AB66" s="3"/>
      <c r="AC66" s="3"/>
      <c r="AD66" s="3"/>
      <c r="AE66" s="3">
        <v>0</v>
      </c>
      <c r="AF66" s="3"/>
      <c r="AG66" s="3"/>
      <c r="AH66" s="3"/>
      <c r="AI66" s="3"/>
      <c r="AJ66" s="3"/>
      <c r="AK66" s="3"/>
      <c r="AL66" s="3"/>
      <c r="AM66" s="3"/>
      <c r="AN66" s="3"/>
    </row>
    <row r="67" spans="1:40" x14ac:dyDescent="0.3">
      <c r="A67" s="6" t="s">
        <v>260</v>
      </c>
      <c r="B67" s="6" t="s">
        <v>275</v>
      </c>
      <c r="C67" s="6"/>
      <c r="D67" s="8"/>
      <c r="E67" s="18" t="s">
        <v>131</v>
      </c>
      <c r="F67" s="21" t="s">
        <v>261</v>
      </c>
      <c r="G67" s="21" t="s">
        <v>158</v>
      </c>
      <c r="H67" s="15" t="s">
        <v>275</v>
      </c>
      <c r="I67" s="10"/>
      <c r="J67" s="10"/>
      <c r="K67" s="3"/>
      <c r="L67" s="3"/>
      <c r="M67" s="3"/>
      <c r="N67" s="3"/>
      <c r="O67" s="3"/>
      <c r="P67" s="3"/>
      <c r="Q67" s="3"/>
      <c r="R67" s="3"/>
      <c r="S67" s="3"/>
      <c r="T67" s="3"/>
      <c r="U67" s="3"/>
      <c r="V67" s="3"/>
      <c r="W67" s="3"/>
      <c r="X67" s="3"/>
      <c r="Y67" s="3"/>
      <c r="Z67" s="3"/>
      <c r="AA67" s="3"/>
      <c r="AB67" s="3"/>
      <c r="AC67" s="3"/>
      <c r="AD67" s="3"/>
      <c r="AE67" s="3">
        <v>35000</v>
      </c>
      <c r="AF67" s="3"/>
      <c r="AG67" s="3"/>
      <c r="AH67" s="3"/>
      <c r="AI67" s="3"/>
      <c r="AJ67" s="3"/>
      <c r="AK67" s="3"/>
      <c r="AL67" s="3"/>
      <c r="AM67" s="3"/>
      <c r="AN67" s="3"/>
    </row>
    <row r="68" spans="1:40" x14ac:dyDescent="0.3">
      <c r="A68" s="16" t="s">
        <v>276</v>
      </c>
      <c r="B68" s="16" t="s">
        <v>156</v>
      </c>
      <c r="C68" s="6"/>
      <c r="D68" s="8"/>
      <c r="E68" s="18" t="s">
        <v>131</v>
      </c>
      <c r="F68" s="21" t="s">
        <v>277</v>
      </c>
      <c r="G68" s="21" t="s">
        <v>158</v>
      </c>
      <c r="H68" s="19" t="s">
        <v>156</v>
      </c>
      <c r="I68" s="10"/>
      <c r="J68" s="10"/>
      <c r="K68" s="3"/>
      <c r="L68" s="3"/>
      <c r="M68" s="3"/>
      <c r="N68" s="3"/>
      <c r="O68" s="3"/>
      <c r="P68" s="3"/>
      <c r="Q68" s="3"/>
      <c r="R68" s="3"/>
      <c r="S68" s="3"/>
      <c r="T68" s="3"/>
      <c r="U68" s="3"/>
      <c r="V68" s="3"/>
      <c r="W68" s="3"/>
      <c r="X68" s="3"/>
      <c r="Y68" s="3"/>
      <c r="Z68" s="3" t="s">
        <v>277</v>
      </c>
      <c r="AA68" s="3"/>
      <c r="AB68" s="3" t="s">
        <v>277</v>
      </c>
      <c r="AC68" s="3" t="s">
        <v>277</v>
      </c>
      <c r="AD68" s="3"/>
      <c r="AE68" s="3" t="s">
        <v>277</v>
      </c>
      <c r="AF68" s="3" t="s">
        <v>277</v>
      </c>
      <c r="AG68" s="3" t="s">
        <v>277</v>
      </c>
      <c r="AH68" s="3" t="s">
        <v>277</v>
      </c>
      <c r="AI68" s="3" t="s">
        <v>277</v>
      </c>
      <c r="AJ68" s="3" t="s">
        <v>277</v>
      </c>
      <c r="AK68" s="3" t="s">
        <v>277</v>
      </c>
      <c r="AL68" s="3" t="s">
        <v>277</v>
      </c>
      <c r="AM68" s="3" t="s">
        <v>277</v>
      </c>
      <c r="AN68" s="3" t="s">
        <v>277</v>
      </c>
    </row>
    <row r="69" spans="1:40" x14ac:dyDescent="0.3">
      <c r="A69" s="16" t="s">
        <v>276</v>
      </c>
      <c r="B69" s="16" t="s">
        <v>262</v>
      </c>
      <c r="C69" s="6"/>
      <c r="D69" s="8"/>
      <c r="E69" s="18" t="s">
        <v>131</v>
      </c>
      <c r="F69" s="21" t="s">
        <v>277</v>
      </c>
      <c r="G69" s="21" t="s">
        <v>158</v>
      </c>
      <c r="H69" s="19" t="s">
        <v>262</v>
      </c>
      <c r="I69" s="10"/>
      <c r="J69" s="10"/>
      <c r="K69" s="3"/>
      <c r="L69" s="3"/>
      <c r="M69" s="3"/>
      <c r="N69" s="3"/>
      <c r="O69" s="3"/>
      <c r="P69" s="3"/>
      <c r="Q69" s="3"/>
      <c r="R69" s="3"/>
      <c r="S69" s="3"/>
      <c r="T69" s="3"/>
      <c r="U69" s="3"/>
      <c r="V69" s="3"/>
      <c r="W69" s="3"/>
      <c r="X69" s="3"/>
      <c r="Y69" s="3"/>
      <c r="Z69" s="3" t="s">
        <v>244</v>
      </c>
      <c r="AA69" s="3"/>
      <c r="AB69" s="3" t="s">
        <v>244</v>
      </c>
      <c r="AC69" s="3" t="s">
        <v>244</v>
      </c>
      <c r="AD69" s="3"/>
      <c r="AE69" s="3" t="s">
        <v>244</v>
      </c>
      <c r="AF69" s="3" t="s">
        <v>244</v>
      </c>
      <c r="AG69" s="3" t="s">
        <v>244</v>
      </c>
      <c r="AH69" s="3" t="s">
        <v>244</v>
      </c>
      <c r="AI69" s="3" t="s">
        <v>244</v>
      </c>
      <c r="AJ69" s="3" t="s">
        <v>244</v>
      </c>
      <c r="AK69" s="3" t="s">
        <v>244</v>
      </c>
      <c r="AL69" s="3" t="s">
        <v>244</v>
      </c>
      <c r="AM69" s="3" t="s">
        <v>244</v>
      </c>
      <c r="AN69" s="3" t="s">
        <v>244</v>
      </c>
    </row>
    <row r="70" spans="1:40" x14ac:dyDescent="0.3">
      <c r="A70" s="6" t="s">
        <v>276</v>
      </c>
      <c r="B70" s="6" t="s">
        <v>263</v>
      </c>
      <c r="C70" s="6"/>
      <c r="D70" s="8"/>
      <c r="E70" s="13" t="s">
        <v>131</v>
      </c>
      <c r="F70" s="14" t="s">
        <v>277</v>
      </c>
      <c r="G70" s="14" t="s">
        <v>158</v>
      </c>
      <c r="H70" s="15" t="s">
        <v>263</v>
      </c>
      <c r="I70" s="10"/>
      <c r="J70" s="10"/>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row>
    <row r="71" spans="1:40" x14ac:dyDescent="0.3">
      <c r="A71" s="6" t="s">
        <v>276</v>
      </c>
      <c r="B71" s="6" t="s">
        <v>278</v>
      </c>
      <c r="C71" s="6"/>
      <c r="D71" s="8"/>
      <c r="E71" s="13" t="s">
        <v>131</v>
      </c>
      <c r="F71" s="14" t="s">
        <v>277</v>
      </c>
      <c r="G71" s="14" t="s">
        <v>158</v>
      </c>
      <c r="H71" s="15" t="s">
        <v>278</v>
      </c>
      <c r="I71" s="10" t="s">
        <v>267</v>
      </c>
      <c r="J71" s="10" t="s">
        <v>268</v>
      </c>
      <c r="K71" s="3"/>
      <c r="L71" s="3"/>
      <c r="M71" s="3"/>
      <c r="N71" s="3"/>
      <c r="O71" s="3"/>
      <c r="P71" s="3"/>
      <c r="Q71" s="3"/>
      <c r="R71" s="3"/>
      <c r="S71" s="3"/>
      <c r="T71" s="3"/>
      <c r="U71" s="3"/>
      <c r="V71" s="3"/>
      <c r="W71" s="3"/>
      <c r="X71" s="3"/>
      <c r="Y71" s="3"/>
      <c r="Z71" s="3">
        <v>400000</v>
      </c>
      <c r="AA71" s="3"/>
      <c r="AB71" s="3">
        <v>400000</v>
      </c>
      <c r="AC71" s="3">
        <v>30000</v>
      </c>
      <c r="AD71" s="3"/>
      <c r="AE71" s="3">
        <v>35000</v>
      </c>
      <c r="AF71" s="3"/>
      <c r="AG71" s="3"/>
      <c r="AH71" s="3"/>
      <c r="AI71" s="3"/>
      <c r="AJ71" s="3"/>
      <c r="AK71" s="3"/>
      <c r="AL71" s="3"/>
      <c r="AM71" s="3"/>
      <c r="AN71" s="3"/>
    </row>
    <row r="72" spans="1:40" x14ac:dyDescent="0.3">
      <c r="A72" s="6" t="s">
        <v>276</v>
      </c>
      <c r="B72" s="6" t="s">
        <v>272</v>
      </c>
      <c r="C72" s="6"/>
      <c r="D72" s="8"/>
      <c r="E72" s="13" t="s">
        <v>131</v>
      </c>
      <c r="F72" s="14" t="s">
        <v>277</v>
      </c>
      <c r="G72" s="14" t="s">
        <v>158</v>
      </c>
      <c r="H72" s="15" t="s">
        <v>272</v>
      </c>
      <c r="I72" s="10"/>
      <c r="J72" s="10"/>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row>
    <row r="73" spans="1:40" x14ac:dyDescent="0.3">
      <c r="A73" s="6" t="s">
        <v>276</v>
      </c>
      <c r="B73" s="6" t="s">
        <v>274</v>
      </c>
      <c r="C73" s="6"/>
      <c r="D73" s="8"/>
      <c r="E73" s="13" t="s">
        <v>131</v>
      </c>
      <c r="F73" s="14" t="s">
        <v>277</v>
      </c>
      <c r="G73" s="14" t="s">
        <v>158</v>
      </c>
      <c r="H73" s="15" t="s">
        <v>274</v>
      </c>
      <c r="I73" s="10"/>
      <c r="J73" s="10"/>
      <c r="K73" s="3"/>
      <c r="L73" s="3"/>
      <c r="M73" s="3"/>
      <c r="N73" s="3"/>
      <c r="O73" s="3"/>
      <c r="P73" s="3"/>
      <c r="Q73" s="3"/>
      <c r="R73" s="3"/>
      <c r="S73" s="3"/>
      <c r="T73" s="3"/>
      <c r="U73" s="3"/>
      <c r="V73" s="3"/>
      <c r="W73" s="3"/>
      <c r="X73" s="3"/>
      <c r="Y73" s="3"/>
      <c r="Z73" s="3"/>
      <c r="AA73" s="3"/>
      <c r="AB73" s="3"/>
      <c r="AC73" s="3"/>
      <c r="AD73" s="3"/>
      <c r="AE73" s="3">
        <v>0</v>
      </c>
      <c r="AF73" s="3"/>
      <c r="AG73" s="3"/>
      <c r="AH73" s="3"/>
      <c r="AI73" s="3"/>
      <c r="AJ73" s="3"/>
      <c r="AK73" s="3"/>
      <c r="AL73" s="3"/>
      <c r="AM73" s="3"/>
      <c r="AN73" s="3"/>
    </row>
    <row r="74" spans="1:40" x14ac:dyDescent="0.3">
      <c r="A74" s="6" t="s">
        <v>276</v>
      </c>
      <c r="B74" s="6" t="s">
        <v>275</v>
      </c>
      <c r="C74" s="6"/>
      <c r="D74" s="8"/>
      <c r="E74" s="13" t="s">
        <v>131</v>
      </c>
      <c r="F74" s="14" t="s">
        <v>277</v>
      </c>
      <c r="G74" s="14" t="s">
        <v>158</v>
      </c>
      <c r="H74" s="15" t="s">
        <v>275</v>
      </c>
      <c r="I74" s="10"/>
      <c r="J74" s="10"/>
      <c r="K74" s="3"/>
      <c r="L74" s="3"/>
      <c r="M74" s="3"/>
      <c r="N74" s="3"/>
      <c r="O74" s="3"/>
      <c r="P74" s="3"/>
      <c r="Q74" s="3"/>
      <c r="R74" s="3"/>
      <c r="S74" s="3"/>
      <c r="T74" s="3"/>
      <c r="U74" s="3"/>
      <c r="V74" s="3"/>
      <c r="W74" s="3"/>
      <c r="X74" s="3"/>
      <c r="Y74" s="3"/>
      <c r="Z74" s="3"/>
      <c r="AA74" s="3"/>
      <c r="AB74" s="3"/>
      <c r="AC74" s="3"/>
      <c r="AD74" s="3"/>
      <c r="AE74" s="3">
        <v>70000</v>
      </c>
      <c r="AF74" s="3"/>
      <c r="AG74" s="3"/>
      <c r="AH74" s="3"/>
      <c r="AI74" s="3"/>
      <c r="AJ74" s="3"/>
      <c r="AK74" s="3"/>
      <c r="AL74" s="3"/>
      <c r="AM74" s="3"/>
      <c r="AN74" s="3"/>
    </row>
    <row r="75" spans="1:40" x14ac:dyDescent="0.3">
      <c r="A75" s="6" t="s">
        <v>279</v>
      </c>
      <c r="B75" s="16" t="s">
        <v>156</v>
      </c>
      <c r="C75" s="6"/>
      <c r="D75" s="8"/>
      <c r="E75" s="18" t="s">
        <v>131</v>
      </c>
      <c r="F75" s="21" t="s">
        <v>280</v>
      </c>
      <c r="G75" s="21" t="s">
        <v>158</v>
      </c>
      <c r="H75" s="19" t="s">
        <v>156</v>
      </c>
      <c r="I75" s="10"/>
      <c r="J75" s="10"/>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row>
    <row r="76" spans="1:40" x14ac:dyDescent="0.3">
      <c r="A76" s="6" t="s">
        <v>279</v>
      </c>
      <c r="B76" s="16" t="s">
        <v>262</v>
      </c>
      <c r="C76" s="6"/>
      <c r="D76" s="8"/>
      <c r="E76" s="18" t="s">
        <v>131</v>
      </c>
      <c r="F76" s="21" t="s">
        <v>280</v>
      </c>
      <c r="G76" s="21" t="s">
        <v>158</v>
      </c>
      <c r="H76" s="19" t="s">
        <v>262</v>
      </c>
      <c r="I76" s="10"/>
      <c r="J76" s="10"/>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row>
    <row r="77" spans="1:40" x14ac:dyDescent="0.3">
      <c r="A77" s="6" t="s">
        <v>279</v>
      </c>
      <c r="B77" s="6" t="s">
        <v>278</v>
      </c>
      <c r="C77" s="6"/>
      <c r="D77" s="8"/>
      <c r="E77" s="13" t="s">
        <v>131</v>
      </c>
      <c r="F77" s="14" t="s">
        <v>280</v>
      </c>
      <c r="G77" s="14" t="s">
        <v>158</v>
      </c>
      <c r="H77" s="15" t="s">
        <v>278</v>
      </c>
      <c r="I77" s="10" t="s">
        <v>267</v>
      </c>
      <c r="J77" s="10" t="s">
        <v>268</v>
      </c>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row>
    <row r="78" spans="1:40" x14ac:dyDescent="0.3">
      <c r="A78" s="16" t="s">
        <v>281</v>
      </c>
      <c r="B78" s="16" t="s">
        <v>156</v>
      </c>
      <c r="C78" s="16"/>
      <c r="D78" s="17"/>
      <c r="E78" s="18" t="s">
        <v>282</v>
      </c>
      <c r="F78" s="21" t="s">
        <v>283</v>
      </c>
      <c r="G78" s="14" t="s">
        <v>158</v>
      </c>
      <c r="H78" s="19" t="s">
        <v>156</v>
      </c>
      <c r="I78" s="10"/>
      <c r="J78" s="10"/>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row>
    <row r="79" spans="1:40" x14ac:dyDescent="0.3">
      <c r="A79" s="16" t="s">
        <v>281</v>
      </c>
      <c r="B79" s="16" t="s">
        <v>284</v>
      </c>
      <c r="C79" s="16"/>
      <c r="D79" s="17"/>
      <c r="E79" s="18" t="s">
        <v>282</v>
      </c>
      <c r="F79" s="21" t="s">
        <v>283</v>
      </c>
      <c r="G79" s="14" t="s">
        <v>158</v>
      </c>
      <c r="H79" s="19" t="s">
        <v>284</v>
      </c>
      <c r="I79" s="10"/>
      <c r="J79" s="10"/>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row>
    <row r="80" spans="1:40" x14ac:dyDescent="0.3">
      <c r="A80" s="16" t="s">
        <v>285</v>
      </c>
      <c r="B80" s="16" t="s">
        <v>156</v>
      </c>
      <c r="C80" s="16"/>
      <c r="D80" s="17"/>
      <c r="E80" s="18" t="s">
        <v>286</v>
      </c>
      <c r="F80" s="21" t="s">
        <v>287</v>
      </c>
      <c r="G80" s="21" t="s">
        <v>236</v>
      </c>
      <c r="H80" s="19" t="s">
        <v>156</v>
      </c>
      <c r="I80" s="23"/>
      <c r="J80" s="2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row>
    <row r="81" spans="1:40" x14ac:dyDescent="0.3">
      <c r="A81" s="6" t="s">
        <v>285</v>
      </c>
      <c r="B81" s="6" t="s">
        <v>288</v>
      </c>
      <c r="C81" s="6"/>
      <c r="D81" s="8"/>
      <c r="E81" s="13" t="s">
        <v>286</v>
      </c>
      <c r="F81" s="14" t="s">
        <v>287</v>
      </c>
      <c r="G81" s="14" t="s">
        <v>236</v>
      </c>
      <c r="H81" s="15" t="s">
        <v>288</v>
      </c>
      <c r="I81" s="10"/>
      <c r="J81" s="10"/>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row>
    <row r="82" spans="1:40" x14ac:dyDescent="0.3">
      <c r="A82" s="6" t="s">
        <v>285</v>
      </c>
      <c r="B82" s="6" t="s">
        <v>289</v>
      </c>
      <c r="C82" s="6"/>
      <c r="D82" s="8"/>
      <c r="E82" s="13" t="s">
        <v>286</v>
      </c>
      <c r="F82" s="14" t="s">
        <v>287</v>
      </c>
      <c r="G82" s="14" t="s">
        <v>236</v>
      </c>
      <c r="H82" s="15" t="s">
        <v>289</v>
      </c>
      <c r="I82" s="10"/>
      <c r="J82" s="10"/>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row>
    <row r="83" spans="1:40" x14ac:dyDescent="0.3">
      <c r="A83" s="6" t="s">
        <v>290</v>
      </c>
      <c r="B83" s="6" t="s">
        <v>156</v>
      </c>
      <c r="C83" s="6"/>
      <c r="D83" s="8"/>
      <c r="E83" s="13" t="s">
        <v>291</v>
      </c>
      <c r="F83" s="14" t="s">
        <v>292</v>
      </c>
      <c r="G83" s="14" t="s">
        <v>158</v>
      </c>
      <c r="H83" s="15" t="s">
        <v>156</v>
      </c>
      <c r="I83" s="10"/>
      <c r="J83" s="10"/>
      <c r="K83" s="3"/>
      <c r="L83" s="3"/>
      <c r="M83" s="3"/>
      <c r="N83" s="3"/>
      <c r="O83" s="3" t="s">
        <v>292</v>
      </c>
      <c r="P83" s="3"/>
      <c r="Q83" s="3" t="s">
        <v>292</v>
      </c>
      <c r="R83" s="3"/>
      <c r="S83" s="3" t="s">
        <v>292</v>
      </c>
      <c r="T83" s="3" t="s">
        <v>292</v>
      </c>
      <c r="U83" s="3" t="s">
        <v>292</v>
      </c>
      <c r="V83" s="3" t="s">
        <v>292</v>
      </c>
      <c r="W83" s="3"/>
      <c r="X83" s="3"/>
      <c r="Y83" s="3"/>
      <c r="Z83" s="3"/>
      <c r="AA83" s="3"/>
      <c r="AB83" s="3"/>
      <c r="AC83" s="3"/>
      <c r="AD83" s="3"/>
      <c r="AE83" s="3"/>
      <c r="AF83" s="3"/>
      <c r="AG83" s="3"/>
      <c r="AH83" s="3"/>
      <c r="AI83" s="3"/>
      <c r="AJ83" s="3"/>
      <c r="AK83" s="3"/>
      <c r="AL83" s="3"/>
      <c r="AM83" s="3"/>
      <c r="AN83" s="3"/>
    </row>
    <row r="84" spans="1:40" x14ac:dyDescent="0.3">
      <c r="A84" s="6" t="s">
        <v>290</v>
      </c>
      <c r="B84" s="6" t="s">
        <v>262</v>
      </c>
      <c r="C84" s="6"/>
      <c r="D84" s="8"/>
      <c r="E84" s="13" t="s">
        <v>291</v>
      </c>
      <c r="F84" s="14" t="s">
        <v>292</v>
      </c>
      <c r="G84" s="14" t="s">
        <v>158</v>
      </c>
      <c r="H84" s="15" t="s">
        <v>262</v>
      </c>
      <c r="I84" s="10"/>
      <c r="J84" s="10"/>
      <c r="K84" s="3"/>
      <c r="L84" s="3"/>
      <c r="M84" s="3"/>
      <c r="N84" s="3"/>
      <c r="O84" s="3" t="s">
        <v>245</v>
      </c>
      <c r="P84" s="3"/>
      <c r="Q84" s="3" t="s">
        <v>245</v>
      </c>
      <c r="R84" s="3"/>
      <c r="S84" s="3" t="s">
        <v>245</v>
      </c>
      <c r="T84" s="3" t="s">
        <v>245</v>
      </c>
      <c r="U84" s="3" t="s">
        <v>245</v>
      </c>
      <c r="V84" s="3" t="s">
        <v>245</v>
      </c>
      <c r="W84" s="3"/>
      <c r="X84" s="3"/>
      <c r="Y84" s="3"/>
      <c r="Z84" s="3"/>
      <c r="AA84" s="3"/>
      <c r="AB84" s="3"/>
      <c r="AC84" s="3"/>
      <c r="AD84" s="3"/>
      <c r="AE84" s="3"/>
      <c r="AF84" s="3"/>
      <c r="AG84" s="3"/>
      <c r="AH84" s="3"/>
      <c r="AI84" s="3"/>
      <c r="AJ84" s="3"/>
      <c r="AK84" s="3"/>
      <c r="AL84" s="3"/>
      <c r="AM84" s="3"/>
      <c r="AN84" s="3"/>
    </row>
    <row r="85" spans="1:40" x14ac:dyDescent="0.3">
      <c r="A85" s="6" t="s">
        <v>290</v>
      </c>
      <c r="B85" s="6" t="s">
        <v>203</v>
      </c>
      <c r="C85" s="6"/>
      <c r="D85" s="8"/>
      <c r="E85" s="13" t="s">
        <v>291</v>
      </c>
      <c r="F85" s="14" t="s">
        <v>292</v>
      </c>
      <c r="G85" s="14" t="s">
        <v>158</v>
      </c>
      <c r="H85" s="15" t="s">
        <v>203</v>
      </c>
      <c r="I85" s="10"/>
      <c r="J85" s="10"/>
      <c r="K85" s="3"/>
      <c r="L85" s="3"/>
      <c r="M85" s="3"/>
      <c r="N85" s="3"/>
      <c r="O85" s="3" t="s">
        <v>202</v>
      </c>
      <c r="P85" s="3"/>
      <c r="Q85" s="3" t="s">
        <v>202</v>
      </c>
      <c r="R85" s="3"/>
      <c r="S85" s="3" t="s">
        <v>202</v>
      </c>
      <c r="T85" s="3" t="s">
        <v>202</v>
      </c>
      <c r="U85" s="3" t="s">
        <v>202</v>
      </c>
      <c r="V85" s="3" t="s">
        <v>202</v>
      </c>
      <c r="W85" s="3"/>
      <c r="X85" s="3"/>
      <c r="Y85" s="3"/>
      <c r="Z85" s="3"/>
      <c r="AA85" s="3"/>
      <c r="AB85" s="3"/>
      <c r="AC85" s="3"/>
      <c r="AD85" s="3"/>
      <c r="AE85" s="3"/>
      <c r="AF85" s="3"/>
      <c r="AG85" s="3"/>
      <c r="AH85" s="3"/>
      <c r="AI85" s="3"/>
      <c r="AJ85" s="3"/>
      <c r="AK85" s="3"/>
      <c r="AL85" s="3"/>
      <c r="AM85" s="3"/>
      <c r="AN85" s="3"/>
    </row>
    <row r="86" spans="1:40" x14ac:dyDescent="0.3">
      <c r="A86" s="16" t="s">
        <v>293</v>
      </c>
      <c r="B86" s="16" t="s">
        <v>156</v>
      </c>
      <c r="C86" s="6"/>
      <c r="D86" s="8"/>
      <c r="E86" s="18" t="s">
        <v>294</v>
      </c>
      <c r="F86" s="21" t="s">
        <v>295</v>
      </c>
      <c r="G86" s="21" t="s">
        <v>158</v>
      </c>
      <c r="H86" s="19" t="s">
        <v>156</v>
      </c>
      <c r="I86" s="10"/>
      <c r="J86" s="10"/>
      <c r="K86" s="3"/>
      <c r="L86" s="3"/>
      <c r="M86" s="3"/>
      <c r="N86" s="3" t="s">
        <v>296</v>
      </c>
      <c r="O86" s="3"/>
      <c r="P86" s="3"/>
      <c r="Q86" s="3"/>
      <c r="R86" s="3"/>
      <c r="S86" s="3" t="s">
        <v>297</v>
      </c>
      <c r="T86" s="3" t="s">
        <v>297</v>
      </c>
      <c r="U86" s="3"/>
      <c r="V86" s="3"/>
      <c r="W86" s="3" t="s">
        <v>296</v>
      </c>
      <c r="X86" s="3" t="s">
        <v>296</v>
      </c>
      <c r="Y86" s="3" t="s">
        <v>296</v>
      </c>
      <c r="Z86" s="3" t="s">
        <v>296</v>
      </c>
      <c r="AA86" s="3" t="s">
        <v>296</v>
      </c>
      <c r="AB86" s="3" t="s">
        <v>296</v>
      </c>
      <c r="AC86" s="3" t="s">
        <v>296</v>
      </c>
      <c r="AD86" s="3" t="s">
        <v>296</v>
      </c>
      <c r="AE86" s="3"/>
      <c r="AF86" s="3"/>
      <c r="AG86" s="3"/>
      <c r="AH86" s="3"/>
      <c r="AI86" s="3"/>
      <c r="AJ86" s="3"/>
      <c r="AK86" s="3" t="s">
        <v>297</v>
      </c>
      <c r="AL86" s="3" t="s">
        <v>297</v>
      </c>
      <c r="AM86" s="3" t="s">
        <v>297</v>
      </c>
      <c r="AN86" s="3" t="s">
        <v>297</v>
      </c>
    </row>
    <row r="87" spans="1:40" x14ac:dyDescent="0.3">
      <c r="A87" s="16" t="s">
        <v>293</v>
      </c>
      <c r="B87" s="16" t="s">
        <v>298</v>
      </c>
      <c r="C87" s="6"/>
      <c r="D87" s="8"/>
      <c r="E87" s="18" t="s">
        <v>294</v>
      </c>
      <c r="F87" s="21" t="s">
        <v>295</v>
      </c>
      <c r="G87" s="21" t="s">
        <v>158</v>
      </c>
      <c r="H87" s="19" t="s">
        <v>298</v>
      </c>
      <c r="I87" s="10"/>
      <c r="J87" s="10"/>
      <c r="K87" s="3"/>
      <c r="L87" s="3"/>
      <c r="M87" s="3"/>
      <c r="N87" s="3" t="s">
        <v>244</v>
      </c>
      <c r="O87" s="3"/>
      <c r="P87" s="3"/>
      <c r="Q87" s="3"/>
      <c r="R87" s="3"/>
      <c r="S87" s="3" t="s">
        <v>245</v>
      </c>
      <c r="T87" s="3" t="s">
        <v>245</v>
      </c>
      <c r="U87" s="3"/>
      <c r="V87" s="3"/>
      <c r="W87" s="3" t="s">
        <v>244</v>
      </c>
      <c r="X87" s="3" t="s">
        <v>244</v>
      </c>
      <c r="Y87" s="3" t="s">
        <v>244</v>
      </c>
      <c r="Z87" s="3" t="s">
        <v>244</v>
      </c>
      <c r="AA87" s="3" t="s">
        <v>244</v>
      </c>
      <c r="AB87" s="3" t="s">
        <v>244</v>
      </c>
      <c r="AC87" s="3" t="s">
        <v>244</v>
      </c>
      <c r="AD87" s="3" t="s">
        <v>244</v>
      </c>
      <c r="AE87" s="3"/>
      <c r="AF87" s="3"/>
      <c r="AG87" s="3"/>
      <c r="AH87" s="3"/>
      <c r="AI87" s="3"/>
      <c r="AJ87" s="3"/>
      <c r="AK87" s="3" t="s">
        <v>244</v>
      </c>
      <c r="AL87" s="3" t="s">
        <v>244</v>
      </c>
      <c r="AM87" s="3" t="s">
        <v>244</v>
      </c>
      <c r="AN87" s="3" t="s">
        <v>244</v>
      </c>
    </row>
    <row r="88" spans="1:40" x14ac:dyDescent="0.3">
      <c r="A88" s="6" t="s">
        <v>293</v>
      </c>
      <c r="B88" s="6" t="s">
        <v>299</v>
      </c>
      <c r="C88" s="6"/>
      <c r="D88" s="8"/>
      <c r="E88" s="13" t="s">
        <v>294</v>
      </c>
      <c r="F88" s="14" t="s">
        <v>295</v>
      </c>
      <c r="G88" s="14" t="s">
        <v>158</v>
      </c>
      <c r="H88" s="15" t="s">
        <v>299</v>
      </c>
      <c r="I88" s="10"/>
      <c r="J88" s="10"/>
      <c r="K88" s="3"/>
      <c r="L88" s="3"/>
      <c r="M88" s="3"/>
      <c r="N88" s="3" t="s">
        <v>300</v>
      </c>
      <c r="O88" s="3"/>
      <c r="P88" s="3"/>
      <c r="Q88" s="3"/>
      <c r="R88" s="3"/>
      <c r="S88" s="3"/>
      <c r="T88" s="3"/>
      <c r="U88" s="3"/>
      <c r="V88" s="3"/>
      <c r="W88" s="3" t="s">
        <v>300</v>
      </c>
      <c r="X88" s="3" t="s">
        <v>300</v>
      </c>
      <c r="Y88" s="3" t="s">
        <v>300</v>
      </c>
      <c r="Z88" s="3" t="s">
        <v>300</v>
      </c>
      <c r="AA88" s="3" t="s">
        <v>300</v>
      </c>
      <c r="AB88" s="3" t="s">
        <v>300</v>
      </c>
      <c r="AC88" s="3" t="s">
        <v>300</v>
      </c>
      <c r="AD88" s="3" t="s">
        <v>300</v>
      </c>
      <c r="AE88" s="3"/>
      <c r="AF88" s="3"/>
      <c r="AG88" s="3"/>
      <c r="AH88" s="3"/>
      <c r="AI88" s="3"/>
      <c r="AJ88" s="3"/>
      <c r="AK88" s="3" t="s">
        <v>300</v>
      </c>
      <c r="AL88" s="3" t="s">
        <v>301</v>
      </c>
      <c r="AM88" s="3" t="s">
        <v>301</v>
      </c>
      <c r="AN88" s="3" t="s">
        <v>300</v>
      </c>
    </row>
    <row r="89" spans="1:40" x14ac:dyDescent="0.3">
      <c r="A89" s="6" t="s">
        <v>293</v>
      </c>
      <c r="B89" s="6" t="s">
        <v>302</v>
      </c>
      <c r="C89" s="6"/>
      <c r="D89" s="8"/>
      <c r="E89" s="13" t="s">
        <v>294</v>
      </c>
      <c r="F89" s="14" t="s">
        <v>295</v>
      </c>
      <c r="G89" s="14" t="s">
        <v>158</v>
      </c>
      <c r="H89" s="15" t="s">
        <v>302</v>
      </c>
      <c r="I89" s="10" t="s">
        <v>303</v>
      </c>
      <c r="J89" s="10" t="s">
        <v>304</v>
      </c>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row>
    <row r="90" spans="1:40" x14ac:dyDescent="0.3">
      <c r="A90" s="6" t="s">
        <v>293</v>
      </c>
      <c r="B90" s="6" t="s">
        <v>305</v>
      </c>
      <c r="C90" s="6"/>
      <c r="D90" s="8"/>
      <c r="E90" s="13" t="s">
        <v>294</v>
      </c>
      <c r="F90" s="14" t="s">
        <v>295</v>
      </c>
      <c r="G90" s="14" t="s">
        <v>158</v>
      </c>
      <c r="H90" s="15" t="s">
        <v>305</v>
      </c>
      <c r="I90" s="10" t="s">
        <v>306</v>
      </c>
      <c r="J90" s="10" t="s">
        <v>307</v>
      </c>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row>
    <row r="91" spans="1:40" x14ac:dyDescent="0.3">
      <c r="A91" s="6" t="s">
        <v>293</v>
      </c>
      <c r="B91" s="6" t="s">
        <v>308</v>
      </c>
      <c r="C91" s="6"/>
      <c r="D91" s="8"/>
      <c r="E91" s="13" t="s">
        <v>294</v>
      </c>
      <c r="F91" s="14" t="s">
        <v>295</v>
      </c>
      <c r="G91" s="14" t="s">
        <v>158</v>
      </c>
      <c r="H91" s="15" t="s">
        <v>308</v>
      </c>
      <c r="I91" s="10" t="s">
        <v>309</v>
      </c>
      <c r="J91" s="10" t="s">
        <v>310</v>
      </c>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row>
    <row r="92" spans="1:40" x14ac:dyDescent="0.3">
      <c r="A92" s="6" t="s">
        <v>293</v>
      </c>
      <c r="B92" s="6" t="s">
        <v>311</v>
      </c>
      <c r="C92" s="6"/>
      <c r="D92" s="8"/>
      <c r="E92" s="13" t="s">
        <v>294</v>
      </c>
      <c r="F92" s="14" t="s">
        <v>295</v>
      </c>
      <c r="G92" s="14" t="s">
        <v>158</v>
      </c>
      <c r="H92" s="15" t="s">
        <v>311</v>
      </c>
      <c r="I92" s="10"/>
      <c r="J92" s="10"/>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row>
    <row r="93" spans="1:40" x14ac:dyDescent="0.3">
      <c r="A93" s="6" t="s">
        <v>293</v>
      </c>
      <c r="B93" s="6" t="s">
        <v>312</v>
      </c>
      <c r="C93" s="6"/>
      <c r="D93" s="8"/>
      <c r="E93" s="13" t="s">
        <v>294</v>
      </c>
      <c r="F93" s="14" t="s">
        <v>295</v>
      </c>
      <c r="G93" s="14" t="s">
        <v>158</v>
      </c>
      <c r="H93" s="15" t="s">
        <v>312</v>
      </c>
      <c r="I93" s="10"/>
      <c r="J93" s="10"/>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row>
    <row r="94" spans="1:40" x14ac:dyDescent="0.3">
      <c r="A94" s="16" t="s">
        <v>313</v>
      </c>
      <c r="B94" s="16" t="s">
        <v>156</v>
      </c>
      <c r="C94" s="6"/>
      <c r="D94" s="8"/>
      <c r="E94" s="18" t="s">
        <v>294</v>
      </c>
      <c r="F94" s="21" t="s">
        <v>314</v>
      </c>
      <c r="G94" s="21" t="s">
        <v>158</v>
      </c>
      <c r="H94" s="19" t="s">
        <v>156</v>
      </c>
      <c r="I94" s="10"/>
      <c r="J94" s="10"/>
      <c r="K94" s="3"/>
      <c r="L94" s="3"/>
      <c r="M94" s="3"/>
      <c r="N94" s="3" t="s">
        <v>315</v>
      </c>
      <c r="O94" s="3"/>
      <c r="P94" s="3"/>
      <c r="Q94" s="3"/>
      <c r="R94" s="3"/>
      <c r="S94" s="3" t="s">
        <v>316</v>
      </c>
      <c r="T94" s="3" t="s">
        <v>316</v>
      </c>
      <c r="U94" s="3"/>
      <c r="V94" s="3"/>
      <c r="W94" s="3" t="s">
        <v>315</v>
      </c>
      <c r="X94" s="3" t="s">
        <v>315</v>
      </c>
      <c r="Y94" s="3" t="s">
        <v>315</v>
      </c>
      <c r="Z94" s="3" t="s">
        <v>315</v>
      </c>
      <c r="AA94" s="3" t="s">
        <v>315</v>
      </c>
      <c r="AB94" s="3" t="s">
        <v>315</v>
      </c>
      <c r="AC94" s="3" t="s">
        <v>315</v>
      </c>
      <c r="AD94" s="3" t="s">
        <v>315</v>
      </c>
      <c r="AE94" s="3"/>
      <c r="AF94" s="3"/>
      <c r="AG94" s="3"/>
      <c r="AH94" s="3"/>
      <c r="AI94" s="3"/>
      <c r="AJ94" s="3"/>
      <c r="AK94" s="3"/>
      <c r="AL94" s="3" t="s">
        <v>316</v>
      </c>
      <c r="AM94" s="3" t="s">
        <v>316</v>
      </c>
      <c r="AN94" s="3"/>
    </row>
    <row r="95" spans="1:40" x14ac:dyDescent="0.3">
      <c r="A95" s="16" t="s">
        <v>313</v>
      </c>
      <c r="B95" s="16" t="s">
        <v>298</v>
      </c>
      <c r="C95" s="6"/>
      <c r="D95" s="8"/>
      <c r="E95" s="18" t="s">
        <v>294</v>
      </c>
      <c r="F95" s="21" t="s">
        <v>314</v>
      </c>
      <c r="G95" s="21" t="s">
        <v>158</v>
      </c>
      <c r="H95" s="19" t="s">
        <v>298</v>
      </c>
      <c r="I95" s="10"/>
      <c r="J95" s="10"/>
      <c r="K95" s="3"/>
      <c r="L95" s="3"/>
      <c r="M95" s="3"/>
      <c r="N95" s="3" t="s">
        <v>317</v>
      </c>
      <c r="O95" s="3"/>
      <c r="P95" s="3"/>
      <c r="Q95" s="3"/>
      <c r="R95" s="3"/>
      <c r="S95" s="3" t="s">
        <v>245</v>
      </c>
      <c r="T95" s="3" t="s">
        <v>245</v>
      </c>
      <c r="U95" s="3"/>
      <c r="V95" s="3"/>
      <c r="W95" s="3" t="s">
        <v>317</v>
      </c>
      <c r="X95" s="3" t="s">
        <v>317</v>
      </c>
      <c r="Y95" s="3" t="s">
        <v>317</v>
      </c>
      <c r="Z95" s="3" t="s">
        <v>317</v>
      </c>
      <c r="AA95" s="3" t="s">
        <v>317</v>
      </c>
      <c r="AB95" s="3" t="s">
        <v>317</v>
      </c>
      <c r="AC95" s="3" t="s">
        <v>317</v>
      </c>
      <c r="AD95" s="3" t="s">
        <v>317</v>
      </c>
      <c r="AE95" s="3"/>
      <c r="AF95" s="3"/>
      <c r="AG95" s="3"/>
      <c r="AH95" s="3"/>
      <c r="AI95" s="3"/>
      <c r="AJ95" s="3"/>
      <c r="AK95" s="3"/>
      <c r="AL95" s="3" t="s">
        <v>301</v>
      </c>
      <c r="AM95" s="3" t="s">
        <v>301</v>
      </c>
      <c r="AN95" s="3"/>
    </row>
    <row r="96" spans="1:40" x14ac:dyDescent="0.3">
      <c r="A96" s="6" t="s">
        <v>313</v>
      </c>
      <c r="B96" s="6" t="s">
        <v>299</v>
      </c>
      <c r="C96" s="6"/>
      <c r="D96" s="8"/>
      <c r="E96" s="13" t="s">
        <v>294</v>
      </c>
      <c r="F96" s="14" t="s">
        <v>314</v>
      </c>
      <c r="G96" s="14" t="s">
        <v>158</v>
      </c>
      <c r="H96" s="15" t="s">
        <v>299</v>
      </c>
      <c r="I96" s="10"/>
      <c r="J96" s="10"/>
      <c r="K96" s="3"/>
      <c r="L96" s="3"/>
      <c r="M96" s="3"/>
      <c r="N96" s="3" t="s">
        <v>300</v>
      </c>
      <c r="O96" s="3"/>
      <c r="P96" s="3"/>
      <c r="Q96" s="3"/>
      <c r="R96" s="3"/>
      <c r="S96" s="3"/>
      <c r="T96" s="3"/>
      <c r="U96" s="3"/>
      <c r="V96" s="3"/>
      <c r="W96" s="3" t="s">
        <v>300</v>
      </c>
      <c r="X96" s="3" t="s">
        <v>300</v>
      </c>
      <c r="Y96" s="3" t="s">
        <v>300</v>
      </c>
      <c r="Z96" s="3" t="s">
        <v>300</v>
      </c>
      <c r="AA96" s="3" t="s">
        <v>300</v>
      </c>
      <c r="AB96" s="3" t="s">
        <v>300</v>
      </c>
      <c r="AC96" s="3" t="s">
        <v>300</v>
      </c>
      <c r="AD96" s="3" t="s">
        <v>300</v>
      </c>
      <c r="AE96" s="3"/>
      <c r="AF96" s="3"/>
      <c r="AG96" s="3"/>
      <c r="AH96" s="3"/>
      <c r="AI96" s="3"/>
      <c r="AJ96" s="3"/>
      <c r="AK96" s="3"/>
      <c r="AL96" s="3"/>
      <c r="AM96" s="3"/>
      <c r="AN96" s="3"/>
    </row>
    <row r="97" spans="1:40" x14ac:dyDescent="0.3">
      <c r="A97" s="16" t="s">
        <v>318</v>
      </c>
      <c r="B97" s="16" t="s">
        <v>156</v>
      </c>
      <c r="C97" s="6"/>
      <c r="D97" s="8"/>
      <c r="E97" s="18" t="s">
        <v>294</v>
      </c>
      <c r="F97" s="21" t="s">
        <v>319</v>
      </c>
      <c r="G97" s="21" t="s">
        <v>158</v>
      </c>
      <c r="H97" s="19" t="s">
        <v>156</v>
      </c>
      <c r="I97" s="10"/>
      <c r="J97" s="10"/>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row>
    <row r="98" spans="1:40" x14ac:dyDescent="0.3">
      <c r="A98" s="16" t="s">
        <v>318</v>
      </c>
      <c r="B98" s="16" t="s">
        <v>298</v>
      </c>
      <c r="C98" s="6"/>
      <c r="D98" s="8"/>
      <c r="E98" s="18" t="s">
        <v>294</v>
      </c>
      <c r="F98" s="21" t="s">
        <v>319</v>
      </c>
      <c r="G98" s="21" t="s">
        <v>158</v>
      </c>
      <c r="H98" s="19" t="s">
        <v>298</v>
      </c>
      <c r="I98" s="10"/>
      <c r="J98" s="10"/>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row>
    <row r="99" spans="1:40" x14ac:dyDescent="0.3">
      <c r="A99" s="16" t="s">
        <v>320</v>
      </c>
      <c r="B99" s="16" t="s">
        <v>156</v>
      </c>
      <c r="C99" s="6"/>
      <c r="D99" s="8"/>
      <c r="E99" s="18" t="s">
        <v>321</v>
      </c>
      <c r="F99" s="21" t="s">
        <v>322</v>
      </c>
      <c r="G99" s="21" t="s">
        <v>158</v>
      </c>
      <c r="H99" s="19" t="s">
        <v>156</v>
      </c>
      <c r="I99" s="10"/>
      <c r="J99" s="10"/>
      <c r="K99" s="3"/>
      <c r="L99" s="3"/>
      <c r="M99" s="3"/>
      <c r="N99" s="3" t="s">
        <v>244</v>
      </c>
      <c r="O99" s="3" t="s">
        <v>245</v>
      </c>
      <c r="P99" s="3" t="s">
        <v>244</v>
      </c>
      <c r="Q99" s="3" t="s">
        <v>245</v>
      </c>
      <c r="R99" s="3"/>
      <c r="S99" s="3" t="s">
        <v>245</v>
      </c>
      <c r="T99" s="3" t="s">
        <v>245</v>
      </c>
      <c r="U99" s="3" t="s">
        <v>245</v>
      </c>
      <c r="V99" s="3" t="s">
        <v>245</v>
      </c>
      <c r="W99" s="3" t="s">
        <v>244</v>
      </c>
      <c r="X99" s="3" t="s">
        <v>244</v>
      </c>
      <c r="Y99" s="3" t="s">
        <v>244</v>
      </c>
      <c r="Z99" s="3" t="s">
        <v>244</v>
      </c>
      <c r="AA99" s="3" t="s">
        <v>244</v>
      </c>
      <c r="AB99" s="3" t="s">
        <v>244</v>
      </c>
      <c r="AC99" s="3" t="s">
        <v>244</v>
      </c>
      <c r="AD99" s="3" t="s">
        <v>244</v>
      </c>
      <c r="AE99" s="3" t="s">
        <v>244</v>
      </c>
      <c r="AF99" s="3" t="s">
        <v>244</v>
      </c>
      <c r="AG99" s="3" t="s">
        <v>244</v>
      </c>
      <c r="AH99" s="3" t="s">
        <v>244</v>
      </c>
      <c r="AI99" s="3" t="s">
        <v>244</v>
      </c>
      <c r="AJ99" s="3" t="s">
        <v>244</v>
      </c>
      <c r="AK99" s="3" t="s">
        <v>244</v>
      </c>
      <c r="AL99" s="3" t="s">
        <v>244</v>
      </c>
      <c r="AM99" s="3" t="s">
        <v>244</v>
      </c>
      <c r="AN99" s="3" t="s">
        <v>244</v>
      </c>
    </row>
    <row r="100" spans="1:40" x14ac:dyDescent="0.3">
      <c r="A100" s="6" t="s">
        <v>320</v>
      </c>
      <c r="B100" s="6" t="s">
        <v>203</v>
      </c>
      <c r="C100" s="6"/>
      <c r="D100" s="8"/>
      <c r="E100" s="13" t="s">
        <v>321</v>
      </c>
      <c r="F100" s="14" t="s">
        <v>322</v>
      </c>
      <c r="G100" s="21" t="s">
        <v>158</v>
      </c>
      <c r="H100" s="15" t="s">
        <v>203</v>
      </c>
      <c r="I100" s="10"/>
      <c r="J100" s="10"/>
      <c r="K100" s="3"/>
      <c r="L100" s="3"/>
      <c r="M100" s="3"/>
      <c r="N100" s="3" t="s">
        <v>323</v>
      </c>
      <c r="O100" s="3" t="s">
        <v>323</v>
      </c>
      <c r="P100" s="3" t="s">
        <v>323</v>
      </c>
      <c r="Q100" s="3" t="s">
        <v>323</v>
      </c>
      <c r="R100" s="3" t="s">
        <v>323</v>
      </c>
      <c r="S100" s="3" t="s">
        <v>323</v>
      </c>
      <c r="T100" s="3" t="s">
        <v>323</v>
      </c>
      <c r="U100" s="3" t="s">
        <v>323</v>
      </c>
      <c r="V100" s="3" t="s">
        <v>323</v>
      </c>
      <c r="W100" s="3" t="s">
        <v>323</v>
      </c>
      <c r="X100" s="3" t="s">
        <v>323</v>
      </c>
      <c r="Y100" s="3" t="s">
        <v>323</v>
      </c>
      <c r="Z100" s="3" t="s">
        <v>323</v>
      </c>
      <c r="AA100" s="3" t="s">
        <v>323</v>
      </c>
      <c r="AB100" s="3" t="s">
        <v>323</v>
      </c>
      <c r="AC100" s="3" t="s">
        <v>323</v>
      </c>
      <c r="AD100" s="3" t="s">
        <v>323</v>
      </c>
      <c r="AE100" s="3" t="s">
        <v>323</v>
      </c>
      <c r="AF100" s="3" t="s">
        <v>323</v>
      </c>
      <c r="AG100" s="3" t="s">
        <v>323</v>
      </c>
      <c r="AH100" s="3" t="s">
        <v>323</v>
      </c>
      <c r="AI100" s="3" t="s">
        <v>323</v>
      </c>
      <c r="AJ100" s="3" t="s">
        <v>323</v>
      </c>
      <c r="AK100" s="3" t="s">
        <v>323</v>
      </c>
      <c r="AL100" s="3" t="s">
        <v>323</v>
      </c>
      <c r="AM100" s="3" t="s">
        <v>323</v>
      </c>
      <c r="AN100" s="3" t="s">
        <v>323</v>
      </c>
    </row>
    <row r="101" spans="1:40" x14ac:dyDescent="0.3">
      <c r="A101" s="6" t="s">
        <v>320</v>
      </c>
      <c r="B101" s="6" t="s">
        <v>324</v>
      </c>
      <c r="C101" s="6"/>
      <c r="D101" s="8"/>
      <c r="E101" s="13" t="s">
        <v>321</v>
      </c>
      <c r="F101" s="14" t="s">
        <v>322</v>
      </c>
      <c r="G101" s="21" t="s">
        <v>158</v>
      </c>
      <c r="H101" s="15" t="s">
        <v>325</v>
      </c>
      <c r="I101" s="10"/>
      <c r="J101" s="10"/>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row>
    <row r="102" spans="1:40" x14ac:dyDescent="0.3">
      <c r="A102" s="6" t="s">
        <v>320</v>
      </c>
      <c r="B102" s="6" t="s">
        <v>326</v>
      </c>
      <c r="C102" s="6"/>
      <c r="D102" s="8"/>
      <c r="E102" s="13" t="s">
        <v>321</v>
      </c>
      <c r="F102" s="14" t="s">
        <v>322</v>
      </c>
      <c r="G102" s="21" t="s">
        <v>158</v>
      </c>
      <c r="H102" s="15" t="s">
        <v>326</v>
      </c>
      <c r="I102" s="10"/>
      <c r="J102" s="10"/>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row>
    <row r="103" spans="1:40" x14ac:dyDescent="0.3">
      <c r="A103" s="16" t="s">
        <v>320</v>
      </c>
      <c r="B103" s="16" t="s">
        <v>327</v>
      </c>
      <c r="C103" s="16" t="s">
        <v>156</v>
      </c>
      <c r="D103" s="17"/>
      <c r="E103" s="18" t="s">
        <v>328</v>
      </c>
      <c r="F103" s="21" t="s">
        <v>329</v>
      </c>
      <c r="G103" s="21" t="s">
        <v>322</v>
      </c>
      <c r="H103" s="19" t="s">
        <v>156</v>
      </c>
      <c r="I103" s="23"/>
      <c r="J103" s="23"/>
      <c r="K103" s="3"/>
      <c r="L103" s="3"/>
      <c r="M103" s="3"/>
      <c r="N103" s="3"/>
      <c r="O103" s="3" t="s">
        <v>329</v>
      </c>
      <c r="P103" s="3"/>
      <c r="Q103" s="3"/>
      <c r="R103" s="3"/>
      <c r="S103" s="3"/>
      <c r="T103" s="3"/>
      <c r="U103" s="3" t="s">
        <v>329</v>
      </c>
      <c r="V103" s="3" t="s">
        <v>329</v>
      </c>
      <c r="W103" s="3"/>
      <c r="X103" s="3"/>
      <c r="Y103" s="3"/>
      <c r="Z103" s="3"/>
      <c r="AA103" s="3"/>
      <c r="AB103" s="3"/>
      <c r="AC103" s="3"/>
      <c r="AD103" s="3"/>
      <c r="AE103" s="3"/>
      <c r="AF103" s="3" t="s">
        <v>329</v>
      </c>
      <c r="AG103" s="3" t="s">
        <v>329</v>
      </c>
      <c r="AH103" s="3" t="s">
        <v>329</v>
      </c>
      <c r="AI103" s="3" t="s">
        <v>329</v>
      </c>
      <c r="AJ103" s="3" t="s">
        <v>329</v>
      </c>
      <c r="AK103" s="3"/>
      <c r="AL103" s="3"/>
      <c r="AM103" s="3"/>
      <c r="AN103" s="3"/>
    </row>
    <row r="104" spans="1:40" x14ac:dyDescent="0.3">
      <c r="A104" s="6" t="s">
        <v>320</v>
      </c>
      <c r="B104" s="6" t="s">
        <v>327</v>
      </c>
      <c r="C104" s="6" t="s">
        <v>330</v>
      </c>
      <c r="D104" s="8"/>
      <c r="E104" s="18" t="s">
        <v>328</v>
      </c>
      <c r="F104" s="21" t="s">
        <v>329</v>
      </c>
      <c r="G104" s="21" t="s">
        <v>322</v>
      </c>
      <c r="H104" s="15" t="s">
        <v>330</v>
      </c>
      <c r="I104" s="10"/>
      <c r="J104" s="10"/>
      <c r="K104" s="3"/>
      <c r="L104" s="3"/>
      <c r="M104" s="3"/>
      <c r="N104" s="3"/>
      <c r="O104" s="20"/>
      <c r="P104" s="3"/>
      <c r="Q104" s="3"/>
      <c r="R104" s="3"/>
      <c r="S104" s="3"/>
      <c r="T104" s="3"/>
      <c r="U104" s="20" t="s">
        <v>200</v>
      </c>
      <c r="V104" s="20" t="s">
        <v>164</v>
      </c>
      <c r="W104" s="20"/>
      <c r="X104" s="20"/>
      <c r="Y104" s="20"/>
      <c r="Z104" s="20"/>
      <c r="AA104" s="20"/>
      <c r="AB104" s="20"/>
      <c r="AC104" s="20"/>
      <c r="AD104" s="3"/>
      <c r="AE104" s="20"/>
      <c r="AF104" s="20"/>
      <c r="AG104" s="20"/>
      <c r="AH104" s="20"/>
      <c r="AI104" s="20"/>
      <c r="AJ104" s="20"/>
      <c r="AK104" s="20"/>
      <c r="AL104" s="20"/>
      <c r="AM104" s="20"/>
      <c r="AN104" s="20"/>
    </row>
    <row r="105" spans="1:40" x14ac:dyDescent="0.3">
      <c r="A105" s="6" t="s">
        <v>320</v>
      </c>
      <c r="B105" s="6" t="s">
        <v>327</v>
      </c>
      <c r="C105" s="6" t="s">
        <v>331</v>
      </c>
      <c r="D105" s="8"/>
      <c r="E105" s="18" t="s">
        <v>328</v>
      </c>
      <c r="F105" s="21" t="s">
        <v>329</v>
      </c>
      <c r="G105" s="21" t="s">
        <v>322</v>
      </c>
      <c r="H105" s="15" t="s">
        <v>331</v>
      </c>
      <c r="I105" s="10"/>
      <c r="J105" s="10"/>
      <c r="K105" s="3"/>
      <c r="L105" s="3"/>
      <c r="M105" s="3"/>
      <c r="N105" s="3"/>
      <c r="O105" s="3"/>
      <c r="P105" s="3"/>
      <c r="Q105" s="3"/>
      <c r="R105" s="3"/>
      <c r="S105" s="3"/>
      <c r="T105" s="3"/>
      <c r="U105" s="20"/>
      <c r="V105" s="20"/>
      <c r="W105" s="20"/>
      <c r="X105" s="20"/>
      <c r="Y105" s="20"/>
      <c r="Z105" s="20"/>
      <c r="AA105" s="20"/>
      <c r="AB105" s="20"/>
      <c r="AC105" s="20"/>
      <c r="AD105" s="3"/>
      <c r="AE105" s="20"/>
      <c r="AF105" s="20"/>
      <c r="AG105" s="20"/>
      <c r="AH105" s="20" t="s">
        <v>332</v>
      </c>
      <c r="AI105" s="20" t="s">
        <v>332</v>
      </c>
      <c r="AJ105" s="20" t="s">
        <v>333</v>
      </c>
      <c r="AK105" s="20"/>
      <c r="AL105" s="20"/>
      <c r="AM105" s="20"/>
      <c r="AN105" s="20"/>
    </row>
    <row r="106" spans="1:40" x14ac:dyDescent="0.3">
      <c r="A106" s="6" t="s">
        <v>320</v>
      </c>
      <c r="B106" s="6" t="s">
        <v>327</v>
      </c>
      <c r="C106" s="6" t="s">
        <v>334</v>
      </c>
      <c r="D106" s="8"/>
      <c r="E106" s="18" t="s">
        <v>328</v>
      </c>
      <c r="F106" s="21" t="s">
        <v>329</v>
      </c>
      <c r="G106" s="21" t="s">
        <v>322</v>
      </c>
      <c r="H106" s="15" t="s">
        <v>334</v>
      </c>
      <c r="I106" s="10" t="s">
        <v>335</v>
      </c>
      <c r="J106" s="10" t="s">
        <v>336</v>
      </c>
      <c r="K106" s="3"/>
      <c r="L106" s="3"/>
      <c r="M106" s="3"/>
      <c r="N106" s="3"/>
      <c r="O106" s="3"/>
      <c r="P106" s="3"/>
      <c r="Q106" s="3"/>
      <c r="R106" s="3"/>
      <c r="S106" s="3"/>
      <c r="T106" s="3"/>
      <c r="U106" s="20"/>
      <c r="V106" s="20"/>
      <c r="W106" s="20"/>
      <c r="X106" s="20"/>
      <c r="Y106" s="20"/>
      <c r="Z106" s="20"/>
      <c r="AA106" s="20"/>
      <c r="AB106" s="20"/>
      <c r="AC106" s="20"/>
      <c r="AD106" s="3"/>
      <c r="AE106" s="20"/>
      <c r="AF106" s="20">
        <v>180</v>
      </c>
      <c r="AG106" s="20">
        <v>175</v>
      </c>
      <c r="AH106" s="20">
        <v>180</v>
      </c>
      <c r="AI106" s="20">
        <v>180</v>
      </c>
      <c r="AJ106" s="20"/>
      <c r="AK106" s="20"/>
      <c r="AL106" s="20"/>
      <c r="AM106" s="20"/>
      <c r="AN106" s="20"/>
    </row>
    <row r="107" spans="1:40" x14ac:dyDescent="0.3">
      <c r="A107" s="6" t="s">
        <v>320</v>
      </c>
      <c r="B107" s="6" t="s">
        <v>327</v>
      </c>
      <c r="C107" s="6" t="s">
        <v>337</v>
      </c>
      <c r="D107" s="8"/>
      <c r="E107" s="18" t="s">
        <v>328</v>
      </c>
      <c r="F107" s="21" t="s">
        <v>329</v>
      </c>
      <c r="G107" s="21" t="s">
        <v>322</v>
      </c>
      <c r="H107" s="15" t="s">
        <v>337</v>
      </c>
      <c r="I107" s="10" t="s">
        <v>335</v>
      </c>
      <c r="J107" s="10" t="s">
        <v>336</v>
      </c>
      <c r="K107" s="3"/>
      <c r="L107" s="3"/>
      <c r="M107" s="3"/>
      <c r="N107" s="3"/>
      <c r="O107" s="3"/>
      <c r="P107" s="3"/>
      <c r="Q107" s="3"/>
      <c r="R107" s="3"/>
      <c r="S107" s="3"/>
      <c r="T107" s="3"/>
      <c r="U107" s="20"/>
      <c r="V107" s="20"/>
      <c r="W107" s="20"/>
      <c r="X107" s="20"/>
      <c r="Y107" s="20"/>
      <c r="Z107" s="20"/>
      <c r="AA107" s="20"/>
      <c r="AB107" s="20"/>
      <c r="AC107" s="20"/>
      <c r="AD107" s="3"/>
      <c r="AE107" s="20"/>
      <c r="AF107" s="20">
        <v>130</v>
      </c>
      <c r="AG107" s="20">
        <v>125</v>
      </c>
      <c r="AH107" s="20">
        <v>150</v>
      </c>
      <c r="AI107" s="20">
        <v>140</v>
      </c>
      <c r="AJ107" s="20"/>
      <c r="AK107" s="20"/>
      <c r="AL107" s="20"/>
      <c r="AM107" s="20"/>
      <c r="AN107" s="20"/>
    </row>
    <row r="108" spans="1:40" x14ac:dyDescent="0.3">
      <c r="A108" s="6" t="s">
        <v>320</v>
      </c>
      <c r="B108" s="6" t="s">
        <v>327</v>
      </c>
      <c r="C108" s="6" t="s">
        <v>338</v>
      </c>
      <c r="D108" s="8"/>
      <c r="E108" s="18" t="s">
        <v>328</v>
      </c>
      <c r="F108" s="21" t="s">
        <v>329</v>
      </c>
      <c r="G108" s="21" t="s">
        <v>322</v>
      </c>
      <c r="H108" s="15" t="s">
        <v>338</v>
      </c>
      <c r="I108" s="10"/>
      <c r="J108" s="10"/>
      <c r="K108" s="3"/>
      <c r="L108" s="3"/>
      <c r="M108" s="3"/>
      <c r="N108" s="3"/>
      <c r="O108" s="3"/>
      <c r="P108" s="3"/>
      <c r="Q108" s="3"/>
      <c r="R108" s="3"/>
      <c r="S108" s="3"/>
      <c r="T108" s="3"/>
      <c r="U108" s="20"/>
      <c r="V108" s="20"/>
      <c r="W108" s="20"/>
      <c r="X108" s="20"/>
      <c r="Y108" s="20"/>
      <c r="Z108" s="20"/>
      <c r="AA108" s="20"/>
      <c r="AB108" s="20"/>
      <c r="AC108" s="20"/>
      <c r="AD108" s="3"/>
      <c r="AE108" s="20"/>
      <c r="AF108" s="20"/>
      <c r="AG108" s="20"/>
      <c r="AH108" s="20">
        <v>50</v>
      </c>
      <c r="AI108" s="20">
        <v>50</v>
      </c>
      <c r="AJ108" s="20"/>
      <c r="AK108" s="20"/>
      <c r="AL108" s="20"/>
      <c r="AM108" s="20"/>
      <c r="AN108" s="20"/>
    </row>
    <row r="109" spans="1:40" x14ac:dyDescent="0.3">
      <c r="A109" s="6" t="s">
        <v>320</v>
      </c>
      <c r="B109" s="6" t="s">
        <v>327</v>
      </c>
      <c r="C109" s="6" t="s">
        <v>339</v>
      </c>
      <c r="D109" s="8"/>
      <c r="E109" s="18" t="s">
        <v>328</v>
      </c>
      <c r="F109" s="21" t="s">
        <v>329</v>
      </c>
      <c r="G109" s="21" t="s">
        <v>322</v>
      </c>
      <c r="H109" s="15" t="s">
        <v>339</v>
      </c>
      <c r="I109" s="10"/>
      <c r="J109" s="10"/>
      <c r="K109" s="3"/>
      <c r="L109" s="3"/>
      <c r="M109" s="3"/>
      <c r="N109" s="3"/>
      <c r="O109" s="3"/>
      <c r="P109" s="3"/>
      <c r="Q109" s="3"/>
      <c r="R109" s="3"/>
      <c r="S109" s="3"/>
      <c r="T109" s="3"/>
      <c r="U109" s="20"/>
      <c r="V109" s="20"/>
      <c r="W109" s="20"/>
      <c r="X109" s="20"/>
      <c r="Y109" s="20"/>
      <c r="Z109" s="20"/>
      <c r="AA109" s="20"/>
      <c r="AB109" s="20"/>
      <c r="AC109" s="20"/>
      <c r="AD109" s="3"/>
      <c r="AE109" s="20"/>
      <c r="AF109" s="20"/>
      <c r="AG109" s="20"/>
      <c r="AH109" s="20">
        <v>20</v>
      </c>
      <c r="AI109" s="20">
        <v>20</v>
      </c>
      <c r="AJ109" s="20"/>
      <c r="AK109" s="20"/>
      <c r="AL109" s="20"/>
      <c r="AM109" s="20"/>
      <c r="AN109" s="20"/>
    </row>
    <row r="110" spans="1:40" x14ac:dyDescent="0.3">
      <c r="A110" s="6" t="s">
        <v>320</v>
      </c>
      <c r="B110" s="6" t="s">
        <v>327</v>
      </c>
      <c r="C110" s="6" t="s">
        <v>340</v>
      </c>
      <c r="D110" s="8"/>
      <c r="E110" s="18" t="s">
        <v>328</v>
      </c>
      <c r="F110" s="21" t="s">
        <v>329</v>
      </c>
      <c r="G110" s="21" t="s">
        <v>322</v>
      </c>
      <c r="H110" s="21" t="s">
        <v>340</v>
      </c>
      <c r="I110" s="10"/>
      <c r="J110" s="10"/>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row>
    <row r="111" spans="1:40" x14ac:dyDescent="0.3">
      <c r="A111" s="6" t="s">
        <v>320</v>
      </c>
      <c r="B111" s="6" t="s">
        <v>327</v>
      </c>
      <c r="C111" s="6" t="s">
        <v>341</v>
      </c>
      <c r="D111" s="8"/>
      <c r="E111" s="18" t="s">
        <v>328</v>
      </c>
      <c r="F111" s="21" t="s">
        <v>329</v>
      </c>
      <c r="G111" s="21" t="s">
        <v>322</v>
      </c>
      <c r="H111" s="15" t="s">
        <v>341</v>
      </c>
      <c r="I111" s="10"/>
      <c r="J111" s="10"/>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row>
    <row r="112" spans="1:40" x14ac:dyDescent="0.3">
      <c r="A112" s="6" t="s">
        <v>320</v>
      </c>
      <c r="B112" s="6" t="s">
        <v>327</v>
      </c>
      <c r="C112" s="6" t="s">
        <v>342</v>
      </c>
      <c r="D112" s="8"/>
      <c r="E112" s="18" t="s">
        <v>328</v>
      </c>
      <c r="F112" s="21" t="s">
        <v>329</v>
      </c>
      <c r="G112" s="21" t="s">
        <v>322</v>
      </c>
      <c r="H112" s="21" t="s">
        <v>342</v>
      </c>
      <c r="I112" s="10"/>
      <c r="J112" s="10"/>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row>
    <row r="113" spans="1:117" x14ac:dyDescent="0.3">
      <c r="A113" s="16" t="s">
        <v>343</v>
      </c>
      <c r="B113" s="16" t="s">
        <v>156</v>
      </c>
      <c r="C113" s="6"/>
      <c r="D113" s="8"/>
      <c r="E113" s="18" t="s">
        <v>321</v>
      </c>
      <c r="F113" s="21" t="s">
        <v>344</v>
      </c>
      <c r="G113" s="21" t="s">
        <v>158</v>
      </c>
      <c r="H113" s="19" t="s">
        <v>156</v>
      </c>
      <c r="I113" s="10"/>
      <c r="J113" s="10"/>
      <c r="K113" s="3"/>
      <c r="L113" s="3"/>
      <c r="M113" s="3"/>
      <c r="N113" s="3" t="s">
        <v>317</v>
      </c>
      <c r="O113" s="3"/>
      <c r="P113" s="3"/>
      <c r="Q113" s="3"/>
      <c r="R113" s="3"/>
      <c r="S113" s="3"/>
      <c r="T113" s="3"/>
      <c r="U113" s="3"/>
      <c r="V113" s="3"/>
      <c r="W113" s="3"/>
      <c r="X113" s="3"/>
      <c r="Y113" s="3"/>
      <c r="Z113" s="3"/>
      <c r="AA113" s="3"/>
      <c r="AB113" s="3"/>
      <c r="AC113" s="3"/>
      <c r="AD113" s="3"/>
      <c r="AE113" s="3"/>
      <c r="AF113" s="3"/>
      <c r="AG113" s="20"/>
      <c r="AH113" s="20"/>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row>
    <row r="114" spans="1:117" x14ac:dyDescent="0.3">
      <c r="A114" s="6" t="s">
        <v>343</v>
      </c>
      <c r="B114" s="6" t="s">
        <v>203</v>
      </c>
      <c r="C114" s="6"/>
      <c r="D114" s="8"/>
      <c r="E114" s="13" t="s">
        <v>321</v>
      </c>
      <c r="F114" s="21" t="s">
        <v>344</v>
      </c>
      <c r="G114" s="21" t="s">
        <v>158</v>
      </c>
      <c r="H114" s="15" t="s">
        <v>203</v>
      </c>
      <c r="I114" s="10"/>
      <c r="J114" s="10"/>
      <c r="K114" s="3"/>
      <c r="L114" s="3"/>
      <c r="M114" s="3"/>
      <c r="N114" s="3" t="s">
        <v>345</v>
      </c>
      <c r="O114" s="3"/>
      <c r="P114" s="3"/>
      <c r="Q114" s="3"/>
      <c r="R114" s="3"/>
      <c r="S114" s="3"/>
      <c r="T114" s="3"/>
      <c r="U114" s="3"/>
      <c r="V114" s="3"/>
      <c r="W114" s="3"/>
      <c r="X114" s="3"/>
      <c r="Y114" s="3"/>
      <c r="Z114" s="3"/>
      <c r="AA114" s="3"/>
      <c r="AB114" s="3"/>
      <c r="AC114" s="3"/>
      <c r="AD114" s="3"/>
      <c r="AE114" s="3"/>
      <c r="AF114" s="3"/>
      <c r="AG114" s="20"/>
      <c r="AH114" s="20"/>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row>
    <row r="115" spans="1:117" x14ac:dyDescent="0.3">
      <c r="A115" s="6"/>
      <c r="B115" s="6"/>
      <c r="C115" s="6"/>
      <c r="D115" s="8"/>
      <c r="E115" s="13"/>
      <c r="F115" s="21"/>
      <c r="G115" s="21"/>
      <c r="H115" s="15"/>
      <c r="I115" s="10"/>
      <c r="J115" s="10"/>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row>
  </sheetData>
  <conditionalFormatting sqref="A15:A21">
    <cfRule type="expression" dxfId="78" priority="1114">
      <formula>MOD(ROW(),2)</formula>
    </cfRule>
  </conditionalFormatting>
  <conditionalFormatting sqref="A2:D115">
    <cfRule type="expression" dxfId="77" priority="17">
      <formula>MOD(ROW(),2)</formula>
    </cfRule>
  </conditionalFormatting>
  <conditionalFormatting sqref="B32:B35">
    <cfRule type="expression" dxfId="76" priority="1119">
      <formula>MOD(ROW(),2)</formula>
    </cfRule>
  </conditionalFormatting>
  <conditionalFormatting sqref="B18:C18">
    <cfRule type="expression" dxfId="75" priority="1118">
      <formula>MOD(ROW(),2)</formula>
    </cfRule>
  </conditionalFormatting>
  <conditionalFormatting sqref="B19:D19">
    <cfRule type="expression" dxfId="74" priority="1128">
      <formula>MOD(ROW(),2)</formula>
    </cfRule>
  </conditionalFormatting>
  <conditionalFormatting sqref="C31:C35">
    <cfRule type="expression" dxfId="73" priority="1115">
      <formula>MOD(ROW(),2)</formula>
    </cfRule>
  </conditionalFormatting>
  <conditionalFormatting sqref="C29:D31">
    <cfRule type="expression" dxfId="72" priority="1131">
      <formula>MOD(ROW(),2)</formula>
    </cfRule>
  </conditionalFormatting>
  <conditionalFormatting sqref="E22:E28 E29:H29 E30:G35">
    <cfRule type="expression" dxfId="71" priority="1156">
      <formula>MOD(ROW(),2)</formula>
    </cfRule>
  </conditionalFormatting>
  <conditionalFormatting sqref="E30">
    <cfRule type="expression" dxfId="70" priority="1141">
      <formula>MOD(ROW(),2)</formula>
    </cfRule>
  </conditionalFormatting>
  <conditionalFormatting sqref="E2:H21">
    <cfRule type="expression" dxfId="69" priority="839">
      <formula>MOD(ROW(),2)</formula>
    </cfRule>
  </conditionalFormatting>
  <conditionalFormatting sqref="E48:H115">
    <cfRule type="expression" dxfId="68" priority="23">
      <formula>MOD(ROW(),2)</formula>
    </cfRule>
  </conditionalFormatting>
  <conditionalFormatting sqref="F22:F47">
    <cfRule type="expression" dxfId="67" priority="32">
      <formula>MOD(ROW(),2)</formula>
    </cfRule>
  </conditionalFormatting>
  <conditionalFormatting sqref="G22:G28">
    <cfRule type="expression" dxfId="66" priority="844">
      <formula>MOD(ROW(),2)</formula>
    </cfRule>
  </conditionalFormatting>
  <conditionalFormatting sqref="G33:G47 E36:E47">
    <cfRule type="expression" dxfId="65" priority="34">
      <formula>MOD(ROW(),2)</formula>
    </cfRule>
  </conditionalFormatting>
  <conditionalFormatting sqref="G19:H21">
    <cfRule type="expression" dxfId="64" priority="1127">
      <formula>MOD(ROW(),2)</formula>
    </cfRule>
  </conditionalFormatting>
  <conditionalFormatting sqref="H22:H47">
    <cfRule type="expression" dxfId="63" priority="31">
      <formula>MOD(ROW(),2)</formula>
    </cfRule>
  </conditionalFormatting>
  <conditionalFormatting sqref="I2:J115">
    <cfRule type="expression" dxfId="62" priority="18">
      <formula>MOD(ROW(),2)</formula>
    </cfRule>
  </conditionalFormatting>
  <conditionalFormatting sqref="K29:N48">
    <cfRule type="expression" dxfId="61" priority="28">
      <formula>MOD(ROW(),2)</formula>
    </cfRule>
  </conditionalFormatting>
  <conditionalFormatting sqref="K71:N114">
    <cfRule type="expression" dxfId="60" priority="124">
      <formula>MOD(ROW(),2)</formula>
    </cfRule>
  </conditionalFormatting>
  <conditionalFormatting sqref="K31:P32">
    <cfRule type="expression" dxfId="59" priority="1099">
      <formula>MOD(ROW(),2)</formula>
    </cfRule>
  </conditionalFormatting>
  <conditionalFormatting sqref="K49:P54">
    <cfRule type="expression" dxfId="58" priority="1067">
      <formula>MOD(ROW(),2)</formula>
    </cfRule>
  </conditionalFormatting>
  <conditionalFormatting sqref="K5:V28">
    <cfRule type="expression" dxfId="57" priority="170">
      <formula>MOD(ROW(),2)</formula>
    </cfRule>
  </conditionalFormatting>
  <conditionalFormatting sqref="K60:V69">
    <cfRule type="expression" dxfId="56" priority="850">
      <formula>MOD(ROW(),2)</formula>
    </cfRule>
  </conditionalFormatting>
  <conditionalFormatting sqref="K70:Y70">
    <cfRule type="expression" dxfId="55" priority="877">
      <formula>MOD(ROW(),2)</formula>
    </cfRule>
  </conditionalFormatting>
  <conditionalFormatting sqref="K2:AB4">
    <cfRule type="expression" dxfId="54" priority="800">
      <formula>MOD(ROW(),2)</formula>
    </cfRule>
  </conditionalFormatting>
  <conditionalFormatting sqref="K59:AB59">
    <cfRule type="expression" dxfId="53" priority="888">
      <formula>MOD(ROW(),2)</formula>
    </cfRule>
  </conditionalFormatting>
  <conditionalFormatting sqref="K55:AN58">
    <cfRule type="expression" dxfId="52" priority="1157">
      <formula>MOD(ROW(),2)</formula>
    </cfRule>
  </conditionalFormatting>
  <conditionalFormatting sqref="K115:DM115">
    <cfRule type="expression" dxfId="51" priority="19">
      <formula>MOD(ROW(),2)</formula>
    </cfRule>
  </conditionalFormatting>
  <conditionalFormatting sqref="N113:AJ114">
    <cfRule type="expression" dxfId="50" priority="42">
      <formula>MOD(ROW(),2)</formula>
    </cfRule>
  </conditionalFormatting>
  <conditionalFormatting sqref="O30:P30">
    <cfRule type="expression" dxfId="49" priority="1069">
      <formula>MOD(ROW(),2)</formula>
    </cfRule>
  </conditionalFormatting>
  <conditionalFormatting sqref="O33:P48">
    <cfRule type="expression" dxfId="48" priority="1068">
      <formula>MOD(ROW(),2)</formula>
    </cfRule>
  </conditionalFormatting>
  <conditionalFormatting sqref="O110:S112">
    <cfRule type="expression" dxfId="47" priority="199">
      <formula>MOD(ROW(),2)</formula>
    </cfRule>
  </conditionalFormatting>
  <conditionalFormatting sqref="O29:V29">
    <cfRule type="expression" dxfId="46" priority="1070">
      <formula>MOD(ROW(),2)</formula>
    </cfRule>
  </conditionalFormatting>
  <conditionalFormatting sqref="O71:AB109">
    <cfRule type="expression" dxfId="45" priority="824">
      <formula>MOD(ROW(),2)</formula>
    </cfRule>
  </conditionalFormatting>
  <conditionalFormatting sqref="Q30:V54">
    <cfRule type="expression" dxfId="44" priority="945">
      <formula>MOD(ROW(),2)</formula>
    </cfRule>
  </conditionalFormatting>
  <conditionalFormatting sqref="T110:AB111">
    <cfRule type="expression" dxfId="43" priority="809">
      <formula>MOD(ROW(),2)</formula>
    </cfRule>
  </conditionalFormatting>
  <conditionalFormatting sqref="T112:AJ112">
    <cfRule type="expression" dxfId="42" priority="183">
      <formula>MOD(ROW(),2)</formula>
    </cfRule>
  </conditionalFormatting>
  <conditionalFormatting sqref="W5:X14">
    <cfRule type="expression" dxfId="41" priority="893">
      <formula>MOD(ROW(),2)</formula>
    </cfRule>
  </conditionalFormatting>
  <conditionalFormatting sqref="W68:Y69">
    <cfRule type="expression" dxfId="40" priority="854">
      <formula>MOD(ROW(),2)</formula>
    </cfRule>
  </conditionalFormatting>
  <conditionalFormatting sqref="W5:AB13">
    <cfRule type="expression" dxfId="39" priority="802">
      <formula>MOD(ROW(),2)</formula>
    </cfRule>
  </conditionalFormatting>
  <conditionalFormatting sqref="W60:AB67">
    <cfRule type="expression" dxfId="38" priority="849">
      <formula>MOD(ROW(),2)</formula>
    </cfRule>
  </conditionalFormatting>
  <conditionalFormatting sqref="W83:AB87">
    <cfRule type="expression" dxfId="37" priority="915">
      <formula>MOD(ROW(),2)</formula>
    </cfRule>
  </conditionalFormatting>
  <conditionalFormatting sqref="W94:AB99">
    <cfRule type="expression" dxfId="36" priority="886">
      <formula>MOD(ROW(),2)</formula>
    </cfRule>
  </conditionalFormatting>
  <conditionalFormatting sqref="W15:AC54">
    <cfRule type="expression" dxfId="35" priority="255">
      <formula>MOD(ROW(),2)</formula>
    </cfRule>
  </conditionalFormatting>
  <conditionalFormatting sqref="Y14:AC14">
    <cfRule type="expression" dxfId="34" priority="331">
      <formula>MOD(ROW(),2)</formula>
    </cfRule>
  </conditionalFormatting>
  <conditionalFormatting sqref="Z68:AB70">
    <cfRule type="expression" dxfId="33" priority="819">
      <formula>MOD(ROW(),2)</formula>
    </cfRule>
  </conditionalFormatting>
  <conditionalFormatting sqref="AC3:AC13">
    <cfRule type="expression" dxfId="32" priority="4">
      <formula>MOD(ROW(),2)</formula>
    </cfRule>
  </conditionalFormatting>
  <conditionalFormatting sqref="AC59:AD111">
    <cfRule type="expression" dxfId="31" priority="223">
      <formula>MOD(ROW(),2)</formula>
    </cfRule>
  </conditionalFormatting>
  <conditionalFormatting sqref="AC2:AN2">
    <cfRule type="expression" dxfId="30" priority="206">
      <formula>MOD(ROW(),2)</formula>
    </cfRule>
  </conditionalFormatting>
  <conditionalFormatting sqref="AD3:AN54">
    <cfRule type="expression" dxfId="29" priority="2">
      <formula>MOD(ROW(),2)</formula>
    </cfRule>
  </conditionalFormatting>
  <conditionalFormatting sqref="AE110:AG112">
    <cfRule type="expression" dxfId="28" priority="589">
      <formula>MOD(ROW(),2)</formula>
    </cfRule>
  </conditionalFormatting>
  <conditionalFormatting sqref="AE59:AJ109">
    <cfRule type="expression" dxfId="27" priority="464">
      <formula>MOD(ROW(),2)</formula>
    </cfRule>
  </conditionalFormatting>
  <conditionalFormatting sqref="AH110:AH111">
    <cfRule type="expression" dxfId="26" priority="502">
      <formula>MOD(ROW(),2)</formula>
    </cfRule>
  </conditionalFormatting>
  <conditionalFormatting sqref="AH110:AJ110">
    <cfRule type="expression" dxfId="25" priority="503">
      <formula>MOD(ROW(),2)</formula>
    </cfRule>
  </conditionalFormatting>
  <conditionalFormatting sqref="AI111:AJ111">
    <cfRule type="expression" dxfId="24" priority="546">
      <formula>MOD(ROW(),2)</formula>
    </cfRule>
  </conditionalFormatting>
  <conditionalFormatting sqref="AJ113:AO113">
    <cfRule type="expression" dxfId="23" priority="139">
      <formula>MOD(ROW(),2)</formula>
    </cfRule>
  </conditionalFormatting>
  <conditionalFormatting sqref="AK114:AL114">
    <cfRule type="expression" dxfId="22" priority="146">
      <formula>MOD(ROW(),2)</formula>
    </cfRule>
  </conditionalFormatting>
  <conditionalFormatting sqref="AK59:AN112">
    <cfRule type="expression" dxfId="21" priority="179">
      <formula>MOD(ROW(),2)</formula>
    </cfRule>
  </conditionalFormatting>
  <conditionalFormatting sqref="AM113:DM114">
    <cfRule type="expression" dxfId="20" priority="44">
      <formula>MOD(ROW(),2)</formula>
    </cfRule>
  </conditionalFormatting>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76989-15AF-49F6-B889-FA5BB2CED55E}">
  <dimension ref="A1:CN235"/>
  <sheetViews>
    <sheetView tabSelected="1" zoomScale="70" zoomScaleNormal="70" workbookViewId="0">
      <pane xSplit="6" ySplit="1" topLeftCell="J65" activePane="bottomRight" state="frozen"/>
      <selection pane="topRight" activeCell="G1" sqref="G1"/>
      <selection pane="bottomLeft" activeCell="A2" sqref="A2"/>
      <selection pane="bottomRight" activeCell="C82" sqref="C82"/>
    </sheetView>
  </sheetViews>
  <sheetFormatPr defaultRowHeight="14.4" x14ac:dyDescent="0.3"/>
  <cols>
    <col min="1" max="1" width="30" style="82" bestFit="1" customWidth="1"/>
    <col min="2" max="2" width="16" style="7" customWidth="1"/>
    <col min="3" max="3" width="57" style="7" bestFit="1" customWidth="1"/>
    <col min="4" max="4" width="16" style="7" customWidth="1"/>
    <col min="5" max="5" width="16" style="111" customWidth="1"/>
    <col min="6" max="6" width="16" customWidth="1"/>
    <col min="7" max="7" width="36.33203125" bestFit="1" customWidth="1"/>
    <col min="8" max="8" width="25.6640625" bestFit="1" customWidth="1"/>
    <col min="9" max="9" width="27.5546875" customWidth="1"/>
    <col min="10" max="10" width="54.109375" bestFit="1" customWidth="1"/>
    <col min="11" max="11" width="18.88671875" style="81" bestFit="1" customWidth="1"/>
    <col min="12" max="12" width="54.109375" style="81" bestFit="1" customWidth="1"/>
    <col min="13" max="14" width="55" style="32" bestFit="1" customWidth="1"/>
    <col min="15" max="15" width="52.44140625" style="3" bestFit="1" customWidth="1"/>
    <col min="16" max="16" width="52.5546875" style="3" bestFit="1" customWidth="1"/>
    <col min="17" max="17" width="48.44140625" style="3" bestFit="1" customWidth="1"/>
    <col min="18" max="18" width="51" style="3" bestFit="1" customWidth="1"/>
    <col min="19" max="19" width="52.5546875" style="3" bestFit="1" customWidth="1"/>
    <col min="20" max="22" width="65.44140625" style="3" bestFit="1" customWidth="1"/>
    <col min="23" max="23" width="50.33203125" style="3" bestFit="1" customWidth="1"/>
    <col min="24" max="25" width="50.33203125" style="3" customWidth="1"/>
    <col min="26" max="26" width="50.33203125" style="3" bestFit="1" customWidth="1"/>
    <col min="27" max="27" width="65.44140625" style="3" bestFit="1" customWidth="1"/>
    <col min="28" max="28" width="50.33203125" style="3" bestFit="1" customWidth="1"/>
    <col min="29" max="29" width="51" style="3" customWidth="1"/>
    <col min="30" max="31" width="50.33203125" style="3" bestFit="1" customWidth="1"/>
    <col min="32" max="37" width="49.44140625" style="3" bestFit="1" customWidth="1"/>
    <col min="38" max="92" width="49.44140625" customWidth="1"/>
  </cols>
  <sheetData>
    <row r="1" spans="1:92" x14ac:dyDescent="0.3">
      <c r="A1" s="25" t="s">
        <v>116</v>
      </c>
      <c r="B1" s="5" t="s">
        <v>117</v>
      </c>
      <c r="C1" s="5" t="s">
        <v>118</v>
      </c>
      <c r="D1" s="5" t="s">
        <v>119</v>
      </c>
      <c r="E1" s="134" t="s">
        <v>346</v>
      </c>
      <c r="F1" s="142" t="s">
        <v>347</v>
      </c>
      <c r="G1" s="11" t="s">
        <v>120</v>
      </c>
      <c r="H1" s="11" t="s">
        <v>121</v>
      </c>
      <c r="I1" s="11" t="s">
        <v>122</v>
      </c>
      <c r="J1" s="11" t="s">
        <v>123</v>
      </c>
      <c r="K1" s="9" t="s">
        <v>124</v>
      </c>
      <c r="L1" s="9" t="s">
        <v>125</v>
      </c>
      <c r="M1" s="87" t="str">
        <f>"rule-"&amp;M2&amp;"-"&amp;M3&amp;"-"&amp;M4</f>
        <v>rule-18-1-a</v>
      </c>
      <c r="N1" s="87" t="str">
        <f>"rule-"&amp;N2&amp;"-"&amp;N3&amp;"-"&amp;N4</f>
        <v>rule-18-1-b</v>
      </c>
      <c r="O1" s="87" t="str">
        <f>"rule-"&amp;O2&amp;"-"&amp;O3&amp;"-"&amp;O4</f>
        <v>rule-18-1-c</v>
      </c>
      <c r="P1" s="87" t="str">
        <f>"rule-"&amp;P2&amp;"-"&amp;P3&amp;"-"&amp;P4</f>
        <v>rule-18-1-d</v>
      </c>
      <c r="Q1" s="87" t="str">
        <f>"rule-"&amp;Q2&amp;"-"&amp;Q3&amp;"-"&amp;Q4</f>
        <v>rule-18-1-e</v>
      </c>
      <c r="R1" s="87" t="str">
        <f>"rule-"&amp;R2&amp;"-"&amp;R3&amp;"-"&amp;R4</f>
        <v>rule-18-1-f</v>
      </c>
      <c r="S1" s="87" t="str">
        <f>"rule-"&amp;S2&amp;"-"&amp;S3&amp;"-"&amp;S4</f>
        <v>rule-18-1-g</v>
      </c>
      <c r="T1" s="87" t="str">
        <f>"rule-"&amp;T2&amp;"-"&amp;T3&amp;"-"&amp;T4</f>
        <v>rule-18-1-h</v>
      </c>
      <c r="U1" s="87" t="str">
        <f>"rule-"&amp;U2&amp;"-"&amp;U3&amp;"-"&amp;U4</f>
        <v>rule-18-1-i</v>
      </c>
      <c r="V1" s="87" t="str">
        <f>"rule-"&amp;V2&amp;"-"&amp;V3&amp;"-"&amp;V4</f>
        <v>rule-18-1-j</v>
      </c>
      <c r="W1" s="87" t="str">
        <f>"rule-"&amp;W2&amp;"-"&amp;W3&amp;"-"&amp;W4</f>
        <v>rule-18-1-k</v>
      </c>
      <c r="X1" s="87" t="str">
        <f>"rule-"&amp;X2&amp;"-"&amp;X3&amp;"-"&amp;X4</f>
        <v>rule-18-1-l</v>
      </c>
      <c r="Y1" s="87" t="str">
        <f>"rule-"&amp;Y2&amp;"-"&amp;Y3&amp;"-"&amp;Y4</f>
        <v>rule-18-1-m</v>
      </c>
      <c r="Z1" s="87" t="str">
        <f>"rule-"&amp;Z2&amp;"-"&amp;Z3&amp;"-"&amp;Z4</f>
        <v>rule-18-1-n</v>
      </c>
      <c r="AA1" s="87" t="str">
        <f>"rule-"&amp;AA2&amp;"-"&amp;AA3&amp;"-"&amp;AA4</f>
        <v>rule-18-1-o</v>
      </c>
      <c r="AB1" s="87" t="str">
        <f>"rule-"&amp;AB2&amp;"-"&amp;AB3&amp;"-"&amp;AB4</f>
        <v>rule-18-1-p</v>
      </c>
      <c r="AC1" s="87" t="str">
        <f>"rule-"&amp;AC2&amp;"-"&amp;AC3&amp;"-"&amp;AC4</f>
        <v>rule-18-1-q</v>
      </c>
      <c r="AD1" s="87" t="str">
        <f>"rule-"&amp;AD2&amp;"-"&amp;AD3&amp;"-"&amp;AD4</f>
        <v>rule-18-1-r</v>
      </c>
      <c r="AE1" s="87" t="str">
        <f>"rule-"&amp;AE2&amp;"-"&amp;AE3&amp;"-"&amp;AE4</f>
        <v>rule-18-1-s</v>
      </c>
      <c r="AF1" s="87" t="str">
        <f>"rule-"&amp;AF2&amp;"-"&amp;AF3&amp;"-"&amp;AF4</f>
        <v>rule-18-1-t</v>
      </c>
      <c r="AG1" s="87" t="str">
        <f>"rule-"&amp;AG2&amp;"-"&amp;AG3&amp;"-"&amp;AG4</f>
        <v>rule-18-1-u</v>
      </c>
      <c r="AH1" s="87" t="str">
        <f>"rule-"&amp;AH2&amp;"-"&amp;AH3&amp;"-"&amp;AH4</f>
        <v>rule-18-1-v</v>
      </c>
      <c r="AI1" s="87" t="str">
        <f>"rule-"&amp;AI2&amp;"-"&amp;AI3&amp;"-"&amp;AI4</f>
        <v>rule-18-1-w</v>
      </c>
      <c r="AJ1" s="87" t="str">
        <f>"rule-"&amp;AJ2&amp;"-"&amp;AJ3&amp;"-"&amp;AJ4</f>
        <v>rule-18-1-x</v>
      </c>
      <c r="AK1" s="87" t="str">
        <f>"rule-"&amp;AK2&amp;"-"&amp;AK3&amp;"-"&amp;AK4</f>
        <v>rule-18-1-y</v>
      </c>
      <c r="AL1" s="87" t="str">
        <f>"rule-"&amp;AL2&amp;"-"&amp;AL3&amp;"-"&amp;AL4</f>
        <v>rule-18-1-z</v>
      </c>
      <c r="AM1" s="87" t="str">
        <f>"rule-"&amp;AM2&amp;"-"&amp;AM3&amp;"-"&amp;AM4</f>
        <v>rule-18-1-aa</v>
      </c>
      <c r="AN1" s="87" t="str">
        <f>"rule-"&amp;AN2&amp;"-"&amp;AN3&amp;"-"&amp;AN4</f>
        <v>rule-18-1-ab</v>
      </c>
      <c r="AO1" s="87" t="str">
        <f>"rule-"&amp;AO2&amp;"-"&amp;AO3&amp;"-"&amp;AO4</f>
        <v>rule-18-1-ac</v>
      </c>
      <c r="AP1" s="87" t="str">
        <f>"rule-"&amp;AP2&amp;"-"&amp;AP3&amp;"-"&amp;AP4</f>
        <v>rule-18-1-ad</v>
      </c>
      <c r="AQ1" s="87" t="str">
        <f>"rule-"&amp;AQ2&amp;"-"&amp;AQ3&amp;"-"&amp;AQ4</f>
        <v>rule-18-1-ae</v>
      </c>
      <c r="AR1" s="87" t="str">
        <f>"rule-"&amp;AR2&amp;"-"&amp;AR3&amp;"-"&amp;AR4</f>
        <v>rule-18-1-af</v>
      </c>
      <c r="AS1" s="87" t="str">
        <f>"rule-"&amp;AS2&amp;"-"&amp;AS3&amp;"-"&amp;AS4</f>
        <v>rule-18-1-ag</v>
      </c>
      <c r="AT1" s="87" t="str">
        <f>"rule-"&amp;AT2&amp;"-"&amp;AT3&amp;"-"&amp;AT4</f>
        <v>rule-18-1-ah</v>
      </c>
      <c r="AU1" s="87" t="str">
        <f>"rule-"&amp;AU2&amp;"-"&amp;AU3&amp;"-"&amp;AU4</f>
        <v>rule-18-1-ai</v>
      </c>
      <c r="AV1" s="87" t="str">
        <f>"rule-"&amp;AV2&amp;"-"&amp;AV3&amp;"-"&amp;AV4</f>
        <v>rule-18-1-aj</v>
      </c>
      <c r="AW1" s="87" t="str">
        <f>"rule-"&amp;AW2&amp;"-"&amp;AW3&amp;"-"&amp;AW4</f>
        <v>rule-18-1-ak</v>
      </c>
      <c r="AX1" s="87" t="str">
        <f>"rule-"&amp;AX2&amp;"-"&amp;AX3&amp;"-"&amp;AX4</f>
        <v>rule-18-1-al</v>
      </c>
      <c r="AY1" s="87" t="str">
        <f>"rule-"&amp;AY2&amp;"-"&amp;AY3&amp;"-"&amp;AY4</f>
        <v>rule-18-1-am</v>
      </c>
      <c r="AZ1" s="87" t="str">
        <f>"rule-"&amp;AZ2&amp;"-"&amp;AZ3&amp;"-"&amp;AZ4</f>
        <v>rule-18-1-an</v>
      </c>
      <c r="BA1" s="87" t="str">
        <f>"rule-"&amp;BA2&amp;"-"&amp;BA3&amp;"-"&amp;BA4</f>
        <v>rule-18-1-ao</v>
      </c>
      <c r="BB1" s="87" t="str">
        <f>"rule-"&amp;BB2&amp;"-"&amp;BB3&amp;"-"&amp;BB4</f>
        <v>rule-18-1-ap</v>
      </c>
      <c r="BC1" s="87" t="str">
        <f>"rule-"&amp;BC2&amp;"-"&amp;BC3&amp;"-"&amp;BC4</f>
        <v>rule-18-1-aq</v>
      </c>
      <c r="BD1" s="87" t="str">
        <f>"rule-"&amp;BD2&amp;"-"&amp;BD3&amp;"-"&amp;BD4</f>
        <v>rule-18-1-ar</v>
      </c>
      <c r="BE1" s="87" t="str">
        <f>"rule-"&amp;BE2&amp;"-"&amp;BE3&amp;"-"&amp;BE4</f>
        <v>rule-18-1-as</v>
      </c>
      <c r="BF1" s="87" t="str">
        <f>"rule-"&amp;BF2&amp;"-"&amp;BF3&amp;"-"&amp;BF4</f>
        <v>rule-18-1-at</v>
      </c>
      <c r="BG1" s="87" t="str">
        <f>"rule-"&amp;BG2&amp;"-"&amp;BG3&amp;"-"&amp;BG4</f>
        <v>rule-18-1-au</v>
      </c>
      <c r="BH1" s="87" t="str">
        <f>"rule-"&amp;BH2&amp;"-"&amp;BH3&amp;"-"&amp;BH4</f>
        <v>rule-18-1-av</v>
      </c>
      <c r="BI1" s="87" t="str">
        <f>"rule-"&amp;BI2&amp;"-"&amp;BI3&amp;"-"&amp;BI4</f>
        <v>rule-18-1-aw</v>
      </c>
      <c r="BJ1" s="87" t="str">
        <f>"rule-"&amp;BJ2&amp;"-"&amp;BJ3&amp;"-"&amp;BJ4</f>
        <v>rule-18-1-ax</v>
      </c>
      <c r="BK1" s="87" t="str">
        <f>"rule-"&amp;BK2&amp;"-"&amp;BK3&amp;"-"&amp;BK4</f>
        <v>rule-18-1-ay</v>
      </c>
      <c r="BL1" s="87" t="str">
        <f>"rule-"&amp;BL2&amp;"-"&amp;BL3&amp;"-"&amp;BL4</f>
        <v>rule-18-1-ba</v>
      </c>
      <c r="BM1" s="87" t="str">
        <f>"rule-"&amp;BM2&amp;"-"&amp;BM3&amp;"-"&amp;BM4</f>
        <v>rule-18-1-bb</v>
      </c>
      <c r="BN1" s="87" t="str">
        <f>"rule-"&amp;BN2&amp;"-"&amp;BN3&amp;"-"&amp;BN4</f>
        <v>rule-18-1-bc</v>
      </c>
      <c r="BO1" s="87" t="str">
        <f>"rule-"&amp;BO2&amp;"-"&amp;BO3&amp;"-"&amp;BO4</f>
        <v>rule-18-1-bd</v>
      </c>
      <c r="BP1" s="87" t="str">
        <f>"rule-"&amp;BP2&amp;"-"&amp;BP3&amp;"-"&amp;BP4</f>
        <v>rule-18-1-be</v>
      </c>
      <c r="BQ1" s="87" t="str">
        <f>"rule-"&amp;BQ2&amp;"-"&amp;BQ3&amp;"-"&amp;BQ4</f>
        <v>rule-18-1-bf</v>
      </c>
      <c r="BR1" s="87" t="str">
        <f>"rule-"&amp;BR2&amp;"-"&amp;BR3&amp;"-"&amp;BR4</f>
        <v>rule-18-1-bg</v>
      </c>
      <c r="BS1" s="87" t="str">
        <f>"rule-"&amp;BS2&amp;"-"&amp;BS3&amp;"-"&amp;BS4</f>
        <v>rule-18-1-bh</v>
      </c>
      <c r="BT1" s="87" t="str">
        <f>"rule-"&amp;BT2&amp;"-"&amp;BT3&amp;"-"&amp;BT4</f>
        <v>rule-18-1-bi</v>
      </c>
      <c r="BU1" s="87" t="str">
        <f>"rule-"&amp;BU2&amp;"-"&amp;BU3&amp;"-"&amp;BU4</f>
        <v>rule-18-1-bj</v>
      </c>
      <c r="BV1" s="87" t="str">
        <f>"rule-"&amp;BV2&amp;"-"&amp;BV3&amp;"-"&amp;BV4</f>
        <v>rule-18-1-bk</v>
      </c>
      <c r="BW1" s="87" t="str">
        <f>"rule-"&amp;BW2&amp;"-"&amp;BW3&amp;"-"&amp;BW4</f>
        <v>rule-18-1-bl</v>
      </c>
      <c r="BX1" s="87" t="str">
        <f>"rule-"&amp;BX2&amp;"-"&amp;BX3&amp;"-"&amp;BX4</f>
        <v>rule-18-1-bm</v>
      </c>
      <c r="BY1" s="87" t="str">
        <f>"rule-"&amp;BY2&amp;"-"&amp;BY3&amp;"-"&amp;BY4</f>
        <v>rule-18-1-bn</v>
      </c>
      <c r="BZ1" s="87" t="str">
        <f>"rule-"&amp;BZ2&amp;"-"&amp;BZ3&amp;"-"&amp;BZ4</f>
        <v>rule-18-1-bo</v>
      </c>
      <c r="CA1" s="87" t="str">
        <f>"rule-"&amp;CA2&amp;"-"&amp;CA3&amp;"-"&amp;CA4</f>
        <v>rule-18-1-bp</v>
      </c>
      <c r="CB1" s="87" t="str">
        <f>"rule-"&amp;CB2&amp;"-"&amp;CB3&amp;"-"&amp;CB4</f>
        <v>rule-18-2-a</v>
      </c>
      <c r="CC1" s="87" t="str">
        <f>"rule-"&amp;CC2&amp;"-"&amp;CC3&amp;"-"&amp;CC4</f>
        <v>rule-18-2-b</v>
      </c>
      <c r="CD1" s="87" t="str">
        <f>"rule-"&amp;CD2&amp;"-"&amp;CD3&amp;"-"&amp;CD4</f>
        <v>rule-18-2-c</v>
      </c>
      <c r="CE1" s="87" t="str">
        <f>"rule-"&amp;CE2&amp;"-"&amp;CE3&amp;"-"&amp;CE4</f>
        <v>rule-18-2-d</v>
      </c>
      <c r="CF1" s="87" t="str">
        <f>"rule-"&amp;CF2&amp;"-"&amp;CF3&amp;"-"&amp;CF4</f>
        <v>rule-18-2-e</v>
      </c>
      <c r="CG1" s="87" t="str">
        <f>"rule-"&amp;CG2&amp;"-"&amp;CG3&amp;"-"&amp;CG4</f>
        <v>rule-18-2-f</v>
      </c>
      <c r="CH1" s="87" t="str">
        <f>"rule-"&amp;CH2&amp;"-"&amp;CH3&amp;"-"&amp;CH4</f>
        <v>rule-18-2-g</v>
      </c>
      <c r="CI1" s="87" t="str">
        <f>"rule-"&amp;CI2&amp;"-"&amp;CI3&amp;"-"&amp;CI4</f>
        <v>rule-18-2-h</v>
      </c>
      <c r="CJ1" s="87" t="str">
        <f>"rule-"&amp;CJ2&amp;"-"&amp;CJ3&amp;"-"&amp;CJ4</f>
        <v>rule-18-2-h</v>
      </c>
      <c r="CK1" s="87" t="str">
        <f>"rule-"&amp;CK2&amp;"-"&amp;CK3&amp;"-"&amp;CK4</f>
        <v>rule-18-2-i</v>
      </c>
      <c r="CL1" s="87" t="str">
        <f>"rule-"&amp;CL2&amp;"-"&amp;CL3&amp;"-"&amp;CL4</f>
        <v>rule-18-23-a</v>
      </c>
      <c r="CM1" s="87" t="str">
        <f>"rule-"&amp;CM2&amp;"-"&amp;CM3&amp;"-"&amp;CM4</f>
        <v>rule-18-23-b</v>
      </c>
      <c r="CN1" s="87" t="str">
        <f>"rule-"&amp;CN2&amp;"-"&amp;CN3&amp;"-"&amp;CN4</f>
        <v>rule-18-23-c</v>
      </c>
    </row>
    <row r="2" spans="1:92" x14ac:dyDescent="0.3">
      <c r="A2" s="26" t="s">
        <v>348</v>
      </c>
      <c r="B2" s="27"/>
      <c r="C2" s="27"/>
      <c r="D2" s="27"/>
      <c r="E2" s="135"/>
      <c r="F2" s="105"/>
      <c r="G2" s="101"/>
      <c r="H2" s="31"/>
      <c r="I2" s="31"/>
      <c r="J2" s="31"/>
      <c r="K2" s="31"/>
      <c r="L2" s="31"/>
      <c r="M2" s="32">
        <v>18</v>
      </c>
      <c r="N2" s="32">
        <v>18</v>
      </c>
      <c r="O2" s="32">
        <v>18</v>
      </c>
      <c r="P2" s="32">
        <v>18</v>
      </c>
      <c r="Q2" s="32">
        <v>18</v>
      </c>
      <c r="R2" s="32">
        <v>18</v>
      </c>
      <c r="S2" s="32">
        <v>18</v>
      </c>
      <c r="T2" s="32">
        <v>18</v>
      </c>
      <c r="U2" s="32">
        <v>18</v>
      </c>
      <c r="V2" s="32">
        <v>18</v>
      </c>
      <c r="W2" s="32">
        <v>18</v>
      </c>
      <c r="X2" s="32">
        <v>18</v>
      </c>
      <c r="Y2" s="32">
        <v>18</v>
      </c>
      <c r="Z2" s="32">
        <v>18</v>
      </c>
      <c r="AA2" s="32">
        <v>18</v>
      </c>
      <c r="AB2" s="32">
        <v>18</v>
      </c>
      <c r="AC2" s="32">
        <v>18</v>
      </c>
      <c r="AD2" s="32">
        <v>18</v>
      </c>
      <c r="AE2" s="32">
        <v>18</v>
      </c>
      <c r="AF2" s="32">
        <v>18</v>
      </c>
      <c r="AG2" s="32">
        <v>18</v>
      </c>
      <c r="AH2" s="32">
        <v>18</v>
      </c>
      <c r="AI2" s="32">
        <v>18</v>
      </c>
      <c r="AJ2" s="32">
        <v>18</v>
      </c>
      <c r="AK2" s="32">
        <v>18</v>
      </c>
      <c r="AL2" s="32">
        <v>18</v>
      </c>
      <c r="AM2" s="32">
        <v>18</v>
      </c>
      <c r="AN2" s="32">
        <v>18</v>
      </c>
      <c r="AO2" s="32">
        <v>18</v>
      </c>
      <c r="AP2" s="32">
        <v>18</v>
      </c>
      <c r="AQ2" s="32">
        <v>18</v>
      </c>
      <c r="AR2" s="32">
        <v>18</v>
      </c>
      <c r="AS2" s="32">
        <v>18</v>
      </c>
      <c r="AT2" s="32">
        <v>18</v>
      </c>
      <c r="AU2" s="32">
        <v>18</v>
      </c>
      <c r="AV2" s="32">
        <v>18</v>
      </c>
      <c r="AW2" s="32">
        <v>18</v>
      </c>
      <c r="AX2" s="32">
        <v>18</v>
      </c>
      <c r="AY2" s="32">
        <v>18</v>
      </c>
      <c r="AZ2" s="32">
        <v>18</v>
      </c>
      <c r="BA2" s="32">
        <v>18</v>
      </c>
      <c r="BB2" s="32">
        <v>18</v>
      </c>
      <c r="BC2" s="32">
        <v>18</v>
      </c>
      <c r="BD2" s="32">
        <v>18</v>
      </c>
      <c r="BE2" s="32">
        <v>18</v>
      </c>
      <c r="BF2" s="32">
        <v>18</v>
      </c>
      <c r="BG2" s="32">
        <v>18</v>
      </c>
      <c r="BH2" s="32">
        <v>18</v>
      </c>
      <c r="BI2" s="32">
        <v>18</v>
      </c>
      <c r="BJ2" s="32">
        <v>18</v>
      </c>
      <c r="BK2" s="32">
        <v>18</v>
      </c>
      <c r="BL2" s="32">
        <v>18</v>
      </c>
      <c r="BM2" s="32">
        <v>18</v>
      </c>
      <c r="BN2" s="32">
        <v>18</v>
      </c>
      <c r="BO2" s="32">
        <v>18</v>
      </c>
      <c r="BP2" s="32">
        <v>18</v>
      </c>
      <c r="BQ2" s="32">
        <v>18</v>
      </c>
      <c r="BR2" s="32">
        <v>18</v>
      </c>
      <c r="BS2" s="32">
        <v>18</v>
      </c>
      <c r="BT2" s="32">
        <v>18</v>
      </c>
      <c r="BU2" s="32">
        <v>18</v>
      </c>
      <c r="BV2" s="32">
        <v>18</v>
      </c>
      <c r="BW2" s="32">
        <v>18</v>
      </c>
      <c r="BX2" s="32">
        <v>18</v>
      </c>
      <c r="BY2" s="32">
        <v>18</v>
      </c>
      <c r="BZ2" s="32">
        <v>18</v>
      </c>
      <c r="CA2" s="32">
        <v>18</v>
      </c>
      <c r="CB2" s="32">
        <v>18</v>
      </c>
      <c r="CC2" s="32">
        <v>18</v>
      </c>
      <c r="CD2" s="32">
        <v>18</v>
      </c>
      <c r="CE2" s="32">
        <v>18</v>
      </c>
      <c r="CF2" s="32">
        <v>18</v>
      </c>
      <c r="CG2" s="32">
        <v>18</v>
      </c>
      <c r="CH2" s="32">
        <v>18</v>
      </c>
      <c r="CI2" s="32">
        <v>18</v>
      </c>
      <c r="CJ2" s="32">
        <v>18</v>
      </c>
      <c r="CK2" s="32">
        <v>18</v>
      </c>
      <c r="CL2" s="32">
        <v>18</v>
      </c>
      <c r="CM2" s="32">
        <v>18</v>
      </c>
      <c r="CN2" s="32">
        <v>18</v>
      </c>
    </row>
    <row r="3" spans="1:92" x14ac:dyDescent="0.3">
      <c r="A3" s="26" t="s">
        <v>349</v>
      </c>
      <c r="B3" s="27"/>
      <c r="C3" s="27"/>
      <c r="D3" s="27"/>
      <c r="E3" s="135"/>
      <c r="F3" s="105"/>
      <c r="G3" s="101"/>
      <c r="H3" s="31"/>
      <c r="I3" s="31"/>
      <c r="J3" s="31"/>
      <c r="K3" s="31"/>
      <c r="L3" s="31"/>
      <c r="M3" s="32">
        <v>1</v>
      </c>
      <c r="N3" s="32">
        <v>1</v>
      </c>
      <c r="O3" s="32">
        <v>1</v>
      </c>
      <c r="P3" s="32">
        <v>1</v>
      </c>
      <c r="Q3" s="32">
        <v>1</v>
      </c>
      <c r="R3" s="32">
        <v>1</v>
      </c>
      <c r="S3" s="32">
        <v>1</v>
      </c>
      <c r="T3" s="32">
        <v>1</v>
      </c>
      <c r="U3" s="32">
        <v>1</v>
      </c>
      <c r="V3" s="32">
        <v>1</v>
      </c>
      <c r="W3" s="32">
        <v>1</v>
      </c>
      <c r="X3" s="32">
        <v>1</v>
      </c>
      <c r="Y3" s="32">
        <v>1</v>
      </c>
      <c r="Z3" s="32">
        <v>1</v>
      </c>
      <c r="AA3" s="32">
        <v>1</v>
      </c>
      <c r="AB3" s="32">
        <v>1</v>
      </c>
      <c r="AC3" s="32">
        <v>1</v>
      </c>
      <c r="AD3" s="32">
        <v>1</v>
      </c>
      <c r="AE3" s="32">
        <v>1</v>
      </c>
      <c r="AF3" s="32">
        <v>1</v>
      </c>
      <c r="AG3" s="32">
        <v>1</v>
      </c>
      <c r="AH3" s="32">
        <v>1</v>
      </c>
      <c r="AI3" s="32">
        <v>1</v>
      </c>
      <c r="AJ3" s="32">
        <v>1</v>
      </c>
      <c r="AK3" s="32">
        <v>1</v>
      </c>
      <c r="AL3" s="32">
        <v>1</v>
      </c>
      <c r="AM3" s="32">
        <v>1</v>
      </c>
      <c r="AN3" s="32">
        <v>1</v>
      </c>
      <c r="AO3" s="32">
        <v>1</v>
      </c>
      <c r="AP3" s="32">
        <v>1</v>
      </c>
      <c r="AQ3" s="32">
        <v>1</v>
      </c>
      <c r="AR3" s="32">
        <v>1</v>
      </c>
      <c r="AS3" s="32">
        <v>1</v>
      </c>
      <c r="AT3" s="32">
        <v>1</v>
      </c>
      <c r="AU3" s="32">
        <v>1</v>
      </c>
      <c r="AV3" s="32">
        <v>1</v>
      </c>
      <c r="AW3" s="32">
        <v>1</v>
      </c>
      <c r="AX3" s="32">
        <v>1</v>
      </c>
      <c r="AY3" s="32">
        <v>1</v>
      </c>
      <c r="AZ3" s="32">
        <v>1</v>
      </c>
      <c r="BA3" s="32">
        <v>1</v>
      </c>
      <c r="BB3" s="32">
        <v>1</v>
      </c>
      <c r="BC3" s="32">
        <v>1</v>
      </c>
      <c r="BD3" s="32">
        <v>1</v>
      </c>
      <c r="BE3" s="32">
        <v>1</v>
      </c>
      <c r="BF3" s="32">
        <v>1</v>
      </c>
      <c r="BG3" s="32">
        <v>1</v>
      </c>
      <c r="BH3" s="32">
        <v>1</v>
      </c>
      <c r="BI3" s="32">
        <v>1</v>
      </c>
      <c r="BJ3" s="32">
        <v>1</v>
      </c>
      <c r="BK3" s="32">
        <v>1</v>
      </c>
      <c r="BL3" s="32">
        <v>1</v>
      </c>
      <c r="BM3" s="32">
        <v>1</v>
      </c>
      <c r="BN3" s="32">
        <v>1</v>
      </c>
      <c r="BO3" s="32">
        <v>1</v>
      </c>
      <c r="BP3" s="32">
        <v>1</v>
      </c>
      <c r="BQ3" s="32">
        <v>1</v>
      </c>
      <c r="BR3" s="32">
        <v>1</v>
      </c>
      <c r="BS3" s="32">
        <v>1</v>
      </c>
      <c r="BT3" s="32">
        <v>1</v>
      </c>
      <c r="BU3" s="32">
        <v>1</v>
      </c>
      <c r="BV3" s="32">
        <v>1</v>
      </c>
      <c r="BW3" s="32">
        <v>1</v>
      </c>
      <c r="BX3" s="32">
        <v>1</v>
      </c>
      <c r="BY3" s="32">
        <v>1</v>
      </c>
      <c r="BZ3" s="32">
        <v>1</v>
      </c>
      <c r="CA3" s="32">
        <v>1</v>
      </c>
      <c r="CB3" s="32">
        <v>2</v>
      </c>
      <c r="CC3" s="32">
        <v>2</v>
      </c>
      <c r="CD3" s="32">
        <v>2</v>
      </c>
      <c r="CE3" s="32">
        <v>2</v>
      </c>
      <c r="CF3" s="32">
        <v>2</v>
      </c>
      <c r="CG3" s="32">
        <v>2</v>
      </c>
      <c r="CH3" s="32">
        <v>2</v>
      </c>
      <c r="CI3" s="32">
        <v>2</v>
      </c>
      <c r="CJ3" s="32">
        <v>2</v>
      </c>
      <c r="CK3" s="32">
        <v>2</v>
      </c>
      <c r="CL3" s="32">
        <v>23</v>
      </c>
      <c r="CM3" s="32">
        <v>23</v>
      </c>
      <c r="CN3" s="32">
        <v>23</v>
      </c>
    </row>
    <row r="4" spans="1:92" x14ac:dyDescent="0.3">
      <c r="A4" s="26" t="s">
        <v>350</v>
      </c>
      <c r="B4" s="27"/>
      <c r="C4" s="27"/>
      <c r="D4" s="27"/>
      <c r="E4" s="135"/>
      <c r="F4" s="105"/>
      <c r="G4" s="101"/>
      <c r="H4" s="31"/>
      <c r="I4" s="31"/>
      <c r="J4" s="31"/>
      <c r="K4" s="31"/>
      <c r="L4" s="31"/>
      <c r="M4" s="32" t="s">
        <v>351</v>
      </c>
      <c r="N4" s="32" t="str">
        <f>CHAR(CODE(M4)+1)</f>
        <v>b</v>
      </c>
      <c r="O4" s="32" t="str">
        <f>CHAR(CODE(N4)+1)</f>
        <v>c</v>
      </c>
      <c r="P4" s="32" t="str">
        <f>CHAR(CODE(O4)+1)</f>
        <v>d</v>
      </c>
      <c r="Q4" s="32" t="str">
        <f>CHAR(CODE(P4)+1)</f>
        <v>e</v>
      </c>
      <c r="R4" s="32" t="str">
        <f>CHAR(CODE(Q4)+1)</f>
        <v>f</v>
      </c>
      <c r="S4" s="32" t="str">
        <f>CHAR(CODE(R4)+1)</f>
        <v>g</v>
      </c>
      <c r="T4" s="32" t="str">
        <f>CHAR(CODE(S4)+1)</f>
        <v>h</v>
      </c>
      <c r="U4" s="32" t="str">
        <f>CHAR(CODE(T4)+1)</f>
        <v>i</v>
      </c>
      <c r="V4" s="32" t="str">
        <f>CHAR(CODE(U4)+1)</f>
        <v>j</v>
      </c>
      <c r="W4" s="32" t="str">
        <f>CHAR(CODE(V4)+1)</f>
        <v>k</v>
      </c>
      <c r="X4" s="32" t="str">
        <f>CHAR(CODE(W4)+1)</f>
        <v>l</v>
      </c>
      <c r="Y4" s="32" t="str">
        <f>CHAR(CODE(X4)+1)</f>
        <v>m</v>
      </c>
      <c r="Z4" s="32" t="str">
        <f>CHAR(CODE(Y4)+1)</f>
        <v>n</v>
      </c>
      <c r="AA4" s="32" t="str">
        <f>CHAR(CODE(Z4)+1)</f>
        <v>o</v>
      </c>
      <c r="AB4" s="32" t="str">
        <f>CHAR(CODE(AA4)+1)</f>
        <v>p</v>
      </c>
      <c r="AC4" s="32" t="str">
        <f>CHAR(CODE(AB4)+1)</f>
        <v>q</v>
      </c>
      <c r="AD4" s="32" t="str">
        <f>CHAR(CODE(AC4)+1)</f>
        <v>r</v>
      </c>
      <c r="AE4" s="32" t="str">
        <f>CHAR(CODE(AD4)+1)</f>
        <v>s</v>
      </c>
      <c r="AF4" s="32" t="str">
        <f>CHAR(CODE(AE4)+1)</f>
        <v>t</v>
      </c>
      <c r="AG4" s="32" t="str">
        <f>CHAR(CODE(AF4)+1)</f>
        <v>u</v>
      </c>
      <c r="AH4" s="32" t="str">
        <f>CHAR(CODE(AG4)+1)</f>
        <v>v</v>
      </c>
      <c r="AI4" s="32" t="str">
        <f>CHAR(CODE(AH4)+1)</f>
        <v>w</v>
      </c>
      <c r="AJ4" s="32" t="str">
        <f>CHAR(CODE(AI4)+1)</f>
        <v>x</v>
      </c>
      <c r="AK4" s="32" t="str">
        <f>CHAR(CODE(AJ4)+1)</f>
        <v>y</v>
      </c>
      <c r="AL4" s="32" t="str">
        <f>CHAR(CODE(AK4)+1)</f>
        <v>z</v>
      </c>
      <c r="AM4" s="32" t="s">
        <v>352</v>
      </c>
      <c r="AN4" s="32" t="str">
        <f>"a"&amp;CHAR(CODE(RIGHT(AM4,1))+1)</f>
        <v>ab</v>
      </c>
      <c r="AO4" s="32" t="str">
        <f>"a"&amp;CHAR(CODE(RIGHT(AN4,1))+1)</f>
        <v>ac</v>
      </c>
      <c r="AP4" s="32" t="str">
        <f>"a"&amp;CHAR(CODE(RIGHT(AO4,1))+1)</f>
        <v>ad</v>
      </c>
      <c r="AQ4" s="32" t="str">
        <f>"a"&amp;CHAR(CODE(RIGHT(AP4,1))+1)</f>
        <v>ae</v>
      </c>
      <c r="AR4" s="32" t="str">
        <f>"a"&amp;CHAR(CODE(RIGHT(AQ4,1))+1)</f>
        <v>af</v>
      </c>
      <c r="AS4" s="32" t="str">
        <f>"a"&amp;CHAR(CODE(RIGHT(AR4,1))+1)</f>
        <v>ag</v>
      </c>
      <c r="AT4" s="32" t="str">
        <f>"a"&amp;CHAR(CODE(RIGHT(AS4,1))+1)</f>
        <v>ah</v>
      </c>
      <c r="AU4" s="32" t="str">
        <f>"a"&amp;CHAR(CODE(RIGHT(AT4,1))+1)</f>
        <v>ai</v>
      </c>
      <c r="AV4" s="32" t="str">
        <f>"a"&amp;CHAR(CODE(RIGHT(AU4,1))+1)</f>
        <v>aj</v>
      </c>
      <c r="AW4" s="32" t="str">
        <f>"a"&amp;CHAR(CODE(RIGHT(AV4,1))+1)</f>
        <v>ak</v>
      </c>
      <c r="AX4" s="32" t="str">
        <f>"a"&amp;CHAR(CODE(RIGHT(AW4,1))+1)</f>
        <v>al</v>
      </c>
      <c r="AY4" s="32" t="str">
        <f>"a"&amp;CHAR(CODE(RIGHT(AX4,1))+1)</f>
        <v>am</v>
      </c>
      <c r="AZ4" s="32" t="str">
        <f>"a"&amp;CHAR(CODE(RIGHT(AY4,1))+1)</f>
        <v>an</v>
      </c>
      <c r="BA4" s="32" t="str">
        <f>"a"&amp;CHAR(CODE(RIGHT(AZ4,1))+1)</f>
        <v>ao</v>
      </c>
      <c r="BB4" s="32" t="str">
        <f>"a"&amp;CHAR(CODE(RIGHT(BA4,1))+1)</f>
        <v>ap</v>
      </c>
      <c r="BC4" s="32" t="str">
        <f>"a"&amp;CHAR(CODE(RIGHT(BB4,1))+1)</f>
        <v>aq</v>
      </c>
      <c r="BD4" s="32" t="str">
        <f>"a"&amp;CHAR(CODE(RIGHT(BC4,1))+1)</f>
        <v>ar</v>
      </c>
      <c r="BE4" s="32" t="str">
        <f>"a"&amp;CHAR(CODE(RIGHT(BD4,1))+1)</f>
        <v>as</v>
      </c>
      <c r="BF4" s="32" t="str">
        <f>"a"&amp;CHAR(CODE(RIGHT(BE4,1))+1)</f>
        <v>at</v>
      </c>
      <c r="BG4" s="32" t="str">
        <f>"a"&amp;CHAR(CODE(RIGHT(BF4,1))+1)</f>
        <v>au</v>
      </c>
      <c r="BH4" s="32" t="str">
        <f>"a"&amp;CHAR(CODE(RIGHT(BG4,1))+1)</f>
        <v>av</v>
      </c>
      <c r="BI4" s="32" t="str">
        <f>"a"&amp;CHAR(CODE(RIGHT(BH4,1))+1)</f>
        <v>aw</v>
      </c>
      <c r="BJ4" s="32" t="str">
        <f>"a"&amp;CHAR(CODE(RIGHT(BI4,1))+1)</f>
        <v>ax</v>
      </c>
      <c r="BK4" s="32" t="str">
        <f>"a"&amp;CHAR(CODE(RIGHT(BJ4,1))+1)</f>
        <v>ay</v>
      </c>
      <c r="BL4" s="32" t="s">
        <v>355</v>
      </c>
      <c r="BM4" s="32" t="str">
        <f>"b"&amp;CHAR(CODE(RIGHT(BL4,1))+1)</f>
        <v>bb</v>
      </c>
      <c r="BN4" s="32" t="str">
        <f>"b"&amp;CHAR(CODE(RIGHT(BM4,1))+1)</f>
        <v>bc</v>
      </c>
      <c r="BO4" s="32" t="str">
        <f>"b"&amp;CHAR(CODE(RIGHT(BN4,1))+1)</f>
        <v>bd</v>
      </c>
      <c r="BP4" s="32" t="str">
        <f>"b"&amp;CHAR(CODE(RIGHT(BO4,1))+1)</f>
        <v>be</v>
      </c>
      <c r="BQ4" s="32" t="str">
        <f>"b"&amp;CHAR(CODE(RIGHT(BP4,1))+1)</f>
        <v>bf</v>
      </c>
      <c r="BR4" s="32" t="str">
        <f>"b"&amp;CHAR(CODE(RIGHT(BQ4,1))+1)</f>
        <v>bg</v>
      </c>
      <c r="BS4" s="32" t="str">
        <f>"b"&amp;CHAR(CODE(RIGHT(BR4,1))+1)</f>
        <v>bh</v>
      </c>
      <c r="BT4" s="32" t="str">
        <f>"b"&amp;CHAR(CODE(RIGHT(BS4,1))+1)</f>
        <v>bi</v>
      </c>
      <c r="BU4" s="32" t="str">
        <f>"b"&amp;CHAR(CODE(RIGHT(BT4,1))+1)</f>
        <v>bj</v>
      </c>
      <c r="BV4" s="32" t="str">
        <f>"b"&amp;CHAR(CODE(RIGHT(BU4,1))+1)</f>
        <v>bk</v>
      </c>
      <c r="BW4" s="32" t="str">
        <f>"b"&amp;CHAR(CODE(RIGHT(BV4,1))+1)</f>
        <v>bl</v>
      </c>
      <c r="BX4" s="32" t="str">
        <f>"b"&amp;CHAR(CODE(RIGHT(BW4,1))+1)</f>
        <v>bm</v>
      </c>
      <c r="BY4" s="32" t="str">
        <f>"b"&amp;CHAR(CODE(RIGHT(BX4,1))+1)</f>
        <v>bn</v>
      </c>
      <c r="BZ4" s="32" t="str">
        <f>"b"&amp;CHAR(CODE(RIGHT(BY4,1))+1)</f>
        <v>bo</v>
      </c>
      <c r="CA4" s="32" t="str">
        <f>"b"&amp;CHAR(CODE(RIGHT(BZ4,1))+1)</f>
        <v>bp</v>
      </c>
      <c r="CB4" s="32" t="s">
        <v>351</v>
      </c>
      <c r="CC4" s="32" t="str">
        <f>CHAR(CODE(RIGHT(CB4,1))+1)</f>
        <v>b</v>
      </c>
      <c r="CD4" s="32" t="str">
        <f>CHAR(CODE(RIGHT(CC4,1))+1)</f>
        <v>c</v>
      </c>
      <c r="CE4" s="32" t="str">
        <f>CHAR(CODE(RIGHT(CD4,1))+1)</f>
        <v>d</v>
      </c>
      <c r="CF4" s="32" t="str">
        <f>CHAR(CODE(RIGHT(CE4,1))+1)</f>
        <v>e</v>
      </c>
      <c r="CG4" s="32" t="str">
        <f>CHAR(CODE(RIGHT(CF4,1))+1)</f>
        <v>f</v>
      </c>
      <c r="CH4" s="32" t="str">
        <f>CHAR(CODE(RIGHT(CG4,1))+1)</f>
        <v>g</v>
      </c>
      <c r="CI4" s="32" t="str">
        <f>CHAR(CODE(RIGHT(CH4,1))+1)</f>
        <v>h</v>
      </c>
      <c r="CJ4" s="32" t="str">
        <f>CHAR(CODE(RIGHT(CH4,1))+1)</f>
        <v>h</v>
      </c>
      <c r="CK4" s="32" t="str">
        <f>CHAR(CODE(RIGHT(CJ4,1))+1)</f>
        <v>i</v>
      </c>
      <c r="CL4" s="32" t="s">
        <v>351</v>
      </c>
      <c r="CM4" s="32" t="s">
        <v>353</v>
      </c>
      <c r="CN4" s="32" t="s">
        <v>354</v>
      </c>
    </row>
    <row r="5" spans="1:92" ht="172.8" x14ac:dyDescent="0.3">
      <c r="A5" s="41" t="s">
        <v>356</v>
      </c>
      <c r="B5" s="6"/>
      <c r="C5" s="6"/>
      <c r="D5" s="6"/>
      <c r="E5" s="136"/>
      <c r="F5" s="106"/>
      <c r="G5" s="64"/>
      <c r="H5" s="44"/>
      <c r="I5" s="44"/>
      <c r="J5" s="44"/>
      <c r="K5" s="44"/>
      <c r="L5" s="44"/>
      <c r="M5" s="45" t="s">
        <v>357</v>
      </c>
      <c r="N5" s="45" t="s">
        <v>358</v>
      </c>
      <c r="O5" s="45" t="s">
        <v>359</v>
      </c>
      <c r="P5" s="45" t="s">
        <v>360</v>
      </c>
      <c r="Q5" s="45" t="s">
        <v>361</v>
      </c>
      <c r="R5" s="45" t="s">
        <v>362</v>
      </c>
      <c r="S5" s="45" t="s">
        <v>363</v>
      </c>
      <c r="T5" s="45" t="s">
        <v>364</v>
      </c>
      <c r="U5" s="45" t="s">
        <v>365</v>
      </c>
      <c r="V5" s="45" t="s">
        <v>366</v>
      </c>
      <c r="W5" s="45" t="s">
        <v>367</v>
      </c>
      <c r="X5" s="45" t="s">
        <v>368</v>
      </c>
      <c r="Y5" s="45" t="s">
        <v>369</v>
      </c>
      <c r="Z5" s="45" t="s">
        <v>370</v>
      </c>
      <c r="AA5" s="45" t="s">
        <v>371</v>
      </c>
      <c r="AB5" s="45" t="s">
        <v>372</v>
      </c>
      <c r="AC5" s="45" t="s">
        <v>373</v>
      </c>
      <c r="AD5" s="45" t="s">
        <v>374</v>
      </c>
      <c r="AE5" s="45" t="s">
        <v>375</v>
      </c>
      <c r="AF5" s="45" t="s">
        <v>376</v>
      </c>
      <c r="AG5" s="45" t="s">
        <v>377</v>
      </c>
      <c r="AH5" s="45" t="s">
        <v>378</v>
      </c>
      <c r="AI5" s="45" t="s">
        <v>375</v>
      </c>
      <c r="AJ5" s="45" t="s">
        <v>377</v>
      </c>
      <c r="AK5" s="45" t="s">
        <v>379</v>
      </c>
      <c r="AL5" s="45" t="s">
        <v>380</v>
      </c>
      <c r="AM5" s="45" t="s">
        <v>381</v>
      </c>
      <c r="AN5" s="45" t="s">
        <v>382</v>
      </c>
      <c r="AO5" s="45" t="s">
        <v>382</v>
      </c>
      <c r="AP5" s="45" t="s">
        <v>383</v>
      </c>
      <c r="AQ5" s="45" t="s">
        <v>384</v>
      </c>
      <c r="AR5" s="45" t="s">
        <v>385</v>
      </c>
      <c r="AS5" s="45" t="s">
        <v>386</v>
      </c>
      <c r="AT5" s="45" t="s">
        <v>387</v>
      </c>
      <c r="AU5" s="45" t="s">
        <v>388</v>
      </c>
      <c r="AV5" s="45" t="s">
        <v>389</v>
      </c>
      <c r="AW5" s="45" t="s">
        <v>390</v>
      </c>
      <c r="AX5" s="45" t="s">
        <v>391</v>
      </c>
      <c r="AY5" s="45" t="s">
        <v>392</v>
      </c>
      <c r="AZ5" s="45" t="s">
        <v>393</v>
      </c>
      <c r="BA5" s="45" t="s">
        <v>394</v>
      </c>
      <c r="BB5" s="45" t="s">
        <v>395</v>
      </c>
      <c r="BC5" s="45" t="s">
        <v>396</v>
      </c>
      <c r="BD5" s="45" t="s">
        <v>397</v>
      </c>
      <c r="BE5" s="45" t="s">
        <v>398</v>
      </c>
      <c r="BF5" s="45" t="s">
        <v>399</v>
      </c>
      <c r="BG5" s="45" t="s">
        <v>400</v>
      </c>
      <c r="BH5" s="45" t="s">
        <v>401</v>
      </c>
      <c r="BI5" s="45" t="s">
        <v>402</v>
      </c>
      <c r="BJ5" s="45" t="s">
        <v>403</v>
      </c>
      <c r="BK5" s="45" t="s">
        <v>404</v>
      </c>
      <c r="BL5" s="45" t="s">
        <v>408</v>
      </c>
      <c r="BM5" s="45" t="s">
        <v>409</v>
      </c>
      <c r="BN5" s="45" t="s">
        <v>410</v>
      </c>
      <c r="BO5" s="45" t="s">
        <v>411</v>
      </c>
      <c r="BP5" s="45" t="s">
        <v>412</v>
      </c>
      <c r="BQ5" s="45" t="s">
        <v>413</v>
      </c>
      <c r="BR5" s="45" t="s">
        <v>414</v>
      </c>
      <c r="BS5" s="45" t="s">
        <v>415</v>
      </c>
      <c r="BT5" s="45" t="s">
        <v>416</v>
      </c>
      <c r="BU5" s="45" t="s">
        <v>417</v>
      </c>
      <c r="BV5" s="45" t="s">
        <v>418</v>
      </c>
      <c r="BW5" s="45" t="s">
        <v>419</v>
      </c>
      <c r="BX5" s="45" t="s">
        <v>420</v>
      </c>
      <c r="BY5" s="45" t="s">
        <v>421</v>
      </c>
      <c r="BZ5" s="45" t="s">
        <v>422</v>
      </c>
      <c r="CA5" s="45" t="s">
        <v>423</v>
      </c>
      <c r="CB5" s="45" t="s">
        <v>424</v>
      </c>
      <c r="CC5" s="45" t="s">
        <v>425</v>
      </c>
      <c r="CD5" s="45" t="s">
        <v>426</v>
      </c>
      <c r="CE5" s="45" t="s">
        <v>427</v>
      </c>
      <c r="CF5" s="45" t="s">
        <v>428</v>
      </c>
      <c r="CG5" s="45" t="s">
        <v>429</v>
      </c>
      <c r="CH5" s="45" t="s">
        <v>430</v>
      </c>
      <c r="CI5" s="45" t="s">
        <v>431</v>
      </c>
      <c r="CJ5" s="45" t="s">
        <v>432</v>
      </c>
      <c r="CK5" s="45" t="s">
        <v>433</v>
      </c>
      <c r="CL5" s="45" t="s">
        <v>405</v>
      </c>
      <c r="CM5" s="45" t="s">
        <v>406</v>
      </c>
      <c r="CN5" s="45" t="s">
        <v>407</v>
      </c>
    </row>
    <row r="6" spans="1:92" s="88" customFormat="1" ht="15" thickBot="1" x14ac:dyDescent="0.35">
      <c r="A6" s="46" t="s">
        <v>434</v>
      </c>
      <c r="B6" s="47"/>
      <c r="C6" s="47"/>
      <c r="D6" s="47"/>
      <c r="E6" s="137"/>
      <c r="F6" s="107"/>
      <c r="G6" s="50"/>
      <c r="H6" s="51"/>
      <c r="I6" s="51"/>
      <c r="J6" s="51"/>
      <c r="K6" s="51"/>
      <c r="L6" s="51"/>
      <c r="M6" s="52" t="s">
        <v>435</v>
      </c>
      <c r="N6" s="52" t="s">
        <v>436</v>
      </c>
      <c r="O6" s="52" t="s">
        <v>435</v>
      </c>
      <c r="P6" s="52" t="s">
        <v>436</v>
      </c>
      <c r="Q6" s="52" t="s">
        <v>435</v>
      </c>
      <c r="R6" s="52" t="s">
        <v>436</v>
      </c>
      <c r="S6" s="52" t="s">
        <v>435</v>
      </c>
      <c r="T6" s="52" t="s">
        <v>436</v>
      </c>
      <c r="U6" s="52" t="s">
        <v>435</v>
      </c>
      <c r="V6" s="52" t="s">
        <v>436</v>
      </c>
      <c r="W6" s="52" t="s">
        <v>435</v>
      </c>
      <c r="X6" s="52" t="s">
        <v>435</v>
      </c>
      <c r="Y6" s="52" t="s">
        <v>436</v>
      </c>
      <c r="Z6" s="52" t="s">
        <v>435</v>
      </c>
      <c r="AA6" s="52" t="s">
        <v>436</v>
      </c>
      <c r="AB6" s="52" t="s">
        <v>435</v>
      </c>
      <c r="AC6" s="52" t="s">
        <v>436</v>
      </c>
      <c r="AD6" s="52" t="s">
        <v>435</v>
      </c>
      <c r="AE6" s="52" t="s">
        <v>436</v>
      </c>
      <c r="AF6" s="52" t="s">
        <v>435</v>
      </c>
      <c r="AG6" s="52" t="s">
        <v>436</v>
      </c>
      <c r="AH6" s="52" t="s">
        <v>435</v>
      </c>
      <c r="AI6" s="52" t="s">
        <v>436</v>
      </c>
      <c r="AJ6" s="52" t="s">
        <v>435</v>
      </c>
      <c r="AK6" s="52" t="s">
        <v>436</v>
      </c>
      <c r="AL6" s="52" t="s">
        <v>435</v>
      </c>
      <c r="AM6" s="52" t="s">
        <v>436</v>
      </c>
      <c r="AN6" s="52" t="s">
        <v>435</v>
      </c>
      <c r="AO6" s="52" t="s">
        <v>436</v>
      </c>
      <c r="AP6" s="52" t="s">
        <v>435</v>
      </c>
      <c r="AQ6" s="52" t="s">
        <v>436</v>
      </c>
      <c r="AR6" s="52" t="s">
        <v>435</v>
      </c>
      <c r="AS6" s="52" t="s">
        <v>435</v>
      </c>
      <c r="AT6" s="52" t="s">
        <v>436</v>
      </c>
      <c r="AU6" s="52" t="s">
        <v>435</v>
      </c>
      <c r="AV6" s="52" t="s">
        <v>435</v>
      </c>
      <c r="AW6" s="52" t="s">
        <v>436</v>
      </c>
      <c r="AX6" s="52" t="s">
        <v>435</v>
      </c>
      <c r="AY6" s="52" t="s">
        <v>436</v>
      </c>
      <c r="AZ6" s="52" t="s">
        <v>435</v>
      </c>
      <c r="BA6" s="52" t="s">
        <v>436</v>
      </c>
      <c r="BB6" s="52" t="s">
        <v>435</v>
      </c>
      <c r="BC6" s="52" t="s">
        <v>436</v>
      </c>
      <c r="BD6" s="52" t="s">
        <v>435</v>
      </c>
      <c r="BE6" s="52" t="s">
        <v>436</v>
      </c>
      <c r="BF6" s="52" t="s">
        <v>435</v>
      </c>
      <c r="BG6" s="52" t="s">
        <v>435</v>
      </c>
      <c r="BH6" s="52" t="s">
        <v>435</v>
      </c>
      <c r="BI6" s="52" t="s">
        <v>436</v>
      </c>
      <c r="BJ6" s="52" t="s">
        <v>436</v>
      </c>
      <c r="BK6" s="52" t="s">
        <v>437</v>
      </c>
      <c r="BL6" s="52" t="s">
        <v>435</v>
      </c>
      <c r="BM6" s="52" t="s">
        <v>436</v>
      </c>
      <c r="BN6" s="52" t="s">
        <v>435</v>
      </c>
      <c r="BO6" s="52" t="s">
        <v>436</v>
      </c>
      <c r="BP6" s="52" t="s">
        <v>435</v>
      </c>
      <c r="BQ6" s="52" t="s">
        <v>436</v>
      </c>
      <c r="BR6" s="52" t="s">
        <v>435</v>
      </c>
      <c r="BS6" s="52" t="s">
        <v>436</v>
      </c>
      <c r="BT6" s="52" t="s">
        <v>435</v>
      </c>
      <c r="BU6" s="52" t="s">
        <v>435</v>
      </c>
      <c r="BV6" s="52" t="s">
        <v>435</v>
      </c>
      <c r="BW6" s="52" t="s">
        <v>436</v>
      </c>
      <c r="BX6" s="52" t="s">
        <v>435</v>
      </c>
      <c r="BY6" s="52" t="s">
        <v>436</v>
      </c>
      <c r="BZ6" s="52" t="s">
        <v>435</v>
      </c>
      <c r="CA6" s="52" t="s">
        <v>436</v>
      </c>
      <c r="CB6" s="52" t="s">
        <v>435</v>
      </c>
      <c r="CC6" s="52" t="s">
        <v>436</v>
      </c>
      <c r="CD6" s="52" t="s">
        <v>435</v>
      </c>
      <c r="CE6" s="52" t="s">
        <v>436</v>
      </c>
      <c r="CF6" s="52" t="s">
        <v>435</v>
      </c>
      <c r="CG6" s="52" t="s">
        <v>436</v>
      </c>
      <c r="CH6" s="52" t="s">
        <v>435</v>
      </c>
      <c r="CI6" s="52" t="s">
        <v>436</v>
      </c>
      <c r="CJ6" s="52" t="s">
        <v>437</v>
      </c>
      <c r="CK6" s="52" t="s">
        <v>436</v>
      </c>
      <c r="CL6" s="52" t="s">
        <v>438</v>
      </c>
      <c r="CM6" s="52" t="s">
        <v>439</v>
      </c>
      <c r="CN6" s="52" t="s">
        <v>439</v>
      </c>
    </row>
    <row r="7" spans="1:92" s="24" customFormat="1" x14ac:dyDescent="0.3">
      <c r="A7" s="53" t="s">
        <v>440</v>
      </c>
      <c r="B7" s="54" t="s">
        <v>441</v>
      </c>
      <c r="C7" s="6"/>
      <c r="D7" s="6"/>
      <c r="E7" s="136"/>
      <c r="F7" s="106"/>
      <c r="G7" s="89"/>
      <c r="H7" s="89"/>
      <c r="I7" s="89"/>
      <c r="J7" s="89"/>
      <c r="K7" s="90"/>
      <c r="L7" s="90"/>
      <c r="M7" s="91" t="str">
        <f>_xlfn.CONCAT(M2,"-",M3)</f>
        <v>18-1</v>
      </c>
      <c r="N7" s="91" t="str">
        <f>_xlfn.CONCAT(N2,"-",N3)</f>
        <v>18-1</v>
      </c>
      <c r="O7" s="91" t="str">
        <f>_xlfn.CONCAT(O2,"-",O3)</f>
        <v>18-1</v>
      </c>
      <c r="P7" s="91" t="str">
        <f>_xlfn.CONCAT(P2,"-",P3)</f>
        <v>18-1</v>
      </c>
      <c r="Q7" s="91" t="str">
        <f>_xlfn.CONCAT(Q2,"-",Q3)</f>
        <v>18-1</v>
      </c>
      <c r="R7" s="91" t="str">
        <f>_xlfn.CONCAT(R2,"-",R3)</f>
        <v>18-1</v>
      </c>
      <c r="S7" s="91" t="str">
        <f>_xlfn.CONCAT(S2,"-",S3)</f>
        <v>18-1</v>
      </c>
      <c r="T7" s="91" t="str">
        <f>_xlfn.CONCAT(T2,"-",T3)</f>
        <v>18-1</v>
      </c>
      <c r="U7" s="91" t="str">
        <f>_xlfn.CONCAT(U2,"-",U3)</f>
        <v>18-1</v>
      </c>
      <c r="V7" s="91" t="str">
        <f>_xlfn.CONCAT(V2,"-",V3)</f>
        <v>18-1</v>
      </c>
      <c r="W7" s="91" t="str">
        <f>_xlfn.CONCAT(W2,"-",W3)</f>
        <v>18-1</v>
      </c>
      <c r="X7" s="91" t="str">
        <f>_xlfn.CONCAT(X2,"-",X3)</f>
        <v>18-1</v>
      </c>
      <c r="Y7" s="91" t="str">
        <f>_xlfn.CONCAT(Y2,"-",Y3)</f>
        <v>18-1</v>
      </c>
      <c r="Z7" s="91" t="str">
        <f>_xlfn.CONCAT(Z2,"-",Z3)</f>
        <v>18-1</v>
      </c>
      <c r="AA7" s="91" t="str">
        <f>_xlfn.CONCAT(AA2,"-",AA3)</f>
        <v>18-1</v>
      </c>
      <c r="AB7" s="91" t="str">
        <f>_xlfn.CONCAT(AB2,"-",AB3)</f>
        <v>18-1</v>
      </c>
      <c r="AC7" s="91" t="str">
        <f>_xlfn.CONCAT(AC2,"-",AC3)</f>
        <v>18-1</v>
      </c>
      <c r="AD7" s="91" t="str">
        <f>_xlfn.CONCAT(AD2,"-",AD3)</f>
        <v>18-1</v>
      </c>
      <c r="AE7" s="91" t="str">
        <f>_xlfn.CONCAT(AE2,"-",AE3)</f>
        <v>18-1</v>
      </c>
      <c r="AF7" s="91" t="str">
        <f>_xlfn.CONCAT(AF2,"-",AF3)</f>
        <v>18-1</v>
      </c>
      <c r="AG7" s="91" t="str">
        <f>_xlfn.CONCAT(AG2,"-",AG3)</f>
        <v>18-1</v>
      </c>
      <c r="AH7" s="91" t="str">
        <f>_xlfn.CONCAT(AH2,"-",AH3)</f>
        <v>18-1</v>
      </c>
      <c r="AI7" s="91" t="str">
        <f>_xlfn.CONCAT(AI2,"-",AI3)</f>
        <v>18-1</v>
      </c>
      <c r="AJ7" s="91" t="str">
        <f>_xlfn.CONCAT(AJ2,"-",AJ3)</f>
        <v>18-1</v>
      </c>
      <c r="AK7" s="91" t="str">
        <f>_xlfn.CONCAT(AK2,"-",AK3)</f>
        <v>18-1</v>
      </c>
      <c r="AL7" s="91" t="str">
        <f>_xlfn.CONCAT(AL2,"-",AL3)</f>
        <v>18-1</v>
      </c>
      <c r="AM7" s="91" t="str">
        <f>_xlfn.CONCAT(AM2,"-",AM3)</f>
        <v>18-1</v>
      </c>
      <c r="AN7" s="91" t="str">
        <f>_xlfn.CONCAT(AN2,"-",AN3)</f>
        <v>18-1</v>
      </c>
      <c r="AO7" s="91" t="str">
        <f>_xlfn.CONCAT(AO2,"-",AO3)</f>
        <v>18-1</v>
      </c>
      <c r="AP7" s="91" t="str">
        <f>_xlfn.CONCAT(AP2,"-",AP3)</f>
        <v>18-1</v>
      </c>
      <c r="AQ7" s="91" t="str">
        <f>_xlfn.CONCAT(AQ2,"-",AQ3)</f>
        <v>18-1</v>
      </c>
      <c r="AR7" s="91" t="str">
        <f>_xlfn.CONCAT(AR2,"-",AR3)</f>
        <v>18-1</v>
      </c>
      <c r="AS7" s="91" t="str">
        <f>_xlfn.CONCAT(AS2,"-",AS3)</f>
        <v>18-1</v>
      </c>
      <c r="AT7" s="91" t="str">
        <f>_xlfn.CONCAT(AT2,"-",AT3)</f>
        <v>18-1</v>
      </c>
      <c r="AU7" s="91" t="str">
        <f>_xlfn.CONCAT(AU2,"-",AU3)</f>
        <v>18-1</v>
      </c>
      <c r="AV7" s="91" t="str">
        <f>_xlfn.CONCAT(AV2,"-",AV3)</f>
        <v>18-1</v>
      </c>
      <c r="AW7" s="91" t="str">
        <f>_xlfn.CONCAT(AW2,"-",AW3)</f>
        <v>18-1</v>
      </c>
      <c r="AX7" s="91" t="str">
        <f>_xlfn.CONCAT(AX2,"-",AX3)</f>
        <v>18-1</v>
      </c>
      <c r="AY7" s="91" t="str">
        <f>_xlfn.CONCAT(AY2,"-",AY3)</f>
        <v>18-1</v>
      </c>
      <c r="AZ7" s="91" t="str">
        <f>_xlfn.CONCAT(AZ2,"-",AZ3)</f>
        <v>18-1</v>
      </c>
      <c r="BA7" s="91" t="str">
        <f>_xlfn.CONCAT(BA2,"-",BA3)</f>
        <v>18-1</v>
      </c>
      <c r="BB7" s="91" t="str">
        <f>_xlfn.CONCAT(BB2,"-",BB3)</f>
        <v>18-1</v>
      </c>
      <c r="BC7" s="91" t="str">
        <f>_xlfn.CONCAT(BC2,"-",BC3)</f>
        <v>18-1</v>
      </c>
      <c r="BD7" s="91" t="str">
        <f>_xlfn.CONCAT(BD2,"-",BD3)</f>
        <v>18-1</v>
      </c>
      <c r="BE7" s="91" t="str">
        <f>_xlfn.CONCAT(BE2,"-",BE3)</f>
        <v>18-1</v>
      </c>
      <c r="BF7" s="91" t="str">
        <f>_xlfn.CONCAT(BF2,"-",BF3)</f>
        <v>18-1</v>
      </c>
      <c r="BG7" s="91" t="str">
        <f>_xlfn.CONCAT(BG2,"-",BG3)</f>
        <v>18-1</v>
      </c>
      <c r="BH7" s="91" t="str">
        <f>_xlfn.CONCAT(BH2,"-",BH3)</f>
        <v>18-1</v>
      </c>
      <c r="BI7" s="91" t="str">
        <f>_xlfn.CONCAT(BI2,"-",BI3)</f>
        <v>18-1</v>
      </c>
      <c r="BJ7" s="91" t="str">
        <f>_xlfn.CONCAT(BJ2,"-",BJ3)</f>
        <v>18-1</v>
      </c>
      <c r="BK7" s="91" t="str">
        <f>_xlfn.CONCAT(BK2,"-",BK3)</f>
        <v>18-1</v>
      </c>
      <c r="BL7" s="91" t="str">
        <f>_xlfn.CONCAT(BL2,"-",BL3)</f>
        <v>18-1</v>
      </c>
      <c r="BM7" s="91" t="str">
        <f>_xlfn.CONCAT(BM2,"-",BM3)</f>
        <v>18-1</v>
      </c>
      <c r="BN7" s="91" t="str">
        <f>_xlfn.CONCAT(BN2,"-",BN3)</f>
        <v>18-1</v>
      </c>
      <c r="BO7" s="91" t="str">
        <f>_xlfn.CONCAT(BO2,"-",BO3)</f>
        <v>18-1</v>
      </c>
      <c r="BP7" s="91" t="str">
        <f>_xlfn.CONCAT(BP2,"-",BP3)</f>
        <v>18-1</v>
      </c>
      <c r="BQ7" s="91" t="str">
        <f>_xlfn.CONCAT(BQ2,"-",BQ3)</f>
        <v>18-1</v>
      </c>
      <c r="BR7" s="91" t="str">
        <f>_xlfn.CONCAT(BR2,"-",BR3)</f>
        <v>18-1</v>
      </c>
      <c r="BS7" s="91" t="str">
        <f>_xlfn.CONCAT(BS2,"-",BS3)</f>
        <v>18-1</v>
      </c>
      <c r="BT7" s="91" t="str">
        <f>_xlfn.CONCAT(BT2,"-",BT3)</f>
        <v>18-1</v>
      </c>
      <c r="BU7" s="91" t="str">
        <f>_xlfn.CONCAT(BU2,"-",BU3)</f>
        <v>18-1</v>
      </c>
      <c r="BV7" s="91" t="str">
        <f>_xlfn.CONCAT(BV2,"-",BV3)</f>
        <v>18-1</v>
      </c>
      <c r="BW7" s="91" t="str">
        <f>_xlfn.CONCAT(BW2,"-",BW3)</f>
        <v>18-1</v>
      </c>
      <c r="BX7" s="91" t="str">
        <f>_xlfn.CONCAT(BX2,"-",BX3)</f>
        <v>18-1</v>
      </c>
      <c r="BY7" s="91" t="str">
        <f>_xlfn.CONCAT(BY2,"-",BY3)</f>
        <v>18-1</v>
      </c>
      <c r="BZ7" s="91" t="str">
        <f>_xlfn.CONCAT(BZ2,"-",BZ3)</f>
        <v>18-1</v>
      </c>
      <c r="CA7" s="91" t="str">
        <f>_xlfn.CONCAT(CA2,"-",CA3)</f>
        <v>18-1</v>
      </c>
      <c r="CB7" s="91" t="str">
        <f>_xlfn.CONCAT(CB2,"-",CB3)</f>
        <v>18-2</v>
      </c>
      <c r="CC7" s="91" t="str">
        <f>_xlfn.CONCAT(CC2,"-",CC3)</f>
        <v>18-2</v>
      </c>
      <c r="CD7" s="91" t="str">
        <f>_xlfn.CONCAT(CD2,"-",CD3)</f>
        <v>18-2</v>
      </c>
      <c r="CE7" s="91" t="str">
        <f>_xlfn.CONCAT(CE2,"-",CE3)</f>
        <v>18-2</v>
      </c>
      <c r="CF7" s="91" t="str">
        <f>_xlfn.CONCAT(CF2,"-",CF3)</f>
        <v>18-2</v>
      </c>
      <c r="CG7" s="91" t="str">
        <f>_xlfn.CONCAT(CG2,"-",CG3)</f>
        <v>18-2</v>
      </c>
      <c r="CH7" s="91" t="str">
        <f>_xlfn.CONCAT(CH2,"-",CH3)</f>
        <v>18-2</v>
      </c>
      <c r="CI7" s="91" t="str">
        <f>_xlfn.CONCAT(CI2,"-",CI3)</f>
        <v>18-2</v>
      </c>
      <c r="CJ7" s="91" t="str">
        <f>_xlfn.CONCAT(CJ2,"-",CJ3)</f>
        <v>18-2</v>
      </c>
      <c r="CK7" s="91" t="str">
        <f>_xlfn.CONCAT(CK2,"-",CK3)</f>
        <v>18-2</v>
      </c>
      <c r="CL7" s="91" t="str">
        <f>_xlfn.CONCAT(CL2,"-",CL3)</f>
        <v>18-23</v>
      </c>
      <c r="CM7" s="91" t="str">
        <f>_xlfn.CONCAT(CM2,"-",CM3)</f>
        <v>18-23</v>
      </c>
      <c r="CN7" s="91" t="str">
        <f>_xlfn.CONCAT(CN2,"-",CN3)</f>
        <v>18-23</v>
      </c>
    </row>
    <row r="8" spans="1:92" s="24" customFormat="1" x14ac:dyDescent="0.3">
      <c r="A8" s="41" t="s">
        <v>440</v>
      </c>
      <c r="B8" s="6" t="s">
        <v>442</v>
      </c>
      <c r="C8" s="6"/>
      <c r="D8" s="6"/>
      <c r="E8" s="136"/>
      <c r="F8" s="106"/>
      <c r="G8" s="89"/>
      <c r="H8" s="89"/>
      <c r="I8" s="89"/>
      <c r="J8" s="89"/>
      <c r="K8" s="90"/>
      <c r="L8" s="90"/>
      <c r="M8" s="92">
        <f>INDEX(RulesTable[Ruleset Reference],MATCH(M$7,RulesTable[New Rule ID],0))</f>
        <v>0</v>
      </c>
      <c r="N8" s="92">
        <f>INDEX(RulesTable[Ruleset Reference],MATCH(N$7,RulesTable[New Rule ID],0))</f>
        <v>0</v>
      </c>
      <c r="O8" s="92">
        <f>INDEX(RulesTable[Ruleset Reference],MATCH(O$7,RulesTable[New Rule ID],0))</f>
        <v>0</v>
      </c>
      <c r="P8" s="92">
        <f>INDEX(RulesTable[Ruleset Reference],MATCH(P$7,RulesTable[New Rule ID],0))</f>
        <v>0</v>
      </c>
      <c r="Q8" s="92">
        <f>INDEX(RulesTable[Ruleset Reference],MATCH(Q$7,RulesTable[New Rule ID],0))</f>
        <v>0</v>
      </c>
      <c r="R8" s="92">
        <f>INDEX(RulesTable[Ruleset Reference],MATCH(R$7,RulesTable[New Rule ID],0))</f>
        <v>0</v>
      </c>
      <c r="S8" s="92">
        <f>INDEX(RulesTable[Ruleset Reference],MATCH(S$7,RulesTable[New Rule ID],0))</f>
        <v>0</v>
      </c>
      <c r="T8" s="92">
        <f>INDEX(RulesTable[Ruleset Reference],MATCH(T$7,RulesTable[New Rule ID],0))</f>
        <v>0</v>
      </c>
      <c r="U8" s="92">
        <f>INDEX(RulesTable[Ruleset Reference],MATCH(U$7,RulesTable[New Rule ID],0))</f>
        <v>0</v>
      </c>
      <c r="V8" s="92">
        <f>INDEX(RulesTable[Ruleset Reference],MATCH(V$7,RulesTable[New Rule ID],0))</f>
        <v>0</v>
      </c>
      <c r="W8" s="92">
        <f>INDEX(RulesTable[Ruleset Reference],MATCH(W$7,RulesTable[New Rule ID],0))</f>
        <v>0</v>
      </c>
      <c r="X8" s="92">
        <f>INDEX(RulesTable[Ruleset Reference],MATCH(X$7,RulesTable[New Rule ID],0))</f>
        <v>0</v>
      </c>
      <c r="Y8" s="92">
        <f>INDEX(RulesTable[Ruleset Reference],MATCH(Y$7,RulesTable[New Rule ID],0))</f>
        <v>0</v>
      </c>
      <c r="Z8" s="92">
        <f>INDEX(RulesTable[Ruleset Reference],MATCH(Z$7,RulesTable[New Rule ID],0))</f>
        <v>0</v>
      </c>
      <c r="AA8" s="92">
        <f>INDEX(RulesTable[Ruleset Reference],MATCH(AA$7,RulesTable[New Rule ID],0))</f>
        <v>0</v>
      </c>
      <c r="AB8" s="92">
        <f>INDEX(RulesTable[Ruleset Reference],MATCH(AB$7,RulesTable[New Rule ID],0))</f>
        <v>0</v>
      </c>
      <c r="AC8" s="92">
        <f>INDEX(RulesTable[Ruleset Reference],MATCH(AC$7,RulesTable[New Rule ID],0))</f>
        <v>0</v>
      </c>
      <c r="AD8" s="92">
        <f>INDEX(RulesTable[Ruleset Reference],MATCH(AD$7,RulesTable[New Rule ID],0))</f>
        <v>0</v>
      </c>
      <c r="AE8" s="92">
        <f>INDEX(RulesTable[Ruleset Reference],MATCH(AE$7,RulesTable[New Rule ID],0))</f>
        <v>0</v>
      </c>
      <c r="AF8" s="92">
        <f>INDEX(RulesTable[Ruleset Reference],MATCH(AF$7,RulesTable[New Rule ID],0))</f>
        <v>0</v>
      </c>
      <c r="AG8" s="92">
        <f>INDEX(RulesTable[Ruleset Reference],MATCH(AG$7,RulesTable[New Rule ID],0))</f>
        <v>0</v>
      </c>
      <c r="AH8" s="92">
        <f>INDEX(RulesTable[Ruleset Reference],MATCH(AH$7,RulesTable[New Rule ID],0))</f>
        <v>0</v>
      </c>
      <c r="AI8" s="92">
        <f>INDEX(RulesTable[Ruleset Reference],MATCH(AI$7,RulesTable[New Rule ID],0))</f>
        <v>0</v>
      </c>
      <c r="AJ8" s="92">
        <f>INDEX(RulesTable[Ruleset Reference],MATCH(AJ$7,RulesTable[New Rule ID],0))</f>
        <v>0</v>
      </c>
      <c r="AK8" s="92">
        <f>INDEX(RulesTable[Ruleset Reference],MATCH(AK$7,RulesTable[New Rule ID],0))</f>
        <v>0</v>
      </c>
      <c r="AL8" s="92">
        <f>INDEX(RulesTable[Ruleset Reference],MATCH(AL$7,RulesTable[New Rule ID],0))</f>
        <v>0</v>
      </c>
      <c r="AM8" s="92">
        <f>INDEX(RulesTable[Ruleset Reference],MATCH(AM$7,RulesTable[New Rule ID],0))</f>
        <v>0</v>
      </c>
      <c r="AN8" s="92">
        <f>INDEX(RulesTable[Ruleset Reference],MATCH(AN$7,RulesTable[New Rule ID],0))</f>
        <v>0</v>
      </c>
      <c r="AO8" s="92">
        <f>INDEX(RulesTable[Ruleset Reference],MATCH(AO$7,RulesTable[New Rule ID],0))</f>
        <v>0</v>
      </c>
      <c r="AP8" s="92">
        <f>INDEX(RulesTable[Ruleset Reference],MATCH(AP$7,RulesTable[New Rule ID],0))</f>
        <v>0</v>
      </c>
      <c r="AQ8" s="92">
        <f>INDEX(RulesTable[Ruleset Reference],MATCH(AQ$7,RulesTable[New Rule ID],0))</f>
        <v>0</v>
      </c>
      <c r="AR8" s="92">
        <f>INDEX(RulesTable[Ruleset Reference],MATCH(AR$7,RulesTable[New Rule ID],0))</f>
        <v>0</v>
      </c>
      <c r="AS8" s="92">
        <f>INDEX(RulesTable[Ruleset Reference],MATCH(AS$7,RulesTable[New Rule ID],0))</f>
        <v>0</v>
      </c>
      <c r="AT8" s="92">
        <f>INDEX(RulesTable[Ruleset Reference],MATCH(AT$7,RulesTable[New Rule ID],0))</f>
        <v>0</v>
      </c>
      <c r="AU8" s="92">
        <f>INDEX(RulesTable[Ruleset Reference],MATCH(AU$7,RulesTable[New Rule ID],0))</f>
        <v>0</v>
      </c>
      <c r="AV8" s="92">
        <f>INDEX(RulesTable[Ruleset Reference],MATCH(AV$7,RulesTable[New Rule ID],0))</f>
        <v>0</v>
      </c>
      <c r="AW8" s="92">
        <f>INDEX(RulesTable[Ruleset Reference],MATCH(AW$7,RulesTable[New Rule ID],0))</f>
        <v>0</v>
      </c>
      <c r="AX8" s="92">
        <f>INDEX(RulesTable[Ruleset Reference],MATCH(AX$7,RulesTable[New Rule ID],0))</f>
        <v>0</v>
      </c>
      <c r="AY8" s="92">
        <f>INDEX(RulesTable[Ruleset Reference],MATCH(AY$7,RulesTable[New Rule ID],0))</f>
        <v>0</v>
      </c>
      <c r="AZ8" s="92">
        <f>INDEX(RulesTable[Ruleset Reference],MATCH(AZ$7,RulesTable[New Rule ID],0))</f>
        <v>0</v>
      </c>
      <c r="BA8" s="92">
        <f>INDEX(RulesTable[Ruleset Reference],MATCH(BA$7,RulesTable[New Rule ID],0))</f>
        <v>0</v>
      </c>
      <c r="BB8" s="92">
        <f>INDEX(RulesTable[Ruleset Reference],MATCH(BB$7,RulesTable[New Rule ID],0))</f>
        <v>0</v>
      </c>
      <c r="BC8" s="92">
        <f>INDEX(RulesTable[Ruleset Reference],MATCH(BC$7,RulesTable[New Rule ID],0))</f>
        <v>0</v>
      </c>
      <c r="BD8" s="92">
        <f>INDEX(RulesTable[Ruleset Reference],MATCH(BD$7,RulesTable[New Rule ID],0))</f>
        <v>0</v>
      </c>
      <c r="BE8" s="92">
        <f>INDEX(RulesTable[Ruleset Reference],MATCH(BE$7,RulesTable[New Rule ID],0))</f>
        <v>0</v>
      </c>
      <c r="BF8" s="92">
        <f>INDEX(RulesTable[Ruleset Reference],MATCH(BF$7,RulesTable[New Rule ID],0))</f>
        <v>0</v>
      </c>
      <c r="BG8" s="92">
        <f>INDEX(RulesTable[Ruleset Reference],MATCH(BG$7,RulesTable[New Rule ID],0))</f>
        <v>0</v>
      </c>
      <c r="BH8" s="92">
        <f>INDEX(RulesTable[Ruleset Reference],MATCH(BH$7,RulesTable[New Rule ID],0))</f>
        <v>0</v>
      </c>
      <c r="BI8" s="92">
        <f>INDEX(RulesTable[Ruleset Reference],MATCH(BI$7,RulesTable[New Rule ID],0))</f>
        <v>0</v>
      </c>
      <c r="BJ8" s="92">
        <f>INDEX(RulesTable[Ruleset Reference],MATCH(BJ$7,RulesTable[New Rule ID],0))</f>
        <v>0</v>
      </c>
      <c r="BK8" s="92">
        <f>INDEX(RulesTable[Ruleset Reference],MATCH(BK$7,RulesTable[New Rule ID],0))</f>
        <v>0</v>
      </c>
      <c r="BL8" s="92">
        <f>INDEX(RulesTable[Ruleset Reference],MATCH(BL$7,RulesTable[New Rule ID],0))</f>
        <v>0</v>
      </c>
      <c r="BM8" s="92">
        <f>INDEX(RulesTable[Ruleset Reference],MATCH(BM$7,RulesTable[New Rule ID],0))</f>
        <v>0</v>
      </c>
      <c r="BN8" s="92">
        <f>INDEX(RulesTable[Ruleset Reference],MATCH(BN$7,RulesTable[New Rule ID],0))</f>
        <v>0</v>
      </c>
      <c r="BO8" s="92">
        <f>INDEX(RulesTable[Ruleset Reference],MATCH(BO$7,RulesTable[New Rule ID],0))</f>
        <v>0</v>
      </c>
      <c r="BP8" s="92">
        <f>INDEX(RulesTable[Ruleset Reference],MATCH(BP$7,RulesTable[New Rule ID],0))</f>
        <v>0</v>
      </c>
      <c r="BQ8" s="92">
        <f>INDEX(RulesTable[Ruleset Reference],MATCH(BQ$7,RulesTable[New Rule ID],0))</f>
        <v>0</v>
      </c>
      <c r="BR8" s="92">
        <f>INDEX(RulesTable[Ruleset Reference],MATCH(BR$7,RulesTable[New Rule ID],0))</f>
        <v>0</v>
      </c>
      <c r="BS8" s="92">
        <f>INDEX(RulesTable[Ruleset Reference],MATCH(BS$7,RulesTable[New Rule ID],0))</f>
        <v>0</v>
      </c>
      <c r="BT8" s="92">
        <f>INDEX(RulesTable[Ruleset Reference],MATCH(BT$7,RulesTable[New Rule ID],0))</f>
        <v>0</v>
      </c>
      <c r="BU8" s="92">
        <f>INDEX(RulesTable[Ruleset Reference],MATCH(BU$7,RulesTable[New Rule ID],0))</f>
        <v>0</v>
      </c>
      <c r="BV8" s="92">
        <f>INDEX(RulesTable[Ruleset Reference],MATCH(BV$7,RulesTable[New Rule ID],0))</f>
        <v>0</v>
      </c>
      <c r="BW8" s="92">
        <f>INDEX(RulesTable[Ruleset Reference],MATCH(BW$7,RulesTable[New Rule ID],0))</f>
        <v>0</v>
      </c>
      <c r="BX8" s="92">
        <f>INDEX(RulesTable[Ruleset Reference],MATCH(BX$7,RulesTable[New Rule ID],0))</f>
        <v>0</v>
      </c>
      <c r="BY8" s="92">
        <f>INDEX(RulesTable[Ruleset Reference],MATCH(BY$7,RulesTable[New Rule ID],0))</f>
        <v>0</v>
      </c>
      <c r="BZ8" s="92">
        <f>INDEX(RulesTable[Ruleset Reference],MATCH(BZ$7,RulesTable[New Rule ID],0))</f>
        <v>0</v>
      </c>
      <c r="CA8" s="92">
        <f>INDEX(RulesTable[Ruleset Reference],MATCH(CA$7,RulesTable[New Rule ID],0))</f>
        <v>0</v>
      </c>
      <c r="CB8" s="92">
        <f>INDEX(RulesTable[Ruleset Reference],MATCH(CB$7,RulesTable[New Rule ID],0))</f>
        <v>0</v>
      </c>
      <c r="CC8" s="92">
        <f>INDEX(RulesTable[Ruleset Reference],MATCH(CC$7,RulesTable[New Rule ID],0))</f>
        <v>0</v>
      </c>
      <c r="CD8" s="92">
        <f>INDEX(RulesTable[Ruleset Reference],MATCH(CD$7,RulesTable[New Rule ID],0))</f>
        <v>0</v>
      </c>
      <c r="CE8" s="92">
        <f>INDEX(RulesTable[Ruleset Reference],MATCH(CE$7,RulesTable[New Rule ID],0))</f>
        <v>0</v>
      </c>
      <c r="CF8" s="92">
        <f>INDEX(RulesTable[Ruleset Reference],MATCH(CF$7,RulesTable[New Rule ID],0))</f>
        <v>0</v>
      </c>
      <c r="CG8" s="92">
        <f>INDEX(RulesTable[Ruleset Reference],MATCH(CG$7,RulesTable[New Rule ID],0))</f>
        <v>0</v>
      </c>
      <c r="CH8" s="92">
        <f>INDEX(RulesTable[Ruleset Reference],MATCH(CH$7,RulesTable[New Rule ID],0))</f>
        <v>0</v>
      </c>
      <c r="CI8" s="92">
        <f>INDEX(RulesTable[Ruleset Reference],MATCH(CI$7,RulesTable[New Rule ID],0))</f>
        <v>0</v>
      </c>
      <c r="CJ8" s="92">
        <f>INDEX(RulesTable[Ruleset Reference],MATCH(CJ$7,RulesTable[New Rule ID],0))</f>
        <v>0</v>
      </c>
      <c r="CK8" s="92">
        <f>INDEX(RulesTable[Ruleset Reference],MATCH(CK$7,RulesTable[New Rule ID],0))</f>
        <v>0</v>
      </c>
      <c r="CL8" s="92">
        <f>INDEX(RulesTable[Ruleset Reference],MATCH(CL$7,RulesTable[New Rule ID],0))</f>
        <v>0</v>
      </c>
      <c r="CM8" s="92">
        <f>INDEX(RulesTable[Ruleset Reference],MATCH(CM$7,RulesTable[New Rule ID],0))</f>
        <v>0</v>
      </c>
      <c r="CN8" s="92">
        <f>INDEX(RulesTable[Ruleset Reference],MATCH(CN$7,RulesTable[New Rule ID],0))</f>
        <v>0</v>
      </c>
    </row>
    <row r="9" spans="1:92" s="97" customFormat="1" ht="142.19999999999999" customHeight="1" x14ac:dyDescent="0.3">
      <c r="A9" s="93" t="s">
        <v>440</v>
      </c>
      <c r="B9" s="94" t="s">
        <v>443</v>
      </c>
      <c r="C9" s="94"/>
      <c r="D9" s="94"/>
      <c r="E9" s="138"/>
      <c r="F9" s="108"/>
      <c r="G9" s="95"/>
      <c r="H9" s="95"/>
      <c r="I9" s="95"/>
      <c r="J9" s="95"/>
      <c r="K9" s="96"/>
      <c r="L9" s="96"/>
      <c r="M9" s="92" t="str">
        <f>INDEX(RulesTable[Rule Description],MATCH(M$7,RulesTable[New Rule ID],0))</f>
        <v>HVAC system type selection is based on ASHRAE 90.1 G3.1.1 (a-h)</v>
      </c>
      <c r="N9" s="92" t="str">
        <f>INDEX(RulesTable[Rule Description],MATCH(N$7,RulesTable[New Rule ID],0))</f>
        <v>HVAC system type selection is based on ASHRAE 90.1 G3.1.1 (a-h)</v>
      </c>
      <c r="O9" s="92" t="str">
        <f>INDEX(RulesTable[Rule Description],MATCH(O$7,RulesTable[New Rule ID],0))</f>
        <v>HVAC system type selection is based on ASHRAE 90.1 G3.1.1 (a-h)</v>
      </c>
      <c r="P9" s="92" t="str">
        <f>INDEX(RulesTable[Rule Description],MATCH(P$7,RulesTable[New Rule ID],0))</f>
        <v>HVAC system type selection is based on ASHRAE 90.1 G3.1.1 (a-h)</v>
      </c>
      <c r="Q9" s="92" t="str">
        <f>INDEX(RulesTable[Rule Description],MATCH(Q$7,RulesTable[New Rule ID],0))</f>
        <v>HVAC system type selection is based on ASHRAE 90.1 G3.1.1 (a-h)</v>
      </c>
      <c r="R9" s="92" t="str">
        <f>INDEX(RulesTable[Rule Description],MATCH(R$7,RulesTable[New Rule ID],0))</f>
        <v>HVAC system type selection is based on ASHRAE 90.1 G3.1.1 (a-h)</v>
      </c>
      <c r="S9" s="92" t="str">
        <f>INDEX(RulesTable[Rule Description],MATCH(S$7,RulesTable[New Rule ID],0))</f>
        <v>HVAC system type selection is based on ASHRAE 90.1 G3.1.1 (a-h)</v>
      </c>
      <c r="T9" s="92" t="str">
        <f>INDEX(RulesTable[Rule Description],MATCH(T$7,RulesTable[New Rule ID],0))</f>
        <v>HVAC system type selection is based on ASHRAE 90.1 G3.1.1 (a-h)</v>
      </c>
      <c r="U9" s="92" t="str">
        <f>INDEX(RulesTable[Rule Description],MATCH(U$7,RulesTable[New Rule ID],0))</f>
        <v>HVAC system type selection is based on ASHRAE 90.1 G3.1.1 (a-h)</v>
      </c>
      <c r="V9" s="92" t="str">
        <f>INDEX(RulesTable[Rule Description],MATCH(V$7,RulesTable[New Rule ID],0))</f>
        <v>HVAC system type selection is based on ASHRAE 90.1 G3.1.1 (a-h)</v>
      </c>
      <c r="W9" s="92" t="str">
        <f>INDEX(RulesTable[Rule Description],MATCH(W$7,RulesTable[New Rule ID],0))</f>
        <v>HVAC system type selection is based on ASHRAE 90.1 G3.1.1 (a-h)</v>
      </c>
      <c r="X9" s="92" t="str">
        <f>INDEX(RulesTable[Rule Description],MATCH(X$7,RulesTable[New Rule ID],0))</f>
        <v>HVAC system type selection is based on ASHRAE 90.1 G3.1.1 (a-h)</v>
      </c>
      <c r="Y9" s="92" t="str">
        <f>INDEX(RulesTable[Rule Description],MATCH(Y$7,RulesTable[New Rule ID],0))</f>
        <v>HVAC system type selection is based on ASHRAE 90.1 G3.1.1 (a-h)</v>
      </c>
      <c r="Z9" s="92" t="str">
        <f>INDEX(RulesTable[Rule Description],MATCH(Z$7,RulesTable[New Rule ID],0))</f>
        <v>HVAC system type selection is based on ASHRAE 90.1 G3.1.1 (a-h)</v>
      </c>
      <c r="AA9" s="92" t="str">
        <f>INDEX(RulesTable[Rule Description],MATCH(AA$7,RulesTable[New Rule ID],0))</f>
        <v>HVAC system type selection is based on ASHRAE 90.1 G3.1.1 (a-h)</v>
      </c>
      <c r="AB9" s="92" t="str">
        <f>INDEX(RulesTable[Rule Description],MATCH(AB$7,RulesTable[New Rule ID],0))</f>
        <v>HVAC system type selection is based on ASHRAE 90.1 G3.1.1 (a-h)</v>
      </c>
      <c r="AC9" s="92" t="str">
        <f>INDEX(RulesTable[Rule Description],MATCH(AC$7,RulesTable[New Rule ID],0))</f>
        <v>HVAC system type selection is based on ASHRAE 90.1 G3.1.1 (a-h)</v>
      </c>
      <c r="AD9" s="92" t="str">
        <f>INDEX(RulesTable[Rule Description],MATCH(AD$7,RulesTable[New Rule ID],0))</f>
        <v>HVAC system type selection is based on ASHRAE 90.1 G3.1.1 (a-h)</v>
      </c>
      <c r="AE9" s="92" t="str">
        <f>INDEX(RulesTable[Rule Description],MATCH(AE$7,RulesTable[New Rule ID],0))</f>
        <v>HVAC system type selection is based on ASHRAE 90.1 G3.1.1 (a-h)</v>
      </c>
      <c r="AF9" s="92" t="str">
        <f>INDEX(RulesTable[Rule Description],MATCH(AF$7,RulesTable[New Rule ID],0))</f>
        <v>HVAC system type selection is based on ASHRAE 90.1 G3.1.1 (a-h)</v>
      </c>
      <c r="AG9" s="92" t="str">
        <f>INDEX(RulesTable[Rule Description],MATCH(AG$7,RulesTable[New Rule ID],0))</f>
        <v>HVAC system type selection is based on ASHRAE 90.1 G3.1.1 (a-h)</v>
      </c>
      <c r="AH9" s="92" t="str">
        <f>INDEX(RulesTable[Rule Description],MATCH(AH$7,RulesTable[New Rule ID],0))</f>
        <v>HVAC system type selection is based on ASHRAE 90.1 G3.1.1 (a-h)</v>
      </c>
      <c r="AI9" s="92" t="str">
        <f>INDEX(RulesTable[Rule Description],MATCH(AI$7,RulesTable[New Rule ID],0))</f>
        <v>HVAC system type selection is based on ASHRAE 90.1 G3.1.1 (a-h)</v>
      </c>
      <c r="AJ9" s="92" t="str">
        <f>INDEX(RulesTable[Rule Description],MATCH(AJ$7,RulesTable[New Rule ID],0))</f>
        <v>HVAC system type selection is based on ASHRAE 90.1 G3.1.1 (a-h)</v>
      </c>
      <c r="AK9" s="92" t="str">
        <f>INDEX(RulesTable[Rule Description],MATCH(AK$7,RulesTable[New Rule ID],0))</f>
        <v>HVAC system type selection is based on ASHRAE 90.1 G3.1.1 (a-h)</v>
      </c>
      <c r="AL9" s="92" t="str">
        <f>INDEX(RulesTable[Rule Description],MATCH(AL$7,RulesTable[New Rule ID],0))</f>
        <v>HVAC system type selection is based on ASHRAE 90.1 G3.1.1 (a-h)</v>
      </c>
      <c r="AM9" s="92" t="str">
        <f>INDEX(RulesTable[Rule Description],MATCH(AM$7,RulesTable[New Rule ID],0))</f>
        <v>HVAC system type selection is based on ASHRAE 90.1 G3.1.1 (a-h)</v>
      </c>
      <c r="AN9" s="92" t="str">
        <f>INDEX(RulesTable[Rule Description],MATCH(AN$7,RulesTable[New Rule ID],0))</f>
        <v>HVAC system type selection is based on ASHRAE 90.1 G3.1.1 (a-h)</v>
      </c>
      <c r="AO9" s="92" t="str">
        <f>INDEX(RulesTable[Rule Description],MATCH(AO$7,RulesTable[New Rule ID],0))</f>
        <v>HVAC system type selection is based on ASHRAE 90.1 G3.1.1 (a-h)</v>
      </c>
      <c r="AP9" s="92" t="str">
        <f>INDEX(RulesTable[Rule Description],MATCH(AP$7,RulesTable[New Rule ID],0))</f>
        <v>HVAC system type selection is based on ASHRAE 90.1 G3.1.1 (a-h)</v>
      </c>
      <c r="AQ9" s="92" t="str">
        <f>INDEX(RulesTable[Rule Description],MATCH(AQ$7,RulesTable[New Rule ID],0))</f>
        <v>HVAC system type selection is based on ASHRAE 90.1 G3.1.1 (a-h)</v>
      </c>
      <c r="AR9" s="92" t="str">
        <f>INDEX(RulesTable[Rule Description],MATCH(AR$7,RulesTable[New Rule ID],0))</f>
        <v>HVAC system type selection is based on ASHRAE 90.1 G3.1.1 (a-h)</v>
      </c>
      <c r="AS9" s="92" t="str">
        <f>INDEX(RulesTable[Rule Description],MATCH(AS$7,RulesTable[New Rule ID],0))</f>
        <v>HVAC system type selection is based on ASHRAE 90.1 G3.1.1 (a-h)</v>
      </c>
      <c r="AT9" s="92" t="str">
        <f>INDEX(RulesTable[Rule Description],MATCH(AT$7,RulesTable[New Rule ID],0))</f>
        <v>HVAC system type selection is based on ASHRAE 90.1 G3.1.1 (a-h)</v>
      </c>
      <c r="AU9" s="92" t="str">
        <f>INDEX(RulesTable[Rule Description],MATCH(AU$7,RulesTable[New Rule ID],0))</f>
        <v>HVAC system type selection is based on ASHRAE 90.1 G3.1.1 (a-h)</v>
      </c>
      <c r="AV9" s="92" t="str">
        <f>INDEX(RulesTable[Rule Description],MATCH(AV$7,RulesTable[New Rule ID],0))</f>
        <v>HVAC system type selection is based on ASHRAE 90.1 G3.1.1 (a-h)</v>
      </c>
      <c r="AW9" s="92" t="str">
        <f>INDEX(RulesTable[Rule Description],MATCH(AW$7,RulesTable[New Rule ID],0))</f>
        <v>HVAC system type selection is based on ASHRAE 90.1 G3.1.1 (a-h)</v>
      </c>
      <c r="AX9" s="92" t="str">
        <f>INDEX(RulesTable[Rule Description],MATCH(AX$7,RulesTable[New Rule ID],0))</f>
        <v>HVAC system type selection is based on ASHRAE 90.1 G3.1.1 (a-h)</v>
      </c>
      <c r="AY9" s="92" t="str">
        <f>INDEX(RulesTable[Rule Description],MATCH(AY$7,RulesTable[New Rule ID],0))</f>
        <v>HVAC system type selection is based on ASHRAE 90.1 G3.1.1 (a-h)</v>
      </c>
      <c r="AZ9" s="92" t="str">
        <f>INDEX(RulesTable[Rule Description],MATCH(AZ$7,RulesTable[New Rule ID],0))</f>
        <v>HVAC system type selection is based on ASHRAE 90.1 G3.1.1 (a-h)</v>
      </c>
      <c r="BA9" s="92" t="str">
        <f>INDEX(RulesTable[Rule Description],MATCH(BA$7,RulesTable[New Rule ID],0))</f>
        <v>HVAC system type selection is based on ASHRAE 90.1 G3.1.1 (a-h)</v>
      </c>
      <c r="BB9" s="92" t="str">
        <f>INDEX(RulesTable[Rule Description],MATCH(BB$7,RulesTable[New Rule ID],0))</f>
        <v>HVAC system type selection is based on ASHRAE 90.1 G3.1.1 (a-h)</v>
      </c>
      <c r="BC9" s="92" t="str">
        <f>INDEX(RulesTable[Rule Description],MATCH(BC$7,RulesTable[New Rule ID],0))</f>
        <v>HVAC system type selection is based on ASHRAE 90.1 G3.1.1 (a-h)</v>
      </c>
      <c r="BD9" s="92" t="str">
        <f>INDEX(RulesTable[Rule Description],MATCH(BD$7,RulesTable[New Rule ID],0))</f>
        <v>HVAC system type selection is based on ASHRAE 90.1 G3.1.1 (a-h)</v>
      </c>
      <c r="BE9" s="92" t="str">
        <f>INDEX(RulesTable[Rule Description],MATCH(BE$7,RulesTable[New Rule ID],0))</f>
        <v>HVAC system type selection is based on ASHRAE 90.1 G3.1.1 (a-h)</v>
      </c>
      <c r="BF9" s="92" t="str">
        <f>INDEX(RulesTable[Rule Description],MATCH(BF$7,RulesTable[New Rule ID],0))</f>
        <v>HVAC system type selection is based on ASHRAE 90.1 G3.1.1 (a-h)</v>
      </c>
      <c r="BG9" s="92" t="str">
        <f>INDEX(RulesTable[Rule Description],MATCH(BG$7,RulesTable[New Rule ID],0))</f>
        <v>HVAC system type selection is based on ASHRAE 90.1 G3.1.1 (a-h)</v>
      </c>
      <c r="BH9" s="92" t="str">
        <f>INDEX(RulesTable[Rule Description],MATCH(BH$7,RulesTable[New Rule ID],0))</f>
        <v>HVAC system type selection is based on ASHRAE 90.1 G3.1.1 (a-h)</v>
      </c>
      <c r="BI9" s="92" t="str">
        <f>INDEX(RulesTable[Rule Description],MATCH(BI$7,RulesTable[New Rule ID],0))</f>
        <v>HVAC system type selection is based on ASHRAE 90.1 G3.1.1 (a-h)</v>
      </c>
      <c r="BJ9" s="92" t="str">
        <f>INDEX(RulesTable[Rule Description],MATCH(BJ$7,RulesTable[New Rule ID],0))</f>
        <v>HVAC system type selection is based on ASHRAE 90.1 G3.1.1 (a-h)</v>
      </c>
      <c r="BK9" s="92" t="str">
        <f>INDEX(RulesTable[Rule Description],MATCH(BK$7,RulesTable[New Rule ID],0))</f>
        <v>HVAC system type selection is based on ASHRAE 90.1 G3.1.1 (a-h)</v>
      </c>
      <c r="BL9" s="92" t="str">
        <f>INDEX(RulesTable[Rule Description],MATCH(BL$7,RulesTable[New Rule ID],0))</f>
        <v>HVAC system type selection is based on ASHRAE 90.1 G3.1.1 (a-h)</v>
      </c>
      <c r="BM9" s="92" t="str">
        <f>INDEX(RulesTable[Rule Description],MATCH(BM$7,RulesTable[New Rule ID],0))</f>
        <v>HVAC system type selection is based on ASHRAE 90.1 G3.1.1 (a-h)</v>
      </c>
      <c r="BN9" s="92" t="str">
        <f>INDEX(RulesTable[Rule Description],MATCH(BN$7,RulesTable[New Rule ID],0))</f>
        <v>HVAC system type selection is based on ASHRAE 90.1 G3.1.1 (a-h)</v>
      </c>
      <c r="BO9" s="92" t="str">
        <f>INDEX(RulesTable[Rule Description],MATCH(BO$7,RulesTable[New Rule ID],0))</f>
        <v>HVAC system type selection is based on ASHRAE 90.1 G3.1.1 (a-h)</v>
      </c>
      <c r="BP9" s="92" t="str">
        <f>INDEX(RulesTable[Rule Description],MATCH(BP$7,RulesTable[New Rule ID],0))</f>
        <v>HVAC system type selection is based on ASHRAE 90.1 G3.1.1 (a-h)</v>
      </c>
      <c r="BQ9" s="92" t="str">
        <f>INDEX(RulesTable[Rule Description],MATCH(BQ$7,RulesTable[New Rule ID],0))</f>
        <v>HVAC system type selection is based on ASHRAE 90.1 G3.1.1 (a-h)</v>
      </c>
      <c r="BR9" s="92" t="str">
        <f>INDEX(RulesTable[Rule Description],MATCH(BR$7,RulesTable[New Rule ID],0))</f>
        <v>HVAC system type selection is based on ASHRAE 90.1 G3.1.1 (a-h)</v>
      </c>
      <c r="BS9" s="92" t="str">
        <f>INDEX(RulesTable[Rule Description],MATCH(BS$7,RulesTable[New Rule ID],0))</f>
        <v>HVAC system type selection is based on ASHRAE 90.1 G3.1.1 (a-h)</v>
      </c>
      <c r="BT9" s="92" t="str">
        <f>INDEX(RulesTable[Rule Description],MATCH(BT$7,RulesTable[New Rule ID],0))</f>
        <v>HVAC system type selection is based on ASHRAE 90.1 G3.1.1 (a-h)</v>
      </c>
      <c r="BU9" s="92" t="str">
        <f>INDEX(RulesTable[Rule Description],MATCH(BU$7,RulesTable[New Rule ID],0))</f>
        <v>HVAC system type selection is based on ASHRAE 90.1 G3.1.1 (a-h)</v>
      </c>
      <c r="BV9" s="92" t="str">
        <f>INDEX(RulesTable[Rule Description],MATCH(BV$7,RulesTable[New Rule ID],0))</f>
        <v>HVAC system type selection is based on ASHRAE 90.1 G3.1.1 (a-h)</v>
      </c>
      <c r="BW9" s="92" t="str">
        <f>INDEX(RulesTable[Rule Description],MATCH(BW$7,RulesTable[New Rule ID],0))</f>
        <v>HVAC system type selection is based on ASHRAE 90.1 G3.1.1 (a-h)</v>
      </c>
      <c r="BX9" s="92" t="str">
        <f>INDEX(RulesTable[Rule Description],MATCH(BX$7,RulesTable[New Rule ID],0))</f>
        <v>HVAC system type selection is based on ASHRAE 90.1 G3.1.1 (a-h)</v>
      </c>
      <c r="BY9" s="92" t="str">
        <f>INDEX(RulesTable[Rule Description],MATCH(BY$7,RulesTable[New Rule ID],0))</f>
        <v>HVAC system type selection is based on ASHRAE 90.1 G3.1.1 (a-h)</v>
      </c>
      <c r="BZ9" s="92" t="str">
        <f>INDEX(RulesTable[Rule Description],MATCH(BZ$7,RulesTable[New Rule ID],0))</f>
        <v>HVAC system type selection is based on ASHRAE 90.1 G3.1.1 (a-h)</v>
      </c>
      <c r="CA9" s="92" t="str">
        <f>INDEX(RulesTable[Rule Description],MATCH(CA$7,RulesTable[New Rule ID],0))</f>
        <v>HVAC system type selection is based on ASHRAE 90.1 G3.1.1 (a-h)</v>
      </c>
      <c r="CB9" s="92" t="str">
        <f>INDEX(RulesTable[Rule Description],MATCH(CB$7,RulesTable[New Rule ID],0))</f>
        <v>Does the modeled system serve the appropriate zones (one system per zone for system types 1, 2, 3, 4, 9, 10, 11, 12, and 13 and one system per floor for system types 5, 6, 7, and 8, with the exception of system types 5 or 7 serving laboratory spaces - these systems should serve ALL laboratory zones in the buidling).</v>
      </c>
      <c r="CC9" s="92" t="str">
        <f>INDEX(RulesTable[Rule Description],MATCH(CC$7,RulesTable[New Rule ID],0))</f>
        <v>Does the modeled system serve the appropriate zones (one system per zone for system types 1, 2, 3, 4, 9, 10, 11, 12, and 13 and one system per floor for system types 5, 6, 7, and 8, with the exception of system types 5 or 7 serving laboratory spaces - these systems should serve ALL laboratory zones in the buidling).</v>
      </c>
      <c r="CD9" s="92" t="str">
        <f>INDEX(RulesTable[Rule Description],MATCH(CD$7,RulesTable[New Rule ID],0))</f>
        <v>Does the modeled system serve the appropriate zones (one system per zone for system types 1, 2, 3, 4, 9, 10, 11, 12, and 13 and one system per floor for system types 5, 6, 7, and 8, with the exception of system types 5 or 7 serving laboratory spaces - these systems should serve ALL laboratory zones in the buidling).</v>
      </c>
      <c r="CE9" s="92" t="str">
        <f>INDEX(RulesTable[Rule Description],MATCH(CE$7,RulesTable[New Rule ID],0))</f>
        <v>Does the modeled system serve the appropriate zones (one system per zone for system types 1, 2, 3, 4, 9, 10, 11, 12, and 13 and one system per floor for system types 5, 6, 7, and 8, with the exception of system types 5 or 7 serving laboratory spaces - these systems should serve ALL laboratory zones in the buidling).</v>
      </c>
      <c r="CF9" s="92" t="str">
        <f>INDEX(RulesTable[Rule Description],MATCH(CF$7,RulesTable[New Rule ID],0))</f>
        <v>Does the modeled system serve the appropriate zones (one system per zone for system types 1, 2, 3, 4, 9, 10, 11, 12, and 13 and one system per floor for system types 5, 6, 7, and 8, with the exception of system types 5 or 7 serving laboratory spaces - these systems should serve ALL laboratory zones in the buidling).</v>
      </c>
      <c r="CG9" s="92" t="str">
        <f>INDEX(RulesTable[Rule Description],MATCH(CG$7,RulesTable[New Rule ID],0))</f>
        <v>Does the modeled system serve the appropriate zones (one system per zone for system types 1, 2, 3, 4, 9, 10, 11, 12, and 13 and one system per floor for system types 5, 6, 7, and 8, with the exception of system types 5 or 7 serving laboratory spaces - these systems should serve ALL laboratory zones in the buidling).</v>
      </c>
      <c r="CH9" s="92" t="str">
        <f>INDEX(RulesTable[Rule Description],MATCH(CH$7,RulesTable[New Rule ID],0))</f>
        <v>Does the modeled system serve the appropriate zones (one system per zone for system types 1, 2, 3, 4, 9, 10, 11, 12, and 13 and one system per floor for system types 5, 6, 7, and 8, with the exception of system types 5 or 7 serving laboratory spaces - these systems should serve ALL laboratory zones in the buidling).</v>
      </c>
      <c r="CI9" s="92" t="str">
        <f>INDEX(RulesTable[Rule Description],MATCH(CI$7,RulesTable[New Rule ID],0))</f>
        <v>Does the modeled system serve the appropriate zones (one system per zone for system types 1, 2, 3, 4, 9, 10, 11, 12, and 13 and one system per floor for system types 5, 6, 7, and 8, with the exception of system types 5 or 7 serving laboratory spaces - these systems should serve ALL laboratory zones in the buidling).</v>
      </c>
      <c r="CJ9" s="92" t="str">
        <f>INDEX(RulesTable[Rule Description],MATCH(CJ$7,RulesTable[New Rule ID],0))</f>
        <v>Does the modeled system serve the appropriate zones (one system per zone for system types 1, 2, 3, 4, 9, 10, 11, 12, and 13 and one system per floor for system types 5, 6, 7, and 8, with the exception of system types 5 or 7 serving laboratory spaces - these systems should serve ALL laboratory zones in the buidling).</v>
      </c>
      <c r="CK9" s="92" t="str">
        <f>INDEX(RulesTable[Rule Description],MATCH(CK$7,RulesTable[New Rule ID],0))</f>
        <v>Does the modeled system serve the appropriate zones (one system per zone for system types 1, 2, 3, 4, 9, 10, 11, 12, and 13 and one system per floor for system types 5, 6, 7, and 8, with the exception of system types 5 or 7 serving laboratory spaces - these systems should serve ALL laboratory zones in the buidling).</v>
      </c>
      <c r="CL9" s="92" t="str">
        <f>INDEX(RulesTable[Rule Description],MATCH(CL$7,RulesTable[New Rule ID],0))</f>
        <v>The lab exhaust fan shall be modeled as constant horsepower (kilowatts) reflecting constant-volume stack discharge with outdoor air bypass in the baseline</v>
      </c>
      <c r="CM9" s="92" t="str">
        <f>INDEX(RulesTable[Rule Description],MATCH(CM$7,RulesTable[New Rule ID],0))</f>
        <v>The lab exhaust fan shall be modeled as constant horsepower (kilowatts) reflecting constant-volume stack discharge with outdoor air bypass in the baseline</v>
      </c>
      <c r="CN9" s="92" t="str">
        <f>INDEX(RulesTable[Rule Description],MATCH(CN$7,RulesTable[New Rule ID],0))</f>
        <v>The lab exhaust fan shall be modeled as constant horsepower (kilowatts) reflecting constant-volume stack discharge with outdoor air bypass in the baseline</v>
      </c>
    </row>
    <row r="10" spans="1:92" s="24" customFormat="1" x14ac:dyDescent="0.3">
      <c r="A10" s="41" t="s">
        <v>440</v>
      </c>
      <c r="B10" s="6" t="s">
        <v>444</v>
      </c>
      <c r="C10" s="6"/>
      <c r="D10" s="6"/>
      <c r="E10" s="136"/>
      <c r="F10" s="106"/>
      <c r="G10" s="89"/>
      <c r="H10" s="89"/>
      <c r="I10" s="89"/>
      <c r="J10" s="89"/>
      <c r="K10" s="90"/>
      <c r="L10" s="90"/>
      <c r="M10" s="55" t="str">
        <f>INDEX(RulesTable[Applicable RMR],MATCH(M$7,RulesTable[New Rule ID],0))</f>
        <v>Baseline RMR</v>
      </c>
      <c r="N10" s="55" t="str">
        <f>INDEX(RulesTable[Applicable RMR],MATCH(N$7,RulesTable[New Rule ID],0))</f>
        <v>Baseline RMR</v>
      </c>
      <c r="O10" s="55" t="str">
        <f>INDEX(RulesTable[Applicable RMR],MATCH(O$7,RulesTable[New Rule ID],0))</f>
        <v>Baseline RMR</v>
      </c>
      <c r="P10" s="55" t="str">
        <f>INDEX(RulesTable[Applicable RMR],MATCH(P$7,RulesTable[New Rule ID],0))</f>
        <v>Baseline RMR</v>
      </c>
      <c r="Q10" s="55" t="str">
        <f>INDEX(RulesTable[Applicable RMR],MATCH(Q$7,RulesTable[New Rule ID],0))</f>
        <v>Baseline RMR</v>
      </c>
      <c r="R10" s="55" t="str">
        <f>INDEX(RulesTable[Applicable RMR],MATCH(R$7,RulesTable[New Rule ID],0))</f>
        <v>Baseline RMR</v>
      </c>
      <c r="S10" s="55" t="str">
        <f>INDEX(RulesTable[Applicable RMR],MATCH(S$7,RulesTable[New Rule ID],0))</f>
        <v>Baseline RMR</v>
      </c>
      <c r="T10" s="55" t="str">
        <f>INDEX(RulesTable[Applicable RMR],MATCH(T$7,RulesTable[New Rule ID],0))</f>
        <v>Baseline RMR</v>
      </c>
      <c r="U10" s="55" t="str">
        <f>INDEX(RulesTable[Applicable RMR],MATCH(U$7,RulesTable[New Rule ID],0))</f>
        <v>Baseline RMR</v>
      </c>
      <c r="V10" s="55" t="str">
        <f>INDEX(RulesTable[Applicable RMR],MATCH(V$7,RulesTable[New Rule ID],0))</f>
        <v>Baseline RMR</v>
      </c>
      <c r="W10" s="55" t="str">
        <f>INDEX(RulesTable[Applicable RMR],MATCH(W$7,RulesTable[New Rule ID],0))</f>
        <v>Baseline RMR</v>
      </c>
      <c r="X10" s="55" t="str">
        <f>INDEX(RulesTable[Applicable RMR],MATCH(X$7,RulesTable[New Rule ID],0))</f>
        <v>Baseline RMR</v>
      </c>
      <c r="Y10" s="55" t="str">
        <f>INDEX(RulesTable[Applicable RMR],MATCH(Y$7,RulesTable[New Rule ID],0))</f>
        <v>Baseline RMR</v>
      </c>
      <c r="Z10" s="55" t="str">
        <f>INDEX(RulesTable[Applicable RMR],MATCH(Z$7,RulesTable[New Rule ID],0))</f>
        <v>Baseline RMR</v>
      </c>
      <c r="AA10" s="55" t="str">
        <f>INDEX(RulesTable[Applicable RMR],MATCH(AA$7,RulesTable[New Rule ID],0))</f>
        <v>Baseline RMR</v>
      </c>
      <c r="AB10" s="55" t="str">
        <f>INDEX(RulesTable[Applicable RMR],MATCH(AB$7,RulesTable[New Rule ID],0))</f>
        <v>Baseline RMR</v>
      </c>
      <c r="AC10" s="55" t="str">
        <f>INDEX(RulesTable[Applicable RMR],MATCH(AC$7,RulesTable[New Rule ID],0))</f>
        <v>Baseline RMR</v>
      </c>
      <c r="AD10" s="55" t="str">
        <f>INDEX(RulesTable[Applicable RMR],MATCH(AD$7,RulesTable[New Rule ID],0))</f>
        <v>Baseline RMR</v>
      </c>
      <c r="AE10" s="55" t="str">
        <f>INDEX(RulesTable[Applicable RMR],MATCH(AE$7,RulesTable[New Rule ID],0))</f>
        <v>Baseline RMR</v>
      </c>
      <c r="AF10" s="55" t="str">
        <f>INDEX(RulesTable[Applicable RMR],MATCH(AF$7,RulesTable[New Rule ID],0))</f>
        <v>Baseline RMR</v>
      </c>
      <c r="AG10" s="55" t="str">
        <f>INDEX(RulesTable[Applicable RMR],MATCH(AG$7,RulesTable[New Rule ID],0))</f>
        <v>Baseline RMR</v>
      </c>
      <c r="AH10" s="55" t="str">
        <f>INDEX(RulesTable[Applicable RMR],MATCH(AH$7,RulesTable[New Rule ID],0))</f>
        <v>Baseline RMR</v>
      </c>
      <c r="AI10" s="55" t="str">
        <f>INDEX(RulesTable[Applicable RMR],MATCH(AI$7,RulesTable[New Rule ID],0))</f>
        <v>Baseline RMR</v>
      </c>
      <c r="AJ10" s="55" t="str">
        <f>INDEX(RulesTable[Applicable RMR],MATCH(AJ$7,RulesTable[New Rule ID],0))</f>
        <v>Baseline RMR</v>
      </c>
      <c r="AK10" s="55" t="str">
        <f>INDEX(RulesTable[Applicable RMR],MATCH(AK$7,RulesTable[New Rule ID],0))</f>
        <v>Baseline RMR</v>
      </c>
      <c r="AL10" s="55" t="str">
        <f>INDEX(RulesTable[Applicable RMR],MATCH(AL$7,RulesTable[New Rule ID],0))</f>
        <v>Baseline RMR</v>
      </c>
      <c r="AM10" s="55" t="str">
        <f>INDEX(RulesTable[Applicable RMR],MATCH(AM$7,RulesTable[New Rule ID],0))</f>
        <v>Baseline RMR</v>
      </c>
      <c r="AN10" s="55" t="str">
        <f>INDEX(RulesTable[Applicable RMR],MATCH(AN$7,RulesTable[New Rule ID],0))</f>
        <v>Baseline RMR</v>
      </c>
      <c r="AO10" s="55" t="str">
        <f>INDEX(RulesTable[Applicable RMR],MATCH(AO$7,RulesTable[New Rule ID],0))</f>
        <v>Baseline RMR</v>
      </c>
      <c r="AP10" s="55" t="str">
        <f>INDEX(RulesTable[Applicable RMR],MATCH(AP$7,RulesTable[New Rule ID],0))</f>
        <v>Baseline RMR</v>
      </c>
      <c r="AQ10" s="55" t="str">
        <f>INDEX(RulesTable[Applicable RMR],MATCH(AQ$7,RulesTable[New Rule ID],0))</f>
        <v>Baseline RMR</v>
      </c>
      <c r="AR10" s="55" t="str">
        <f>INDEX(RulesTable[Applicable RMR],MATCH(AR$7,RulesTable[New Rule ID],0))</f>
        <v>Baseline RMR</v>
      </c>
      <c r="AS10" s="55" t="str">
        <f>INDEX(RulesTable[Applicable RMR],MATCH(AS$7,RulesTable[New Rule ID],0))</f>
        <v>Baseline RMR</v>
      </c>
      <c r="AT10" s="55" t="str">
        <f>INDEX(RulesTable[Applicable RMR],MATCH(AT$7,RulesTable[New Rule ID],0))</f>
        <v>Baseline RMR</v>
      </c>
      <c r="AU10" s="55" t="str">
        <f>INDEX(RulesTable[Applicable RMR],MATCH(AU$7,RulesTable[New Rule ID],0))</f>
        <v>Baseline RMR</v>
      </c>
      <c r="AV10" s="55" t="str">
        <f>INDEX(RulesTable[Applicable RMR],MATCH(AV$7,RulesTable[New Rule ID],0))</f>
        <v>Baseline RMR</v>
      </c>
      <c r="AW10" s="55" t="str">
        <f>INDEX(RulesTable[Applicable RMR],MATCH(AW$7,RulesTable[New Rule ID],0))</f>
        <v>Baseline RMR</v>
      </c>
      <c r="AX10" s="55" t="str">
        <f>INDEX(RulesTable[Applicable RMR],MATCH(AX$7,RulesTable[New Rule ID],0))</f>
        <v>Baseline RMR</v>
      </c>
      <c r="AY10" s="55" t="str">
        <f>INDEX(RulesTable[Applicable RMR],MATCH(AY$7,RulesTable[New Rule ID],0))</f>
        <v>Baseline RMR</v>
      </c>
      <c r="AZ10" s="55" t="str">
        <f>INDEX(RulesTable[Applicable RMR],MATCH(AZ$7,RulesTable[New Rule ID],0))</f>
        <v>Baseline RMR</v>
      </c>
      <c r="BA10" s="55" t="str">
        <f>INDEX(RulesTable[Applicable RMR],MATCH(BA$7,RulesTable[New Rule ID],0))</f>
        <v>Baseline RMR</v>
      </c>
      <c r="BB10" s="55" t="str">
        <f>INDEX(RulesTable[Applicable RMR],MATCH(BB$7,RulesTable[New Rule ID],0))</f>
        <v>Baseline RMR</v>
      </c>
      <c r="BC10" s="55" t="str">
        <f>INDEX(RulesTable[Applicable RMR],MATCH(BC$7,RulesTable[New Rule ID],0))</f>
        <v>Baseline RMR</v>
      </c>
      <c r="BD10" s="55" t="str">
        <f>INDEX(RulesTable[Applicable RMR],MATCH(BD$7,RulesTable[New Rule ID],0))</f>
        <v>Baseline RMR</v>
      </c>
      <c r="BE10" s="55" t="str">
        <f>INDEX(RulesTable[Applicable RMR],MATCH(BE$7,RulesTable[New Rule ID],0))</f>
        <v>Baseline RMR</v>
      </c>
      <c r="BF10" s="55" t="str">
        <f>INDEX(RulesTable[Applicable RMR],MATCH(BF$7,RulesTable[New Rule ID],0))</f>
        <v>Baseline RMR</v>
      </c>
      <c r="BG10" s="55" t="str">
        <f>INDEX(RulesTable[Applicable RMR],MATCH(BG$7,RulesTable[New Rule ID],0))</f>
        <v>Baseline RMR</v>
      </c>
      <c r="BH10" s="55" t="str">
        <f>INDEX(RulesTable[Applicable RMR],MATCH(BH$7,RulesTable[New Rule ID],0))</f>
        <v>Baseline RMR</v>
      </c>
      <c r="BI10" s="55" t="str">
        <f>INDEX(RulesTable[Applicable RMR],MATCH(BI$7,RulesTable[New Rule ID],0))</f>
        <v>Baseline RMR</v>
      </c>
      <c r="BJ10" s="55" t="str">
        <f>INDEX(RulesTable[Applicable RMR],MATCH(BJ$7,RulesTable[New Rule ID],0))</f>
        <v>Baseline RMR</v>
      </c>
      <c r="BK10" s="55" t="str">
        <f>INDEX(RulesTable[Applicable RMR],MATCH(BK$7,RulesTable[New Rule ID],0))</f>
        <v>Baseline RMR</v>
      </c>
      <c r="BL10" s="55" t="str">
        <f>INDEX(RulesTable[Applicable RMR],MATCH(BL$7,RulesTable[New Rule ID],0))</f>
        <v>Baseline RMR</v>
      </c>
      <c r="BM10" s="55" t="str">
        <f>INDEX(RulesTable[Applicable RMR],MATCH(BM$7,RulesTable[New Rule ID],0))</f>
        <v>Baseline RMR</v>
      </c>
      <c r="BN10" s="55" t="str">
        <f>INDEX(RulesTable[Applicable RMR],MATCH(BN$7,RulesTable[New Rule ID],0))</f>
        <v>Baseline RMR</v>
      </c>
      <c r="BO10" s="55" t="str">
        <f>INDEX(RulesTable[Applicable RMR],MATCH(BO$7,RulesTable[New Rule ID],0))</f>
        <v>Baseline RMR</v>
      </c>
      <c r="BP10" s="55" t="str">
        <f>INDEX(RulesTable[Applicable RMR],MATCH(BP$7,RulesTable[New Rule ID],0))</f>
        <v>Baseline RMR</v>
      </c>
      <c r="BQ10" s="55" t="str">
        <f>INDEX(RulesTable[Applicable RMR],MATCH(BQ$7,RulesTable[New Rule ID],0))</f>
        <v>Baseline RMR</v>
      </c>
      <c r="BR10" s="55" t="str">
        <f>INDEX(RulesTable[Applicable RMR],MATCH(BR$7,RulesTable[New Rule ID],0))</f>
        <v>Baseline RMR</v>
      </c>
      <c r="BS10" s="55" t="str">
        <f>INDEX(RulesTable[Applicable RMR],MATCH(BS$7,RulesTable[New Rule ID],0))</f>
        <v>Baseline RMR</v>
      </c>
      <c r="BT10" s="55" t="str">
        <f>INDEX(RulesTable[Applicable RMR],MATCH(BT$7,RulesTable[New Rule ID],0))</f>
        <v>Baseline RMR</v>
      </c>
      <c r="BU10" s="55" t="str">
        <f>INDEX(RulesTable[Applicable RMR],MATCH(BU$7,RulesTable[New Rule ID],0))</f>
        <v>Baseline RMR</v>
      </c>
      <c r="BV10" s="55" t="str">
        <f>INDEX(RulesTable[Applicable RMR],MATCH(BV$7,RulesTable[New Rule ID],0))</f>
        <v>Baseline RMR</v>
      </c>
      <c r="BW10" s="55" t="str">
        <f>INDEX(RulesTable[Applicable RMR],MATCH(BW$7,RulesTable[New Rule ID],0))</f>
        <v>Baseline RMR</v>
      </c>
      <c r="BX10" s="55" t="str">
        <f>INDEX(RulesTable[Applicable RMR],MATCH(BX$7,RulesTable[New Rule ID],0))</f>
        <v>Baseline RMR</v>
      </c>
      <c r="BY10" s="55" t="str">
        <f>INDEX(RulesTable[Applicable RMR],MATCH(BY$7,RulesTable[New Rule ID],0))</f>
        <v>Baseline RMR</v>
      </c>
      <c r="BZ10" s="55" t="str">
        <f>INDEX(RulesTable[Applicable RMR],MATCH(BZ$7,RulesTable[New Rule ID],0))</f>
        <v>Baseline RMR</v>
      </c>
      <c r="CA10" s="55" t="str">
        <f>INDEX(RulesTable[Applicable RMR],MATCH(CA$7,RulesTable[New Rule ID],0))</f>
        <v>Baseline RMR</v>
      </c>
      <c r="CB10" s="55" t="str">
        <f>INDEX(RulesTable[Applicable RMR],MATCH(CB$7,RulesTable[New Rule ID],0))</f>
        <v>Baseline RMR</v>
      </c>
      <c r="CC10" s="55" t="str">
        <f>INDEX(RulesTable[Applicable RMR],MATCH(CC$7,RulesTable[New Rule ID],0))</f>
        <v>Baseline RMR</v>
      </c>
      <c r="CD10" s="55" t="str">
        <f>INDEX(RulesTable[Applicable RMR],MATCH(CD$7,RulesTable[New Rule ID],0))</f>
        <v>Baseline RMR</v>
      </c>
      <c r="CE10" s="55" t="str">
        <f>INDEX(RulesTable[Applicable RMR],MATCH(CE$7,RulesTable[New Rule ID],0))</f>
        <v>Baseline RMR</v>
      </c>
      <c r="CF10" s="55" t="str">
        <f>INDEX(RulesTable[Applicable RMR],MATCH(CF$7,RulesTable[New Rule ID],0))</f>
        <v>Baseline RMR</v>
      </c>
      <c r="CG10" s="55" t="str">
        <f>INDEX(RulesTable[Applicable RMR],MATCH(CG$7,RulesTable[New Rule ID],0))</f>
        <v>Baseline RMR</v>
      </c>
      <c r="CH10" s="55" t="str">
        <f>INDEX(RulesTable[Applicable RMR],MATCH(CH$7,RulesTable[New Rule ID],0))</f>
        <v>Baseline RMR</v>
      </c>
      <c r="CI10" s="55" t="str">
        <f>INDEX(RulesTable[Applicable RMR],MATCH(CI$7,RulesTable[New Rule ID],0))</f>
        <v>Baseline RMR</v>
      </c>
      <c r="CJ10" s="55" t="str">
        <f>INDEX(RulesTable[Applicable RMR],MATCH(CJ$7,RulesTable[New Rule ID],0))</f>
        <v>Baseline RMR</v>
      </c>
      <c r="CK10" s="55" t="str">
        <f>INDEX(RulesTable[Applicable RMR],MATCH(CK$7,RulesTable[New Rule ID],0))</f>
        <v>Baseline RMR</v>
      </c>
      <c r="CL10" s="55" t="str">
        <f>INDEX(RulesTable[Applicable RMR],MATCH(CL$7,RulesTable[New Rule ID],0))</f>
        <v>Baseline RMR</v>
      </c>
      <c r="CM10" s="55" t="str">
        <f>INDEX(RulesTable[Applicable RMR],MATCH(CM$7,RulesTable[New Rule ID],0))</f>
        <v>Baseline RMR</v>
      </c>
      <c r="CN10" s="55" t="str">
        <f>INDEX(RulesTable[Applicable RMR],MATCH(CN$7,RulesTable[New Rule ID],0))</f>
        <v>Baseline RMR</v>
      </c>
    </row>
    <row r="11" spans="1:92" s="24" customFormat="1" x14ac:dyDescent="0.3">
      <c r="A11" s="41" t="s">
        <v>440</v>
      </c>
      <c r="B11" s="6" t="s">
        <v>445</v>
      </c>
      <c r="C11" s="6"/>
      <c r="D11" s="6"/>
      <c r="E11" s="136"/>
      <c r="F11" s="106"/>
      <c r="G11" s="89"/>
      <c r="H11" s="89"/>
      <c r="I11" s="89"/>
      <c r="J11" s="89"/>
      <c r="K11" s="90"/>
      <c r="L11" s="90"/>
      <c r="M11" s="55" t="str">
        <f>INDEX(RulesTable[Rule Assertion],MATCH(M$7,RulesTable[New Rule ID],0))</f>
        <v>=</v>
      </c>
      <c r="N11" s="55" t="str">
        <f>INDEX(RulesTable[Rule Assertion],MATCH(N$7,RulesTable[New Rule ID],0))</f>
        <v>=</v>
      </c>
      <c r="O11" s="55" t="str">
        <f>INDEX(RulesTable[Rule Assertion],MATCH(O$7,RulesTable[New Rule ID],0))</f>
        <v>=</v>
      </c>
      <c r="P11" s="55" t="str">
        <f>INDEX(RulesTable[Rule Assertion],MATCH(P$7,RulesTable[New Rule ID],0))</f>
        <v>=</v>
      </c>
      <c r="Q11" s="55" t="str">
        <f>INDEX(RulesTable[Rule Assertion],MATCH(Q$7,RulesTable[New Rule ID],0))</f>
        <v>=</v>
      </c>
      <c r="R11" s="55" t="str">
        <f>INDEX(RulesTable[Rule Assertion],MATCH(R$7,RulesTable[New Rule ID],0))</f>
        <v>=</v>
      </c>
      <c r="S11" s="55" t="str">
        <f>INDEX(RulesTable[Rule Assertion],MATCH(S$7,RulesTable[New Rule ID],0))</f>
        <v>=</v>
      </c>
      <c r="T11" s="55" t="str">
        <f>INDEX(RulesTable[Rule Assertion],MATCH(T$7,RulesTable[New Rule ID],0))</f>
        <v>=</v>
      </c>
      <c r="U11" s="55" t="str">
        <f>INDEX(RulesTable[Rule Assertion],MATCH(U$7,RulesTable[New Rule ID],0))</f>
        <v>=</v>
      </c>
      <c r="V11" s="55" t="str">
        <f>INDEX(RulesTable[Rule Assertion],MATCH(V$7,RulesTable[New Rule ID],0))</f>
        <v>=</v>
      </c>
      <c r="W11" s="55" t="str">
        <f>INDEX(RulesTable[Rule Assertion],MATCH(W$7,RulesTable[New Rule ID],0))</f>
        <v>=</v>
      </c>
      <c r="X11" s="55" t="str">
        <f>INDEX(RulesTable[Rule Assertion],MATCH(X$7,RulesTable[New Rule ID],0))</f>
        <v>=</v>
      </c>
      <c r="Y11" s="55" t="str">
        <f>INDEX(RulesTable[Rule Assertion],MATCH(Y$7,RulesTable[New Rule ID],0))</f>
        <v>=</v>
      </c>
      <c r="Z11" s="55" t="str">
        <f>INDEX(RulesTable[Rule Assertion],MATCH(Z$7,RulesTable[New Rule ID],0))</f>
        <v>=</v>
      </c>
      <c r="AA11" s="55" t="str">
        <f>INDEX(RulesTable[Rule Assertion],MATCH(AA$7,RulesTable[New Rule ID],0))</f>
        <v>=</v>
      </c>
      <c r="AB11" s="55" t="str">
        <f>INDEX(RulesTable[Rule Assertion],MATCH(AB$7,RulesTable[New Rule ID],0))</f>
        <v>=</v>
      </c>
      <c r="AC11" s="55" t="str">
        <f>INDEX(RulesTable[Rule Assertion],MATCH(AC$7,RulesTable[New Rule ID],0))</f>
        <v>=</v>
      </c>
      <c r="AD11" s="55" t="str">
        <f>INDEX(RulesTable[Rule Assertion],MATCH(AD$7,RulesTable[New Rule ID],0))</f>
        <v>=</v>
      </c>
      <c r="AE11" s="55" t="str">
        <f>INDEX(RulesTable[Rule Assertion],MATCH(AE$7,RulesTable[New Rule ID],0))</f>
        <v>=</v>
      </c>
      <c r="AF11" s="55" t="str">
        <f>INDEX(RulesTable[Rule Assertion],MATCH(AF$7,RulesTable[New Rule ID],0))</f>
        <v>=</v>
      </c>
      <c r="AG11" s="55" t="str">
        <f>INDEX(RulesTable[Rule Assertion],MATCH(AG$7,RulesTable[New Rule ID],0))</f>
        <v>=</v>
      </c>
      <c r="AH11" s="55" t="str">
        <f>INDEX(RulesTable[Rule Assertion],MATCH(AH$7,RulesTable[New Rule ID],0))</f>
        <v>=</v>
      </c>
      <c r="AI11" s="55" t="str">
        <f>INDEX(RulesTable[Rule Assertion],MATCH(AI$7,RulesTable[New Rule ID],0))</f>
        <v>=</v>
      </c>
      <c r="AJ11" s="55" t="str">
        <f>INDEX(RulesTable[Rule Assertion],MATCH(AJ$7,RulesTable[New Rule ID],0))</f>
        <v>=</v>
      </c>
      <c r="AK11" s="55" t="str">
        <f>INDEX(RulesTable[Rule Assertion],MATCH(AK$7,RulesTable[New Rule ID],0))</f>
        <v>=</v>
      </c>
      <c r="AL11" s="55" t="str">
        <f>INDEX(RulesTable[Rule Assertion],MATCH(AL$7,RulesTable[New Rule ID],0))</f>
        <v>=</v>
      </c>
      <c r="AM11" s="55" t="str">
        <f>INDEX(RulesTable[Rule Assertion],MATCH(AM$7,RulesTable[New Rule ID],0))</f>
        <v>=</v>
      </c>
      <c r="AN11" s="55" t="str">
        <f>INDEX(RulesTable[Rule Assertion],MATCH(AN$7,RulesTable[New Rule ID],0))</f>
        <v>=</v>
      </c>
      <c r="AO11" s="55" t="str">
        <f>INDEX(RulesTable[Rule Assertion],MATCH(AO$7,RulesTable[New Rule ID],0))</f>
        <v>=</v>
      </c>
      <c r="AP11" s="55" t="str">
        <f>INDEX(RulesTable[Rule Assertion],MATCH(AP$7,RulesTable[New Rule ID],0))</f>
        <v>=</v>
      </c>
      <c r="AQ11" s="55" t="str">
        <f>INDEX(RulesTable[Rule Assertion],MATCH(AQ$7,RulesTable[New Rule ID],0))</f>
        <v>=</v>
      </c>
      <c r="AR11" s="55" t="str">
        <f>INDEX(RulesTable[Rule Assertion],MATCH(AR$7,RulesTable[New Rule ID],0))</f>
        <v>=</v>
      </c>
      <c r="AS11" s="55" t="str">
        <f>INDEX(RulesTable[Rule Assertion],MATCH(AS$7,RulesTable[New Rule ID],0))</f>
        <v>=</v>
      </c>
      <c r="AT11" s="55" t="str">
        <f>INDEX(RulesTable[Rule Assertion],MATCH(AT$7,RulesTable[New Rule ID],0))</f>
        <v>=</v>
      </c>
      <c r="AU11" s="55" t="str">
        <f>INDEX(RulesTable[Rule Assertion],MATCH(AU$7,RulesTable[New Rule ID],0))</f>
        <v>=</v>
      </c>
      <c r="AV11" s="55" t="str">
        <f>INDEX(RulesTable[Rule Assertion],MATCH(AV$7,RulesTable[New Rule ID],0))</f>
        <v>=</v>
      </c>
      <c r="AW11" s="55" t="str">
        <f>INDEX(RulesTable[Rule Assertion],MATCH(AW$7,RulesTable[New Rule ID],0))</f>
        <v>=</v>
      </c>
      <c r="AX11" s="55" t="str">
        <f>INDEX(RulesTable[Rule Assertion],MATCH(AX$7,RulesTable[New Rule ID],0))</f>
        <v>=</v>
      </c>
      <c r="AY11" s="55" t="str">
        <f>INDEX(RulesTable[Rule Assertion],MATCH(AY$7,RulesTable[New Rule ID],0))</f>
        <v>=</v>
      </c>
      <c r="AZ11" s="55" t="str">
        <f>INDEX(RulesTable[Rule Assertion],MATCH(AZ$7,RulesTable[New Rule ID],0))</f>
        <v>=</v>
      </c>
      <c r="BA11" s="55" t="str">
        <f>INDEX(RulesTable[Rule Assertion],MATCH(BA$7,RulesTable[New Rule ID],0))</f>
        <v>=</v>
      </c>
      <c r="BB11" s="55" t="str">
        <f>INDEX(RulesTable[Rule Assertion],MATCH(BB$7,RulesTable[New Rule ID],0))</f>
        <v>=</v>
      </c>
      <c r="BC11" s="55" t="str">
        <f>INDEX(RulesTable[Rule Assertion],MATCH(BC$7,RulesTable[New Rule ID],0))</f>
        <v>=</v>
      </c>
      <c r="BD11" s="55" t="str">
        <f>INDEX(RulesTable[Rule Assertion],MATCH(BD$7,RulesTable[New Rule ID],0))</f>
        <v>=</v>
      </c>
      <c r="BE11" s="55" t="str">
        <f>INDEX(RulesTable[Rule Assertion],MATCH(BE$7,RulesTable[New Rule ID],0))</f>
        <v>=</v>
      </c>
      <c r="BF11" s="55" t="str">
        <f>INDEX(RulesTable[Rule Assertion],MATCH(BF$7,RulesTable[New Rule ID],0))</f>
        <v>=</v>
      </c>
      <c r="BG11" s="55" t="str">
        <f>INDEX(RulesTable[Rule Assertion],MATCH(BG$7,RulesTable[New Rule ID],0))</f>
        <v>=</v>
      </c>
      <c r="BH11" s="55" t="str">
        <f>INDEX(RulesTable[Rule Assertion],MATCH(BH$7,RulesTable[New Rule ID],0))</f>
        <v>=</v>
      </c>
      <c r="BI11" s="55" t="str">
        <f>INDEX(RulesTable[Rule Assertion],MATCH(BI$7,RulesTable[New Rule ID],0))</f>
        <v>=</v>
      </c>
      <c r="BJ11" s="55" t="str">
        <f>INDEX(RulesTable[Rule Assertion],MATCH(BJ$7,RulesTable[New Rule ID],0))</f>
        <v>=</v>
      </c>
      <c r="BK11" s="55" t="str">
        <f>INDEX(RulesTable[Rule Assertion],MATCH(BK$7,RulesTable[New Rule ID],0))</f>
        <v>=</v>
      </c>
      <c r="BL11" s="55" t="str">
        <f>INDEX(RulesTable[Rule Assertion],MATCH(BL$7,RulesTable[New Rule ID],0))</f>
        <v>=</v>
      </c>
      <c r="BM11" s="55" t="str">
        <f>INDEX(RulesTable[Rule Assertion],MATCH(BM$7,RulesTable[New Rule ID],0))</f>
        <v>=</v>
      </c>
      <c r="BN11" s="55" t="str">
        <f>INDEX(RulesTable[Rule Assertion],MATCH(BN$7,RulesTable[New Rule ID],0))</f>
        <v>=</v>
      </c>
      <c r="BO11" s="55" t="str">
        <f>INDEX(RulesTable[Rule Assertion],MATCH(BO$7,RulesTable[New Rule ID],0))</f>
        <v>=</v>
      </c>
      <c r="BP11" s="55" t="str">
        <f>INDEX(RulesTable[Rule Assertion],MATCH(BP$7,RulesTable[New Rule ID],0))</f>
        <v>=</v>
      </c>
      <c r="BQ11" s="55" t="str">
        <f>INDEX(RulesTable[Rule Assertion],MATCH(BQ$7,RulesTable[New Rule ID],0))</f>
        <v>=</v>
      </c>
      <c r="BR11" s="55" t="str">
        <f>INDEX(RulesTable[Rule Assertion],MATCH(BR$7,RulesTable[New Rule ID],0))</f>
        <v>=</v>
      </c>
      <c r="BS11" s="55" t="str">
        <f>INDEX(RulesTable[Rule Assertion],MATCH(BS$7,RulesTable[New Rule ID],0))</f>
        <v>=</v>
      </c>
      <c r="BT11" s="55" t="str">
        <f>INDEX(RulesTable[Rule Assertion],MATCH(BT$7,RulesTable[New Rule ID],0))</f>
        <v>=</v>
      </c>
      <c r="BU11" s="55" t="str">
        <f>INDEX(RulesTable[Rule Assertion],MATCH(BU$7,RulesTable[New Rule ID],0))</f>
        <v>=</v>
      </c>
      <c r="BV11" s="55" t="str">
        <f>INDEX(RulesTable[Rule Assertion],MATCH(BV$7,RulesTable[New Rule ID],0))</f>
        <v>=</v>
      </c>
      <c r="BW11" s="55" t="str">
        <f>INDEX(RulesTable[Rule Assertion],MATCH(BW$7,RulesTable[New Rule ID],0))</f>
        <v>=</v>
      </c>
      <c r="BX11" s="55" t="str">
        <f>INDEX(RulesTable[Rule Assertion],MATCH(BX$7,RulesTable[New Rule ID],0))</f>
        <v>=</v>
      </c>
      <c r="BY11" s="55" t="str">
        <f>INDEX(RulesTable[Rule Assertion],MATCH(BY$7,RulesTable[New Rule ID],0))</f>
        <v>=</v>
      </c>
      <c r="BZ11" s="55" t="str">
        <f>INDEX(RulesTable[Rule Assertion],MATCH(BZ$7,RulesTable[New Rule ID],0))</f>
        <v>=</v>
      </c>
      <c r="CA11" s="55" t="str">
        <f>INDEX(RulesTable[Rule Assertion],MATCH(CA$7,RulesTable[New Rule ID],0))</f>
        <v>=</v>
      </c>
      <c r="CB11" s="55" t="str">
        <f>INDEX(RulesTable[Rule Assertion],MATCH(CB$7,RulesTable[New Rule ID],0))</f>
        <v>=</v>
      </c>
      <c r="CC11" s="55" t="str">
        <f>INDEX(RulesTable[Rule Assertion],MATCH(CC$7,RulesTable[New Rule ID],0))</f>
        <v>=</v>
      </c>
      <c r="CD11" s="55" t="str">
        <f>INDEX(RulesTable[Rule Assertion],MATCH(CD$7,RulesTable[New Rule ID],0))</f>
        <v>=</v>
      </c>
      <c r="CE11" s="55" t="str">
        <f>INDEX(RulesTable[Rule Assertion],MATCH(CE$7,RulesTable[New Rule ID],0))</f>
        <v>=</v>
      </c>
      <c r="CF11" s="55" t="str">
        <f>INDEX(RulesTable[Rule Assertion],MATCH(CF$7,RulesTable[New Rule ID],0))</f>
        <v>=</v>
      </c>
      <c r="CG11" s="55" t="str">
        <f>INDEX(RulesTable[Rule Assertion],MATCH(CG$7,RulesTable[New Rule ID],0))</f>
        <v>=</v>
      </c>
      <c r="CH11" s="55" t="str">
        <f>INDEX(RulesTable[Rule Assertion],MATCH(CH$7,RulesTable[New Rule ID],0))</f>
        <v>=</v>
      </c>
      <c r="CI11" s="55" t="str">
        <f>INDEX(RulesTable[Rule Assertion],MATCH(CI$7,RulesTable[New Rule ID],0))</f>
        <v>=</v>
      </c>
      <c r="CJ11" s="55" t="str">
        <f>INDEX(RulesTable[Rule Assertion],MATCH(CJ$7,RulesTable[New Rule ID],0))</f>
        <v>=</v>
      </c>
      <c r="CK11" s="55" t="str">
        <f>INDEX(RulesTable[Rule Assertion],MATCH(CK$7,RulesTable[New Rule ID],0))</f>
        <v>=</v>
      </c>
      <c r="CL11" s="55" t="str">
        <f>INDEX(RulesTable[Rule Assertion],MATCH(CL$7,RulesTable[New Rule ID],0))</f>
        <v>=</v>
      </c>
      <c r="CM11" s="55" t="str">
        <f>INDEX(RulesTable[Rule Assertion],MATCH(CM$7,RulesTable[New Rule ID],0))</f>
        <v>=</v>
      </c>
      <c r="CN11" s="55" t="str">
        <f>INDEX(RulesTable[Rule Assertion],MATCH(CN$7,RulesTable[New Rule ID],0))</f>
        <v>=</v>
      </c>
    </row>
    <row r="12" spans="1:92" s="97" customFormat="1" ht="28.8" x14ac:dyDescent="0.3">
      <c r="A12" s="93" t="s">
        <v>440</v>
      </c>
      <c r="B12" s="94" t="s">
        <v>446</v>
      </c>
      <c r="C12" s="94"/>
      <c r="D12" s="94"/>
      <c r="E12" s="138"/>
      <c r="F12" s="108"/>
      <c r="G12" s="95"/>
      <c r="H12" s="95"/>
      <c r="I12" s="95"/>
      <c r="J12" s="95"/>
      <c r="K12" s="96"/>
      <c r="L12" s="96"/>
      <c r="M12" s="55" t="str">
        <f>INDEX(RulesTable[Comparison Value],MATCH(M$7,RulesTable[New Rule ID],0))</f>
        <v>Expected Value</v>
      </c>
      <c r="N12" s="55" t="str">
        <f>INDEX(RulesTable[Comparison Value],MATCH(N$7,RulesTable[New Rule ID],0))</f>
        <v>Expected Value</v>
      </c>
      <c r="O12" s="55" t="str">
        <f>INDEX(RulesTable[Comparison Value],MATCH(O$7,RulesTable[New Rule ID],0))</f>
        <v>Expected Value</v>
      </c>
      <c r="P12" s="55" t="str">
        <f>INDEX(RulesTable[Comparison Value],MATCH(P$7,RulesTable[New Rule ID],0))</f>
        <v>Expected Value</v>
      </c>
      <c r="Q12" s="55" t="str">
        <f>INDEX(RulesTable[Comparison Value],MATCH(Q$7,RulesTable[New Rule ID],0))</f>
        <v>Expected Value</v>
      </c>
      <c r="R12" s="55" t="str">
        <f>INDEX(RulesTable[Comparison Value],MATCH(R$7,RulesTable[New Rule ID],0))</f>
        <v>Expected Value</v>
      </c>
      <c r="S12" s="55" t="str">
        <f>INDEX(RulesTable[Comparison Value],MATCH(S$7,RulesTable[New Rule ID],0))</f>
        <v>Expected Value</v>
      </c>
      <c r="T12" s="55" t="str">
        <f>INDEX(RulesTable[Comparison Value],MATCH(T$7,RulesTable[New Rule ID],0))</f>
        <v>Expected Value</v>
      </c>
      <c r="U12" s="55" t="str">
        <f>INDEX(RulesTable[Comparison Value],MATCH(U$7,RulesTable[New Rule ID],0))</f>
        <v>Expected Value</v>
      </c>
      <c r="V12" s="55" t="str">
        <f>INDEX(RulesTable[Comparison Value],MATCH(V$7,RulesTable[New Rule ID],0))</f>
        <v>Expected Value</v>
      </c>
      <c r="W12" s="55" t="str">
        <f>INDEX(RulesTable[Comparison Value],MATCH(W$7,RulesTable[New Rule ID],0))</f>
        <v>Expected Value</v>
      </c>
      <c r="X12" s="55" t="str">
        <f>INDEX(RulesTable[Comparison Value],MATCH(X$7,RulesTable[New Rule ID],0))</f>
        <v>Expected Value</v>
      </c>
      <c r="Y12" s="55" t="str">
        <f>INDEX(RulesTable[Comparison Value],MATCH(Y$7,RulesTable[New Rule ID],0))</f>
        <v>Expected Value</v>
      </c>
      <c r="Z12" s="55" t="str">
        <f>INDEX(RulesTable[Comparison Value],MATCH(Z$7,RulesTable[New Rule ID],0))</f>
        <v>Expected Value</v>
      </c>
      <c r="AA12" s="55" t="str">
        <f>INDEX(RulesTable[Comparison Value],MATCH(AA$7,RulesTable[New Rule ID],0))</f>
        <v>Expected Value</v>
      </c>
      <c r="AB12" s="55" t="str">
        <f>INDEX(RulesTable[Comparison Value],MATCH(AB$7,RulesTable[New Rule ID],0))</f>
        <v>Expected Value</v>
      </c>
      <c r="AC12" s="55" t="str">
        <f>INDEX(RulesTable[Comparison Value],MATCH(AC$7,RulesTable[New Rule ID],0))</f>
        <v>Expected Value</v>
      </c>
      <c r="AD12" s="55" t="str">
        <f>INDEX(RulesTable[Comparison Value],MATCH(AD$7,RulesTable[New Rule ID],0))</f>
        <v>Expected Value</v>
      </c>
      <c r="AE12" s="55" t="str">
        <f>INDEX(RulesTable[Comparison Value],MATCH(AE$7,RulesTable[New Rule ID],0))</f>
        <v>Expected Value</v>
      </c>
      <c r="AF12" s="55" t="str">
        <f>INDEX(RulesTable[Comparison Value],MATCH(AF$7,RulesTable[New Rule ID],0))</f>
        <v>Expected Value</v>
      </c>
      <c r="AG12" s="55" t="str">
        <f>INDEX(RulesTable[Comparison Value],MATCH(AG$7,RulesTable[New Rule ID],0))</f>
        <v>Expected Value</v>
      </c>
      <c r="AH12" s="55" t="str">
        <f>INDEX(RulesTable[Comparison Value],MATCH(AH$7,RulesTable[New Rule ID],0))</f>
        <v>Expected Value</v>
      </c>
      <c r="AI12" s="55" t="str">
        <f>INDEX(RulesTable[Comparison Value],MATCH(AI$7,RulesTable[New Rule ID],0))</f>
        <v>Expected Value</v>
      </c>
      <c r="AJ12" s="55" t="str">
        <f>INDEX(RulesTable[Comparison Value],MATCH(AJ$7,RulesTable[New Rule ID],0))</f>
        <v>Expected Value</v>
      </c>
      <c r="AK12" s="55" t="str">
        <f>INDEX(RulesTable[Comparison Value],MATCH(AK$7,RulesTable[New Rule ID],0))</f>
        <v>Expected Value</v>
      </c>
      <c r="AL12" s="55" t="str">
        <f>INDEX(RulesTable[Comparison Value],MATCH(AL$7,RulesTable[New Rule ID],0))</f>
        <v>Expected Value</v>
      </c>
      <c r="AM12" s="55" t="str">
        <f>INDEX(RulesTable[Comparison Value],MATCH(AM$7,RulesTable[New Rule ID],0))</f>
        <v>Expected Value</v>
      </c>
      <c r="AN12" s="55" t="str">
        <f>INDEX(RulesTable[Comparison Value],MATCH(AN$7,RulesTable[New Rule ID],0))</f>
        <v>Expected Value</v>
      </c>
      <c r="AO12" s="55" t="str">
        <f>INDEX(RulesTable[Comparison Value],MATCH(AO$7,RulesTable[New Rule ID],0))</f>
        <v>Expected Value</v>
      </c>
      <c r="AP12" s="55" t="str">
        <f>INDEX(RulesTable[Comparison Value],MATCH(AP$7,RulesTable[New Rule ID],0))</f>
        <v>Expected Value</v>
      </c>
      <c r="AQ12" s="55" t="str">
        <f>INDEX(RulesTable[Comparison Value],MATCH(AQ$7,RulesTable[New Rule ID],0))</f>
        <v>Expected Value</v>
      </c>
      <c r="AR12" s="55" t="str">
        <f>INDEX(RulesTable[Comparison Value],MATCH(AR$7,RulesTable[New Rule ID],0))</f>
        <v>Expected Value</v>
      </c>
      <c r="AS12" s="55" t="str">
        <f>INDEX(RulesTable[Comparison Value],MATCH(AS$7,RulesTable[New Rule ID],0))</f>
        <v>Expected Value</v>
      </c>
      <c r="AT12" s="55" t="str">
        <f>INDEX(RulesTable[Comparison Value],MATCH(AT$7,RulesTable[New Rule ID],0))</f>
        <v>Expected Value</v>
      </c>
      <c r="AU12" s="55" t="str">
        <f>INDEX(RulesTable[Comparison Value],MATCH(AU$7,RulesTable[New Rule ID],0))</f>
        <v>Expected Value</v>
      </c>
      <c r="AV12" s="55" t="str">
        <f>INDEX(RulesTable[Comparison Value],MATCH(AV$7,RulesTable[New Rule ID],0))</f>
        <v>Expected Value</v>
      </c>
      <c r="AW12" s="55" t="str">
        <f>INDEX(RulesTable[Comparison Value],MATCH(AW$7,RulesTable[New Rule ID],0))</f>
        <v>Expected Value</v>
      </c>
      <c r="AX12" s="55" t="str">
        <f>INDEX(RulesTable[Comparison Value],MATCH(AX$7,RulesTable[New Rule ID],0))</f>
        <v>Expected Value</v>
      </c>
      <c r="AY12" s="55" t="str">
        <f>INDEX(RulesTable[Comparison Value],MATCH(AY$7,RulesTable[New Rule ID],0))</f>
        <v>Expected Value</v>
      </c>
      <c r="AZ12" s="55" t="str">
        <f>INDEX(RulesTable[Comparison Value],MATCH(AZ$7,RulesTable[New Rule ID],0))</f>
        <v>Expected Value</v>
      </c>
      <c r="BA12" s="55" t="str">
        <f>INDEX(RulesTable[Comparison Value],MATCH(BA$7,RulesTable[New Rule ID],0))</f>
        <v>Expected Value</v>
      </c>
      <c r="BB12" s="55" t="str">
        <f>INDEX(RulesTable[Comparison Value],MATCH(BB$7,RulesTable[New Rule ID],0))</f>
        <v>Expected Value</v>
      </c>
      <c r="BC12" s="55" t="str">
        <f>INDEX(RulesTable[Comparison Value],MATCH(BC$7,RulesTable[New Rule ID],0))</f>
        <v>Expected Value</v>
      </c>
      <c r="BD12" s="55" t="str">
        <f>INDEX(RulesTable[Comparison Value],MATCH(BD$7,RulesTable[New Rule ID],0))</f>
        <v>Expected Value</v>
      </c>
      <c r="BE12" s="55" t="str">
        <f>INDEX(RulesTable[Comparison Value],MATCH(BE$7,RulesTable[New Rule ID],0))</f>
        <v>Expected Value</v>
      </c>
      <c r="BF12" s="55" t="str">
        <f>INDEX(RulesTable[Comparison Value],MATCH(BF$7,RulesTable[New Rule ID],0))</f>
        <v>Expected Value</v>
      </c>
      <c r="BG12" s="55" t="str">
        <f>INDEX(RulesTable[Comparison Value],MATCH(BG$7,RulesTable[New Rule ID],0))</f>
        <v>Expected Value</v>
      </c>
      <c r="BH12" s="55" t="str">
        <f>INDEX(RulesTable[Comparison Value],MATCH(BH$7,RulesTable[New Rule ID],0))</f>
        <v>Expected Value</v>
      </c>
      <c r="BI12" s="55" t="str">
        <f>INDEX(RulesTable[Comparison Value],MATCH(BI$7,RulesTable[New Rule ID],0))</f>
        <v>Expected Value</v>
      </c>
      <c r="BJ12" s="55" t="str">
        <f>INDEX(RulesTable[Comparison Value],MATCH(BJ$7,RulesTable[New Rule ID],0))</f>
        <v>Expected Value</v>
      </c>
      <c r="BK12" s="55" t="str">
        <f>INDEX(RulesTable[Comparison Value],MATCH(BK$7,RulesTable[New Rule ID],0))</f>
        <v>Expected Value</v>
      </c>
      <c r="BL12" s="55" t="str">
        <f>INDEX(RulesTable[Comparison Value],MATCH(BL$7,RulesTable[New Rule ID],0))</f>
        <v>Expected Value</v>
      </c>
      <c r="BM12" s="55" t="str">
        <f>INDEX(RulesTable[Comparison Value],MATCH(BM$7,RulesTable[New Rule ID],0))</f>
        <v>Expected Value</v>
      </c>
      <c r="BN12" s="55" t="str">
        <f>INDEX(RulesTable[Comparison Value],MATCH(BN$7,RulesTable[New Rule ID],0))</f>
        <v>Expected Value</v>
      </c>
      <c r="BO12" s="55" t="str">
        <f>INDEX(RulesTable[Comparison Value],MATCH(BO$7,RulesTable[New Rule ID],0))</f>
        <v>Expected Value</v>
      </c>
      <c r="BP12" s="55" t="str">
        <f>INDEX(RulesTable[Comparison Value],MATCH(BP$7,RulesTable[New Rule ID],0))</f>
        <v>Expected Value</v>
      </c>
      <c r="BQ12" s="55" t="str">
        <f>INDEX(RulesTable[Comparison Value],MATCH(BQ$7,RulesTable[New Rule ID],0))</f>
        <v>Expected Value</v>
      </c>
      <c r="BR12" s="55" t="str">
        <f>INDEX(RulesTable[Comparison Value],MATCH(BR$7,RulesTable[New Rule ID],0))</f>
        <v>Expected Value</v>
      </c>
      <c r="BS12" s="55" t="str">
        <f>INDEX(RulesTable[Comparison Value],MATCH(BS$7,RulesTable[New Rule ID],0))</f>
        <v>Expected Value</v>
      </c>
      <c r="BT12" s="55" t="str">
        <f>INDEX(RulesTable[Comparison Value],MATCH(BT$7,RulesTable[New Rule ID],0))</f>
        <v>Expected Value</v>
      </c>
      <c r="BU12" s="55" t="str">
        <f>INDEX(RulesTable[Comparison Value],MATCH(BU$7,RulesTable[New Rule ID],0))</f>
        <v>Expected Value</v>
      </c>
      <c r="BV12" s="55" t="str">
        <f>INDEX(RulesTable[Comparison Value],MATCH(BV$7,RulesTable[New Rule ID],0))</f>
        <v>Expected Value</v>
      </c>
      <c r="BW12" s="55" t="str">
        <f>INDEX(RulesTable[Comparison Value],MATCH(BW$7,RulesTable[New Rule ID],0))</f>
        <v>Expected Value</v>
      </c>
      <c r="BX12" s="55" t="str">
        <f>INDEX(RulesTable[Comparison Value],MATCH(BX$7,RulesTable[New Rule ID],0))</f>
        <v>Expected Value</v>
      </c>
      <c r="BY12" s="55" t="str">
        <f>INDEX(RulesTable[Comparison Value],MATCH(BY$7,RulesTable[New Rule ID],0))</f>
        <v>Expected Value</v>
      </c>
      <c r="BZ12" s="55" t="str">
        <f>INDEX(RulesTable[Comparison Value],MATCH(BZ$7,RulesTable[New Rule ID],0))</f>
        <v>Expected Value</v>
      </c>
      <c r="CA12" s="55" t="str">
        <f>INDEX(RulesTable[Comparison Value],MATCH(CA$7,RulesTable[New Rule ID],0))</f>
        <v>Expected Value</v>
      </c>
      <c r="CB12" s="55" t="str">
        <f>INDEX(RulesTable[Comparison Value],MATCH(CB$7,RulesTable[New Rule ID],0))</f>
        <v>Expected Value</v>
      </c>
      <c r="CC12" s="55" t="str">
        <f>INDEX(RulesTable[Comparison Value],MATCH(CC$7,RulesTable[New Rule ID],0))</f>
        <v>Expected Value</v>
      </c>
      <c r="CD12" s="55" t="str">
        <f>INDEX(RulesTable[Comparison Value],MATCH(CD$7,RulesTable[New Rule ID],0))</f>
        <v>Expected Value</v>
      </c>
      <c r="CE12" s="55" t="str">
        <f>INDEX(RulesTable[Comparison Value],MATCH(CE$7,RulesTable[New Rule ID],0))</f>
        <v>Expected Value</v>
      </c>
      <c r="CF12" s="55" t="str">
        <f>INDEX(RulesTable[Comparison Value],MATCH(CF$7,RulesTable[New Rule ID],0))</f>
        <v>Expected Value</v>
      </c>
      <c r="CG12" s="55" t="str">
        <f>INDEX(RulesTable[Comparison Value],MATCH(CG$7,RulesTable[New Rule ID],0))</f>
        <v>Expected Value</v>
      </c>
      <c r="CH12" s="55" t="str">
        <f>INDEX(RulesTable[Comparison Value],MATCH(CH$7,RulesTable[New Rule ID],0))</f>
        <v>Expected Value</v>
      </c>
      <c r="CI12" s="55" t="str">
        <f>INDEX(RulesTable[Comparison Value],MATCH(CI$7,RulesTable[New Rule ID],0))</f>
        <v>Expected Value</v>
      </c>
      <c r="CJ12" s="55" t="str">
        <f>INDEX(RulesTable[Comparison Value],MATCH(CJ$7,RulesTable[New Rule ID],0))</f>
        <v>Expected Value</v>
      </c>
      <c r="CK12" s="55" t="str">
        <f>INDEX(RulesTable[Comparison Value],MATCH(CK$7,RulesTable[New Rule ID],0))</f>
        <v>Expected Value</v>
      </c>
      <c r="CL12" s="55" t="str">
        <f>INDEX(RulesTable[Comparison Value],MATCH(CL$7,RulesTable[New Rule ID],0))</f>
        <v>Expected Value</v>
      </c>
      <c r="CM12" s="55" t="str">
        <f>INDEX(RulesTable[Comparison Value],MATCH(CM$7,RulesTable[New Rule ID],0))</f>
        <v>Expected Value</v>
      </c>
      <c r="CN12" s="55" t="str">
        <f>INDEX(RulesTable[Comparison Value],MATCH(CN$7,RulesTable[New Rule ID],0))</f>
        <v>Expected Value</v>
      </c>
    </row>
    <row r="13" spans="1:92" s="24" customFormat="1" x14ac:dyDescent="0.3">
      <c r="A13" s="41" t="s">
        <v>440</v>
      </c>
      <c r="B13" s="6" t="s">
        <v>447</v>
      </c>
      <c r="C13" s="6"/>
      <c r="D13" s="6"/>
      <c r="E13" s="136"/>
      <c r="F13" s="106"/>
      <c r="G13" s="89"/>
      <c r="H13" s="89"/>
      <c r="I13" s="89"/>
      <c r="J13" s="89"/>
      <c r="K13" s="90"/>
      <c r="L13" s="90"/>
      <c r="M13" s="55" t="str">
        <f>INDEX(RulesTable[Primary Rule],MATCH(M$7,RulesTable[New Rule ID],0))</f>
        <v>Yes</v>
      </c>
      <c r="N13" s="55" t="str">
        <f>INDEX(RulesTable[Primary Rule],MATCH(N$7,RulesTable[New Rule ID],0))</f>
        <v>Yes</v>
      </c>
      <c r="O13" s="55" t="str">
        <f>INDEX(RulesTable[Primary Rule],MATCH(O$7,RulesTable[New Rule ID],0))</f>
        <v>Yes</v>
      </c>
      <c r="P13" s="55" t="str">
        <f>INDEX(RulesTable[Primary Rule],MATCH(P$7,RulesTable[New Rule ID],0))</f>
        <v>Yes</v>
      </c>
      <c r="Q13" s="55" t="str">
        <f>INDEX(RulesTable[Primary Rule],MATCH(Q$7,RulesTable[New Rule ID],0))</f>
        <v>Yes</v>
      </c>
      <c r="R13" s="55" t="str">
        <f>INDEX(RulesTable[Primary Rule],MATCH(R$7,RulesTable[New Rule ID],0))</f>
        <v>Yes</v>
      </c>
      <c r="S13" s="55" t="str">
        <f>INDEX(RulesTable[Primary Rule],MATCH(S$7,RulesTable[New Rule ID],0))</f>
        <v>Yes</v>
      </c>
      <c r="T13" s="55" t="str">
        <f>INDEX(RulesTable[Primary Rule],MATCH(T$7,RulesTable[New Rule ID],0))</f>
        <v>Yes</v>
      </c>
      <c r="U13" s="55" t="str">
        <f>INDEX(RulesTable[Primary Rule],MATCH(U$7,RulesTable[New Rule ID],0))</f>
        <v>Yes</v>
      </c>
      <c r="V13" s="55" t="str">
        <f>INDEX(RulesTable[Primary Rule],MATCH(V$7,RulesTable[New Rule ID],0))</f>
        <v>Yes</v>
      </c>
      <c r="W13" s="55" t="str">
        <f>INDEX(RulesTable[Primary Rule],MATCH(W$7,RulesTable[New Rule ID],0))</f>
        <v>Yes</v>
      </c>
      <c r="X13" s="55" t="str">
        <f>INDEX(RulesTable[Primary Rule],MATCH(X$7,RulesTable[New Rule ID],0))</f>
        <v>Yes</v>
      </c>
      <c r="Y13" s="55" t="str">
        <f>INDEX(RulesTable[Primary Rule],MATCH(Y$7,RulesTable[New Rule ID],0))</f>
        <v>Yes</v>
      </c>
      <c r="Z13" s="55" t="str">
        <f>INDEX(RulesTable[Primary Rule],MATCH(Z$7,RulesTable[New Rule ID],0))</f>
        <v>Yes</v>
      </c>
      <c r="AA13" s="55" t="str">
        <f>INDEX(RulesTable[Primary Rule],MATCH(AA$7,RulesTable[New Rule ID],0))</f>
        <v>Yes</v>
      </c>
      <c r="AB13" s="55" t="str">
        <f>INDEX(RulesTable[Primary Rule],MATCH(AB$7,RulesTable[New Rule ID],0))</f>
        <v>Yes</v>
      </c>
      <c r="AC13" s="55" t="str">
        <f>INDEX(RulesTable[Primary Rule],MATCH(AC$7,RulesTable[New Rule ID],0))</f>
        <v>Yes</v>
      </c>
      <c r="AD13" s="55" t="str">
        <f>INDEX(RulesTable[Primary Rule],MATCH(AD$7,RulesTable[New Rule ID],0))</f>
        <v>Yes</v>
      </c>
      <c r="AE13" s="55" t="str">
        <f>INDEX(RulesTable[Primary Rule],MATCH(AE$7,RulesTable[New Rule ID],0))</f>
        <v>Yes</v>
      </c>
      <c r="AF13" s="55" t="str">
        <f>INDEX(RulesTable[Primary Rule],MATCH(AF$7,RulesTable[New Rule ID],0))</f>
        <v>Yes</v>
      </c>
      <c r="AG13" s="55" t="str">
        <f>INDEX(RulesTable[Primary Rule],MATCH(AG$7,RulesTable[New Rule ID],0))</f>
        <v>Yes</v>
      </c>
      <c r="AH13" s="55" t="str">
        <f>INDEX(RulesTable[Primary Rule],MATCH(AH$7,RulesTable[New Rule ID],0))</f>
        <v>Yes</v>
      </c>
      <c r="AI13" s="55" t="str">
        <f>INDEX(RulesTable[Primary Rule],MATCH(AI$7,RulesTable[New Rule ID],0))</f>
        <v>Yes</v>
      </c>
      <c r="AJ13" s="55" t="str">
        <f>INDEX(RulesTable[Primary Rule],MATCH(AJ$7,RulesTable[New Rule ID],0))</f>
        <v>Yes</v>
      </c>
      <c r="AK13" s="55" t="str">
        <f>INDEX(RulesTable[Primary Rule],MATCH(AK$7,RulesTable[New Rule ID],0))</f>
        <v>Yes</v>
      </c>
      <c r="AL13" s="55" t="str">
        <f>INDEX(RulesTable[Primary Rule],MATCH(AL$7,RulesTable[New Rule ID],0))</f>
        <v>Yes</v>
      </c>
      <c r="AM13" s="55" t="str">
        <f>INDEX(RulesTable[Primary Rule],MATCH(AM$7,RulesTable[New Rule ID],0))</f>
        <v>Yes</v>
      </c>
      <c r="AN13" s="55" t="str">
        <f>INDEX(RulesTable[Primary Rule],MATCH(AN$7,RulesTable[New Rule ID],0))</f>
        <v>Yes</v>
      </c>
      <c r="AO13" s="55" t="str">
        <f>INDEX(RulesTable[Primary Rule],MATCH(AO$7,RulesTable[New Rule ID],0))</f>
        <v>Yes</v>
      </c>
      <c r="AP13" s="55" t="str">
        <f>INDEX(RulesTable[Primary Rule],MATCH(AP$7,RulesTable[New Rule ID],0))</f>
        <v>Yes</v>
      </c>
      <c r="AQ13" s="55" t="str">
        <f>INDEX(RulesTable[Primary Rule],MATCH(AQ$7,RulesTable[New Rule ID],0))</f>
        <v>Yes</v>
      </c>
      <c r="AR13" s="55" t="str">
        <f>INDEX(RulesTable[Primary Rule],MATCH(AR$7,RulesTable[New Rule ID],0))</f>
        <v>Yes</v>
      </c>
      <c r="AS13" s="55" t="str">
        <f>INDEX(RulesTable[Primary Rule],MATCH(AS$7,RulesTable[New Rule ID],0))</f>
        <v>Yes</v>
      </c>
      <c r="AT13" s="55" t="str">
        <f>INDEX(RulesTable[Primary Rule],MATCH(AT$7,RulesTable[New Rule ID],0))</f>
        <v>Yes</v>
      </c>
      <c r="AU13" s="55" t="str">
        <f>INDEX(RulesTable[Primary Rule],MATCH(AU$7,RulesTable[New Rule ID],0))</f>
        <v>Yes</v>
      </c>
      <c r="AV13" s="55" t="str">
        <f>INDEX(RulesTable[Primary Rule],MATCH(AV$7,RulesTable[New Rule ID],0))</f>
        <v>Yes</v>
      </c>
      <c r="AW13" s="55" t="str">
        <f>INDEX(RulesTable[Primary Rule],MATCH(AW$7,RulesTable[New Rule ID],0))</f>
        <v>Yes</v>
      </c>
      <c r="AX13" s="55" t="str">
        <f>INDEX(RulesTable[Primary Rule],MATCH(AX$7,RulesTable[New Rule ID],0))</f>
        <v>Yes</v>
      </c>
      <c r="AY13" s="55" t="str">
        <f>INDEX(RulesTable[Primary Rule],MATCH(AY$7,RulesTable[New Rule ID],0))</f>
        <v>Yes</v>
      </c>
      <c r="AZ13" s="55" t="str">
        <f>INDEX(RulesTable[Primary Rule],MATCH(AZ$7,RulesTable[New Rule ID],0))</f>
        <v>Yes</v>
      </c>
      <c r="BA13" s="55" t="str">
        <f>INDEX(RulesTable[Primary Rule],MATCH(BA$7,RulesTable[New Rule ID],0))</f>
        <v>Yes</v>
      </c>
      <c r="BB13" s="55" t="str">
        <f>INDEX(RulesTable[Primary Rule],MATCH(BB$7,RulesTable[New Rule ID],0))</f>
        <v>Yes</v>
      </c>
      <c r="BC13" s="55" t="str">
        <f>INDEX(RulesTable[Primary Rule],MATCH(BC$7,RulesTable[New Rule ID],0))</f>
        <v>Yes</v>
      </c>
      <c r="BD13" s="55" t="str">
        <f>INDEX(RulesTable[Primary Rule],MATCH(BD$7,RulesTable[New Rule ID],0))</f>
        <v>Yes</v>
      </c>
      <c r="BE13" s="55" t="str">
        <f>INDEX(RulesTable[Primary Rule],MATCH(BE$7,RulesTable[New Rule ID],0))</f>
        <v>Yes</v>
      </c>
      <c r="BF13" s="55" t="str">
        <f>INDEX(RulesTable[Primary Rule],MATCH(BF$7,RulesTable[New Rule ID],0))</f>
        <v>Yes</v>
      </c>
      <c r="BG13" s="55" t="str">
        <f>INDEX(RulesTable[Primary Rule],MATCH(BG$7,RulesTable[New Rule ID],0))</f>
        <v>Yes</v>
      </c>
      <c r="BH13" s="55" t="str">
        <f>INDEX(RulesTable[Primary Rule],MATCH(BH$7,RulesTable[New Rule ID],0))</f>
        <v>Yes</v>
      </c>
      <c r="BI13" s="55" t="str">
        <f>INDEX(RulesTable[Primary Rule],MATCH(BI$7,RulesTable[New Rule ID],0))</f>
        <v>Yes</v>
      </c>
      <c r="BJ13" s="55" t="str">
        <f>INDEX(RulesTable[Primary Rule],MATCH(BJ$7,RulesTable[New Rule ID],0))</f>
        <v>Yes</v>
      </c>
      <c r="BK13" s="55" t="str">
        <f>INDEX(RulesTable[Primary Rule],MATCH(BK$7,RulesTable[New Rule ID],0))</f>
        <v>Yes</v>
      </c>
      <c r="BL13" s="55" t="str">
        <f>INDEX(RulesTable[Primary Rule],MATCH(BL$7,RulesTable[New Rule ID],0))</f>
        <v>Yes</v>
      </c>
      <c r="BM13" s="55" t="str">
        <f>INDEX(RulesTable[Primary Rule],MATCH(BM$7,RulesTable[New Rule ID],0))</f>
        <v>Yes</v>
      </c>
      <c r="BN13" s="55" t="str">
        <f>INDEX(RulesTable[Primary Rule],MATCH(BN$7,RulesTable[New Rule ID],0))</f>
        <v>Yes</v>
      </c>
      <c r="BO13" s="55" t="str">
        <f>INDEX(RulesTable[Primary Rule],MATCH(BO$7,RulesTable[New Rule ID],0))</f>
        <v>Yes</v>
      </c>
      <c r="BP13" s="55" t="str">
        <f>INDEX(RulesTable[Primary Rule],MATCH(BP$7,RulesTable[New Rule ID],0))</f>
        <v>Yes</v>
      </c>
      <c r="BQ13" s="55" t="str">
        <f>INDEX(RulesTable[Primary Rule],MATCH(BQ$7,RulesTable[New Rule ID],0))</f>
        <v>Yes</v>
      </c>
      <c r="BR13" s="55" t="str">
        <f>INDEX(RulesTable[Primary Rule],MATCH(BR$7,RulesTable[New Rule ID],0))</f>
        <v>Yes</v>
      </c>
      <c r="BS13" s="55" t="str">
        <f>INDEX(RulesTable[Primary Rule],MATCH(BS$7,RulesTable[New Rule ID],0))</f>
        <v>Yes</v>
      </c>
      <c r="BT13" s="55" t="str">
        <f>INDEX(RulesTable[Primary Rule],MATCH(BT$7,RulesTable[New Rule ID],0))</f>
        <v>Yes</v>
      </c>
      <c r="BU13" s="55" t="str">
        <f>INDEX(RulesTable[Primary Rule],MATCH(BU$7,RulesTable[New Rule ID],0))</f>
        <v>Yes</v>
      </c>
      <c r="BV13" s="55" t="str">
        <f>INDEX(RulesTable[Primary Rule],MATCH(BV$7,RulesTable[New Rule ID],0))</f>
        <v>Yes</v>
      </c>
      <c r="BW13" s="55" t="str">
        <f>INDEX(RulesTable[Primary Rule],MATCH(BW$7,RulesTable[New Rule ID],0))</f>
        <v>Yes</v>
      </c>
      <c r="BX13" s="55" t="str">
        <f>INDEX(RulesTable[Primary Rule],MATCH(BX$7,RulesTable[New Rule ID],0))</f>
        <v>Yes</v>
      </c>
      <c r="BY13" s="55" t="str">
        <f>INDEX(RulesTable[Primary Rule],MATCH(BY$7,RulesTable[New Rule ID],0))</f>
        <v>Yes</v>
      </c>
      <c r="BZ13" s="55" t="str">
        <f>INDEX(RulesTable[Primary Rule],MATCH(BZ$7,RulesTable[New Rule ID],0))</f>
        <v>Yes</v>
      </c>
      <c r="CA13" s="55" t="str">
        <f>INDEX(RulesTable[Primary Rule],MATCH(CA$7,RulesTable[New Rule ID],0))</f>
        <v>Yes</v>
      </c>
      <c r="CB13" s="55" t="str">
        <f>INDEX(RulesTable[Primary Rule],MATCH(CB$7,RulesTable[New Rule ID],0))</f>
        <v>Yes</v>
      </c>
      <c r="CC13" s="55" t="str">
        <f>INDEX(RulesTable[Primary Rule],MATCH(CC$7,RulesTable[New Rule ID],0))</f>
        <v>Yes</v>
      </c>
      <c r="CD13" s="55" t="str">
        <f>INDEX(RulesTable[Primary Rule],MATCH(CD$7,RulesTable[New Rule ID],0))</f>
        <v>Yes</v>
      </c>
      <c r="CE13" s="55" t="str">
        <f>INDEX(RulesTable[Primary Rule],MATCH(CE$7,RulesTable[New Rule ID],0))</f>
        <v>Yes</v>
      </c>
      <c r="CF13" s="55" t="str">
        <f>INDEX(RulesTable[Primary Rule],MATCH(CF$7,RulesTable[New Rule ID],0))</f>
        <v>Yes</v>
      </c>
      <c r="CG13" s="55" t="str">
        <f>INDEX(RulesTable[Primary Rule],MATCH(CG$7,RulesTable[New Rule ID],0))</f>
        <v>Yes</v>
      </c>
      <c r="CH13" s="55" t="str">
        <f>INDEX(RulesTable[Primary Rule],MATCH(CH$7,RulesTable[New Rule ID],0))</f>
        <v>Yes</v>
      </c>
      <c r="CI13" s="55" t="str">
        <f>INDEX(RulesTable[Primary Rule],MATCH(CI$7,RulesTable[New Rule ID],0))</f>
        <v>Yes</v>
      </c>
      <c r="CJ13" s="55" t="str">
        <f>INDEX(RulesTable[Primary Rule],MATCH(CJ$7,RulesTable[New Rule ID],0))</f>
        <v>Yes</v>
      </c>
      <c r="CK13" s="55" t="str">
        <f>INDEX(RulesTable[Primary Rule],MATCH(CK$7,RulesTable[New Rule ID],0))</f>
        <v>Yes</v>
      </c>
      <c r="CL13" s="55" t="str">
        <f>INDEX(RulesTable[Primary Rule],MATCH(CL$7,RulesTable[New Rule ID],0))</f>
        <v>Yes</v>
      </c>
      <c r="CM13" s="55" t="str">
        <f>INDEX(RulesTable[Primary Rule],MATCH(CM$7,RulesTable[New Rule ID],0))</f>
        <v>Yes</v>
      </c>
      <c r="CN13" s="55" t="str">
        <f>INDEX(RulesTable[Primary Rule],MATCH(CN$7,RulesTable[New Rule ID],0))</f>
        <v>Yes</v>
      </c>
    </row>
    <row r="14" spans="1:92" s="88" customFormat="1" ht="15" thickBot="1" x14ac:dyDescent="0.35">
      <c r="A14" s="41" t="s">
        <v>440</v>
      </c>
      <c r="B14" s="41" t="s">
        <v>448</v>
      </c>
      <c r="C14" s="47"/>
      <c r="D14" s="47"/>
      <c r="E14" s="137"/>
      <c r="F14" s="107"/>
      <c r="G14" s="50"/>
      <c r="H14" s="50"/>
      <c r="I14" s="50"/>
      <c r="J14" s="50"/>
      <c r="K14" s="51"/>
      <c r="L14" s="51"/>
      <c r="M14" s="52" t="s">
        <v>449</v>
      </c>
      <c r="N14" s="52" t="s">
        <v>449</v>
      </c>
      <c r="O14" s="52" t="s">
        <v>449</v>
      </c>
      <c r="P14" s="52" t="s">
        <v>449</v>
      </c>
      <c r="Q14" s="52" t="s">
        <v>449</v>
      </c>
      <c r="R14" s="52" t="s">
        <v>449</v>
      </c>
      <c r="S14" s="52" t="s">
        <v>449</v>
      </c>
      <c r="T14" s="52" t="s">
        <v>449</v>
      </c>
      <c r="U14" s="52" t="s">
        <v>449</v>
      </c>
      <c r="V14" s="52" t="s">
        <v>449</v>
      </c>
      <c r="W14" s="52" t="s">
        <v>449</v>
      </c>
      <c r="X14" s="52" t="s">
        <v>449</v>
      </c>
      <c r="Y14" s="52" t="s">
        <v>449</v>
      </c>
      <c r="Z14" s="52" t="s">
        <v>449</v>
      </c>
      <c r="AA14" s="52" t="s">
        <v>449</v>
      </c>
      <c r="AB14" s="52" t="s">
        <v>449</v>
      </c>
      <c r="AC14" s="52" t="s">
        <v>449</v>
      </c>
      <c r="AD14" s="52" t="s">
        <v>449</v>
      </c>
      <c r="AE14" s="52" t="s">
        <v>449</v>
      </c>
      <c r="AF14" s="52" t="s">
        <v>449</v>
      </c>
      <c r="AG14" s="52" t="s">
        <v>449</v>
      </c>
      <c r="AH14" s="52" t="s">
        <v>449</v>
      </c>
      <c r="AI14" s="52" t="s">
        <v>449</v>
      </c>
      <c r="AJ14" s="52" t="s">
        <v>449</v>
      </c>
      <c r="AK14" s="52" t="s">
        <v>449</v>
      </c>
      <c r="AL14" s="52" t="s">
        <v>449</v>
      </c>
      <c r="AM14" s="52" t="s">
        <v>449</v>
      </c>
      <c r="AN14" s="52" t="s">
        <v>449</v>
      </c>
      <c r="AO14" s="52" t="s">
        <v>449</v>
      </c>
      <c r="AP14" s="52" t="s">
        <v>449</v>
      </c>
      <c r="AQ14" s="52" t="s">
        <v>449</v>
      </c>
      <c r="AR14" s="52" t="s">
        <v>449</v>
      </c>
      <c r="AS14" s="52" t="s">
        <v>449</v>
      </c>
      <c r="AT14" s="52" t="s">
        <v>449</v>
      </c>
      <c r="AU14" s="52" t="s">
        <v>449</v>
      </c>
      <c r="AV14" s="52" t="s">
        <v>449</v>
      </c>
      <c r="AW14" s="52" t="s">
        <v>449</v>
      </c>
      <c r="AX14" s="52" t="s">
        <v>449</v>
      </c>
      <c r="AY14" s="52" t="s">
        <v>449</v>
      </c>
      <c r="AZ14" s="52" t="s">
        <v>449</v>
      </c>
      <c r="BA14" s="52" t="s">
        <v>449</v>
      </c>
      <c r="BB14" s="52" t="s">
        <v>449</v>
      </c>
      <c r="BC14" s="52" t="s">
        <v>449</v>
      </c>
      <c r="BD14" s="52" t="s">
        <v>449</v>
      </c>
      <c r="BE14" s="52" t="s">
        <v>449</v>
      </c>
      <c r="BF14" s="52" t="s">
        <v>449</v>
      </c>
      <c r="BG14" s="52" t="s">
        <v>449</v>
      </c>
      <c r="BH14" s="52" t="s">
        <v>449</v>
      </c>
      <c r="BI14" s="52" t="s">
        <v>449</v>
      </c>
      <c r="BJ14" s="52" t="s">
        <v>449</v>
      </c>
      <c r="BK14" s="52" t="s">
        <v>449</v>
      </c>
      <c r="BL14" s="52" t="s">
        <v>449</v>
      </c>
      <c r="BM14" s="52" t="s">
        <v>449</v>
      </c>
      <c r="BN14" s="52" t="s">
        <v>449</v>
      </c>
      <c r="BO14" s="52" t="s">
        <v>449</v>
      </c>
      <c r="BP14" s="52" t="s">
        <v>449</v>
      </c>
      <c r="BQ14" s="52" t="s">
        <v>449</v>
      </c>
      <c r="BR14" s="52" t="s">
        <v>449</v>
      </c>
      <c r="BS14" s="52" t="s">
        <v>449</v>
      </c>
      <c r="BT14" s="52" t="s">
        <v>449</v>
      </c>
      <c r="BU14" s="52" t="s">
        <v>449</v>
      </c>
      <c r="BV14" s="52" t="s">
        <v>449</v>
      </c>
      <c r="BW14" s="52" t="s">
        <v>449</v>
      </c>
      <c r="BX14" s="52" t="s">
        <v>449</v>
      </c>
      <c r="BY14" s="52" t="s">
        <v>449</v>
      </c>
      <c r="BZ14" s="52" t="s">
        <v>449</v>
      </c>
      <c r="CA14" s="52" t="s">
        <v>449</v>
      </c>
      <c r="CB14" s="52" t="s">
        <v>449</v>
      </c>
      <c r="CC14" s="52" t="s">
        <v>449</v>
      </c>
      <c r="CD14" s="52" t="s">
        <v>449</v>
      </c>
      <c r="CE14" s="52" t="s">
        <v>449</v>
      </c>
      <c r="CF14" s="52" t="s">
        <v>449</v>
      </c>
      <c r="CG14" s="52" t="s">
        <v>449</v>
      </c>
      <c r="CH14" s="52" t="s">
        <v>449</v>
      </c>
      <c r="CI14" s="52" t="s">
        <v>449</v>
      </c>
      <c r="CJ14" s="52" t="s">
        <v>449</v>
      </c>
      <c r="CK14" s="52" t="s">
        <v>449</v>
      </c>
      <c r="CL14" s="52" t="s">
        <v>449</v>
      </c>
      <c r="CM14" s="52" t="s">
        <v>449</v>
      </c>
      <c r="CN14" s="52" t="s">
        <v>449</v>
      </c>
    </row>
    <row r="15" spans="1:92" s="98" customFormat="1" ht="15" thickBot="1" x14ac:dyDescent="0.35">
      <c r="A15" s="56" t="s">
        <v>450</v>
      </c>
      <c r="B15" s="57"/>
      <c r="C15" s="57"/>
      <c r="D15" s="57"/>
      <c r="E15" s="139"/>
      <c r="F15" s="109"/>
      <c r="G15" s="60"/>
      <c r="H15" s="60"/>
      <c r="I15" s="60"/>
      <c r="J15" s="60"/>
      <c r="K15" s="61"/>
      <c r="L15" s="61"/>
      <c r="M15" s="62" t="s">
        <v>127</v>
      </c>
      <c r="N15" s="62" t="s">
        <v>127</v>
      </c>
      <c r="O15" s="62" t="s">
        <v>127</v>
      </c>
      <c r="P15" s="62" t="s">
        <v>127</v>
      </c>
      <c r="Q15" s="62" t="s">
        <v>127</v>
      </c>
      <c r="R15" s="62" t="s">
        <v>127</v>
      </c>
      <c r="S15" s="62" t="s">
        <v>127</v>
      </c>
      <c r="T15" s="62" t="s">
        <v>127</v>
      </c>
      <c r="U15" s="62" t="s">
        <v>127</v>
      </c>
      <c r="V15" s="62" t="s">
        <v>127</v>
      </c>
      <c r="W15" s="62" t="s">
        <v>127</v>
      </c>
      <c r="X15" s="62" t="s">
        <v>128</v>
      </c>
      <c r="Y15" s="62" t="s">
        <v>128</v>
      </c>
      <c r="Z15" s="62" t="s">
        <v>127</v>
      </c>
      <c r="AA15" s="62" t="s">
        <v>127</v>
      </c>
      <c r="AB15" s="62" t="s">
        <v>127</v>
      </c>
      <c r="AC15" s="62" t="s">
        <v>127</v>
      </c>
      <c r="AD15" s="62" t="s">
        <v>127</v>
      </c>
      <c r="AE15" s="62" t="s">
        <v>127</v>
      </c>
      <c r="AF15" s="62" t="s">
        <v>127</v>
      </c>
      <c r="AG15" s="62" t="s">
        <v>127</v>
      </c>
      <c r="AH15" s="62" t="s">
        <v>126</v>
      </c>
      <c r="AI15" s="62" t="s">
        <v>127</v>
      </c>
      <c r="AJ15" s="62" t="s">
        <v>126</v>
      </c>
      <c r="AK15" s="62" t="s">
        <v>126</v>
      </c>
      <c r="AL15" s="62" t="s">
        <v>126</v>
      </c>
      <c r="AM15" s="62" t="s">
        <v>127</v>
      </c>
      <c r="AN15" s="62" t="s">
        <v>126</v>
      </c>
      <c r="AO15" s="62" t="s">
        <v>126</v>
      </c>
      <c r="AP15" s="62" t="s">
        <v>128</v>
      </c>
      <c r="AQ15" s="62" t="s">
        <v>128</v>
      </c>
      <c r="AR15" s="62" t="s">
        <v>126</v>
      </c>
      <c r="AS15" s="62" t="s">
        <v>128</v>
      </c>
      <c r="AT15" s="62" t="s">
        <v>128</v>
      </c>
      <c r="AU15" s="62" t="s">
        <v>126</v>
      </c>
      <c r="AV15" s="62" t="s">
        <v>128</v>
      </c>
      <c r="AW15" s="62" t="s">
        <v>128</v>
      </c>
      <c r="AX15" s="62" t="s">
        <v>127</v>
      </c>
      <c r="AY15" s="62" t="s">
        <v>127</v>
      </c>
      <c r="AZ15" s="62" t="s">
        <v>127</v>
      </c>
      <c r="BA15" s="62" t="s">
        <v>127</v>
      </c>
      <c r="BB15" s="62" t="s">
        <v>126</v>
      </c>
      <c r="BC15" s="62" t="s">
        <v>126</v>
      </c>
      <c r="BD15" s="62" t="s">
        <v>126</v>
      </c>
      <c r="BE15" s="62" t="s">
        <v>126</v>
      </c>
      <c r="BF15" s="62" t="s">
        <v>126</v>
      </c>
      <c r="BG15" s="62" t="s">
        <v>126</v>
      </c>
      <c r="BH15" s="62" t="s">
        <v>126</v>
      </c>
      <c r="BI15" s="62" t="s">
        <v>126</v>
      </c>
      <c r="BJ15" s="62" t="s">
        <v>126</v>
      </c>
      <c r="BK15" s="62" t="s">
        <v>126</v>
      </c>
      <c r="BL15" s="62" t="s">
        <v>127</v>
      </c>
      <c r="BM15" s="62" t="s">
        <v>127</v>
      </c>
      <c r="BN15" s="62" t="s">
        <v>126</v>
      </c>
      <c r="BO15" s="62" t="s">
        <v>126</v>
      </c>
      <c r="BP15" s="62" t="s">
        <v>126</v>
      </c>
      <c r="BQ15" s="62" t="s">
        <v>126</v>
      </c>
      <c r="BR15" s="62" t="s">
        <v>126</v>
      </c>
      <c r="BS15" s="62" t="s">
        <v>126</v>
      </c>
      <c r="BT15" s="62" t="s">
        <v>126</v>
      </c>
      <c r="BU15" s="62" t="s">
        <v>126</v>
      </c>
      <c r="BV15" s="62" t="s">
        <v>126</v>
      </c>
      <c r="BW15" s="62" t="s">
        <v>126</v>
      </c>
      <c r="BX15" s="62" t="s">
        <v>126</v>
      </c>
      <c r="BY15" s="62" t="s">
        <v>126</v>
      </c>
      <c r="BZ15" s="62" t="s">
        <v>126</v>
      </c>
      <c r="CA15" s="62" t="s">
        <v>126</v>
      </c>
      <c r="CB15" s="62" t="s">
        <v>126</v>
      </c>
      <c r="CC15" s="62" t="s">
        <v>126</v>
      </c>
      <c r="CD15" s="62" t="s">
        <v>126</v>
      </c>
      <c r="CE15" s="62" t="s">
        <v>126</v>
      </c>
      <c r="CF15" s="62" t="s">
        <v>126</v>
      </c>
      <c r="CG15" s="62" t="s">
        <v>126</v>
      </c>
      <c r="CH15" s="62" t="s">
        <v>126</v>
      </c>
      <c r="CI15" s="62" t="s">
        <v>126</v>
      </c>
      <c r="CJ15" s="62" t="s">
        <v>126</v>
      </c>
      <c r="CK15" s="62" t="s">
        <v>126</v>
      </c>
      <c r="CL15" s="62" t="s">
        <v>126</v>
      </c>
      <c r="CM15" s="62" t="s">
        <v>126</v>
      </c>
      <c r="CN15" s="62" t="s">
        <v>126</v>
      </c>
    </row>
    <row r="16" spans="1:92" x14ac:dyDescent="0.3">
      <c r="A16" s="41" t="s">
        <v>451</v>
      </c>
      <c r="B16" s="6" t="s">
        <v>452</v>
      </c>
      <c r="C16" s="6"/>
      <c r="D16" s="6"/>
      <c r="E16" s="136"/>
      <c r="F16" s="106"/>
      <c r="G16" s="64"/>
      <c r="H16" s="64"/>
      <c r="I16" s="64"/>
      <c r="J16" s="64"/>
      <c r="K16" s="44"/>
      <c r="L16" s="44"/>
      <c r="M16" s="132" t="str">
        <f>IF(OR(M10="User RMR", M12="User RMR"),"true","")</f>
        <v/>
      </c>
      <c r="N16" s="132" t="str">
        <f>IF(OR(N10="User RMR", N12="User RMR"),"true","")</f>
        <v/>
      </c>
      <c r="O16" s="132" t="str">
        <f>IF(OR(O10="User RMR", O12="User RMR"),"true","")</f>
        <v/>
      </c>
      <c r="P16" s="132" t="str">
        <f>IF(OR(P10="User RMR", P12="User RMR"),"true","")</f>
        <v/>
      </c>
      <c r="Q16" s="132" t="str">
        <f>IF(OR(Q10="User RMR", Q12="User RMR"),"true","")</f>
        <v/>
      </c>
      <c r="R16" s="132" t="str">
        <f>IF(OR(R10="User RMR", R12="User RMR"),"true","")</f>
        <v/>
      </c>
      <c r="S16" s="132" t="str">
        <f>IF(OR(S10="User RMR", S12="User RMR"),"true","")</f>
        <v/>
      </c>
      <c r="T16" s="132" t="str">
        <f>IF(OR(T10="User RMR", T12="User RMR"),"true","")</f>
        <v/>
      </c>
      <c r="U16" s="132" t="str">
        <f>IF(OR(U10="User RMR", U12="User RMR"),"true","")</f>
        <v/>
      </c>
      <c r="V16" s="132" t="str">
        <f>IF(OR(V10="User RMR", V12="User RMR"),"true","")</f>
        <v/>
      </c>
      <c r="W16" s="132" t="str">
        <f>IF(OR(W10="User RMR", W12="User RMR"),"true","")</f>
        <v/>
      </c>
      <c r="X16" s="132" t="str">
        <f>IF(OR(X10="User RMR", X12="User RMR"),"true","")</f>
        <v/>
      </c>
      <c r="Y16" s="132" t="str">
        <f>IF(OR(Y10="User RMR", Y12="User RMR"),"true","")</f>
        <v/>
      </c>
      <c r="Z16" s="132" t="str">
        <f>IF(OR(Z10="User RMR", Z12="User RMR"),"true","")</f>
        <v/>
      </c>
      <c r="AA16" s="132" t="str">
        <f>IF(OR(AA10="User RMR", AA12="User RMR"),"true","")</f>
        <v/>
      </c>
      <c r="AB16" s="132" t="str">
        <f>IF(OR(AB10="User RMR", AB12="User RMR"),"true","")</f>
        <v/>
      </c>
      <c r="AC16" s="132" t="str">
        <f>IF(OR(AC10="User RMR", AC12="User RMR"),"true","")</f>
        <v/>
      </c>
      <c r="AD16" s="132" t="str">
        <f>IF(OR(AD10="User RMR", AD12="User RMR"),"true","")</f>
        <v/>
      </c>
      <c r="AE16" s="132" t="str">
        <f>IF(OR(AE10="User RMR", AE12="User RMR"),"true","")</f>
        <v/>
      </c>
      <c r="AF16" s="132" t="str">
        <f>IF(OR(AF10="User RMR", AF12="User RMR"),"true","")</f>
        <v/>
      </c>
      <c r="AG16" s="132" t="str">
        <f>IF(OR(AG10="User RMR", AG12="User RMR"),"true","")</f>
        <v/>
      </c>
      <c r="AH16" s="132" t="str">
        <f>IF(OR(AH10="User RMR", AH12="User RMR"),"true","")</f>
        <v/>
      </c>
      <c r="AI16" s="132" t="str">
        <f>IF(OR(AI10="User RMR", AI12="User RMR"),"true","")</f>
        <v/>
      </c>
      <c r="AJ16" s="132" t="str">
        <f>IF(OR(AJ10="User RMR", AJ12="User RMR"),"true","")</f>
        <v/>
      </c>
      <c r="AK16" s="132" t="str">
        <f>IF(OR(AK10="User RMR", AK12="User RMR"),"true","")</f>
        <v/>
      </c>
      <c r="AL16" s="132" t="str">
        <f>IF(OR(AL10="User RMR", AL12="User RMR"),"true","")</f>
        <v/>
      </c>
      <c r="AM16" s="132" t="str">
        <f>IF(OR(AM10="User RMR", AM12="User RMR"),"true","")</f>
        <v/>
      </c>
      <c r="AN16" s="132" t="str">
        <f>IF(OR(AN10="User RMR", AN12="User RMR"),"true","")</f>
        <v/>
      </c>
      <c r="AO16" s="132" t="str">
        <f>IF(OR(AO10="User RMR", AO12="User RMR"),"true","")</f>
        <v/>
      </c>
      <c r="AP16" s="132" t="str">
        <f>IF(OR(AP10="User RMR", AP12="User RMR"),"true","")</f>
        <v/>
      </c>
      <c r="AQ16" s="132" t="str">
        <f>IF(OR(AQ10="User RMR", AQ12="User RMR"),"true","")</f>
        <v/>
      </c>
      <c r="AR16" s="132" t="str">
        <f>IF(OR(AR10="User RMR", AR12="User RMR"),"true","")</f>
        <v/>
      </c>
      <c r="AS16" s="132" t="str">
        <f>IF(OR(AS10="User RMR", AS12="User RMR"),"true","")</f>
        <v/>
      </c>
      <c r="AT16" s="132" t="str">
        <f>IF(OR(AT10="User RMR", AT12="User RMR"),"true","")</f>
        <v/>
      </c>
      <c r="AU16" s="132" t="str">
        <f>IF(OR(AU10="User RMR", AU12="User RMR"),"true","")</f>
        <v/>
      </c>
      <c r="AV16" s="132" t="str">
        <f>IF(OR(AV10="User RMR", AV12="User RMR"),"true","")</f>
        <v/>
      </c>
      <c r="AW16" s="132" t="str">
        <f>IF(OR(AW10="User RMR", AW12="User RMR"),"true","")</f>
        <v/>
      </c>
      <c r="AX16" s="132" t="str">
        <f>IF(OR(AX10="User RMR", AX12="User RMR"),"true","")</f>
        <v/>
      </c>
      <c r="AY16" s="132" t="str">
        <f>IF(OR(AY10="User RMR", AY12="User RMR"),"true","")</f>
        <v/>
      </c>
      <c r="AZ16" s="132" t="str">
        <f>IF(OR(AZ10="User RMR", AZ12="User RMR"),"true","")</f>
        <v/>
      </c>
      <c r="BA16" s="132" t="str">
        <f>IF(OR(BA10="User RMR", BA12="User RMR"),"true","")</f>
        <v/>
      </c>
      <c r="BB16" s="132" t="str">
        <f>IF(OR(BB10="User RMR", BB12="User RMR"),"true","")</f>
        <v/>
      </c>
      <c r="BC16" s="132" t="str">
        <f>IF(OR(BC10="User RMR", BC12="User RMR"),"true","")</f>
        <v/>
      </c>
      <c r="BD16" s="132" t="str">
        <f>IF(OR(BD10="User RMR", BD12="User RMR"),"true","")</f>
        <v/>
      </c>
      <c r="BE16" s="132" t="str">
        <f>IF(OR(BE10="User RMR", BE12="User RMR"),"true","")</f>
        <v/>
      </c>
      <c r="BF16" s="132" t="str">
        <f>IF(OR(BF10="User RMR", BF12="User RMR"),"true","")</f>
        <v/>
      </c>
      <c r="BG16" s="132" t="str">
        <f>IF(OR(BG10="User RMR", BG12="User RMR"),"true","")</f>
        <v/>
      </c>
      <c r="BH16" s="132" t="str">
        <f>IF(OR(BH10="User RMR", BH12="User RMR"),"true","")</f>
        <v/>
      </c>
      <c r="BI16" s="132" t="str">
        <f>IF(OR(BI10="User RMR", BI12="User RMR"),"true","")</f>
        <v/>
      </c>
      <c r="BJ16" s="132" t="str">
        <f>IF(OR(BJ10="User RMR", BJ12="User RMR"),"true","")</f>
        <v/>
      </c>
      <c r="BK16" s="132" t="str">
        <f>IF(OR(BK10="User RMR", BK12="User RMR"),"true","")</f>
        <v/>
      </c>
      <c r="BL16" s="132" t="str">
        <f>IF(OR(BL10="User RMR", BL12="User RMR"),"true","")</f>
        <v/>
      </c>
      <c r="BM16" s="132" t="str">
        <f>IF(OR(BM10="User RMR", BM12="User RMR"),"true","")</f>
        <v/>
      </c>
      <c r="BN16" s="132" t="str">
        <f>IF(OR(BN10="User RMR", BN12="User RMR"),"true","")</f>
        <v/>
      </c>
      <c r="BO16" s="132" t="str">
        <f>IF(OR(BO10="User RMR", BO12="User RMR"),"true","")</f>
        <v/>
      </c>
      <c r="BP16" s="132" t="str">
        <f>IF(OR(BP10="User RMR", BP12="User RMR"),"true","")</f>
        <v/>
      </c>
      <c r="BQ16" s="132" t="str">
        <f>IF(OR(BQ10="User RMR", BQ12="User RMR"),"true","")</f>
        <v/>
      </c>
      <c r="BR16" s="132" t="str">
        <f>IF(OR(BR10="User RMR", BR12="User RMR"),"true","")</f>
        <v/>
      </c>
      <c r="BS16" s="132" t="str">
        <f>IF(OR(BS10="User RMR", BS12="User RMR"),"true","")</f>
        <v/>
      </c>
      <c r="BT16" s="132" t="str">
        <f>IF(OR(BT10="User RMR", BT12="User RMR"),"true","")</f>
        <v/>
      </c>
      <c r="BU16" s="132" t="str">
        <f>IF(OR(BU10="User RMR", BU12="User RMR"),"true","")</f>
        <v/>
      </c>
      <c r="BV16" s="132" t="str">
        <f>IF(OR(BV10="User RMR", BV12="User RMR"),"true","")</f>
        <v/>
      </c>
      <c r="BW16" s="132" t="str">
        <f>IF(OR(BW10="User RMR", BW12="User RMR"),"true","")</f>
        <v/>
      </c>
      <c r="BX16" s="132" t="str">
        <f>IF(OR(BX10="User RMR", BX12="User RMR"),"true","")</f>
        <v/>
      </c>
      <c r="BY16" s="132" t="str">
        <f>IF(OR(BY10="User RMR", BY12="User RMR"),"true","")</f>
        <v/>
      </c>
      <c r="BZ16" s="132" t="str">
        <f>IF(OR(BZ10="User RMR", BZ12="User RMR"),"true","")</f>
        <v/>
      </c>
      <c r="CA16" s="132" t="str">
        <f>IF(OR(CA10="User RMR", CA12="User RMR"),"true","")</f>
        <v/>
      </c>
      <c r="CB16" s="132" t="str">
        <f>IF(OR(CB10="User RMR", CB12="User RMR"),"true","")</f>
        <v/>
      </c>
      <c r="CC16" s="132" t="str">
        <f>IF(OR(CC10="User RMR", CC12="User RMR"),"true","")</f>
        <v/>
      </c>
      <c r="CD16" s="132" t="str">
        <f>IF(OR(CD10="User RMR", CD12="User RMR"),"true","")</f>
        <v/>
      </c>
      <c r="CE16" s="132" t="str">
        <f>IF(OR(CE10="User RMR", CE12="User RMR"),"true","")</f>
        <v/>
      </c>
      <c r="CF16" s="132" t="str">
        <f>IF(OR(CF10="User RMR", CF12="User RMR"),"true","")</f>
        <v/>
      </c>
      <c r="CG16" s="132" t="str">
        <f>IF(OR(CG10="User RMR", CG12="User RMR"),"true","")</f>
        <v/>
      </c>
      <c r="CH16" s="132" t="str">
        <f>IF(OR(CH10="User RMR", CH12="User RMR"),"true","")</f>
        <v/>
      </c>
      <c r="CI16" s="132" t="str">
        <f>IF(OR(CI10="User RMR", CI12="User RMR"),"true","")</f>
        <v/>
      </c>
      <c r="CJ16" s="132" t="str">
        <f>IF(OR(CJ10="User RMR", CJ12="User RMR"),"true","")</f>
        <v/>
      </c>
      <c r="CK16" s="132" t="str">
        <f>IF(OR(CK10="User RMR", CK12="User RMR"),"true","")</f>
        <v/>
      </c>
      <c r="CL16" s="132" t="str">
        <f>IF(OR(CL10="User RMR", CL12="User RMR"),"true","")</f>
        <v/>
      </c>
      <c r="CM16" s="132" t="str">
        <f>IF(OR(CM10="User RMR", CM12="User RMR"),"true","")</f>
        <v/>
      </c>
      <c r="CN16" s="132" t="str">
        <f>IF(OR(CN10="User RMR", CN12="User RMR"),"true","")</f>
        <v/>
      </c>
    </row>
    <row r="17" spans="1:92" x14ac:dyDescent="0.3">
      <c r="A17" s="41" t="s">
        <v>451</v>
      </c>
      <c r="B17" s="6" t="s">
        <v>453</v>
      </c>
      <c r="C17" s="6"/>
      <c r="D17" s="6"/>
      <c r="E17" s="136"/>
      <c r="F17" s="106"/>
      <c r="G17" s="64"/>
      <c r="H17" s="64"/>
      <c r="I17" s="64"/>
      <c r="J17" s="64"/>
      <c r="K17" s="44"/>
      <c r="L17" s="44"/>
      <c r="M17" s="55" t="b">
        <v>1</v>
      </c>
      <c r="N17" s="55" t="b">
        <v>1</v>
      </c>
      <c r="O17" s="55" t="b">
        <v>1</v>
      </c>
      <c r="P17" s="55" t="b">
        <v>1</v>
      </c>
      <c r="Q17" s="55" t="b">
        <v>1</v>
      </c>
      <c r="R17" s="55" t="b">
        <v>1</v>
      </c>
      <c r="S17" s="55" t="b">
        <v>1</v>
      </c>
      <c r="T17" s="55" t="b">
        <v>1</v>
      </c>
      <c r="U17" s="55" t="b">
        <v>1</v>
      </c>
      <c r="V17" s="55" t="b">
        <v>1</v>
      </c>
      <c r="W17" s="55" t="b">
        <v>1</v>
      </c>
      <c r="X17" s="55" t="b">
        <v>1</v>
      </c>
      <c r="Y17" s="55" t="b">
        <v>1</v>
      </c>
      <c r="Z17" s="55" t="b">
        <v>1</v>
      </c>
      <c r="AA17" s="55" t="b">
        <v>1</v>
      </c>
      <c r="AB17" s="55" t="b">
        <v>1</v>
      </c>
      <c r="AC17" s="55" t="b">
        <v>1</v>
      </c>
      <c r="AD17" s="55" t="b">
        <v>1</v>
      </c>
      <c r="AE17" s="55" t="b">
        <v>1</v>
      </c>
      <c r="AF17" s="55" t="b">
        <v>1</v>
      </c>
      <c r="AG17" s="55" t="b">
        <v>1</v>
      </c>
      <c r="AH17" s="55" t="b">
        <v>1</v>
      </c>
      <c r="AI17" s="55" t="b">
        <v>1</v>
      </c>
      <c r="AJ17" s="55" t="b">
        <v>1</v>
      </c>
      <c r="AK17" s="55" t="b">
        <v>1</v>
      </c>
      <c r="AL17" s="55" t="b">
        <v>1</v>
      </c>
      <c r="AM17" s="55" t="b">
        <v>1</v>
      </c>
      <c r="AN17" s="55" t="b">
        <v>1</v>
      </c>
      <c r="AO17" s="55" t="b">
        <v>1</v>
      </c>
      <c r="AP17" s="55" t="b">
        <v>1</v>
      </c>
      <c r="AQ17" s="55" t="b">
        <v>1</v>
      </c>
      <c r="AR17" s="55" t="b">
        <v>1</v>
      </c>
      <c r="AS17" s="55" t="b">
        <v>1</v>
      </c>
      <c r="AT17" s="55" t="b">
        <v>1</v>
      </c>
      <c r="AU17" s="55" t="b">
        <v>1</v>
      </c>
      <c r="AV17" s="55" t="b">
        <v>1</v>
      </c>
      <c r="AW17" s="55" t="b">
        <v>1</v>
      </c>
      <c r="AX17" s="55" t="b">
        <v>1</v>
      </c>
      <c r="AY17" s="55" t="b">
        <v>1</v>
      </c>
      <c r="AZ17" s="55" t="b">
        <v>1</v>
      </c>
      <c r="BA17" s="55" t="b">
        <v>1</v>
      </c>
      <c r="BB17" s="55" t="b">
        <v>1</v>
      </c>
      <c r="BC17" s="55" t="b">
        <v>1</v>
      </c>
      <c r="BD17" s="55" t="b">
        <v>1</v>
      </c>
      <c r="BE17" s="55" t="b">
        <v>1</v>
      </c>
      <c r="BF17" s="55" t="b">
        <v>1</v>
      </c>
      <c r="BG17" s="55" t="b">
        <v>1</v>
      </c>
      <c r="BH17" s="55" t="b">
        <v>1</v>
      </c>
      <c r="BI17" s="55" t="b">
        <v>1</v>
      </c>
      <c r="BJ17" s="55" t="b">
        <v>1</v>
      </c>
      <c r="BK17" s="55" t="b">
        <v>1</v>
      </c>
      <c r="BL17" s="55" t="b">
        <v>1</v>
      </c>
      <c r="BM17" s="55" t="b">
        <v>1</v>
      </c>
      <c r="BN17" s="55" t="b">
        <v>1</v>
      </c>
      <c r="BO17" s="55" t="b">
        <v>1</v>
      </c>
      <c r="BP17" s="55" t="b">
        <v>1</v>
      </c>
      <c r="BQ17" s="55" t="b">
        <v>1</v>
      </c>
      <c r="BR17" s="55" t="b">
        <v>1</v>
      </c>
      <c r="BS17" s="55" t="b">
        <v>1</v>
      </c>
      <c r="BT17" s="55" t="b">
        <v>1</v>
      </c>
      <c r="BU17" s="55" t="b">
        <v>1</v>
      </c>
      <c r="BV17" s="55" t="b">
        <v>1</v>
      </c>
      <c r="BW17" s="55" t="b">
        <v>1</v>
      </c>
      <c r="BX17" s="55" t="b">
        <v>1</v>
      </c>
      <c r="BY17" s="55" t="b">
        <v>1</v>
      </c>
      <c r="BZ17" s="55" t="b">
        <v>1</v>
      </c>
      <c r="CA17" s="55" t="b">
        <v>1</v>
      </c>
      <c r="CB17" s="55" t="b">
        <v>1</v>
      </c>
      <c r="CC17" s="55" t="b">
        <v>1</v>
      </c>
      <c r="CD17" s="55" t="b">
        <v>1</v>
      </c>
      <c r="CE17" s="55" t="b">
        <v>1</v>
      </c>
      <c r="CF17" s="55" t="b">
        <v>1</v>
      </c>
      <c r="CG17" s="55" t="b">
        <v>1</v>
      </c>
      <c r="CH17" s="55" t="b">
        <v>1</v>
      </c>
      <c r="CI17" s="55" t="b">
        <v>1</v>
      </c>
      <c r="CJ17" s="55" t="b">
        <v>1</v>
      </c>
      <c r="CK17" s="55" t="b">
        <v>1</v>
      </c>
      <c r="CL17" s="55" t="b">
        <v>1</v>
      </c>
      <c r="CM17" s="55" t="b">
        <v>1</v>
      </c>
      <c r="CN17" s="55" t="b">
        <v>1</v>
      </c>
    </row>
    <row r="18" spans="1:92" s="88" customFormat="1" ht="15" thickBot="1" x14ac:dyDescent="0.35">
      <c r="A18" s="46" t="s">
        <v>451</v>
      </c>
      <c r="B18" s="47" t="s">
        <v>454</v>
      </c>
      <c r="C18" s="47"/>
      <c r="D18" s="47"/>
      <c r="E18" s="137"/>
      <c r="F18" s="107"/>
      <c r="G18" s="50"/>
      <c r="H18" s="50"/>
      <c r="I18" s="50"/>
      <c r="J18" s="50"/>
      <c r="K18" s="51"/>
      <c r="L18" s="51"/>
      <c r="M18" s="55" t="str">
        <f>IF(OR(M10="Baseline RMR", M12="Baseline RMR"),"true","")</f>
        <v>true</v>
      </c>
      <c r="N18" s="55" t="str">
        <f>IF(OR(N10="Baseline RMR", N12="Baseline RMR"),"true","")</f>
        <v>true</v>
      </c>
      <c r="O18" s="55" t="str">
        <f>IF(OR(O10="Baseline RMR", O12="Baseline RMR"),"true","")</f>
        <v>true</v>
      </c>
      <c r="P18" s="55" t="str">
        <f>IF(OR(P10="Baseline RMR", P12="Baseline RMR"),"true","")</f>
        <v>true</v>
      </c>
      <c r="Q18" s="55" t="str">
        <f>IF(OR(Q10="Baseline RMR", Q12="Baseline RMR"),"true","")</f>
        <v>true</v>
      </c>
      <c r="R18" s="55" t="str">
        <f>IF(OR(R10="Baseline RMR", R12="Baseline RMR"),"true","")</f>
        <v>true</v>
      </c>
      <c r="S18" s="55" t="str">
        <f>IF(OR(S10="Baseline RMR", S12="Baseline RMR"),"true","")</f>
        <v>true</v>
      </c>
      <c r="T18" s="55" t="str">
        <f>IF(OR(T10="Baseline RMR", T12="Baseline RMR"),"true","")</f>
        <v>true</v>
      </c>
      <c r="U18" s="55" t="str">
        <f>IF(OR(U10="Baseline RMR", U12="Baseline RMR"),"true","")</f>
        <v>true</v>
      </c>
      <c r="V18" s="55" t="str">
        <f>IF(OR(V10="Baseline RMR", V12="Baseline RMR"),"true","")</f>
        <v>true</v>
      </c>
      <c r="W18" s="55" t="str">
        <f>IF(OR(W10="Baseline RMR", W12="Baseline RMR"),"true","")</f>
        <v>true</v>
      </c>
      <c r="X18" s="55" t="str">
        <f>IF(OR(X10="Baseline RMR", X12="Baseline RMR"),"true","")</f>
        <v>true</v>
      </c>
      <c r="Y18" s="55" t="str">
        <f>IF(OR(Y10="Baseline RMR", Y12="Baseline RMR"),"true","")</f>
        <v>true</v>
      </c>
      <c r="Z18" s="55" t="str">
        <f>IF(OR(Z10="Baseline RMR", Z12="Baseline RMR"),"true","")</f>
        <v>true</v>
      </c>
      <c r="AA18" s="55" t="str">
        <f>IF(OR(AA10="Baseline RMR", AA12="Baseline RMR"),"true","")</f>
        <v>true</v>
      </c>
      <c r="AB18" s="55" t="str">
        <f>IF(OR(AB10="Baseline RMR", AB12="Baseline RMR"),"true","")</f>
        <v>true</v>
      </c>
      <c r="AC18" s="55" t="str">
        <f>IF(OR(AC10="Baseline RMR", AC12="Baseline RMR"),"true","")</f>
        <v>true</v>
      </c>
      <c r="AD18" s="55" t="str">
        <f>IF(OR(AD10="Baseline RMR", AD12="Baseline RMR"),"true","")</f>
        <v>true</v>
      </c>
      <c r="AE18" s="55" t="str">
        <f>IF(OR(AE10="Baseline RMR", AE12="Baseline RMR"),"true","")</f>
        <v>true</v>
      </c>
      <c r="AF18" s="55" t="str">
        <f>IF(OR(AF10="Baseline RMR", AF12="Baseline RMR"),"true","")</f>
        <v>true</v>
      </c>
      <c r="AG18" s="55" t="str">
        <f>IF(OR(AG10="Baseline RMR", AG12="Baseline RMR"),"true","")</f>
        <v>true</v>
      </c>
      <c r="AH18" s="55" t="str">
        <f>IF(OR(AH10="Baseline RMR", AH12="Baseline RMR"),"true","")</f>
        <v>true</v>
      </c>
      <c r="AI18" s="55" t="str">
        <f>IF(OR(AI10="Baseline RMR", AI12="Baseline RMR"),"true","")</f>
        <v>true</v>
      </c>
      <c r="AJ18" s="55" t="str">
        <f>IF(OR(AJ10="Baseline RMR", AJ12="Baseline RMR"),"true","")</f>
        <v>true</v>
      </c>
      <c r="AK18" s="55" t="str">
        <f>IF(OR(AK10="Baseline RMR", AK12="Baseline RMR"),"true","")</f>
        <v>true</v>
      </c>
      <c r="AL18" s="55" t="str">
        <f>IF(OR(AL10="Baseline RMR", AL12="Baseline RMR"),"true","")</f>
        <v>true</v>
      </c>
      <c r="AM18" s="55" t="str">
        <f>IF(OR(AM10="Baseline RMR", AM12="Baseline RMR"),"true","")</f>
        <v>true</v>
      </c>
      <c r="AN18" s="55" t="str">
        <f>IF(OR(AN10="Baseline RMR", AN12="Baseline RMR"),"true","")</f>
        <v>true</v>
      </c>
      <c r="AO18" s="55" t="str">
        <f>IF(OR(AO10="Baseline RMR", AO12="Baseline RMR"),"true","")</f>
        <v>true</v>
      </c>
      <c r="AP18" s="55" t="str">
        <f>IF(OR(AP10="Baseline RMR", AP12="Baseline RMR"),"true","")</f>
        <v>true</v>
      </c>
      <c r="AQ18" s="55" t="str">
        <f>IF(OR(AQ10="Baseline RMR", AQ12="Baseline RMR"),"true","")</f>
        <v>true</v>
      </c>
      <c r="AR18" s="55" t="str">
        <f>IF(OR(AR10="Baseline RMR", AR12="Baseline RMR"),"true","")</f>
        <v>true</v>
      </c>
      <c r="AS18" s="55" t="str">
        <f>IF(OR(AS10="Baseline RMR", AS12="Baseline RMR"),"true","")</f>
        <v>true</v>
      </c>
      <c r="AT18" s="55" t="str">
        <f>IF(OR(AT10="Baseline RMR", AT12="Baseline RMR"),"true","")</f>
        <v>true</v>
      </c>
      <c r="AU18" s="55" t="str">
        <f>IF(OR(AU10="Baseline RMR", AU12="Baseline RMR"),"true","")</f>
        <v>true</v>
      </c>
      <c r="AV18" s="55" t="str">
        <f>IF(OR(AV10="Baseline RMR", AV12="Baseline RMR"),"true","")</f>
        <v>true</v>
      </c>
      <c r="AW18" s="55" t="str">
        <f>IF(OR(AW10="Baseline RMR", AW12="Baseline RMR"),"true","")</f>
        <v>true</v>
      </c>
      <c r="AX18" s="55" t="str">
        <f>IF(OR(AX10="Baseline RMR", AX12="Baseline RMR"),"true","")</f>
        <v>true</v>
      </c>
      <c r="AY18" s="55" t="str">
        <f>IF(OR(AY10="Baseline RMR", AY12="Baseline RMR"),"true","")</f>
        <v>true</v>
      </c>
      <c r="AZ18" s="55" t="str">
        <f>IF(OR(AZ10="Baseline RMR", AZ12="Baseline RMR"),"true","")</f>
        <v>true</v>
      </c>
      <c r="BA18" s="55" t="str">
        <f>IF(OR(BA10="Baseline RMR", BA12="Baseline RMR"),"true","")</f>
        <v>true</v>
      </c>
      <c r="BB18" s="55" t="str">
        <f>IF(OR(BB10="Baseline RMR", BB12="Baseline RMR"),"true","")</f>
        <v>true</v>
      </c>
      <c r="BC18" s="55" t="str">
        <f>IF(OR(BC10="Baseline RMR", BC12="Baseline RMR"),"true","")</f>
        <v>true</v>
      </c>
      <c r="BD18" s="55" t="str">
        <f>IF(OR(BD10="Baseline RMR", BD12="Baseline RMR"),"true","")</f>
        <v>true</v>
      </c>
      <c r="BE18" s="55" t="str">
        <f>IF(OR(BE10="Baseline RMR", BE12="Baseline RMR"),"true","")</f>
        <v>true</v>
      </c>
      <c r="BF18" s="55" t="str">
        <f>IF(OR(BF10="Baseline RMR", BF12="Baseline RMR"),"true","")</f>
        <v>true</v>
      </c>
      <c r="BG18" s="55" t="str">
        <f>IF(OR(BG10="Baseline RMR", BG12="Baseline RMR"),"true","")</f>
        <v>true</v>
      </c>
      <c r="BH18" s="55" t="str">
        <f>IF(OR(BH10="Baseline RMR", BH12="Baseline RMR"),"true","")</f>
        <v>true</v>
      </c>
      <c r="BI18" s="55" t="str">
        <f>IF(OR(BI10="Baseline RMR", BI12="Baseline RMR"),"true","")</f>
        <v>true</v>
      </c>
      <c r="BJ18" s="55" t="str">
        <f>IF(OR(BJ10="Baseline RMR", BJ12="Baseline RMR"),"true","")</f>
        <v>true</v>
      </c>
      <c r="BK18" s="55" t="str">
        <f>IF(OR(BK10="Baseline RMR", BK12="Baseline RMR"),"true","")</f>
        <v>true</v>
      </c>
      <c r="BL18" s="55" t="str">
        <f>IF(OR(BL10="Baseline RMR", BL12="Baseline RMR"),"true","")</f>
        <v>true</v>
      </c>
      <c r="BM18" s="55" t="str">
        <f>IF(OR(BM10="Baseline RMR", BM12="Baseline RMR"),"true","")</f>
        <v>true</v>
      </c>
      <c r="BN18" s="55" t="str">
        <f>IF(OR(BN10="Baseline RMR", BN12="Baseline RMR"),"true","")</f>
        <v>true</v>
      </c>
      <c r="BO18" s="55" t="str">
        <f>IF(OR(BO10="Baseline RMR", BO12="Baseline RMR"),"true","")</f>
        <v>true</v>
      </c>
      <c r="BP18" s="55" t="str">
        <f>IF(OR(BP10="Baseline RMR", BP12="Baseline RMR"),"true","")</f>
        <v>true</v>
      </c>
      <c r="BQ18" s="55" t="str">
        <f>IF(OR(BQ10="Baseline RMR", BQ12="Baseline RMR"),"true","")</f>
        <v>true</v>
      </c>
      <c r="BR18" s="55" t="str">
        <f>IF(OR(BR10="Baseline RMR", BR12="Baseline RMR"),"true","")</f>
        <v>true</v>
      </c>
      <c r="BS18" s="55" t="str">
        <f>IF(OR(BS10="Baseline RMR", BS12="Baseline RMR"),"true","")</f>
        <v>true</v>
      </c>
      <c r="BT18" s="55" t="str">
        <f>IF(OR(BT10="Baseline RMR", BT12="Baseline RMR"),"true","")</f>
        <v>true</v>
      </c>
      <c r="BU18" s="55" t="str">
        <f>IF(OR(BU10="Baseline RMR", BU12="Baseline RMR"),"true","")</f>
        <v>true</v>
      </c>
      <c r="BV18" s="55" t="str">
        <f>IF(OR(BV10="Baseline RMR", BV12="Baseline RMR"),"true","")</f>
        <v>true</v>
      </c>
      <c r="BW18" s="55" t="str">
        <f>IF(OR(BW10="Baseline RMR", BW12="Baseline RMR"),"true","")</f>
        <v>true</v>
      </c>
      <c r="BX18" s="55" t="str">
        <f>IF(OR(BX10="Baseline RMR", BX12="Baseline RMR"),"true","")</f>
        <v>true</v>
      </c>
      <c r="BY18" s="55" t="str">
        <f>IF(OR(BY10="Baseline RMR", BY12="Baseline RMR"),"true","")</f>
        <v>true</v>
      </c>
      <c r="BZ18" s="55" t="str">
        <f>IF(OR(BZ10="Baseline RMR", BZ12="Baseline RMR"),"true","")</f>
        <v>true</v>
      </c>
      <c r="CA18" s="55" t="str">
        <f>IF(OR(CA10="Baseline RMR", CA12="Baseline RMR"),"true","")</f>
        <v>true</v>
      </c>
      <c r="CB18" s="55" t="str">
        <f>IF(OR(CB10="Baseline RMR", CB12="Baseline RMR"),"true","")</f>
        <v>true</v>
      </c>
      <c r="CC18" s="55" t="str">
        <f>IF(OR(CC10="Baseline RMR", CC12="Baseline RMR"),"true","")</f>
        <v>true</v>
      </c>
      <c r="CD18" s="55" t="str">
        <f>IF(OR(CD10="Baseline RMR", CD12="Baseline RMR"),"true","")</f>
        <v>true</v>
      </c>
      <c r="CE18" s="55" t="str">
        <f>IF(OR(CE10="Baseline RMR", CE12="Baseline RMR"),"true","")</f>
        <v>true</v>
      </c>
      <c r="CF18" s="55" t="str">
        <f>IF(OR(CF10="Baseline RMR", CF12="Baseline RMR"),"true","")</f>
        <v>true</v>
      </c>
      <c r="CG18" s="55" t="str">
        <f>IF(OR(CG10="Baseline RMR", CG12="Baseline RMR"),"true","")</f>
        <v>true</v>
      </c>
      <c r="CH18" s="55" t="str">
        <f>IF(OR(CH10="Baseline RMR", CH12="Baseline RMR"),"true","")</f>
        <v>true</v>
      </c>
      <c r="CI18" s="55" t="str">
        <f>IF(OR(CI10="Baseline RMR", CI12="Baseline RMR"),"true","")</f>
        <v>true</v>
      </c>
      <c r="CJ18" s="55" t="str">
        <f>IF(OR(CJ10="Baseline RMR", CJ12="Baseline RMR"),"true","")</f>
        <v>true</v>
      </c>
      <c r="CK18" s="55" t="str">
        <f>IF(OR(CK10="Baseline RMR", CK12="Baseline RMR"),"true","")</f>
        <v>true</v>
      </c>
      <c r="CL18" s="55" t="str">
        <f>IF(OR(CL10="Baseline RMR", CL12="Baseline RMR"),"true","")</f>
        <v>true</v>
      </c>
      <c r="CM18" s="55" t="str">
        <f>IF(OR(CM10="Baseline RMR", CM12="Baseline RMR"),"true","")</f>
        <v>true</v>
      </c>
      <c r="CN18" s="55" t="str">
        <f>IF(OR(CN10="Baseline RMR", CN12="Baseline RMR"),"true","")</f>
        <v>true</v>
      </c>
    </row>
    <row r="19" spans="1:92" s="24" customFormat="1" x14ac:dyDescent="0.3">
      <c r="A19" s="41" t="s">
        <v>451</v>
      </c>
      <c r="B19" s="6" t="s">
        <v>455</v>
      </c>
      <c r="C19" s="66" t="str" cm="1">
        <f t="array" ref="C19">IF(INDEX(Templates!A$2:A$153,ROW()-ROW($19:$19)+1)="","",INDEX(Templates!A$2:A$153,ROW()-ROW($19:$19)+1))</f>
        <v>id</v>
      </c>
      <c r="D19" s="66" t="str" cm="1">
        <f t="array" ref="D19">IF(INDEX(Templates!B$2:B$153,ROW()-ROW($19:$19)+1)="","",INDEX(Templates!B$2:B$153,ROW()-ROW($19:$19)+1))</f>
        <v/>
      </c>
      <c r="E19" s="140" t="str" cm="1">
        <f t="array" ref="E19">IF(INDEX(Templates!C$2:C$153,ROW()-ROW($19:$19)+1)="","",INDEX(Templates!C$2:C$153,ROW()-ROW($19:$19)+1))</f>
        <v/>
      </c>
      <c r="F19" s="143" t="str" cm="1">
        <f t="array" ref="F19">IF(INDEX(Templates!D$2:D$153,ROW()-ROW($19:$19)+1)="","",INDEX(Templates!D$2:D$153,ROW()-ROW($19:$19)+1))</f>
        <v/>
      </c>
      <c r="G19" s="102" t="str" cm="1">
        <f t="array" ref="G19">IF(INDEX(Templates!E$2:E$153,ROW()-ROW($19:$19)+1)="","",INDEX(Templates!E$2:E$153,ROW()-ROW($19:$19)+1))</f>
        <v>ASHRAE229</v>
      </c>
      <c r="H19" s="68" t="str" cm="1">
        <f t="array" ref="H19">IF(INDEX(Templates!F$2:F$153,ROW()-ROW($19:$19)+1)="","",INDEX(Templates!F$2:F$153,ROW()-ROW($19:$19)+1))</f>
        <v>ASHRAE229 1</v>
      </c>
      <c r="I19" s="68" t="str" cm="1">
        <f t="array" ref="I19">IF(INDEX(Templates!G$2:G$153,ROW()-ROW($19:$19)+1)="","",INDEX(Templates!G$2:G$153,ROW()-ROW($19:$19)+1))</f>
        <v>-</v>
      </c>
      <c r="J19" s="68" t="str" cm="1">
        <f t="array" ref="J19">IF(INDEX(Templates!H$2:H$153,ROW()-ROW($19:$19)+1)="","",INDEX(Templates!H$2:H$153,ROW()-ROW($19:$19)+1))</f>
        <v>id</v>
      </c>
      <c r="K19" s="69" t="str" cm="1">
        <f t="array" ref="K19">IF(INDEX(Templates!I$2:I$153,ROW()-ROW($19:$19)+1)="","",INDEX(Templates!I$2:I$153,ROW()-ROW($19:$19)+1))</f>
        <v/>
      </c>
      <c r="L19" s="69" t="str" cm="1">
        <f t="array" ref="L19">IF(INDEX(Templates!J$2:J$153,ROW()-ROW($19:$19)+1)="","",INDEX(Templates!J$2:J$153,ROW()-ROW($19:$19)+1))</f>
        <v/>
      </c>
      <c r="M19" s="70" t="str" cm="1">
        <f t="array" ref="M19">IF(INDEX(Templates!$I$2:$CJ$152,ROW()-ROW(M$19)+1, MATCH(M$15,Templates!$I$1:CJ$1,0))="","",INDEX(Templates!$I$2:$CJ$152,ROW()-ROW(M$19)+1, MATCH(M$15,Templates!$I$1:CJ$1,0)))</f>
        <v>ASHRAE229 1</v>
      </c>
      <c r="N19" s="70" t="str" cm="1">
        <f t="array" ref="N19">IF(INDEX(Templates!$I$2:$CJ$152,ROW()-ROW(N$19)+1, MATCH(N$15,Templates!$I$1:CK$1,0))="","",INDEX(Templates!$I$2:$CJ$152,ROW()-ROW(N$19)+1, MATCH(N$15,Templates!$I$1:CK$1,0)))</f>
        <v>ASHRAE229 1</v>
      </c>
      <c r="O19" s="70" t="str" cm="1">
        <f t="array" ref="O19">IF(INDEX(Templates!$I$2:$CJ$152,ROW()-ROW(O$19)+1, MATCH(O$15,Templates!$I$1:CM$1,0))="","",INDEX(Templates!$I$2:$CJ$152,ROW()-ROW(O$19)+1, MATCH(O$15,Templates!$I$1:CM$1,0)))</f>
        <v>ASHRAE229 1</v>
      </c>
      <c r="P19" s="70" t="str" cm="1">
        <f t="array" ref="P19">IF(INDEX(Templates!$I$2:$CJ$152,ROW()-ROW(P$19)+1, MATCH(P$15,Templates!$I$1:CN$1,0))="","",INDEX(Templates!$I$2:$CJ$152,ROW()-ROW(P$19)+1, MATCH(P$15,Templates!$I$1:CN$1,0)))</f>
        <v>ASHRAE229 1</v>
      </c>
      <c r="Q19" s="70" t="str" cm="1">
        <f t="array" ref="Q19">IF(INDEX(Templates!$I$2:$CJ$152,ROW()-ROW(Q$19)+1, MATCH(Q$15,Templates!$I$1:CP$1,0))="","",INDEX(Templates!$I$2:$CJ$152,ROW()-ROW(Q$19)+1, MATCH(Q$15,Templates!$I$1:CP$1,0)))</f>
        <v>ASHRAE229 1</v>
      </c>
      <c r="R19" s="70" t="str" cm="1">
        <f t="array" ref="R19">IF(INDEX(Templates!$I$2:$CJ$152,ROW()-ROW(R$19)+1, MATCH(R$15,Templates!$I$1:CQ$1,0))="","",INDEX(Templates!$I$2:$CJ$152,ROW()-ROW(R$19)+1, MATCH(R$15,Templates!$I$1:CQ$1,0)))</f>
        <v>ASHRAE229 1</v>
      </c>
      <c r="S19" s="70" t="str" cm="1">
        <f t="array" ref="S19">IF(INDEX(Templates!$I$2:$CJ$152,ROW()-ROW(S$19)+1, MATCH(S$15,Templates!$I$1:CS$1,0))="","",INDEX(Templates!$I$2:$CJ$152,ROW()-ROW(S$19)+1, MATCH(S$15,Templates!$I$1:CS$1,0)))</f>
        <v>ASHRAE229 1</v>
      </c>
      <c r="T19" s="70" t="str" cm="1">
        <f t="array" ref="T19">IF(INDEX(Templates!$I$2:$CJ$152,ROW()-ROW(T$19)+1, MATCH(T$15,Templates!$I$1:CT$1,0))="","",INDEX(Templates!$I$2:$CJ$152,ROW()-ROW(T$19)+1, MATCH(T$15,Templates!$I$1:CT$1,0)))</f>
        <v>ASHRAE229 1</v>
      </c>
      <c r="U19" s="70" t="str" cm="1">
        <f t="array" ref="U19">IF(INDEX(Templates!$I$2:$CJ$152,ROW()-ROW(U$19)+1, MATCH(U$15,Templates!$I$1:CV$1,0))="","",INDEX(Templates!$I$2:$CJ$152,ROW()-ROW(U$19)+1, MATCH(U$15,Templates!$I$1:CV$1,0)))</f>
        <v>ASHRAE229 1</v>
      </c>
      <c r="V19" s="70" t="str" cm="1">
        <f t="array" ref="V19">IF(INDEX(Templates!$I$2:$CJ$152,ROW()-ROW(V$19)+1, MATCH(V$15,Templates!$I$1:CW$1,0))="","",INDEX(Templates!$I$2:$CJ$152,ROW()-ROW(V$19)+1, MATCH(V$15,Templates!$I$1:CW$1,0)))</f>
        <v>ASHRAE229 1</v>
      </c>
      <c r="W19" s="70" t="str" cm="1">
        <f t="array" ref="W19">IF(INDEX(Templates!$I$2:$CJ$152,ROW()-ROW(W$19)+1, MATCH(W$15,Templates!$I$1:CZ$1,0))="","",INDEX(Templates!$I$2:$CJ$152,ROW()-ROW(W$19)+1, MATCH(W$15,Templates!$I$1:CZ$1,0)))</f>
        <v>ASHRAE229 1</v>
      </c>
      <c r="X19" s="70" t="str" cm="1">
        <f t="array" ref="X19">IF(INDEX(Templates!$I$2:$CJ$152,ROW()-ROW(X$19)+1, MATCH(X$15,Templates!$I$1:DA$1,0))="","",INDEX(Templates!$I$2:$CJ$152,ROW()-ROW(X$19)+1, MATCH(X$15,Templates!$I$1:DA$1,0)))</f>
        <v>ASHRAE229 1</v>
      </c>
      <c r="Y19" s="70" t="str" cm="1">
        <f t="array" ref="Y19">IF(INDEX(Templates!$I$2:$CJ$152,ROW()-ROW(Y$19)+1, MATCH(Y$15,Templates!$I$1:DB$1,0))="","",INDEX(Templates!$I$2:$CJ$152,ROW()-ROW(Y$19)+1, MATCH(Y$15,Templates!$I$1:DB$1,0)))</f>
        <v>ASHRAE229 1</v>
      </c>
      <c r="Z19" s="70" t="str" cm="1">
        <f t="array" ref="Z19">IF(INDEX(Templates!$I$2:$CJ$152,ROW()-ROW(Z$19)+1, MATCH(Z$15,Templates!$I$1:DD$1,0))="","",INDEX(Templates!$I$2:$CJ$152,ROW()-ROW(Z$19)+1, MATCH(Z$15,Templates!$I$1:DD$1,0)))</f>
        <v>ASHRAE229 1</v>
      </c>
      <c r="AA19" s="70" t="str" cm="1">
        <f t="array" ref="AA19">IF(INDEX(Templates!$I$2:$CJ$152,ROW()-ROW(AA$19)+1, MATCH(AA$15,Templates!$I$1:DE$1,0))="","",INDEX(Templates!$I$2:$CJ$152,ROW()-ROW(AA$19)+1, MATCH(AA$15,Templates!$I$1:DE$1,0)))</f>
        <v>ASHRAE229 1</v>
      </c>
      <c r="AB19" s="70" t="str" cm="1">
        <f t="array" ref="AB19">IF(INDEX(Templates!$I$2:$CJ$152,ROW()-ROW(AB$19)+1, MATCH(AB$15,Templates!$I$1:DG$1,0))="","",INDEX(Templates!$I$2:$CJ$152,ROW()-ROW(AB$19)+1, MATCH(AB$15,Templates!$I$1:DG$1,0)))</f>
        <v>ASHRAE229 1</v>
      </c>
      <c r="AC19" s="70" t="str" cm="1">
        <f t="array" ref="AC19">IF(INDEX(Templates!$I$2:$CJ$152,ROW()-ROW(AC$19)+1, MATCH(AC$15,Templates!$I$1:DH$1,0))="","",INDEX(Templates!$I$2:$CJ$152,ROW()-ROW(AC$19)+1, MATCH(AC$15,Templates!$I$1:DH$1,0)))</f>
        <v>ASHRAE229 1</v>
      </c>
      <c r="AD19" s="70" t="str" cm="1">
        <f t="array" ref="AD19">IF(INDEX(Templates!$I$2:$CJ$152,ROW()-ROW(AD$19)+1, MATCH(AD$15,Templates!$I$1:DJ$1,0))="","",INDEX(Templates!$I$2:$CJ$152,ROW()-ROW(AD$19)+1, MATCH(AD$15,Templates!$I$1:DJ$1,0)))</f>
        <v>ASHRAE229 1</v>
      </c>
      <c r="AE19" s="70" t="str" cm="1">
        <f t="array" ref="AE19">IF(INDEX(Templates!$I$2:$CJ$152,ROW()-ROW(AE$19)+1, MATCH(AE$15,Templates!$I$1:DK$1,0))="","",INDEX(Templates!$I$2:$CJ$152,ROW()-ROW(AE$19)+1, MATCH(AE$15,Templates!$I$1:DK$1,0)))</f>
        <v>ASHRAE229 1</v>
      </c>
      <c r="AF19" s="70" t="str" cm="1">
        <f t="array" ref="AF19">IF(INDEX(Templates!$I$2:$CJ$152,ROW()-ROW(AF$19)+1, MATCH(AF$15,Templates!$I$1:DM$1,0))="","",INDEX(Templates!$I$2:$CJ$152,ROW()-ROW(AF$19)+1, MATCH(AF$15,Templates!$I$1:DM$1,0)))</f>
        <v>ASHRAE229 1</v>
      </c>
      <c r="AG19" s="70" t="str" cm="1">
        <f t="array" ref="AG19">IF(INDEX(Templates!$I$2:$CJ$152,ROW()-ROW(AG$19)+1, MATCH(AG$15,Templates!$I$1:DN$1,0))="","",INDEX(Templates!$I$2:$CJ$152,ROW()-ROW(AG$19)+1, MATCH(AG$15,Templates!$I$1:DN$1,0)))</f>
        <v>ASHRAE229 1</v>
      </c>
      <c r="AH19" s="70" t="str" cm="1">
        <f t="array" ref="AH19">IF(INDEX(Templates!$I$2:$CJ$152,ROW()-ROW(AH$19)+1, MATCH(AH$15,Templates!$I$1:DP$1,0))="","",INDEX(Templates!$I$2:$CJ$152,ROW()-ROW(AH$19)+1, MATCH(AH$15,Templates!$I$1:DP$1,0)))</f>
        <v>ASHRAE229 1</v>
      </c>
      <c r="AI19" s="70" t="str" cm="1">
        <f t="array" ref="AI19">IF(INDEX(Templates!$I$2:$CJ$152,ROW()-ROW(AI$19)+1, MATCH(AI$15,Templates!$I$1:DQ$1,0))="","",INDEX(Templates!$I$2:$CJ$152,ROW()-ROW(AI$19)+1, MATCH(AI$15,Templates!$I$1:DQ$1,0)))</f>
        <v>ASHRAE229 1</v>
      </c>
      <c r="AJ19" s="70" t="str" cm="1">
        <f t="array" ref="AJ19">IF(INDEX(Templates!$I$2:$CJ$152,ROW()-ROW(AJ$19)+1, MATCH(AJ$15,Templates!$I$1:DS$1,0))="","",INDEX(Templates!$I$2:$CJ$152,ROW()-ROW(AJ$19)+1, MATCH(AJ$15,Templates!$I$1:DS$1,0)))</f>
        <v>ASHRAE229 1</v>
      </c>
      <c r="AK19" s="70" t="str" cm="1">
        <f t="array" ref="AK19">IF(INDEX(Templates!$I$2:$CJ$152,ROW()-ROW(AK$19)+1, MATCH(AK$15,Templates!$I$1:DT$1,0))="","",INDEX(Templates!$I$2:$CJ$152,ROW()-ROW(AK$19)+1, MATCH(AK$15,Templates!$I$1:DT$1,0)))</f>
        <v>ASHRAE229 1</v>
      </c>
      <c r="AL19" s="70" t="str" cm="1">
        <f t="array" ref="AL19">IF(INDEX(Templates!$I$2:$CJ$152,ROW()-ROW(AL$19)+1, MATCH(AL$15,Templates!$I$1:DV$1,0))="","",INDEX(Templates!$I$2:$CJ$152,ROW()-ROW(AL$19)+1, MATCH(AL$15,Templates!$I$1:DV$1,0)))</f>
        <v>ASHRAE229 1</v>
      </c>
      <c r="AM19" s="70" t="str" cm="1">
        <f t="array" ref="AM19">IF(INDEX(Templates!$I$2:$CJ$152,ROW()-ROW(AM$19)+1, MATCH(AM$15,Templates!$I$1:DW$1,0))="","",INDEX(Templates!$I$2:$CJ$152,ROW()-ROW(AM$19)+1, MATCH(AM$15,Templates!$I$1:DW$1,0)))</f>
        <v>ASHRAE229 1</v>
      </c>
      <c r="AN19" s="70" t="str" cm="1">
        <f t="array" ref="AN19">IF(INDEX(Templates!$I$2:$CJ$152,ROW()-ROW(AN$19)+1, MATCH(AN$15,Templates!$I$1:DY$1,0))="","",INDEX(Templates!$I$2:$CJ$152,ROW()-ROW(AN$19)+1, MATCH(AN$15,Templates!$I$1:DY$1,0)))</f>
        <v>ASHRAE229 1</v>
      </c>
      <c r="AO19" s="70" t="str" cm="1">
        <f t="array" ref="AO19">IF(INDEX(Templates!$I$2:$CJ$152,ROW()-ROW(AO$19)+1, MATCH(AO$15,Templates!$I$1:DZ$1,0))="","",INDEX(Templates!$I$2:$CJ$152,ROW()-ROW(AO$19)+1, MATCH(AO$15,Templates!$I$1:DZ$1,0)))</f>
        <v>ASHRAE229 1</v>
      </c>
      <c r="AP19" s="70" t="str" cm="1">
        <f t="array" ref="AP19">IF(INDEX(Templates!$I$2:$CJ$152,ROW()-ROW(AP$19)+1, MATCH(AP$15,Templates!$I$1:EB$1,0))="","",INDEX(Templates!$I$2:$CJ$152,ROW()-ROW(AP$19)+1, MATCH(AP$15,Templates!$I$1:EB$1,0)))</f>
        <v>ASHRAE229 1</v>
      </c>
      <c r="AQ19" s="70" t="str" cm="1">
        <f t="array" ref="AQ19">IF(INDEX(Templates!$I$2:$CJ$152,ROW()-ROW(AQ$19)+1, MATCH(AQ$15,Templates!$I$1:EC$1,0))="","",INDEX(Templates!$I$2:$CJ$152,ROW()-ROW(AQ$19)+1, MATCH(AQ$15,Templates!$I$1:EC$1,0)))</f>
        <v>ASHRAE229 1</v>
      </c>
      <c r="AR19" s="70" t="str" cm="1">
        <f t="array" ref="AR19">IF(INDEX(Templates!$I$2:$CJ$152,ROW()-ROW(AR$19)+1, MATCH(AR$15,Templates!$I$1:ED$1,0))="","",INDEX(Templates!$I$2:$CJ$152,ROW()-ROW(AR$19)+1, MATCH(AR$15,Templates!$I$1:ED$1,0)))</f>
        <v>ASHRAE229 1</v>
      </c>
      <c r="AS19" s="70" t="str" cm="1">
        <f t="array" ref="AS19">IF(INDEX(Templates!$I$2:$CJ$152,ROW()-ROW(AS$19)+1, MATCH(AS$15,Templates!$I$1:EF$1,0))="","",INDEX(Templates!$I$2:$CJ$152,ROW()-ROW(AS$19)+1, MATCH(AS$15,Templates!$I$1:EF$1,0)))</f>
        <v>ASHRAE229 1</v>
      </c>
      <c r="AT19" s="70" t="str" cm="1">
        <f t="array" ref="AT19">IF(INDEX(Templates!$I$2:$CJ$152,ROW()-ROW(AT$19)+1, MATCH(AT$15,Templates!$I$1:EG$1,0))="","",INDEX(Templates!$I$2:$CJ$152,ROW()-ROW(AT$19)+1, MATCH(AT$15,Templates!$I$1:EG$1,0)))</f>
        <v>ASHRAE229 1</v>
      </c>
      <c r="AU19" s="70" t="str" cm="1">
        <f t="array" ref="AU19">IF(INDEX(Templates!$I$2:$CJ$152,ROW()-ROW(AU$19)+1, MATCH(AU$15,Templates!$I$1:EH$1,0))="","",INDEX(Templates!$I$2:$CJ$152,ROW()-ROW(AU$19)+1, MATCH(AU$15,Templates!$I$1:EH$1,0)))</f>
        <v>ASHRAE229 1</v>
      </c>
      <c r="AV19" s="70" t="str" cm="1">
        <f t="array" ref="AV19">IF(INDEX(Templates!$I$2:$CJ$152,ROW()-ROW(AV$19)+1, MATCH(AV$15,Templates!$I$1:EJ$1,0))="","",INDEX(Templates!$I$2:$CJ$152,ROW()-ROW(AV$19)+1, MATCH(AV$15,Templates!$I$1:EJ$1,0)))</f>
        <v>ASHRAE229 1</v>
      </c>
      <c r="AW19" s="70" t="str" cm="1">
        <f t="array" ref="AW19">IF(INDEX(Templates!$I$2:$CJ$152,ROW()-ROW(AW$19)+1, MATCH(AW$15,Templates!$I$1:EK$1,0))="","",INDEX(Templates!$I$2:$CJ$152,ROW()-ROW(AW$19)+1, MATCH(AW$15,Templates!$I$1:EK$1,0)))</f>
        <v>ASHRAE229 1</v>
      </c>
      <c r="AX19" s="70" t="str" cm="1">
        <f t="array" ref="AX19">IF(INDEX(Templates!$I$2:$CJ$152,ROW()-ROW(AX$19)+1, MATCH(AX$15,Templates!$I$1:EM$1,0))="","",INDEX(Templates!$I$2:$CJ$152,ROW()-ROW(AX$19)+1, MATCH(AX$15,Templates!$I$1:EM$1,0)))</f>
        <v>ASHRAE229 1</v>
      </c>
      <c r="AY19" s="70" t="str" cm="1">
        <f t="array" ref="AY19">IF(INDEX(Templates!$I$2:$CJ$152,ROW()-ROW(AY$19)+1, MATCH(AY$15,Templates!$I$1:EN$1,0))="","",INDEX(Templates!$I$2:$CJ$152,ROW()-ROW(AY$19)+1, MATCH(AY$15,Templates!$I$1:EN$1,0)))</f>
        <v>ASHRAE229 1</v>
      </c>
      <c r="AZ19" s="70" t="str" cm="1">
        <f t="array" ref="AZ19">IF(INDEX(Templates!$I$2:$CJ$152,ROW()-ROW(AZ$19)+1, MATCH(AZ$15,Templates!$I$1:EP$1,0))="","",INDEX(Templates!$I$2:$CJ$152,ROW()-ROW(AZ$19)+1, MATCH(AZ$15,Templates!$I$1:EP$1,0)))</f>
        <v>ASHRAE229 1</v>
      </c>
      <c r="BA19" s="70" t="str" cm="1">
        <f t="array" ref="BA19">IF(INDEX(Templates!$I$2:$CJ$152,ROW()-ROW(BA$19)+1, MATCH(BA$15,Templates!$I$1:EQ$1,0))="","",INDEX(Templates!$I$2:$CJ$152,ROW()-ROW(BA$19)+1, MATCH(BA$15,Templates!$I$1:EQ$1,0)))</f>
        <v>ASHRAE229 1</v>
      </c>
      <c r="BB19" s="70" t="str" cm="1">
        <f t="array" ref="BB19">IF(INDEX(Templates!$I$2:$CJ$152,ROW()-ROW(BB$19)+1, MATCH(BB$15,Templates!$I$1:ES$1,0))="","",INDEX(Templates!$I$2:$CJ$152,ROW()-ROW(BB$19)+1, MATCH(BB$15,Templates!$I$1:ES$1,0)))</f>
        <v>ASHRAE229 1</v>
      </c>
      <c r="BC19" s="70" t="str" cm="1">
        <f t="array" ref="BC19">IF(INDEX(Templates!$I$2:$CJ$152,ROW()-ROW(BC$19)+1, MATCH(BC$15,Templates!$I$1:ET$1,0))="","",INDEX(Templates!$I$2:$CJ$152,ROW()-ROW(BC$19)+1, MATCH(BC$15,Templates!$I$1:ET$1,0)))</f>
        <v>ASHRAE229 1</v>
      </c>
      <c r="BD19" s="70" t="str" cm="1">
        <f t="array" ref="BD19">IF(INDEX(Templates!$I$2:$CJ$152,ROW()-ROW(BD$19)+1, MATCH(BD$15,Templates!$I$1:EW$1,0))="","",INDEX(Templates!$I$2:$CJ$152,ROW()-ROW(BD$19)+1, MATCH(BD$15,Templates!$I$1:EW$1,0)))</f>
        <v>ASHRAE229 1</v>
      </c>
      <c r="BE19" s="70" t="str" cm="1">
        <f t="array" ref="BE19">IF(INDEX(Templates!$I$2:$CJ$152,ROW()-ROW(BE$19)+1, MATCH(BE$15,Templates!$I$1:EX$1,0))="","",INDEX(Templates!$I$2:$CJ$152,ROW()-ROW(BE$19)+1, MATCH(BE$15,Templates!$I$1:EX$1,0)))</f>
        <v>ASHRAE229 1</v>
      </c>
      <c r="BF19" s="70" t="str" cm="1">
        <f t="array" ref="BF19">IF(INDEX(Templates!$I$2:$CJ$152,ROW()-ROW(BF$19)+1, MATCH(BF$15,Templates!$I$1:FA$1,0))="","",INDEX(Templates!$I$2:$CJ$152,ROW()-ROW(BF$19)+1, MATCH(BF$15,Templates!$I$1:FA$1,0)))</f>
        <v>ASHRAE229 1</v>
      </c>
      <c r="BG19" s="70" t="str" cm="1">
        <f t="array" ref="BG19">IF(INDEX(Templates!$I$2:$CJ$152,ROW()-ROW(BG$19)+1, MATCH(BG$15,Templates!$I$1:FB$1,0))="","",INDEX(Templates!$I$2:$CJ$152,ROW()-ROW(BG$19)+1, MATCH(BG$15,Templates!$I$1:FB$1,0)))</f>
        <v>ASHRAE229 1</v>
      </c>
      <c r="BH19" s="70" t="str" cm="1">
        <f t="array" ref="BH19">IF(INDEX(Templates!$I$2:$CJ$152,ROW()-ROW(BH$19)+1, MATCH(BH$15,Templates!$I$1:FC$1,0))="","",INDEX(Templates!$I$2:$CJ$152,ROW()-ROW(BH$19)+1, MATCH(BH$15,Templates!$I$1:FC$1,0)))</f>
        <v>ASHRAE229 1</v>
      </c>
      <c r="BI19" s="70" t="str" cm="1">
        <f t="array" ref="BI19">IF(INDEX(Templates!$I$2:$CJ$152,ROW()-ROW(BI$19)+1, MATCH(BI$15,Templates!$I$1:FD$1,0))="","",INDEX(Templates!$I$2:$CJ$152,ROW()-ROW(BI$19)+1, MATCH(BI$15,Templates!$I$1:FD$1,0)))</f>
        <v>ASHRAE229 1</v>
      </c>
      <c r="BJ19" s="70" t="str" cm="1">
        <f t="array" ref="BJ19">IF(INDEX(Templates!$I$2:$CJ$152,ROW()-ROW(BJ$19)+1, MATCH(BJ$15,Templates!$I$1:FE$1,0))="","",INDEX(Templates!$I$2:$CJ$152,ROW()-ROW(BJ$19)+1, MATCH(BJ$15,Templates!$I$1:FE$1,0)))</f>
        <v>ASHRAE229 1</v>
      </c>
      <c r="BK19" s="70" t="str" cm="1">
        <f t="array" ref="BK19">IF(INDEX(Templates!$I$2:$CJ$152,ROW()-ROW(BK$19)+1, MATCH(BK$15,Templates!$I$1:FG$1,0))="","",INDEX(Templates!$I$2:$CJ$152,ROW()-ROW(BK$19)+1, MATCH(BK$15,Templates!$I$1:FG$1,0)))</f>
        <v>ASHRAE229 1</v>
      </c>
      <c r="BL19" s="70" t="str" cm="1">
        <f t="array" ref="BL19">IF(INDEX(Templates!$I$2:$CJ$152,ROW()-ROW(BL$19)+1, MATCH(BL$15,Templates!$I$1:FJ$1,0))="","",INDEX(Templates!$I$2:$CJ$152,ROW()-ROW(BL$19)+1, MATCH(BL$15,Templates!$I$1:FJ$1,0)))</f>
        <v>ASHRAE229 1</v>
      </c>
      <c r="BM19" s="70" t="str" cm="1">
        <f t="array" ref="BM19">IF(INDEX(Templates!$I$2:$CJ$152,ROW()-ROW(BM$19)+1, MATCH(BM$15,Templates!$I$1:FK$1,0))="","",INDEX(Templates!$I$2:$CJ$152,ROW()-ROW(BM$19)+1, MATCH(BM$15,Templates!$I$1:FK$1,0)))</f>
        <v>ASHRAE229 1</v>
      </c>
      <c r="BN19" s="70" t="str" cm="1">
        <f t="array" ref="BN19">IF(INDEX(Templates!$I$2:$CJ$152,ROW()-ROW(BN$19)+1, MATCH(BN$15,Templates!$I$1:FL$1,0))="","",INDEX(Templates!$I$2:$CJ$152,ROW()-ROW(BN$19)+1, MATCH(BN$15,Templates!$I$1:FL$1,0)))</f>
        <v>ASHRAE229 1</v>
      </c>
      <c r="BO19" s="70" t="str" cm="1">
        <f t="array" ref="BO19">IF(INDEX(Templates!$I$2:$CJ$152,ROW()-ROW(BO$19)+1, MATCH(BO$15,Templates!$I$1:FM$1,0))="","",INDEX(Templates!$I$2:$CJ$152,ROW()-ROW(BO$19)+1, MATCH(BO$15,Templates!$I$1:FM$1,0)))</f>
        <v>ASHRAE229 1</v>
      </c>
      <c r="BP19" s="70" t="str" cm="1">
        <f t="array" ref="BP19">IF(INDEX(Templates!$I$2:$CJ$152,ROW()-ROW(BP$19)+1, MATCH(BP$15,Templates!$I$1:FL$1,0))="","",INDEX(Templates!$I$2:$CJ$152,ROW()-ROW(BP$19)+1, MATCH(BP$15,Templates!$I$1:FL$1,0)))</f>
        <v>ASHRAE229 1</v>
      </c>
      <c r="BQ19" s="70" t="str" cm="1">
        <f t="array" ref="BQ19">IF(INDEX(Templates!$I$2:$CJ$152,ROW()-ROW(BQ$19)+1, MATCH(BQ$15,Templates!$I$1:FM$1,0))="","",INDEX(Templates!$I$2:$CJ$152,ROW()-ROW(BQ$19)+1, MATCH(BQ$15,Templates!$I$1:FM$1,0)))</f>
        <v>ASHRAE229 1</v>
      </c>
      <c r="BR19" s="70" t="str" cm="1">
        <f t="array" ref="BR19">IF(INDEX(Templates!$I$2:$CJ$152,ROW()-ROW(BR$19)+1, MATCH(BR$15,Templates!$I$1:FO$1,0))="","",INDEX(Templates!$I$2:$CJ$152,ROW()-ROW(BR$19)+1, MATCH(BR$15,Templates!$I$1:FO$1,0)))</f>
        <v>ASHRAE229 1</v>
      </c>
      <c r="BS19" s="70" t="str" cm="1">
        <f t="array" ref="BS19">IF(INDEX(Templates!$I$2:$CJ$152,ROW()-ROW(BS$19)+1, MATCH(BS$15,Templates!$I$1:FP$1,0))="","",INDEX(Templates!$I$2:$CJ$152,ROW()-ROW(BS$19)+1, MATCH(BS$15,Templates!$I$1:FP$1,0)))</f>
        <v>ASHRAE229 1</v>
      </c>
      <c r="BT19" s="70" t="str" cm="1">
        <f t="array" ref="BT19">IF(INDEX(Templates!$I$2:$CJ$152,ROW()-ROW(BT$19)+1, MATCH(BT$15,Templates!$I$1:FQ$1,0))="","",INDEX(Templates!$I$2:$CJ$152,ROW()-ROW(BT$19)+1, MATCH(BT$15,Templates!$I$1:FQ$1,0)))</f>
        <v>ASHRAE229 1</v>
      </c>
      <c r="BU19" s="70" t="str" cm="1">
        <f t="array" ref="BU19">IF(INDEX(Templates!$I$2:$CJ$152,ROW()-ROW(BU$19)+1, MATCH(BU$15,Templates!$I$1:FR$1,0))="","",INDEX(Templates!$I$2:$CJ$152,ROW()-ROW(BU$19)+1, MATCH(BU$15,Templates!$I$1:FR$1,0)))</f>
        <v>ASHRAE229 1</v>
      </c>
      <c r="BV19" s="70" t="str" cm="1">
        <f t="array" ref="BV19">IF(INDEX(Templates!$I$2:$CJ$152,ROW()-ROW(BV$19)+1, MATCH(BV$15,Templates!$I$1:FS$1,0))="","",INDEX(Templates!$I$2:$CJ$152,ROW()-ROW(BV$19)+1, MATCH(BV$15,Templates!$I$1:FS$1,0)))</f>
        <v>ASHRAE229 1</v>
      </c>
      <c r="BW19" s="70" t="str" cm="1">
        <f t="array" ref="BW19">IF(INDEX(Templates!$I$2:$CJ$152,ROW()-ROW(BW$19)+1, MATCH(BW$15,Templates!$I$1:FT$1,0))="","",INDEX(Templates!$I$2:$CJ$152,ROW()-ROW(BW$19)+1, MATCH(BW$15,Templates!$I$1:FT$1,0)))</f>
        <v>ASHRAE229 1</v>
      </c>
      <c r="BX19" s="70" t="str" cm="1">
        <f t="array" ref="BX19">IF(INDEX(Templates!$I$2:$CJ$152,ROW()-ROW(BX$19)+1, MATCH(BX$15,Templates!$I$1:FU$1,0))="","",INDEX(Templates!$I$2:$CJ$152,ROW()-ROW(BX$19)+1, MATCH(BX$15,Templates!$I$1:FU$1,0)))</f>
        <v>ASHRAE229 1</v>
      </c>
      <c r="BY19" s="70" t="str" cm="1">
        <f t="array" ref="BY19">IF(INDEX(Templates!$I$2:$CJ$152,ROW()-ROW(BY$19)+1, MATCH(BY$15,Templates!$I$1:FV$1,0))="","",INDEX(Templates!$I$2:$CJ$152,ROW()-ROW(BY$19)+1, MATCH(BY$15,Templates!$I$1:FV$1,0)))</f>
        <v>ASHRAE229 1</v>
      </c>
      <c r="BZ19" s="70" t="str" cm="1">
        <f t="array" ref="BZ19">IF(INDEX(Templates!$I$2:$CJ$152,ROW()-ROW(BZ$19)+1, MATCH(BZ$15,Templates!$I$1:FW$1,0))="","",INDEX(Templates!$I$2:$CJ$152,ROW()-ROW(BZ$19)+1, MATCH(BZ$15,Templates!$I$1:FW$1,0)))</f>
        <v>ASHRAE229 1</v>
      </c>
      <c r="CA19" s="70" t="str" cm="1">
        <f t="array" ref="CA19">IF(INDEX(Templates!$I$2:$CJ$152,ROW()-ROW(CA$19)+1, MATCH(CA$15,Templates!$I$1:FX$1,0))="","",INDEX(Templates!$I$2:$CJ$152,ROW()-ROW(CA$19)+1, MATCH(CA$15,Templates!$I$1:FX$1,0)))</f>
        <v>ASHRAE229 1</v>
      </c>
      <c r="CB19" s="70" t="str" cm="1">
        <f t="array" ref="CB19">IF(INDEX(Templates!$I$2:$CJ$152,ROW()-ROW(CB$19)+1, MATCH(CB$15,Templates!$I$1:FY$1,0))="","",INDEX(Templates!$I$2:$CJ$152,ROW()-ROW(CB$19)+1, MATCH(CB$15,Templates!$I$1:FY$1,0)))</f>
        <v>ASHRAE229 1</v>
      </c>
      <c r="CC19" s="70" t="str" cm="1">
        <f t="array" ref="CC19">IF(INDEX(Templates!$I$2:$CJ$152,ROW()-ROW(CC$19)+1, MATCH(CC$15,Templates!$I$1:FZ$1,0))="","",INDEX(Templates!$I$2:$CJ$152,ROW()-ROW(CC$19)+1, MATCH(CC$15,Templates!$I$1:FZ$1,0)))</f>
        <v>ASHRAE229 1</v>
      </c>
      <c r="CD19" s="70" t="str" cm="1">
        <f t="array" ref="CD19">IF(INDEX(Templates!$I$2:$CJ$152,ROW()-ROW(CD$19)+1, MATCH(CD$15,Templates!$I$1:GA$1,0))="","",INDEX(Templates!$I$2:$CJ$152,ROW()-ROW(CD$19)+1, MATCH(CD$15,Templates!$I$1:GA$1,0)))</f>
        <v>ASHRAE229 1</v>
      </c>
      <c r="CE19" s="70" t="str" cm="1">
        <f t="array" ref="CE19">IF(INDEX(Templates!$I$2:$CJ$152,ROW()-ROW(CE$19)+1, MATCH(CE$15,Templates!$I$1:GB$1,0))="","",INDEX(Templates!$I$2:$CJ$152,ROW()-ROW(CE$19)+1, MATCH(CE$15,Templates!$I$1:GB$1,0)))</f>
        <v>ASHRAE229 1</v>
      </c>
      <c r="CF19" s="70" t="str" cm="1">
        <f t="array" ref="CF19">IF(INDEX(Templates!$I$2:$CJ$152,ROW()-ROW(CF$19)+1, MATCH(CF$15,Templates!$I$1:GC$1,0))="","",INDEX(Templates!$I$2:$CJ$152,ROW()-ROW(CF$19)+1, MATCH(CF$15,Templates!$I$1:GC$1,0)))</f>
        <v>ASHRAE229 1</v>
      </c>
      <c r="CG19" s="70" t="str" cm="1">
        <f t="array" ref="CG19">IF(INDEX(Templates!$I$2:$CJ$152,ROW()-ROW(CG$19)+1, MATCH(CG$15,Templates!$I$1:GD$1,0))="","",INDEX(Templates!$I$2:$CJ$152,ROW()-ROW(CG$19)+1, MATCH(CG$15,Templates!$I$1:GD$1,0)))</f>
        <v>ASHRAE229 1</v>
      </c>
      <c r="CH19" s="70" t="str" cm="1">
        <f t="array" ref="CH19">IF(INDEX(Templates!$I$2:$CJ$152,ROW()-ROW(CH$19)+1, MATCH(CH$15,Templates!$I$1:GE$1,0))="","",INDEX(Templates!$I$2:$CJ$152,ROW()-ROW(CH$19)+1, MATCH(CH$15,Templates!$I$1:GE$1,0)))</f>
        <v>ASHRAE229 1</v>
      </c>
      <c r="CI19" s="70" t="str" cm="1">
        <f t="array" ref="CI19">IF(INDEX(Templates!$I$2:$CJ$152,ROW()-ROW(CI$19)+1, MATCH(CI$15,Templates!$I$1:GH$1,0))="","",INDEX(Templates!$I$2:$CJ$152,ROW()-ROW(CI$19)+1, MATCH(CI$15,Templates!$I$1:GH$1,0)))</f>
        <v>ASHRAE229 1</v>
      </c>
      <c r="CJ19" s="70" t="str" cm="1">
        <f t="array" ref="CJ19">IF(INDEX(Templates!$I$2:$CJ$152,ROW()-ROW(CJ$19)+1, MATCH(CJ$15,Templates!$I$1:GF$1,0))="","",INDEX(Templates!$I$2:$CJ$152,ROW()-ROW(CJ$19)+1, MATCH(CJ$15,Templates!$I$1:GF$1,0)))</f>
        <v>ASHRAE229 1</v>
      </c>
      <c r="CK19" s="70" t="str" cm="1">
        <f t="array" ref="CK19">IF(INDEX(Templates!$I$2:$CJ$152,ROW()-ROW(CK$19)+1, MATCH(CK$15,Templates!$I$1:GJ$1,0))="","",INDEX(Templates!$I$2:$CJ$152,ROW()-ROW(CK$19)+1, MATCH(CK$15,Templates!$I$1:GJ$1,0)))</f>
        <v>ASHRAE229 1</v>
      </c>
      <c r="CL19" s="70" t="str" cm="1">
        <f t="array" ref="CL19">IF(INDEX(Templates!$I$2:$CJ$152,ROW()-ROW(CL$19)+1, MATCH(CL$15,Templates!$I$1:FG$1,0))="","",INDEX(Templates!$I$2:$CJ$152,ROW()-ROW(CL$19)+1, MATCH(CL$15,Templates!$I$1:FG$1,0)))</f>
        <v>ASHRAE229 1</v>
      </c>
      <c r="CM19" s="70" t="str" cm="1">
        <f t="array" ref="CM19">IF(INDEX(Templates!$I$2:$CJ$152,ROW()-ROW(CM$19)+1, MATCH(CM$15,Templates!$I$1:FH$1,0))="","",INDEX(Templates!$I$2:$CJ$152,ROW()-ROW(CM$19)+1, MATCH(CM$15,Templates!$I$1:FH$1,0)))</f>
        <v>ASHRAE229 1</v>
      </c>
      <c r="CN19" s="70" t="str" cm="1">
        <f t="array" ref="CN19">IF(INDEX(Templates!$I$2:$CJ$152,ROW()-ROW(CN$19)+1, MATCH(CN$15,Templates!$I$1:FI$1,0))="","",INDEX(Templates!$I$2:$CJ$152,ROW()-ROW(CN$19)+1, MATCH(CN$15,Templates!$I$1:FI$1,0)))</f>
        <v>ASHRAE229 1</v>
      </c>
    </row>
    <row r="20" spans="1:92" s="24" customFormat="1" x14ac:dyDescent="0.3">
      <c r="A20" s="41" t="s">
        <v>451</v>
      </c>
      <c r="B20" s="6" t="s">
        <v>455</v>
      </c>
      <c r="C20" s="66" t="str" cm="1">
        <f t="array" ref="C20">IF(INDEX(Templates!A$2:A$153,ROW()-ROW($19:$19)+1)="","",INDEX(Templates!A$2:A$153,ROW()-ROW($19:$19)+1))</f>
        <v>calendar</v>
      </c>
      <c r="D20" s="66" t="str" cm="1">
        <f t="array" ref="D20">IF(INDEX(Templates!B$2:B$153,ROW()-ROW($19:$19)+1)="","",INDEX(Templates!B$2:B$153,ROW()-ROW($19:$19)+1))</f>
        <v>is_leap_year</v>
      </c>
      <c r="E20" s="140" t="str" cm="1">
        <f t="array" ref="E20">IF(INDEX(Templates!C$2:C$153,ROW()-ROW($19:$19)+1)="","",INDEX(Templates!C$2:C$153,ROW()-ROW($19:$19)+1))</f>
        <v/>
      </c>
      <c r="F20" s="143" t="str" cm="1">
        <f t="array" ref="F20">IF(INDEX(Templates!D$2:D$153,ROW()-ROW($19:$19)+1)="","",INDEX(Templates!D$2:D$153,ROW()-ROW($19:$19)+1))</f>
        <v/>
      </c>
      <c r="G20" s="102" t="str" cm="1">
        <f t="array" ref="G20">IF(INDEX(Templates!E$2:E$153,ROW()-ROW($19:$19)+1)="","",INDEX(Templates!E$2:E$153,ROW()-ROW($19:$19)+1))</f>
        <v>Calendar</v>
      </c>
      <c r="H20" s="68" t="str" cm="1">
        <f t="array" ref="H20">IF(INDEX(Templates!F$2:F$153,ROW()-ROW($19:$19)+1)="","",INDEX(Templates!F$2:F$153,ROW()-ROW($19:$19)+1))</f>
        <v>N/A</v>
      </c>
      <c r="I20" s="68" t="str" cm="1">
        <f t="array" ref="I20">IF(INDEX(Templates!G$2:G$153,ROW()-ROW($19:$19)+1)="","",INDEX(Templates!G$2:G$153,ROW()-ROW($19:$19)+1))</f>
        <v>ASHRAE229 1</v>
      </c>
      <c r="J20" s="68" t="str" cm="1">
        <f t="array" ref="J20">IF(INDEX(Templates!H$2:H$153,ROW()-ROW($19:$19)+1)="","",INDEX(Templates!H$2:H$153,ROW()-ROW($19:$19)+1))</f>
        <v>is_leap_year</v>
      </c>
      <c r="K20" s="69" t="str" cm="1">
        <f t="array" ref="K20">IF(INDEX(Templates!I$2:I$153,ROW()-ROW($19:$19)+1)="","",INDEX(Templates!I$2:I$153,ROW()-ROW($19:$19)+1))</f>
        <v/>
      </c>
      <c r="L20" s="69" t="str" cm="1">
        <f t="array" ref="L20">IF(INDEX(Templates!J$2:J$153,ROW()-ROW($19:$19)+1)="","",INDEX(Templates!J$2:J$153,ROW()-ROW($19:$19)+1))</f>
        <v/>
      </c>
      <c r="M20" s="55" t="str" cm="1">
        <f t="array" ref="M20">IF(INDEX(Templates!$I$2:$CJ$152,ROW()-ROW(M$19)+1, MATCH(M$15,Templates!$I$1:CJ$1,0))="","",INDEX(Templates!$I$2:$CJ$152,ROW()-ROW(M$19)+1, MATCH(M$15,Templates!$I$1:CJ$1,0)))</f>
        <v>false</v>
      </c>
      <c r="N20" s="55" t="str" cm="1">
        <f t="array" ref="N20">IF(INDEX(Templates!$I$2:$CJ$152,ROW()-ROW(N$19)+1, MATCH(N$15,Templates!$I$1:CK$1,0))="","",INDEX(Templates!$I$2:$CJ$152,ROW()-ROW(N$19)+1, MATCH(N$15,Templates!$I$1:CK$1,0)))</f>
        <v>false</v>
      </c>
      <c r="O20" s="55" t="str" cm="1">
        <f t="array" ref="O20">IF(INDEX(Templates!$I$2:$CJ$152,ROW()-ROW(O$19)+1, MATCH(O$15,Templates!$I$1:CM$1,0))="","",INDEX(Templates!$I$2:$CJ$152,ROW()-ROW(O$19)+1, MATCH(O$15,Templates!$I$1:CM$1,0)))</f>
        <v>false</v>
      </c>
      <c r="P20" s="55" t="str" cm="1">
        <f t="array" ref="P20">IF(INDEX(Templates!$I$2:$CJ$152,ROW()-ROW(P$19)+1, MATCH(P$15,Templates!$I$1:CN$1,0))="","",INDEX(Templates!$I$2:$CJ$152,ROW()-ROW(P$19)+1, MATCH(P$15,Templates!$I$1:CN$1,0)))</f>
        <v>false</v>
      </c>
      <c r="Q20" s="55" t="str" cm="1">
        <f t="array" ref="Q20">IF(INDEX(Templates!$I$2:$CJ$152,ROW()-ROW(Q$19)+1, MATCH(Q$15,Templates!$I$1:CP$1,0))="","",INDEX(Templates!$I$2:$CJ$152,ROW()-ROW(Q$19)+1, MATCH(Q$15,Templates!$I$1:CP$1,0)))</f>
        <v>false</v>
      </c>
      <c r="R20" s="55" t="str" cm="1">
        <f t="array" ref="R20">IF(INDEX(Templates!$I$2:$CJ$152,ROW()-ROW(R$19)+1, MATCH(R$15,Templates!$I$1:CQ$1,0))="","",INDEX(Templates!$I$2:$CJ$152,ROW()-ROW(R$19)+1, MATCH(R$15,Templates!$I$1:CQ$1,0)))</f>
        <v>false</v>
      </c>
      <c r="S20" s="55" t="str" cm="1">
        <f t="array" ref="S20">IF(INDEX(Templates!$I$2:$CJ$152,ROW()-ROW(S$19)+1, MATCH(S$15,Templates!$I$1:CS$1,0))="","",INDEX(Templates!$I$2:$CJ$152,ROW()-ROW(S$19)+1, MATCH(S$15,Templates!$I$1:CS$1,0)))</f>
        <v>false</v>
      </c>
      <c r="T20" s="55" t="str" cm="1">
        <f t="array" ref="T20">IF(INDEX(Templates!$I$2:$CJ$152,ROW()-ROW(T$19)+1, MATCH(T$15,Templates!$I$1:CT$1,0))="","",INDEX(Templates!$I$2:$CJ$152,ROW()-ROW(T$19)+1, MATCH(T$15,Templates!$I$1:CT$1,0)))</f>
        <v>false</v>
      </c>
      <c r="U20" s="55" t="str" cm="1">
        <f t="array" ref="U20">IF(INDEX(Templates!$I$2:$CJ$152,ROW()-ROW(U$19)+1, MATCH(U$15,Templates!$I$1:CV$1,0))="","",INDEX(Templates!$I$2:$CJ$152,ROW()-ROW(U$19)+1, MATCH(U$15,Templates!$I$1:CV$1,0)))</f>
        <v>false</v>
      </c>
      <c r="V20" s="55" t="str" cm="1">
        <f t="array" ref="V20">IF(INDEX(Templates!$I$2:$CJ$152,ROW()-ROW(V$19)+1, MATCH(V$15,Templates!$I$1:CW$1,0))="","",INDEX(Templates!$I$2:$CJ$152,ROW()-ROW(V$19)+1, MATCH(V$15,Templates!$I$1:CW$1,0)))</f>
        <v>false</v>
      </c>
      <c r="W20" s="55" t="str" cm="1">
        <f t="array" ref="W20">IF(INDEX(Templates!$I$2:$CJ$152,ROW()-ROW(W$19)+1, MATCH(W$15,Templates!$I$1:CZ$1,0))="","",INDEX(Templates!$I$2:$CJ$152,ROW()-ROW(W$19)+1, MATCH(W$15,Templates!$I$1:CZ$1,0)))</f>
        <v>false</v>
      </c>
      <c r="X20" s="55" t="str" cm="1">
        <f t="array" ref="X20">IF(INDEX(Templates!$I$2:$CJ$152,ROW()-ROW(X$19)+1, MATCH(X$15,Templates!$I$1:DA$1,0))="","",INDEX(Templates!$I$2:$CJ$152,ROW()-ROW(X$19)+1, MATCH(X$15,Templates!$I$1:DA$1,0)))</f>
        <v>false</v>
      </c>
      <c r="Y20" s="55" t="str" cm="1">
        <f t="array" ref="Y20">IF(INDEX(Templates!$I$2:$CJ$152,ROW()-ROW(Y$19)+1, MATCH(Y$15,Templates!$I$1:DB$1,0))="","",INDEX(Templates!$I$2:$CJ$152,ROW()-ROW(Y$19)+1, MATCH(Y$15,Templates!$I$1:DB$1,0)))</f>
        <v>false</v>
      </c>
      <c r="Z20" s="55" t="str" cm="1">
        <f t="array" ref="Z20">IF(INDEX(Templates!$I$2:$CJ$152,ROW()-ROW(Z$19)+1, MATCH(Z$15,Templates!$I$1:DD$1,0))="","",INDEX(Templates!$I$2:$CJ$152,ROW()-ROW(Z$19)+1, MATCH(Z$15,Templates!$I$1:DD$1,0)))</f>
        <v>false</v>
      </c>
      <c r="AA20" s="55" t="str" cm="1">
        <f t="array" ref="AA20">IF(INDEX(Templates!$I$2:$CJ$152,ROW()-ROW(AA$19)+1, MATCH(AA$15,Templates!$I$1:DE$1,0))="","",INDEX(Templates!$I$2:$CJ$152,ROW()-ROW(AA$19)+1, MATCH(AA$15,Templates!$I$1:DE$1,0)))</f>
        <v>false</v>
      </c>
      <c r="AB20" s="55" t="str" cm="1">
        <f t="array" ref="AB20">IF(INDEX(Templates!$I$2:$CJ$152,ROW()-ROW(AB$19)+1, MATCH(AB$15,Templates!$I$1:DG$1,0))="","",INDEX(Templates!$I$2:$CJ$152,ROW()-ROW(AB$19)+1, MATCH(AB$15,Templates!$I$1:DG$1,0)))</f>
        <v>false</v>
      </c>
      <c r="AC20" s="55" t="str" cm="1">
        <f t="array" ref="AC20">IF(INDEX(Templates!$I$2:$CJ$152,ROW()-ROW(AC$19)+1, MATCH(AC$15,Templates!$I$1:DH$1,0))="","",INDEX(Templates!$I$2:$CJ$152,ROW()-ROW(AC$19)+1, MATCH(AC$15,Templates!$I$1:DH$1,0)))</f>
        <v>false</v>
      </c>
      <c r="AD20" s="55" t="str" cm="1">
        <f t="array" ref="AD20">IF(INDEX(Templates!$I$2:$CJ$152,ROW()-ROW(AD$19)+1, MATCH(AD$15,Templates!$I$1:DJ$1,0))="","",INDEX(Templates!$I$2:$CJ$152,ROW()-ROW(AD$19)+1, MATCH(AD$15,Templates!$I$1:DJ$1,0)))</f>
        <v>false</v>
      </c>
      <c r="AE20" s="55" t="str" cm="1">
        <f t="array" ref="AE20">IF(INDEX(Templates!$I$2:$CJ$152,ROW()-ROW(AE$19)+1, MATCH(AE$15,Templates!$I$1:DK$1,0))="","",INDEX(Templates!$I$2:$CJ$152,ROW()-ROW(AE$19)+1, MATCH(AE$15,Templates!$I$1:DK$1,0)))</f>
        <v>false</v>
      </c>
      <c r="AF20" s="55" t="str" cm="1">
        <f t="array" ref="AF20">IF(INDEX(Templates!$I$2:$CJ$152,ROW()-ROW(AF$19)+1, MATCH(AF$15,Templates!$I$1:DM$1,0))="","",INDEX(Templates!$I$2:$CJ$152,ROW()-ROW(AF$19)+1, MATCH(AF$15,Templates!$I$1:DM$1,0)))</f>
        <v>false</v>
      </c>
      <c r="AG20" s="55" t="str" cm="1">
        <f t="array" ref="AG20">IF(INDEX(Templates!$I$2:$CJ$152,ROW()-ROW(AG$19)+1, MATCH(AG$15,Templates!$I$1:DN$1,0))="","",INDEX(Templates!$I$2:$CJ$152,ROW()-ROW(AG$19)+1, MATCH(AG$15,Templates!$I$1:DN$1,0)))</f>
        <v>false</v>
      </c>
      <c r="AH20" s="55" t="str" cm="1">
        <f t="array" ref="AH20">IF(INDEX(Templates!$I$2:$CJ$152,ROW()-ROW(AH$19)+1, MATCH(AH$15,Templates!$I$1:DP$1,0))="","",INDEX(Templates!$I$2:$CJ$152,ROW()-ROW(AH$19)+1, MATCH(AH$15,Templates!$I$1:DP$1,0)))</f>
        <v>false</v>
      </c>
      <c r="AI20" s="55" t="str" cm="1">
        <f t="array" ref="AI20">IF(INDEX(Templates!$I$2:$CJ$152,ROW()-ROW(AI$19)+1, MATCH(AI$15,Templates!$I$1:DQ$1,0))="","",INDEX(Templates!$I$2:$CJ$152,ROW()-ROW(AI$19)+1, MATCH(AI$15,Templates!$I$1:DQ$1,0)))</f>
        <v>false</v>
      </c>
      <c r="AJ20" s="55" t="str" cm="1">
        <f t="array" ref="AJ20">IF(INDEX(Templates!$I$2:$CJ$152,ROW()-ROW(AJ$19)+1, MATCH(AJ$15,Templates!$I$1:DS$1,0))="","",INDEX(Templates!$I$2:$CJ$152,ROW()-ROW(AJ$19)+1, MATCH(AJ$15,Templates!$I$1:DS$1,0)))</f>
        <v>false</v>
      </c>
      <c r="AK20" s="55" t="str" cm="1">
        <f t="array" ref="AK20">IF(INDEX(Templates!$I$2:$CJ$152,ROW()-ROW(AK$19)+1, MATCH(AK$15,Templates!$I$1:DT$1,0))="","",INDEX(Templates!$I$2:$CJ$152,ROW()-ROW(AK$19)+1, MATCH(AK$15,Templates!$I$1:DT$1,0)))</f>
        <v>false</v>
      </c>
      <c r="AL20" s="55" t="str" cm="1">
        <f t="array" ref="AL20">IF(INDEX(Templates!$I$2:$CJ$152,ROW()-ROW(AL$19)+1, MATCH(AL$15,Templates!$I$1:DV$1,0))="","",INDEX(Templates!$I$2:$CJ$152,ROW()-ROW(AL$19)+1, MATCH(AL$15,Templates!$I$1:DV$1,0)))</f>
        <v>false</v>
      </c>
      <c r="AM20" s="55" t="str" cm="1">
        <f t="array" ref="AM20">IF(INDEX(Templates!$I$2:$CJ$152,ROW()-ROW(AM$19)+1, MATCH(AM$15,Templates!$I$1:DW$1,0))="","",INDEX(Templates!$I$2:$CJ$152,ROW()-ROW(AM$19)+1, MATCH(AM$15,Templates!$I$1:DW$1,0)))</f>
        <v>false</v>
      </c>
      <c r="AN20" s="55" t="str" cm="1">
        <f t="array" ref="AN20">IF(INDEX(Templates!$I$2:$CJ$152,ROW()-ROW(AN$19)+1, MATCH(AN$15,Templates!$I$1:DY$1,0))="","",INDEX(Templates!$I$2:$CJ$152,ROW()-ROW(AN$19)+1, MATCH(AN$15,Templates!$I$1:DY$1,0)))</f>
        <v>false</v>
      </c>
      <c r="AO20" s="55" t="str" cm="1">
        <f t="array" ref="AO20">IF(INDEX(Templates!$I$2:$CJ$152,ROW()-ROW(AO$19)+1, MATCH(AO$15,Templates!$I$1:DZ$1,0))="","",INDEX(Templates!$I$2:$CJ$152,ROW()-ROW(AO$19)+1, MATCH(AO$15,Templates!$I$1:DZ$1,0)))</f>
        <v>false</v>
      </c>
      <c r="AP20" s="55" t="str" cm="1">
        <f t="array" ref="AP20">IF(INDEX(Templates!$I$2:$CJ$152,ROW()-ROW(AP$19)+1, MATCH(AP$15,Templates!$I$1:EB$1,0))="","",INDEX(Templates!$I$2:$CJ$152,ROW()-ROW(AP$19)+1, MATCH(AP$15,Templates!$I$1:EB$1,0)))</f>
        <v>false</v>
      </c>
      <c r="AQ20" s="55" t="str" cm="1">
        <f t="array" ref="AQ20">IF(INDEX(Templates!$I$2:$CJ$152,ROW()-ROW(AQ$19)+1, MATCH(AQ$15,Templates!$I$1:EC$1,0))="","",INDEX(Templates!$I$2:$CJ$152,ROW()-ROW(AQ$19)+1, MATCH(AQ$15,Templates!$I$1:EC$1,0)))</f>
        <v>false</v>
      </c>
      <c r="AR20" s="55" t="str" cm="1">
        <f t="array" ref="AR20">IF(INDEX(Templates!$I$2:$CJ$152,ROW()-ROW(AR$19)+1, MATCH(AR$15,Templates!$I$1:ED$1,0))="","",INDEX(Templates!$I$2:$CJ$152,ROW()-ROW(AR$19)+1, MATCH(AR$15,Templates!$I$1:ED$1,0)))</f>
        <v>false</v>
      </c>
      <c r="AS20" s="55" t="str" cm="1">
        <f t="array" ref="AS20">IF(INDEX(Templates!$I$2:$CJ$152,ROW()-ROW(AS$19)+1, MATCH(AS$15,Templates!$I$1:EF$1,0))="","",INDEX(Templates!$I$2:$CJ$152,ROW()-ROW(AS$19)+1, MATCH(AS$15,Templates!$I$1:EF$1,0)))</f>
        <v>false</v>
      </c>
      <c r="AT20" s="55" t="str" cm="1">
        <f t="array" ref="AT20">IF(INDEX(Templates!$I$2:$CJ$152,ROW()-ROW(AT$19)+1, MATCH(AT$15,Templates!$I$1:EG$1,0))="","",INDEX(Templates!$I$2:$CJ$152,ROW()-ROW(AT$19)+1, MATCH(AT$15,Templates!$I$1:EG$1,0)))</f>
        <v>false</v>
      </c>
      <c r="AU20" s="55" t="str" cm="1">
        <f t="array" ref="AU20">IF(INDEX(Templates!$I$2:$CJ$152,ROW()-ROW(AU$19)+1, MATCH(AU$15,Templates!$I$1:EH$1,0))="","",INDEX(Templates!$I$2:$CJ$152,ROW()-ROW(AU$19)+1, MATCH(AU$15,Templates!$I$1:EH$1,0)))</f>
        <v>false</v>
      </c>
      <c r="AV20" s="55" t="str" cm="1">
        <f t="array" ref="AV20">IF(INDEX(Templates!$I$2:$CJ$152,ROW()-ROW(AV$19)+1, MATCH(AV$15,Templates!$I$1:EJ$1,0))="","",INDEX(Templates!$I$2:$CJ$152,ROW()-ROW(AV$19)+1, MATCH(AV$15,Templates!$I$1:EJ$1,0)))</f>
        <v>false</v>
      </c>
      <c r="AW20" s="55" t="str" cm="1">
        <f t="array" ref="AW20">IF(INDEX(Templates!$I$2:$CJ$152,ROW()-ROW(AW$19)+1, MATCH(AW$15,Templates!$I$1:EK$1,0))="","",INDEX(Templates!$I$2:$CJ$152,ROW()-ROW(AW$19)+1, MATCH(AW$15,Templates!$I$1:EK$1,0)))</f>
        <v>false</v>
      </c>
      <c r="AX20" s="55" t="str" cm="1">
        <f t="array" ref="AX20">IF(INDEX(Templates!$I$2:$CJ$152,ROW()-ROW(AX$19)+1, MATCH(AX$15,Templates!$I$1:EM$1,0))="","",INDEX(Templates!$I$2:$CJ$152,ROW()-ROW(AX$19)+1, MATCH(AX$15,Templates!$I$1:EM$1,0)))</f>
        <v>false</v>
      </c>
      <c r="AY20" s="55" t="str" cm="1">
        <f t="array" ref="AY20">IF(INDEX(Templates!$I$2:$CJ$152,ROW()-ROW(AY$19)+1, MATCH(AY$15,Templates!$I$1:EN$1,0))="","",INDEX(Templates!$I$2:$CJ$152,ROW()-ROW(AY$19)+1, MATCH(AY$15,Templates!$I$1:EN$1,0)))</f>
        <v>false</v>
      </c>
      <c r="AZ20" s="55" t="str" cm="1">
        <f t="array" ref="AZ20">IF(INDEX(Templates!$I$2:$CJ$152,ROW()-ROW(AZ$19)+1, MATCH(AZ$15,Templates!$I$1:EP$1,0))="","",INDEX(Templates!$I$2:$CJ$152,ROW()-ROW(AZ$19)+1, MATCH(AZ$15,Templates!$I$1:EP$1,0)))</f>
        <v>false</v>
      </c>
      <c r="BA20" s="55" t="str" cm="1">
        <f t="array" ref="BA20">IF(INDEX(Templates!$I$2:$CJ$152,ROW()-ROW(BA$19)+1, MATCH(BA$15,Templates!$I$1:EQ$1,0))="","",INDEX(Templates!$I$2:$CJ$152,ROW()-ROW(BA$19)+1, MATCH(BA$15,Templates!$I$1:EQ$1,0)))</f>
        <v>false</v>
      </c>
      <c r="BB20" s="55" t="str" cm="1">
        <f t="array" ref="BB20">IF(INDEX(Templates!$I$2:$CJ$152,ROW()-ROW(BB$19)+1, MATCH(BB$15,Templates!$I$1:ES$1,0))="","",INDEX(Templates!$I$2:$CJ$152,ROW()-ROW(BB$19)+1, MATCH(BB$15,Templates!$I$1:ES$1,0)))</f>
        <v>false</v>
      </c>
      <c r="BC20" s="55" t="str" cm="1">
        <f t="array" ref="BC20">IF(INDEX(Templates!$I$2:$CJ$152,ROW()-ROW(BC$19)+1, MATCH(BC$15,Templates!$I$1:ET$1,0))="","",INDEX(Templates!$I$2:$CJ$152,ROW()-ROW(BC$19)+1, MATCH(BC$15,Templates!$I$1:ET$1,0)))</f>
        <v>false</v>
      </c>
      <c r="BD20" s="55" t="str" cm="1">
        <f t="array" ref="BD20">IF(INDEX(Templates!$I$2:$CJ$152,ROW()-ROW(BD$19)+1, MATCH(BD$15,Templates!$I$1:EW$1,0))="","",INDEX(Templates!$I$2:$CJ$152,ROW()-ROW(BD$19)+1, MATCH(BD$15,Templates!$I$1:EW$1,0)))</f>
        <v>false</v>
      </c>
      <c r="BE20" s="55" t="str" cm="1">
        <f t="array" ref="BE20">IF(INDEX(Templates!$I$2:$CJ$152,ROW()-ROW(BE$19)+1, MATCH(BE$15,Templates!$I$1:EX$1,0))="","",INDEX(Templates!$I$2:$CJ$152,ROW()-ROW(BE$19)+1, MATCH(BE$15,Templates!$I$1:EX$1,0)))</f>
        <v>false</v>
      </c>
      <c r="BF20" s="55" t="str" cm="1">
        <f t="array" ref="BF20">IF(INDEX(Templates!$I$2:$CJ$152,ROW()-ROW(BF$19)+1, MATCH(BF$15,Templates!$I$1:FA$1,0))="","",INDEX(Templates!$I$2:$CJ$152,ROW()-ROW(BF$19)+1, MATCH(BF$15,Templates!$I$1:FA$1,0)))</f>
        <v>false</v>
      </c>
      <c r="BG20" s="55" t="str" cm="1">
        <f t="array" ref="BG20">IF(INDEX(Templates!$I$2:$CJ$152,ROW()-ROW(BG$19)+1, MATCH(BG$15,Templates!$I$1:FB$1,0))="","",INDEX(Templates!$I$2:$CJ$152,ROW()-ROW(BG$19)+1, MATCH(BG$15,Templates!$I$1:FB$1,0)))</f>
        <v>false</v>
      </c>
      <c r="BH20" s="55" t="str" cm="1">
        <f t="array" ref="BH20">IF(INDEX(Templates!$I$2:$CJ$152,ROW()-ROW(BH$19)+1, MATCH(BH$15,Templates!$I$1:FC$1,0))="","",INDEX(Templates!$I$2:$CJ$152,ROW()-ROW(BH$19)+1, MATCH(BH$15,Templates!$I$1:FC$1,0)))</f>
        <v>false</v>
      </c>
      <c r="BI20" s="55" t="str" cm="1">
        <f t="array" ref="BI20">IF(INDEX(Templates!$I$2:$CJ$152,ROW()-ROW(BI$19)+1, MATCH(BI$15,Templates!$I$1:FD$1,0))="","",INDEX(Templates!$I$2:$CJ$152,ROW()-ROW(BI$19)+1, MATCH(BI$15,Templates!$I$1:FD$1,0)))</f>
        <v>false</v>
      </c>
      <c r="BJ20" s="55" t="str" cm="1">
        <f t="array" ref="BJ20">IF(INDEX(Templates!$I$2:$CJ$152,ROW()-ROW(BJ$19)+1, MATCH(BJ$15,Templates!$I$1:FE$1,0))="","",INDEX(Templates!$I$2:$CJ$152,ROW()-ROW(BJ$19)+1, MATCH(BJ$15,Templates!$I$1:FE$1,0)))</f>
        <v>false</v>
      </c>
      <c r="BK20" s="55" t="str" cm="1">
        <f t="array" ref="BK20">IF(INDEX(Templates!$I$2:$CJ$152,ROW()-ROW(BK$19)+1, MATCH(BK$15,Templates!$I$1:FG$1,0))="","",INDEX(Templates!$I$2:$CJ$152,ROW()-ROW(BK$19)+1, MATCH(BK$15,Templates!$I$1:FG$1,0)))</f>
        <v>false</v>
      </c>
      <c r="BL20" s="55" t="str" cm="1">
        <f t="array" ref="BL20">IF(INDEX(Templates!$I$2:$CJ$152,ROW()-ROW(BL$19)+1, MATCH(BL$15,Templates!$I$1:FJ$1,0))="","",INDEX(Templates!$I$2:$CJ$152,ROW()-ROW(BL$19)+1, MATCH(BL$15,Templates!$I$1:FJ$1,0)))</f>
        <v>false</v>
      </c>
      <c r="BM20" s="55" t="str" cm="1">
        <f t="array" ref="BM20">IF(INDEX(Templates!$I$2:$CJ$152,ROW()-ROW(BM$19)+1, MATCH(BM$15,Templates!$I$1:FK$1,0))="","",INDEX(Templates!$I$2:$CJ$152,ROW()-ROW(BM$19)+1, MATCH(BM$15,Templates!$I$1:FK$1,0)))</f>
        <v>false</v>
      </c>
      <c r="BN20" s="55" t="str" cm="1">
        <f t="array" ref="BN20">IF(INDEX(Templates!$I$2:$CJ$152,ROW()-ROW(BN$19)+1, MATCH(BN$15,Templates!$I$1:FL$1,0))="","",INDEX(Templates!$I$2:$CJ$152,ROW()-ROW(BN$19)+1, MATCH(BN$15,Templates!$I$1:FL$1,0)))</f>
        <v>false</v>
      </c>
      <c r="BO20" s="55" t="str" cm="1">
        <f t="array" ref="BO20">IF(INDEX(Templates!$I$2:$CJ$152,ROW()-ROW(BO$19)+1, MATCH(BO$15,Templates!$I$1:FM$1,0))="","",INDEX(Templates!$I$2:$CJ$152,ROW()-ROW(BO$19)+1, MATCH(BO$15,Templates!$I$1:FM$1,0)))</f>
        <v>false</v>
      </c>
      <c r="BP20" s="55" t="str" cm="1">
        <f t="array" ref="BP20">IF(INDEX(Templates!$I$2:$CJ$152,ROW()-ROW(BP$19)+1, MATCH(BP$15,Templates!$I$1:FL$1,0))="","",INDEX(Templates!$I$2:$CJ$152,ROW()-ROW(BP$19)+1, MATCH(BP$15,Templates!$I$1:FL$1,0)))</f>
        <v>false</v>
      </c>
      <c r="BQ20" s="55" t="str" cm="1">
        <f t="array" ref="BQ20">IF(INDEX(Templates!$I$2:$CJ$152,ROW()-ROW(BQ$19)+1, MATCH(BQ$15,Templates!$I$1:FM$1,0))="","",INDEX(Templates!$I$2:$CJ$152,ROW()-ROW(BQ$19)+1, MATCH(BQ$15,Templates!$I$1:FM$1,0)))</f>
        <v>false</v>
      </c>
      <c r="BR20" s="55" t="str" cm="1">
        <f t="array" ref="BR20">IF(INDEX(Templates!$I$2:$CJ$152,ROW()-ROW(BR$19)+1, MATCH(BR$15,Templates!$I$1:FO$1,0))="","",INDEX(Templates!$I$2:$CJ$152,ROW()-ROW(BR$19)+1, MATCH(BR$15,Templates!$I$1:FO$1,0)))</f>
        <v>false</v>
      </c>
      <c r="BS20" s="55" t="str" cm="1">
        <f t="array" ref="BS20">IF(INDEX(Templates!$I$2:$CJ$152,ROW()-ROW(BS$19)+1, MATCH(BS$15,Templates!$I$1:FP$1,0))="","",INDEX(Templates!$I$2:$CJ$152,ROW()-ROW(BS$19)+1, MATCH(BS$15,Templates!$I$1:FP$1,0)))</f>
        <v>false</v>
      </c>
      <c r="BT20" s="55" t="str" cm="1">
        <f t="array" ref="BT20">IF(INDEX(Templates!$I$2:$CJ$152,ROW()-ROW(BT$19)+1, MATCH(BT$15,Templates!$I$1:FQ$1,0))="","",INDEX(Templates!$I$2:$CJ$152,ROW()-ROW(BT$19)+1, MATCH(BT$15,Templates!$I$1:FQ$1,0)))</f>
        <v>false</v>
      </c>
      <c r="BU20" s="55" t="str" cm="1">
        <f t="array" ref="BU20">IF(INDEX(Templates!$I$2:$CJ$152,ROW()-ROW(BU$19)+1, MATCH(BU$15,Templates!$I$1:FR$1,0))="","",INDEX(Templates!$I$2:$CJ$152,ROW()-ROW(BU$19)+1, MATCH(BU$15,Templates!$I$1:FR$1,0)))</f>
        <v>false</v>
      </c>
      <c r="BV20" s="55" t="str" cm="1">
        <f t="array" ref="BV20">IF(INDEX(Templates!$I$2:$CJ$152,ROW()-ROW(BV$19)+1, MATCH(BV$15,Templates!$I$1:FS$1,0))="","",INDEX(Templates!$I$2:$CJ$152,ROW()-ROW(BV$19)+1, MATCH(BV$15,Templates!$I$1:FS$1,0)))</f>
        <v>false</v>
      </c>
      <c r="BW20" s="55" t="str" cm="1">
        <f t="array" ref="BW20">IF(INDEX(Templates!$I$2:$CJ$152,ROW()-ROW(BW$19)+1, MATCH(BW$15,Templates!$I$1:FT$1,0))="","",INDEX(Templates!$I$2:$CJ$152,ROW()-ROW(BW$19)+1, MATCH(BW$15,Templates!$I$1:FT$1,0)))</f>
        <v>false</v>
      </c>
      <c r="BX20" s="55" t="str" cm="1">
        <f t="array" ref="BX20">IF(INDEX(Templates!$I$2:$CJ$152,ROW()-ROW(BX$19)+1, MATCH(BX$15,Templates!$I$1:FU$1,0))="","",INDEX(Templates!$I$2:$CJ$152,ROW()-ROW(BX$19)+1, MATCH(BX$15,Templates!$I$1:FU$1,0)))</f>
        <v>false</v>
      </c>
      <c r="BY20" s="55" t="str" cm="1">
        <f t="array" ref="BY20">IF(INDEX(Templates!$I$2:$CJ$152,ROW()-ROW(BY$19)+1, MATCH(BY$15,Templates!$I$1:FV$1,0))="","",INDEX(Templates!$I$2:$CJ$152,ROW()-ROW(BY$19)+1, MATCH(BY$15,Templates!$I$1:FV$1,0)))</f>
        <v>false</v>
      </c>
      <c r="BZ20" s="55" t="str" cm="1">
        <f t="array" ref="BZ20">IF(INDEX(Templates!$I$2:$CJ$152,ROW()-ROW(BZ$19)+1, MATCH(BZ$15,Templates!$I$1:FW$1,0))="","",INDEX(Templates!$I$2:$CJ$152,ROW()-ROW(BZ$19)+1, MATCH(BZ$15,Templates!$I$1:FW$1,0)))</f>
        <v>false</v>
      </c>
      <c r="CA20" s="55" t="str" cm="1">
        <f t="array" ref="CA20">IF(INDEX(Templates!$I$2:$CJ$152,ROW()-ROW(CA$19)+1, MATCH(CA$15,Templates!$I$1:FX$1,0))="","",INDEX(Templates!$I$2:$CJ$152,ROW()-ROW(CA$19)+1, MATCH(CA$15,Templates!$I$1:FX$1,0)))</f>
        <v>false</v>
      </c>
      <c r="CB20" s="55" t="str" cm="1">
        <f t="array" ref="CB20">IF(INDEX(Templates!$I$2:$CJ$152,ROW()-ROW(CB$19)+1, MATCH(CB$15,Templates!$I$1:FY$1,0))="","",INDEX(Templates!$I$2:$CJ$152,ROW()-ROW(CB$19)+1, MATCH(CB$15,Templates!$I$1:FY$1,0)))</f>
        <v>false</v>
      </c>
      <c r="CC20" s="55" t="str" cm="1">
        <f t="array" ref="CC20">IF(INDEX(Templates!$I$2:$CJ$152,ROW()-ROW(CC$19)+1, MATCH(CC$15,Templates!$I$1:FZ$1,0))="","",INDEX(Templates!$I$2:$CJ$152,ROW()-ROW(CC$19)+1, MATCH(CC$15,Templates!$I$1:FZ$1,0)))</f>
        <v>false</v>
      </c>
      <c r="CD20" s="55" t="str" cm="1">
        <f t="array" ref="CD20">IF(INDEX(Templates!$I$2:$CJ$152,ROW()-ROW(CD$19)+1, MATCH(CD$15,Templates!$I$1:GA$1,0))="","",INDEX(Templates!$I$2:$CJ$152,ROW()-ROW(CD$19)+1, MATCH(CD$15,Templates!$I$1:GA$1,0)))</f>
        <v>false</v>
      </c>
      <c r="CE20" s="55" t="str" cm="1">
        <f t="array" ref="CE20">IF(INDEX(Templates!$I$2:$CJ$152,ROW()-ROW(CE$19)+1, MATCH(CE$15,Templates!$I$1:GB$1,0))="","",INDEX(Templates!$I$2:$CJ$152,ROW()-ROW(CE$19)+1, MATCH(CE$15,Templates!$I$1:GB$1,0)))</f>
        <v>false</v>
      </c>
      <c r="CF20" s="55" t="str" cm="1">
        <f t="array" ref="CF20">IF(INDEX(Templates!$I$2:$CJ$152,ROW()-ROW(CF$19)+1, MATCH(CF$15,Templates!$I$1:GC$1,0))="","",INDEX(Templates!$I$2:$CJ$152,ROW()-ROW(CF$19)+1, MATCH(CF$15,Templates!$I$1:GC$1,0)))</f>
        <v>false</v>
      </c>
      <c r="CG20" s="55" t="str" cm="1">
        <f t="array" ref="CG20">IF(INDEX(Templates!$I$2:$CJ$152,ROW()-ROW(CG$19)+1, MATCH(CG$15,Templates!$I$1:GD$1,0))="","",INDEX(Templates!$I$2:$CJ$152,ROW()-ROW(CG$19)+1, MATCH(CG$15,Templates!$I$1:GD$1,0)))</f>
        <v>false</v>
      </c>
      <c r="CH20" s="55" t="str" cm="1">
        <f t="array" ref="CH20">IF(INDEX(Templates!$I$2:$CJ$152,ROW()-ROW(CH$19)+1, MATCH(CH$15,Templates!$I$1:GE$1,0))="","",INDEX(Templates!$I$2:$CJ$152,ROW()-ROW(CH$19)+1, MATCH(CH$15,Templates!$I$1:GE$1,0)))</f>
        <v>false</v>
      </c>
      <c r="CI20" s="55" t="str" cm="1">
        <f t="array" ref="CI20">IF(INDEX(Templates!$I$2:$CJ$152,ROW()-ROW(CI$19)+1, MATCH(CI$15,Templates!$I$1:GH$1,0))="","",INDEX(Templates!$I$2:$CJ$152,ROW()-ROW(CI$19)+1, MATCH(CI$15,Templates!$I$1:GH$1,0)))</f>
        <v>false</v>
      </c>
      <c r="CJ20" s="55" t="str" cm="1">
        <f t="array" ref="CJ20">IF(INDEX(Templates!$I$2:$CJ$152,ROW()-ROW(CJ$19)+1, MATCH(CJ$15,Templates!$I$1:GF$1,0))="","",INDEX(Templates!$I$2:$CJ$152,ROW()-ROW(CJ$19)+1, MATCH(CJ$15,Templates!$I$1:GF$1,0)))</f>
        <v>false</v>
      </c>
      <c r="CK20" s="55" t="str" cm="1">
        <f t="array" ref="CK20">IF(INDEX(Templates!$I$2:$CJ$152,ROW()-ROW(CK$19)+1, MATCH(CK$15,Templates!$I$1:GJ$1,0))="","",INDEX(Templates!$I$2:$CJ$152,ROW()-ROW(CK$19)+1, MATCH(CK$15,Templates!$I$1:GJ$1,0)))</f>
        <v>false</v>
      </c>
      <c r="CL20" s="55" t="str" cm="1">
        <f t="array" ref="CL20">IF(INDEX(Templates!$I$2:$CJ$152,ROW()-ROW(CL$19)+1, MATCH(CL$15,Templates!$I$1:FG$1,0))="","",INDEX(Templates!$I$2:$CJ$152,ROW()-ROW(CL$19)+1, MATCH(CL$15,Templates!$I$1:FG$1,0)))</f>
        <v>false</v>
      </c>
      <c r="CM20" s="55" t="str" cm="1">
        <f t="array" ref="CM20">IF(INDEX(Templates!$I$2:$CJ$152,ROW()-ROW(CM$19)+1, MATCH(CM$15,Templates!$I$1:FH$1,0))="","",INDEX(Templates!$I$2:$CJ$152,ROW()-ROW(CM$19)+1, MATCH(CM$15,Templates!$I$1:FH$1,0)))</f>
        <v>false</v>
      </c>
      <c r="CN20" s="55" t="str" cm="1">
        <f t="array" ref="CN20">IF(INDEX(Templates!$I$2:$CJ$152,ROW()-ROW(CN$19)+1, MATCH(CN$15,Templates!$I$1:FI$1,0))="","",INDEX(Templates!$I$2:$CJ$152,ROW()-ROW(CN$19)+1, MATCH(CN$15,Templates!$I$1:FI$1,0)))</f>
        <v>false</v>
      </c>
    </row>
    <row r="21" spans="1:92" s="24" customFormat="1" x14ac:dyDescent="0.3">
      <c r="A21" s="41" t="s">
        <v>451</v>
      </c>
      <c r="B21" s="6" t="s">
        <v>455</v>
      </c>
      <c r="C21" s="66" t="str" cm="1">
        <f t="array" ref="C21">IF(INDEX(Templates!A$2:A$153,ROW()-ROW($19:$19)+1)="","",INDEX(Templates!A$2:A$153,ROW()-ROW($19:$19)+1))</f>
        <v>ruleset_model_descriptions[0]</v>
      </c>
      <c r="D21" s="66" t="str" cm="1">
        <f t="array" ref="D21">IF(INDEX(Templates!B$2:B$153,ROW()-ROW($19:$19)+1)="","",INDEX(Templates!B$2:B$153,ROW()-ROW($19:$19)+1))</f>
        <v>id</v>
      </c>
      <c r="E21" s="140" t="str" cm="1">
        <f t="array" ref="E21">IF(INDEX(Templates!C$2:C$153,ROW()-ROW($19:$19)+1)="","",INDEX(Templates!C$2:C$153,ROW()-ROW($19:$19)+1))</f>
        <v/>
      </c>
      <c r="F21" s="143" t="str" cm="1">
        <f t="array" ref="F21">IF(INDEX(Templates!D$2:D$153,ROW()-ROW($19:$19)+1)="","",INDEX(Templates!D$2:D$153,ROW()-ROW($19:$19)+1))</f>
        <v/>
      </c>
      <c r="G21" s="102" t="str" cm="1">
        <f t="array" ref="G21">IF(INDEX(Templates!E$2:E$153,ROW()-ROW($19:$19)+1)="","",INDEX(Templates!E$2:E$153,ROW()-ROW($19:$19)+1))</f>
        <v>RulesetModelInstance</v>
      </c>
      <c r="H21" s="68" t="str" cm="1">
        <f t="array" ref="H21">IF(INDEX(Templates!F$2:F$153,ROW()-ROW($19:$19)+1)="","",INDEX(Templates!F$2:F$153,ROW()-ROW($19:$19)+1))</f>
        <v>RMR 1</v>
      </c>
      <c r="I21" s="68" t="str" cm="1">
        <f t="array" ref="I21">IF(INDEX(Templates!G$2:G$153,ROW()-ROW($19:$19)+1)="","",INDEX(Templates!G$2:G$153,ROW()-ROW($19:$19)+1))</f>
        <v>ASHRAE229 1</v>
      </c>
      <c r="J21" s="68" t="str" cm="1">
        <f t="array" ref="J21">IF(INDEX(Templates!H$2:H$153,ROW()-ROW($19:$19)+1)="","",INDEX(Templates!H$2:H$153,ROW()-ROW($19:$19)+1))</f>
        <v>id</v>
      </c>
      <c r="K21" s="69" t="str" cm="1">
        <f t="array" ref="K21">IF(INDEX(Templates!I$2:I$153,ROW()-ROW($19:$19)+1)="","",INDEX(Templates!I$2:I$153,ROW()-ROW($19:$19)+1))</f>
        <v/>
      </c>
      <c r="L21" s="69" t="str" cm="1">
        <f t="array" ref="L21">IF(INDEX(Templates!J$2:J$153,ROW()-ROW($19:$19)+1)="","",INDEX(Templates!J$2:J$153,ROW()-ROW($19:$19)+1))</f>
        <v/>
      </c>
      <c r="M21" s="55" t="str" cm="1">
        <f t="array" ref="M21">IF(INDEX(Templates!$I$2:$CJ$152,ROW()-ROW(M$19)+1, MATCH(M$15,Templates!$I$1:CJ$1,0))="","",INDEX(Templates!$I$2:$CJ$152,ROW()-ROW(M$19)+1, MATCH(M$15,Templates!$I$1:CJ$1,0)))</f>
        <v>RMD 1</v>
      </c>
      <c r="N21" s="55" t="str" cm="1">
        <f t="array" ref="N21">IF(INDEX(Templates!$I$2:$CJ$152,ROW()-ROW(N$19)+1, MATCH(N$15,Templates!$I$1:CK$1,0))="","",INDEX(Templates!$I$2:$CJ$152,ROW()-ROW(N$19)+1, MATCH(N$15,Templates!$I$1:CK$1,0)))</f>
        <v>RMD 1</v>
      </c>
      <c r="O21" s="55" t="str" cm="1">
        <f t="array" ref="O21">IF(INDEX(Templates!$I$2:$CJ$152,ROW()-ROW(O$19)+1, MATCH(O$15,Templates!$I$1:CM$1,0))="","",INDEX(Templates!$I$2:$CJ$152,ROW()-ROW(O$19)+1, MATCH(O$15,Templates!$I$1:CM$1,0)))</f>
        <v>RMD 1</v>
      </c>
      <c r="P21" s="55" t="str" cm="1">
        <f t="array" ref="P21">IF(INDEX(Templates!$I$2:$CJ$152,ROW()-ROW(P$19)+1, MATCH(P$15,Templates!$I$1:CN$1,0))="","",INDEX(Templates!$I$2:$CJ$152,ROW()-ROW(P$19)+1, MATCH(P$15,Templates!$I$1:CN$1,0)))</f>
        <v>RMD 1</v>
      </c>
      <c r="Q21" s="55" t="str" cm="1">
        <f t="array" ref="Q21">IF(INDEX(Templates!$I$2:$CJ$152,ROW()-ROW(Q$19)+1, MATCH(Q$15,Templates!$I$1:CP$1,0))="","",INDEX(Templates!$I$2:$CJ$152,ROW()-ROW(Q$19)+1, MATCH(Q$15,Templates!$I$1:CP$1,0)))</f>
        <v>RMD 1</v>
      </c>
      <c r="R21" s="55" t="str" cm="1">
        <f t="array" ref="R21">IF(INDEX(Templates!$I$2:$CJ$152,ROW()-ROW(R$19)+1, MATCH(R$15,Templates!$I$1:CQ$1,0))="","",INDEX(Templates!$I$2:$CJ$152,ROW()-ROW(R$19)+1, MATCH(R$15,Templates!$I$1:CQ$1,0)))</f>
        <v>RMD 1</v>
      </c>
      <c r="S21" s="55" t="str" cm="1">
        <f t="array" ref="S21">IF(INDEX(Templates!$I$2:$CJ$152,ROW()-ROW(S$19)+1, MATCH(S$15,Templates!$I$1:CS$1,0))="","",INDEX(Templates!$I$2:$CJ$152,ROW()-ROW(S$19)+1, MATCH(S$15,Templates!$I$1:CS$1,0)))</f>
        <v>RMD 1</v>
      </c>
      <c r="T21" s="55" t="str" cm="1">
        <f t="array" ref="T21">IF(INDEX(Templates!$I$2:$CJ$152,ROW()-ROW(T$19)+1, MATCH(T$15,Templates!$I$1:CT$1,0))="","",INDEX(Templates!$I$2:$CJ$152,ROW()-ROW(T$19)+1, MATCH(T$15,Templates!$I$1:CT$1,0)))</f>
        <v>RMD 1</v>
      </c>
      <c r="U21" s="55" t="str" cm="1">
        <f t="array" ref="U21">IF(INDEX(Templates!$I$2:$CJ$152,ROW()-ROW(U$19)+1, MATCH(U$15,Templates!$I$1:CV$1,0))="","",INDEX(Templates!$I$2:$CJ$152,ROW()-ROW(U$19)+1, MATCH(U$15,Templates!$I$1:CV$1,0)))</f>
        <v>RMD 1</v>
      </c>
      <c r="V21" s="55" t="str" cm="1">
        <f t="array" ref="V21">IF(INDEX(Templates!$I$2:$CJ$152,ROW()-ROW(V$19)+1, MATCH(V$15,Templates!$I$1:CW$1,0))="","",INDEX(Templates!$I$2:$CJ$152,ROW()-ROW(V$19)+1, MATCH(V$15,Templates!$I$1:CW$1,0)))</f>
        <v>RMD 1</v>
      </c>
      <c r="W21" s="55" t="str" cm="1">
        <f t="array" ref="W21">IF(INDEX(Templates!$I$2:$CJ$152,ROW()-ROW(W$19)+1, MATCH(W$15,Templates!$I$1:CZ$1,0))="","",INDEX(Templates!$I$2:$CJ$152,ROW()-ROW(W$19)+1, MATCH(W$15,Templates!$I$1:CZ$1,0)))</f>
        <v>RMD 1</v>
      </c>
      <c r="X21" s="55" t="str" cm="1">
        <f t="array" ref="X21">IF(INDEX(Templates!$I$2:$CJ$152,ROW()-ROW(X$19)+1, MATCH(X$15,Templates!$I$1:DA$1,0))="","",INDEX(Templates!$I$2:$CJ$152,ROW()-ROW(X$19)+1, MATCH(X$15,Templates!$I$1:DA$1,0)))</f>
        <v>RMD 1</v>
      </c>
      <c r="Y21" s="55" t="str" cm="1">
        <f t="array" ref="Y21">IF(INDEX(Templates!$I$2:$CJ$152,ROW()-ROW(Y$19)+1, MATCH(Y$15,Templates!$I$1:DB$1,0))="","",INDEX(Templates!$I$2:$CJ$152,ROW()-ROW(Y$19)+1, MATCH(Y$15,Templates!$I$1:DB$1,0)))</f>
        <v>RMD 1</v>
      </c>
      <c r="Z21" s="55" t="str" cm="1">
        <f t="array" ref="Z21">IF(INDEX(Templates!$I$2:$CJ$152,ROW()-ROW(Z$19)+1, MATCH(Z$15,Templates!$I$1:DD$1,0))="","",INDEX(Templates!$I$2:$CJ$152,ROW()-ROW(Z$19)+1, MATCH(Z$15,Templates!$I$1:DD$1,0)))</f>
        <v>RMD 1</v>
      </c>
      <c r="AA21" s="55" t="str" cm="1">
        <f t="array" ref="AA21">IF(INDEX(Templates!$I$2:$CJ$152,ROW()-ROW(AA$19)+1, MATCH(AA$15,Templates!$I$1:DE$1,0))="","",INDEX(Templates!$I$2:$CJ$152,ROW()-ROW(AA$19)+1, MATCH(AA$15,Templates!$I$1:DE$1,0)))</f>
        <v>RMD 1</v>
      </c>
      <c r="AB21" s="55" t="str" cm="1">
        <f t="array" ref="AB21">IF(INDEX(Templates!$I$2:$CJ$152,ROW()-ROW(AB$19)+1, MATCH(AB$15,Templates!$I$1:DG$1,0))="","",INDEX(Templates!$I$2:$CJ$152,ROW()-ROW(AB$19)+1, MATCH(AB$15,Templates!$I$1:DG$1,0)))</f>
        <v>RMD 1</v>
      </c>
      <c r="AC21" s="55" t="str" cm="1">
        <f t="array" ref="AC21">IF(INDEX(Templates!$I$2:$CJ$152,ROW()-ROW(AC$19)+1, MATCH(AC$15,Templates!$I$1:DH$1,0))="","",INDEX(Templates!$I$2:$CJ$152,ROW()-ROW(AC$19)+1, MATCH(AC$15,Templates!$I$1:DH$1,0)))</f>
        <v>RMD 1</v>
      </c>
      <c r="AD21" s="55" t="str" cm="1">
        <f t="array" ref="AD21">IF(INDEX(Templates!$I$2:$CJ$152,ROW()-ROW(AD$19)+1, MATCH(AD$15,Templates!$I$1:DJ$1,0))="","",INDEX(Templates!$I$2:$CJ$152,ROW()-ROW(AD$19)+1, MATCH(AD$15,Templates!$I$1:DJ$1,0)))</f>
        <v>RMD 1</v>
      </c>
      <c r="AE21" s="55" t="str" cm="1">
        <f t="array" ref="AE21">IF(INDEX(Templates!$I$2:$CJ$152,ROW()-ROW(AE$19)+1, MATCH(AE$15,Templates!$I$1:DK$1,0))="","",INDEX(Templates!$I$2:$CJ$152,ROW()-ROW(AE$19)+1, MATCH(AE$15,Templates!$I$1:DK$1,0)))</f>
        <v>RMD 1</v>
      </c>
      <c r="AF21" s="55" t="str" cm="1">
        <f t="array" ref="AF21">IF(INDEX(Templates!$I$2:$CJ$152,ROW()-ROW(AF$19)+1, MATCH(AF$15,Templates!$I$1:DM$1,0))="","",INDEX(Templates!$I$2:$CJ$152,ROW()-ROW(AF$19)+1, MATCH(AF$15,Templates!$I$1:DM$1,0)))</f>
        <v>RMD 1</v>
      </c>
      <c r="AG21" s="55" t="str" cm="1">
        <f t="array" ref="AG21">IF(INDEX(Templates!$I$2:$CJ$152,ROW()-ROW(AG$19)+1, MATCH(AG$15,Templates!$I$1:DN$1,0))="","",INDEX(Templates!$I$2:$CJ$152,ROW()-ROW(AG$19)+1, MATCH(AG$15,Templates!$I$1:DN$1,0)))</f>
        <v>RMD 1</v>
      </c>
      <c r="AH21" s="55" t="str" cm="1">
        <f t="array" ref="AH21">IF(INDEX(Templates!$I$2:$CJ$152,ROW()-ROW(AH$19)+1, MATCH(AH$15,Templates!$I$1:DP$1,0))="","",INDEX(Templates!$I$2:$CJ$152,ROW()-ROW(AH$19)+1, MATCH(AH$15,Templates!$I$1:DP$1,0)))</f>
        <v>RMD 1</v>
      </c>
      <c r="AI21" s="55" t="str" cm="1">
        <f t="array" ref="AI21">IF(INDEX(Templates!$I$2:$CJ$152,ROW()-ROW(AI$19)+1, MATCH(AI$15,Templates!$I$1:DQ$1,0))="","",INDEX(Templates!$I$2:$CJ$152,ROW()-ROW(AI$19)+1, MATCH(AI$15,Templates!$I$1:DQ$1,0)))</f>
        <v>RMD 1</v>
      </c>
      <c r="AJ21" s="55" t="str" cm="1">
        <f t="array" ref="AJ21">IF(INDEX(Templates!$I$2:$CJ$152,ROW()-ROW(AJ$19)+1, MATCH(AJ$15,Templates!$I$1:DS$1,0))="","",INDEX(Templates!$I$2:$CJ$152,ROW()-ROW(AJ$19)+1, MATCH(AJ$15,Templates!$I$1:DS$1,0)))</f>
        <v>RMD 1</v>
      </c>
      <c r="AK21" s="55" t="str" cm="1">
        <f t="array" ref="AK21">IF(INDEX(Templates!$I$2:$CJ$152,ROW()-ROW(AK$19)+1, MATCH(AK$15,Templates!$I$1:DT$1,0))="","",INDEX(Templates!$I$2:$CJ$152,ROW()-ROW(AK$19)+1, MATCH(AK$15,Templates!$I$1:DT$1,0)))</f>
        <v>RMD 1</v>
      </c>
      <c r="AL21" s="55" t="str" cm="1">
        <f t="array" ref="AL21">IF(INDEX(Templates!$I$2:$CJ$152,ROW()-ROW(AL$19)+1, MATCH(AL$15,Templates!$I$1:DV$1,0))="","",INDEX(Templates!$I$2:$CJ$152,ROW()-ROW(AL$19)+1, MATCH(AL$15,Templates!$I$1:DV$1,0)))</f>
        <v>RMD 1</v>
      </c>
      <c r="AM21" s="55" t="str" cm="1">
        <f t="array" ref="AM21">IF(INDEX(Templates!$I$2:$CJ$152,ROW()-ROW(AM$19)+1, MATCH(AM$15,Templates!$I$1:DW$1,0))="","",INDEX(Templates!$I$2:$CJ$152,ROW()-ROW(AM$19)+1, MATCH(AM$15,Templates!$I$1:DW$1,0)))</f>
        <v>RMD 1</v>
      </c>
      <c r="AN21" s="55" t="str" cm="1">
        <f t="array" ref="AN21">IF(INDEX(Templates!$I$2:$CJ$152,ROW()-ROW(AN$19)+1, MATCH(AN$15,Templates!$I$1:DY$1,0))="","",INDEX(Templates!$I$2:$CJ$152,ROW()-ROW(AN$19)+1, MATCH(AN$15,Templates!$I$1:DY$1,0)))</f>
        <v>RMD 1</v>
      </c>
      <c r="AO21" s="55" t="str" cm="1">
        <f t="array" ref="AO21">IF(INDEX(Templates!$I$2:$CJ$152,ROW()-ROW(AO$19)+1, MATCH(AO$15,Templates!$I$1:DZ$1,0))="","",INDEX(Templates!$I$2:$CJ$152,ROW()-ROW(AO$19)+1, MATCH(AO$15,Templates!$I$1:DZ$1,0)))</f>
        <v>RMD 1</v>
      </c>
      <c r="AP21" s="55" t="str" cm="1">
        <f t="array" ref="AP21">IF(INDEX(Templates!$I$2:$CJ$152,ROW()-ROW(AP$19)+1, MATCH(AP$15,Templates!$I$1:EB$1,0))="","",INDEX(Templates!$I$2:$CJ$152,ROW()-ROW(AP$19)+1, MATCH(AP$15,Templates!$I$1:EB$1,0)))</f>
        <v>RMD 1</v>
      </c>
      <c r="AQ21" s="55" t="str" cm="1">
        <f t="array" ref="AQ21">IF(INDEX(Templates!$I$2:$CJ$152,ROW()-ROW(AQ$19)+1, MATCH(AQ$15,Templates!$I$1:EC$1,0))="","",INDEX(Templates!$I$2:$CJ$152,ROW()-ROW(AQ$19)+1, MATCH(AQ$15,Templates!$I$1:EC$1,0)))</f>
        <v>RMD 1</v>
      </c>
      <c r="AR21" s="55" t="str" cm="1">
        <f t="array" ref="AR21">IF(INDEX(Templates!$I$2:$CJ$152,ROW()-ROW(AR$19)+1, MATCH(AR$15,Templates!$I$1:ED$1,0))="","",INDEX(Templates!$I$2:$CJ$152,ROW()-ROW(AR$19)+1, MATCH(AR$15,Templates!$I$1:ED$1,0)))</f>
        <v>RMD 1</v>
      </c>
      <c r="AS21" s="55" t="str" cm="1">
        <f t="array" ref="AS21">IF(INDEX(Templates!$I$2:$CJ$152,ROW()-ROW(AS$19)+1, MATCH(AS$15,Templates!$I$1:EF$1,0))="","",INDEX(Templates!$I$2:$CJ$152,ROW()-ROW(AS$19)+1, MATCH(AS$15,Templates!$I$1:EF$1,0)))</f>
        <v>RMD 1</v>
      </c>
      <c r="AT21" s="55" t="str" cm="1">
        <f t="array" ref="AT21">IF(INDEX(Templates!$I$2:$CJ$152,ROW()-ROW(AT$19)+1, MATCH(AT$15,Templates!$I$1:EG$1,0))="","",INDEX(Templates!$I$2:$CJ$152,ROW()-ROW(AT$19)+1, MATCH(AT$15,Templates!$I$1:EG$1,0)))</f>
        <v>RMD 1</v>
      </c>
      <c r="AU21" s="55" t="str" cm="1">
        <f t="array" ref="AU21">IF(INDEX(Templates!$I$2:$CJ$152,ROW()-ROW(AU$19)+1, MATCH(AU$15,Templates!$I$1:EH$1,0))="","",INDEX(Templates!$I$2:$CJ$152,ROW()-ROW(AU$19)+1, MATCH(AU$15,Templates!$I$1:EH$1,0)))</f>
        <v>RMD 1</v>
      </c>
      <c r="AV21" s="55" t="str" cm="1">
        <f t="array" ref="AV21">IF(INDEX(Templates!$I$2:$CJ$152,ROW()-ROW(AV$19)+1, MATCH(AV$15,Templates!$I$1:EJ$1,0))="","",INDEX(Templates!$I$2:$CJ$152,ROW()-ROW(AV$19)+1, MATCH(AV$15,Templates!$I$1:EJ$1,0)))</f>
        <v>RMD 1</v>
      </c>
      <c r="AW21" s="55" t="str" cm="1">
        <f t="array" ref="AW21">IF(INDEX(Templates!$I$2:$CJ$152,ROW()-ROW(AW$19)+1, MATCH(AW$15,Templates!$I$1:EK$1,0))="","",INDEX(Templates!$I$2:$CJ$152,ROW()-ROW(AW$19)+1, MATCH(AW$15,Templates!$I$1:EK$1,0)))</f>
        <v>RMD 1</v>
      </c>
      <c r="AX21" s="55" t="str" cm="1">
        <f t="array" ref="AX21">IF(INDEX(Templates!$I$2:$CJ$152,ROW()-ROW(AX$19)+1, MATCH(AX$15,Templates!$I$1:EM$1,0))="","",INDEX(Templates!$I$2:$CJ$152,ROW()-ROW(AX$19)+1, MATCH(AX$15,Templates!$I$1:EM$1,0)))</f>
        <v>RMD 1</v>
      </c>
      <c r="AY21" s="55" t="str" cm="1">
        <f t="array" ref="AY21">IF(INDEX(Templates!$I$2:$CJ$152,ROW()-ROW(AY$19)+1, MATCH(AY$15,Templates!$I$1:EN$1,0))="","",INDEX(Templates!$I$2:$CJ$152,ROW()-ROW(AY$19)+1, MATCH(AY$15,Templates!$I$1:EN$1,0)))</f>
        <v>RMD 1</v>
      </c>
      <c r="AZ21" s="55" t="str" cm="1">
        <f t="array" ref="AZ21">IF(INDEX(Templates!$I$2:$CJ$152,ROW()-ROW(AZ$19)+1, MATCH(AZ$15,Templates!$I$1:EP$1,0))="","",INDEX(Templates!$I$2:$CJ$152,ROW()-ROW(AZ$19)+1, MATCH(AZ$15,Templates!$I$1:EP$1,0)))</f>
        <v>RMD 1</v>
      </c>
      <c r="BA21" s="55" t="str" cm="1">
        <f t="array" ref="BA21">IF(INDEX(Templates!$I$2:$CJ$152,ROW()-ROW(BA$19)+1, MATCH(BA$15,Templates!$I$1:EQ$1,0))="","",INDEX(Templates!$I$2:$CJ$152,ROW()-ROW(BA$19)+1, MATCH(BA$15,Templates!$I$1:EQ$1,0)))</f>
        <v>RMD 1</v>
      </c>
      <c r="BB21" s="55" t="str" cm="1">
        <f t="array" ref="BB21">IF(INDEX(Templates!$I$2:$CJ$152,ROW()-ROW(BB$19)+1, MATCH(BB$15,Templates!$I$1:ES$1,0))="","",INDEX(Templates!$I$2:$CJ$152,ROW()-ROW(BB$19)+1, MATCH(BB$15,Templates!$I$1:ES$1,0)))</f>
        <v>RMD 1</v>
      </c>
      <c r="BC21" s="55" t="str" cm="1">
        <f t="array" ref="BC21">IF(INDEX(Templates!$I$2:$CJ$152,ROW()-ROW(BC$19)+1, MATCH(BC$15,Templates!$I$1:ET$1,0))="","",INDEX(Templates!$I$2:$CJ$152,ROW()-ROW(BC$19)+1, MATCH(BC$15,Templates!$I$1:ET$1,0)))</f>
        <v>RMD 1</v>
      </c>
      <c r="BD21" s="55" t="str" cm="1">
        <f t="array" ref="BD21">IF(INDEX(Templates!$I$2:$CJ$152,ROW()-ROW(BD$19)+1, MATCH(BD$15,Templates!$I$1:EW$1,0))="","",INDEX(Templates!$I$2:$CJ$152,ROW()-ROW(BD$19)+1, MATCH(BD$15,Templates!$I$1:EW$1,0)))</f>
        <v>RMD 1</v>
      </c>
      <c r="BE21" s="55" t="str" cm="1">
        <f t="array" ref="BE21">IF(INDEX(Templates!$I$2:$CJ$152,ROW()-ROW(BE$19)+1, MATCH(BE$15,Templates!$I$1:EX$1,0))="","",INDEX(Templates!$I$2:$CJ$152,ROW()-ROW(BE$19)+1, MATCH(BE$15,Templates!$I$1:EX$1,0)))</f>
        <v>RMD 1</v>
      </c>
      <c r="BF21" s="55" t="str" cm="1">
        <f t="array" ref="BF21">IF(INDEX(Templates!$I$2:$CJ$152,ROW()-ROW(BF$19)+1, MATCH(BF$15,Templates!$I$1:FA$1,0))="","",INDEX(Templates!$I$2:$CJ$152,ROW()-ROW(BF$19)+1, MATCH(BF$15,Templates!$I$1:FA$1,0)))</f>
        <v>RMD 1</v>
      </c>
      <c r="BG21" s="55" t="str" cm="1">
        <f t="array" ref="BG21">IF(INDEX(Templates!$I$2:$CJ$152,ROW()-ROW(BG$19)+1, MATCH(BG$15,Templates!$I$1:FB$1,0))="","",INDEX(Templates!$I$2:$CJ$152,ROW()-ROW(BG$19)+1, MATCH(BG$15,Templates!$I$1:FB$1,0)))</f>
        <v>RMD 1</v>
      </c>
      <c r="BH21" s="55" t="str" cm="1">
        <f t="array" ref="BH21">IF(INDEX(Templates!$I$2:$CJ$152,ROW()-ROW(BH$19)+1, MATCH(BH$15,Templates!$I$1:FC$1,0))="","",INDEX(Templates!$I$2:$CJ$152,ROW()-ROW(BH$19)+1, MATCH(BH$15,Templates!$I$1:FC$1,0)))</f>
        <v>RMD 1</v>
      </c>
      <c r="BI21" s="55" t="str" cm="1">
        <f t="array" ref="BI21">IF(INDEX(Templates!$I$2:$CJ$152,ROW()-ROW(BI$19)+1, MATCH(BI$15,Templates!$I$1:FD$1,0))="","",INDEX(Templates!$I$2:$CJ$152,ROW()-ROW(BI$19)+1, MATCH(BI$15,Templates!$I$1:FD$1,0)))</f>
        <v>RMD 1</v>
      </c>
      <c r="BJ21" s="55" t="str" cm="1">
        <f t="array" ref="BJ21">IF(INDEX(Templates!$I$2:$CJ$152,ROW()-ROW(BJ$19)+1, MATCH(BJ$15,Templates!$I$1:FE$1,0))="","",INDEX(Templates!$I$2:$CJ$152,ROW()-ROW(BJ$19)+1, MATCH(BJ$15,Templates!$I$1:FE$1,0)))</f>
        <v>RMD 1</v>
      </c>
      <c r="BK21" s="55" t="str" cm="1">
        <f t="array" ref="BK21">IF(INDEX(Templates!$I$2:$CJ$152,ROW()-ROW(BK$19)+1, MATCH(BK$15,Templates!$I$1:FG$1,0))="","",INDEX(Templates!$I$2:$CJ$152,ROW()-ROW(BK$19)+1, MATCH(BK$15,Templates!$I$1:FG$1,0)))</f>
        <v>RMD 1</v>
      </c>
      <c r="BL21" s="55" t="str" cm="1">
        <f t="array" ref="BL21">IF(INDEX(Templates!$I$2:$CJ$152,ROW()-ROW(BL$19)+1, MATCH(BL$15,Templates!$I$1:FJ$1,0))="","",INDEX(Templates!$I$2:$CJ$152,ROW()-ROW(BL$19)+1, MATCH(BL$15,Templates!$I$1:FJ$1,0)))</f>
        <v>RMD 1</v>
      </c>
      <c r="BM21" s="55" t="str" cm="1">
        <f t="array" ref="BM21">IF(INDEX(Templates!$I$2:$CJ$152,ROW()-ROW(BM$19)+1, MATCH(BM$15,Templates!$I$1:FK$1,0))="","",INDEX(Templates!$I$2:$CJ$152,ROW()-ROW(BM$19)+1, MATCH(BM$15,Templates!$I$1:FK$1,0)))</f>
        <v>RMD 1</v>
      </c>
      <c r="BN21" s="55" t="str" cm="1">
        <f t="array" ref="BN21">IF(INDEX(Templates!$I$2:$CJ$152,ROW()-ROW(BN$19)+1, MATCH(BN$15,Templates!$I$1:FL$1,0))="","",INDEX(Templates!$I$2:$CJ$152,ROW()-ROW(BN$19)+1, MATCH(BN$15,Templates!$I$1:FL$1,0)))</f>
        <v>RMD 1</v>
      </c>
      <c r="BO21" s="55" t="str" cm="1">
        <f t="array" ref="BO21">IF(INDEX(Templates!$I$2:$CJ$152,ROW()-ROW(BO$19)+1, MATCH(BO$15,Templates!$I$1:FM$1,0))="","",INDEX(Templates!$I$2:$CJ$152,ROW()-ROW(BO$19)+1, MATCH(BO$15,Templates!$I$1:FM$1,0)))</f>
        <v>RMD 1</v>
      </c>
      <c r="BP21" s="55" t="str" cm="1">
        <f t="array" ref="BP21">IF(INDEX(Templates!$I$2:$CJ$152,ROW()-ROW(BP$19)+1, MATCH(BP$15,Templates!$I$1:FL$1,0))="","",INDEX(Templates!$I$2:$CJ$152,ROW()-ROW(BP$19)+1, MATCH(BP$15,Templates!$I$1:FL$1,0)))</f>
        <v>RMD 1</v>
      </c>
      <c r="BQ21" s="55" t="str" cm="1">
        <f t="array" ref="BQ21">IF(INDEX(Templates!$I$2:$CJ$152,ROW()-ROW(BQ$19)+1, MATCH(BQ$15,Templates!$I$1:FM$1,0))="","",INDEX(Templates!$I$2:$CJ$152,ROW()-ROW(BQ$19)+1, MATCH(BQ$15,Templates!$I$1:FM$1,0)))</f>
        <v>RMD 1</v>
      </c>
      <c r="BR21" s="55" t="str" cm="1">
        <f t="array" ref="BR21">IF(INDEX(Templates!$I$2:$CJ$152,ROW()-ROW(BR$19)+1, MATCH(BR$15,Templates!$I$1:FO$1,0))="","",INDEX(Templates!$I$2:$CJ$152,ROW()-ROW(BR$19)+1, MATCH(BR$15,Templates!$I$1:FO$1,0)))</f>
        <v>RMD 1</v>
      </c>
      <c r="BS21" s="55" t="str" cm="1">
        <f t="array" ref="BS21">IF(INDEX(Templates!$I$2:$CJ$152,ROW()-ROW(BS$19)+1, MATCH(BS$15,Templates!$I$1:FP$1,0))="","",INDEX(Templates!$I$2:$CJ$152,ROW()-ROW(BS$19)+1, MATCH(BS$15,Templates!$I$1:FP$1,0)))</f>
        <v>RMD 1</v>
      </c>
      <c r="BT21" s="55" t="str" cm="1">
        <f t="array" ref="BT21">IF(INDEX(Templates!$I$2:$CJ$152,ROW()-ROW(BT$19)+1, MATCH(BT$15,Templates!$I$1:FQ$1,0))="","",INDEX(Templates!$I$2:$CJ$152,ROW()-ROW(BT$19)+1, MATCH(BT$15,Templates!$I$1:FQ$1,0)))</f>
        <v>RMD 1</v>
      </c>
      <c r="BU21" s="55" t="str" cm="1">
        <f t="array" ref="BU21">IF(INDEX(Templates!$I$2:$CJ$152,ROW()-ROW(BU$19)+1, MATCH(BU$15,Templates!$I$1:FR$1,0))="","",INDEX(Templates!$I$2:$CJ$152,ROW()-ROW(BU$19)+1, MATCH(BU$15,Templates!$I$1:FR$1,0)))</f>
        <v>RMD 1</v>
      </c>
      <c r="BV21" s="55" t="str" cm="1">
        <f t="array" ref="BV21">IF(INDEX(Templates!$I$2:$CJ$152,ROW()-ROW(BV$19)+1, MATCH(BV$15,Templates!$I$1:FS$1,0))="","",INDEX(Templates!$I$2:$CJ$152,ROW()-ROW(BV$19)+1, MATCH(BV$15,Templates!$I$1:FS$1,0)))</f>
        <v>RMD 1</v>
      </c>
      <c r="BW21" s="55" t="str" cm="1">
        <f t="array" ref="BW21">IF(INDEX(Templates!$I$2:$CJ$152,ROW()-ROW(BW$19)+1, MATCH(BW$15,Templates!$I$1:FT$1,0))="","",INDEX(Templates!$I$2:$CJ$152,ROW()-ROW(BW$19)+1, MATCH(BW$15,Templates!$I$1:FT$1,0)))</f>
        <v>RMD 1</v>
      </c>
      <c r="BX21" s="55" t="str" cm="1">
        <f t="array" ref="BX21">IF(INDEX(Templates!$I$2:$CJ$152,ROW()-ROW(BX$19)+1, MATCH(BX$15,Templates!$I$1:FU$1,0))="","",INDEX(Templates!$I$2:$CJ$152,ROW()-ROW(BX$19)+1, MATCH(BX$15,Templates!$I$1:FU$1,0)))</f>
        <v>RMD 1</v>
      </c>
      <c r="BY21" s="55" t="str" cm="1">
        <f t="array" ref="BY21">IF(INDEX(Templates!$I$2:$CJ$152,ROW()-ROW(BY$19)+1, MATCH(BY$15,Templates!$I$1:FV$1,0))="","",INDEX(Templates!$I$2:$CJ$152,ROW()-ROW(BY$19)+1, MATCH(BY$15,Templates!$I$1:FV$1,0)))</f>
        <v>RMD 1</v>
      </c>
      <c r="BZ21" s="55" t="str" cm="1">
        <f t="array" ref="BZ21">IF(INDEX(Templates!$I$2:$CJ$152,ROW()-ROW(BZ$19)+1, MATCH(BZ$15,Templates!$I$1:FW$1,0))="","",INDEX(Templates!$I$2:$CJ$152,ROW()-ROW(BZ$19)+1, MATCH(BZ$15,Templates!$I$1:FW$1,0)))</f>
        <v>RMD 1</v>
      </c>
      <c r="CA21" s="55" t="str" cm="1">
        <f t="array" ref="CA21">IF(INDEX(Templates!$I$2:$CJ$152,ROW()-ROW(CA$19)+1, MATCH(CA$15,Templates!$I$1:FX$1,0))="","",INDEX(Templates!$I$2:$CJ$152,ROW()-ROW(CA$19)+1, MATCH(CA$15,Templates!$I$1:FX$1,0)))</f>
        <v>RMD 1</v>
      </c>
      <c r="CB21" s="55" t="str" cm="1">
        <f t="array" ref="CB21">IF(INDEX(Templates!$I$2:$CJ$152,ROW()-ROW(CB$19)+1, MATCH(CB$15,Templates!$I$1:FY$1,0))="","",INDEX(Templates!$I$2:$CJ$152,ROW()-ROW(CB$19)+1, MATCH(CB$15,Templates!$I$1:FY$1,0)))</f>
        <v>RMD 1</v>
      </c>
      <c r="CC21" s="55" t="str" cm="1">
        <f t="array" ref="CC21">IF(INDEX(Templates!$I$2:$CJ$152,ROW()-ROW(CC$19)+1, MATCH(CC$15,Templates!$I$1:FZ$1,0))="","",INDEX(Templates!$I$2:$CJ$152,ROW()-ROW(CC$19)+1, MATCH(CC$15,Templates!$I$1:FZ$1,0)))</f>
        <v>RMD 1</v>
      </c>
      <c r="CD21" s="55" t="str" cm="1">
        <f t="array" ref="CD21">IF(INDEX(Templates!$I$2:$CJ$152,ROW()-ROW(CD$19)+1, MATCH(CD$15,Templates!$I$1:GA$1,0))="","",INDEX(Templates!$I$2:$CJ$152,ROW()-ROW(CD$19)+1, MATCH(CD$15,Templates!$I$1:GA$1,0)))</f>
        <v>RMD 1</v>
      </c>
      <c r="CE21" s="55" t="str" cm="1">
        <f t="array" ref="CE21">IF(INDEX(Templates!$I$2:$CJ$152,ROW()-ROW(CE$19)+1, MATCH(CE$15,Templates!$I$1:GB$1,0))="","",INDEX(Templates!$I$2:$CJ$152,ROW()-ROW(CE$19)+1, MATCH(CE$15,Templates!$I$1:GB$1,0)))</f>
        <v>RMD 1</v>
      </c>
      <c r="CF21" s="55" t="str" cm="1">
        <f t="array" ref="CF21">IF(INDEX(Templates!$I$2:$CJ$152,ROW()-ROW(CF$19)+1, MATCH(CF$15,Templates!$I$1:GC$1,0))="","",INDEX(Templates!$I$2:$CJ$152,ROW()-ROW(CF$19)+1, MATCH(CF$15,Templates!$I$1:GC$1,0)))</f>
        <v>RMD 1</v>
      </c>
      <c r="CG21" s="55" t="str" cm="1">
        <f t="array" ref="CG21">IF(INDEX(Templates!$I$2:$CJ$152,ROW()-ROW(CG$19)+1, MATCH(CG$15,Templates!$I$1:GD$1,0))="","",INDEX(Templates!$I$2:$CJ$152,ROW()-ROW(CG$19)+1, MATCH(CG$15,Templates!$I$1:GD$1,0)))</f>
        <v>RMD 1</v>
      </c>
      <c r="CH21" s="55" t="str" cm="1">
        <f t="array" ref="CH21">IF(INDEX(Templates!$I$2:$CJ$152,ROW()-ROW(CH$19)+1, MATCH(CH$15,Templates!$I$1:GE$1,0))="","",INDEX(Templates!$I$2:$CJ$152,ROW()-ROW(CH$19)+1, MATCH(CH$15,Templates!$I$1:GE$1,0)))</f>
        <v>RMD 1</v>
      </c>
      <c r="CI21" s="55" t="str" cm="1">
        <f t="array" ref="CI21">IF(INDEX(Templates!$I$2:$CJ$152,ROW()-ROW(CI$19)+1, MATCH(CI$15,Templates!$I$1:GH$1,0))="","",INDEX(Templates!$I$2:$CJ$152,ROW()-ROW(CI$19)+1, MATCH(CI$15,Templates!$I$1:GH$1,0)))</f>
        <v>RMD 1</v>
      </c>
      <c r="CJ21" s="55" t="str" cm="1">
        <f t="array" ref="CJ21">IF(INDEX(Templates!$I$2:$CJ$152,ROW()-ROW(CJ$19)+1, MATCH(CJ$15,Templates!$I$1:GF$1,0))="","",INDEX(Templates!$I$2:$CJ$152,ROW()-ROW(CJ$19)+1, MATCH(CJ$15,Templates!$I$1:GF$1,0)))</f>
        <v>RMD 1</v>
      </c>
      <c r="CK21" s="55" t="str" cm="1">
        <f t="array" ref="CK21">IF(INDEX(Templates!$I$2:$CJ$152,ROW()-ROW(CK$19)+1, MATCH(CK$15,Templates!$I$1:GJ$1,0))="","",INDEX(Templates!$I$2:$CJ$152,ROW()-ROW(CK$19)+1, MATCH(CK$15,Templates!$I$1:GJ$1,0)))</f>
        <v>RMD 1</v>
      </c>
      <c r="CL21" s="55" t="str" cm="1">
        <f t="array" ref="CL21">IF(INDEX(Templates!$I$2:$CJ$152,ROW()-ROW(CL$19)+1, MATCH(CL$15,Templates!$I$1:FG$1,0))="","",INDEX(Templates!$I$2:$CJ$152,ROW()-ROW(CL$19)+1, MATCH(CL$15,Templates!$I$1:FG$1,0)))</f>
        <v>RMD 1</v>
      </c>
      <c r="CM21" s="55" t="str" cm="1">
        <f t="array" ref="CM21">IF(INDEX(Templates!$I$2:$CJ$152,ROW()-ROW(CM$19)+1, MATCH(CM$15,Templates!$I$1:FH$1,0))="","",INDEX(Templates!$I$2:$CJ$152,ROW()-ROW(CM$19)+1, MATCH(CM$15,Templates!$I$1:FH$1,0)))</f>
        <v>RMD 1</v>
      </c>
      <c r="CN21" s="55" t="str" cm="1">
        <f t="array" ref="CN21">IF(INDEX(Templates!$I$2:$CJ$152,ROW()-ROW(CN$19)+1, MATCH(CN$15,Templates!$I$1:FI$1,0))="","",INDEX(Templates!$I$2:$CJ$152,ROW()-ROW(CN$19)+1, MATCH(CN$15,Templates!$I$1:FI$1,0)))</f>
        <v>RMD 1</v>
      </c>
    </row>
    <row r="22" spans="1:92" s="24" customFormat="1" x14ac:dyDescent="0.3">
      <c r="A22" s="41" t="s">
        <v>451</v>
      </c>
      <c r="B22" s="6" t="s">
        <v>455</v>
      </c>
      <c r="C22" s="66" t="str" cm="1">
        <f t="array" ref="C22">IF(INDEX(Templates!A$2:A$153,ROW()-ROW($19:$19)+1)="","",INDEX(Templates!A$2:A$153,ROW()-ROW($19:$19)+1))</f>
        <v>JSON_PATH:buildings[0]</v>
      </c>
      <c r="D22" s="66" t="str" cm="1">
        <f t="array" ref="D22">IF(INDEX(Templates!B$2:B$153,ROW()-ROW($19:$19)+1)="","",INDEX(Templates!B$2:B$153,ROW()-ROW($19:$19)+1))</f>
        <v>id</v>
      </c>
      <c r="E22" s="140" t="str" cm="1">
        <f t="array" ref="E22">IF(INDEX(Templates!C$2:C$153,ROW()-ROW($19:$19)+1)="","",INDEX(Templates!C$2:C$153,ROW()-ROW($19:$19)+1))</f>
        <v/>
      </c>
      <c r="F22" s="143" t="str" cm="1">
        <f t="array" ref="F22">IF(INDEX(Templates!D$2:D$153,ROW()-ROW($19:$19)+1)="","",INDEX(Templates!D$2:D$153,ROW()-ROW($19:$19)+1))</f>
        <v/>
      </c>
      <c r="G22" s="102" t="str" cm="1">
        <f t="array" ref="G22">IF(INDEX(Templates!E$2:E$153,ROW()-ROW($19:$19)+1)="","",INDEX(Templates!E$2:E$153,ROW()-ROW($19:$19)+1))</f>
        <v>Building</v>
      </c>
      <c r="H22" s="68" t="str" cm="1">
        <f t="array" ref="H22">IF(INDEX(Templates!F$2:F$153,ROW()-ROW($19:$19)+1)="","",INDEX(Templates!F$2:F$153,ROW()-ROW($19:$19)+1))</f>
        <v>Building 1</v>
      </c>
      <c r="I22" s="68" t="str" cm="1">
        <f t="array" ref="I22">IF(INDEX(Templates!G$2:G$153,ROW()-ROW($19:$19)+1)="","",INDEX(Templates!G$2:G$153,ROW()-ROW($19:$19)+1))</f>
        <v>ASHRAE229 1</v>
      </c>
      <c r="J22" s="68" t="str" cm="1">
        <f t="array" ref="J22">IF(INDEX(Templates!H$2:H$153,ROW()-ROW($19:$19)+1)="","",INDEX(Templates!H$2:H$153,ROW()-ROW($19:$19)+1))</f>
        <v>id</v>
      </c>
      <c r="K22" s="69" t="str" cm="1">
        <f t="array" ref="K22">IF(INDEX(Templates!I$2:I$153,ROW()-ROW($19:$19)+1)="","",INDEX(Templates!I$2:I$153,ROW()-ROW($19:$19)+1))</f>
        <v/>
      </c>
      <c r="L22" s="69" t="str" cm="1">
        <f t="array" ref="L22">IF(INDEX(Templates!J$2:J$153,ROW()-ROW($19:$19)+1)="","",INDEX(Templates!J$2:J$153,ROW()-ROW($19:$19)+1))</f>
        <v/>
      </c>
      <c r="M22" s="55" t="str" cm="1">
        <f t="array" ref="M22">IF(INDEX(Templates!$I$2:$CJ$152,ROW()-ROW(M$19)+1, MATCH(M$15,Templates!$I$1:CJ$1,0))="","",INDEX(Templates!$I$2:$CJ$152,ROW()-ROW(M$19)+1, MATCH(M$15,Templates!$I$1:CJ$1,0)))</f>
        <v>Building 1</v>
      </c>
      <c r="N22" s="55" t="str" cm="1">
        <f t="array" ref="N22">IF(INDEX(Templates!$I$2:$CJ$152,ROW()-ROW(N$19)+1, MATCH(N$15,Templates!$I$1:CK$1,0))="","",INDEX(Templates!$I$2:$CJ$152,ROW()-ROW(N$19)+1, MATCH(N$15,Templates!$I$1:CK$1,0)))</f>
        <v>Building 1</v>
      </c>
      <c r="O22" s="55" t="str" cm="1">
        <f t="array" ref="O22">IF(INDEX(Templates!$I$2:$CJ$152,ROW()-ROW(O$19)+1, MATCH(O$15,Templates!$I$1:CM$1,0))="","",INDEX(Templates!$I$2:$CJ$152,ROW()-ROW(O$19)+1, MATCH(O$15,Templates!$I$1:CM$1,0)))</f>
        <v>Building 1</v>
      </c>
      <c r="P22" s="55" t="str" cm="1">
        <f t="array" ref="P22">IF(INDEX(Templates!$I$2:$CJ$152,ROW()-ROW(P$19)+1, MATCH(P$15,Templates!$I$1:CN$1,0))="","",INDEX(Templates!$I$2:$CJ$152,ROW()-ROW(P$19)+1, MATCH(P$15,Templates!$I$1:CN$1,0)))</f>
        <v>Building 1</v>
      </c>
      <c r="Q22" s="55" t="str" cm="1">
        <f t="array" ref="Q22">IF(INDEX(Templates!$I$2:$CJ$152,ROW()-ROW(Q$19)+1, MATCH(Q$15,Templates!$I$1:CP$1,0))="","",INDEX(Templates!$I$2:$CJ$152,ROW()-ROW(Q$19)+1, MATCH(Q$15,Templates!$I$1:CP$1,0)))</f>
        <v>Building 1</v>
      </c>
      <c r="R22" s="55" t="str" cm="1">
        <f t="array" ref="R22">IF(INDEX(Templates!$I$2:$CJ$152,ROW()-ROW(R$19)+1, MATCH(R$15,Templates!$I$1:CQ$1,0))="","",INDEX(Templates!$I$2:$CJ$152,ROW()-ROW(R$19)+1, MATCH(R$15,Templates!$I$1:CQ$1,0)))</f>
        <v>Building 1</v>
      </c>
      <c r="S22" s="55" t="str" cm="1">
        <f t="array" ref="S22">IF(INDEX(Templates!$I$2:$CJ$152,ROW()-ROW(S$19)+1, MATCH(S$15,Templates!$I$1:CS$1,0))="","",INDEX(Templates!$I$2:$CJ$152,ROW()-ROW(S$19)+1, MATCH(S$15,Templates!$I$1:CS$1,0)))</f>
        <v>Building 1</v>
      </c>
      <c r="T22" s="55" t="str" cm="1">
        <f t="array" ref="T22">IF(INDEX(Templates!$I$2:$CJ$152,ROW()-ROW(T$19)+1, MATCH(T$15,Templates!$I$1:CT$1,0))="","",INDEX(Templates!$I$2:$CJ$152,ROW()-ROW(T$19)+1, MATCH(T$15,Templates!$I$1:CT$1,0)))</f>
        <v>Building 1</v>
      </c>
      <c r="U22" s="55" t="str" cm="1">
        <f t="array" ref="U22">IF(INDEX(Templates!$I$2:$CJ$152,ROW()-ROW(U$19)+1, MATCH(U$15,Templates!$I$1:CV$1,0))="","",INDEX(Templates!$I$2:$CJ$152,ROW()-ROW(U$19)+1, MATCH(U$15,Templates!$I$1:CV$1,0)))</f>
        <v>Building 1</v>
      </c>
      <c r="V22" s="55" t="str" cm="1">
        <f t="array" ref="V22">IF(INDEX(Templates!$I$2:$CJ$152,ROW()-ROW(V$19)+1, MATCH(V$15,Templates!$I$1:CW$1,0))="","",INDEX(Templates!$I$2:$CJ$152,ROW()-ROW(V$19)+1, MATCH(V$15,Templates!$I$1:CW$1,0)))</f>
        <v>Building 1</v>
      </c>
      <c r="W22" s="55" t="str" cm="1">
        <f t="array" ref="W22">IF(INDEX(Templates!$I$2:$CJ$152,ROW()-ROW(W$19)+1, MATCH(W$15,Templates!$I$1:CZ$1,0))="","",INDEX(Templates!$I$2:$CJ$152,ROW()-ROW(W$19)+1, MATCH(W$15,Templates!$I$1:CZ$1,0)))</f>
        <v>Building 1</v>
      </c>
      <c r="X22" s="55" t="str" cm="1">
        <f t="array" ref="X22">IF(INDEX(Templates!$I$2:$CJ$152,ROW()-ROW(X$19)+1, MATCH(X$15,Templates!$I$1:DA$1,0))="","",INDEX(Templates!$I$2:$CJ$152,ROW()-ROW(X$19)+1, MATCH(X$15,Templates!$I$1:DA$1,0)))</f>
        <v>Building 1</v>
      </c>
      <c r="Y22" s="55" t="str" cm="1">
        <f t="array" ref="Y22">IF(INDEX(Templates!$I$2:$CJ$152,ROW()-ROW(Y$19)+1, MATCH(Y$15,Templates!$I$1:DB$1,0))="","",INDEX(Templates!$I$2:$CJ$152,ROW()-ROW(Y$19)+1, MATCH(Y$15,Templates!$I$1:DB$1,0)))</f>
        <v>Building 1</v>
      </c>
      <c r="Z22" s="55" t="str" cm="1">
        <f t="array" ref="Z22">IF(INDEX(Templates!$I$2:$CJ$152,ROW()-ROW(Z$19)+1, MATCH(Z$15,Templates!$I$1:DD$1,0))="","",INDEX(Templates!$I$2:$CJ$152,ROW()-ROW(Z$19)+1, MATCH(Z$15,Templates!$I$1:DD$1,0)))</f>
        <v>Building 1</v>
      </c>
      <c r="AA22" s="55" t="str" cm="1">
        <f t="array" ref="AA22">IF(INDEX(Templates!$I$2:$CJ$152,ROW()-ROW(AA$19)+1, MATCH(AA$15,Templates!$I$1:DE$1,0))="","",INDEX(Templates!$I$2:$CJ$152,ROW()-ROW(AA$19)+1, MATCH(AA$15,Templates!$I$1:DE$1,0)))</f>
        <v>Building 1</v>
      </c>
      <c r="AB22" s="55" t="str" cm="1">
        <f t="array" ref="AB22">IF(INDEX(Templates!$I$2:$CJ$152,ROW()-ROW(AB$19)+1, MATCH(AB$15,Templates!$I$1:DG$1,0))="","",INDEX(Templates!$I$2:$CJ$152,ROW()-ROW(AB$19)+1, MATCH(AB$15,Templates!$I$1:DG$1,0)))</f>
        <v>Building 1</v>
      </c>
      <c r="AC22" s="55" t="str" cm="1">
        <f t="array" ref="AC22">IF(INDEX(Templates!$I$2:$CJ$152,ROW()-ROW(AC$19)+1, MATCH(AC$15,Templates!$I$1:DH$1,0))="","",INDEX(Templates!$I$2:$CJ$152,ROW()-ROW(AC$19)+1, MATCH(AC$15,Templates!$I$1:DH$1,0)))</f>
        <v>Building 1</v>
      </c>
      <c r="AD22" s="55" t="str" cm="1">
        <f t="array" ref="AD22">IF(INDEX(Templates!$I$2:$CJ$152,ROW()-ROW(AD$19)+1, MATCH(AD$15,Templates!$I$1:DJ$1,0))="","",INDEX(Templates!$I$2:$CJ$152,ROW()-ROW(AD$19)+1, MATCH(AD$15,Templates!$I$1:DJ$1,0)))</f>
        <v>Building 1</v>
      </c>
      <c r="AE22" s="55" t="str" cm="1">
        <f t="array" ref="AE22">IF(INDEX(Templates!$I$2:$CJ$152,ROW()-ROW(AE$19)+1, MATCH(AE$15,Templates!$I$1:DK$1,0))="","",INDEX(Templates!$I$2:$CJ$152,ROW()-ROW(AE$19)+1, MATCH(AE$15,Templates!$I$1:DK$1,0)))</f>
        <v>Building 1</v>
      </c>
      <c r="AF22" s="55" t="str" cm="1">
        <f t="array" ref="AF22">IF(INDEX(Templates!$I$2:$CJ$152,ROW()-ROW(AF$19)+1, MATCH(AF$15,Templates!$I$1:DM$1,0))="","",INDEX(Templates!$I$2:$CJ$152,ROW()-ROW(AF$19)+1, MATCH(AF$15,Templates!$I$1:DM$1,0)))</f>
        <v>Building 1</v>
      </c>
      <c r="AG22" s="55" t="str" cm="1">
        <f t="array" ref="AG22">IF(INDEX(Templates!$I$2:$CJ$152,ROW()-ROW(AG$19)+1, MATCH(AG$15,Templates!$I$1:DN$1,0))="","",INDEX(Templates!$I$2:$CJ$152,ROW()-ROW(AG$19)+1, MATCH(AG$15,Templates!$I$1:DN$1,0)))</f>
        <v>Building 1</v>
      </c>
      <c r="AH22" s="55" t="str" cm="1">
        <f t="array" ref="AH22">IF(INDEX(Templates!$I$2:$CJ$152,ROW()-ROW(AH$19)+1, MATCH(AH$15,Templates!$I$1:DP$1,0))="","",INDEX(Templates!$I$2:$CJ$152,ROW()-ROW(AH$19)+1, MATCH(AH$15,Templates!$I$1:DP$1,0)))</f>
        <v>Building 1</v>
      </c>
      <c r="AI22" s="55" t="str" cm="1">
        <f t="array" ref="AI22">IF(INDEX(Templates!$I$2:$CJ$152,ROW()-ROW(AI$19)+1, MATCH(AI$15,Templates!$I$1:DQ$1,0))="","",INDEX(Templates!$I$2:$CJ$152,ROW()-ROW(AI$19)+1, MATCH(AI$15,Templates!$I$1:DQ$1,0)))</f>
        <v>Building 1</v>
      </c>
      <c r="AJ22" s="55" t="str" cm="1">
        <f t="array" ref="AJ22">IF(INDEX(Templates!$I$2:$CJ$152,ROW()-ROW(AJ$19)+1, MATCH(AJ$15,Templates!$I$1:DS$1,0))="","",INDEX(Templates!$I$2:$CJ$152,ROW()-ROW(AJ$19)+1, MATCH(AJ$15,Templates!$I$1:DS$1,0)))</f>
        <v>Building 1</v>
      </c>
      <c r="AK22" s="55" t="str" cm="1">
        <f t="array" ref="AK22">IF(INDEX(Templates!$I$2:$CJ$152,ROW()-ROW(AK$19)+1, MATCH(AK$15,Templates!$I$1:DT$1,0))="","",INDEX(Templates!$I$2:$CJ$152,ROW()-ROW(AK$19)+1, MATCH(AK$15,Templates!$I$1:DT$1,0)))</f>
        <v>Building 1</v>
      </c>
      <c r="AL22" s="55" t="str" cm="1">
        <f t="array" ref="AL22">IF(INDEX(Templates!$I$2:$CJ$152,ROW()-ROW(AL$19)+1, MATCH(AL$15,Templates!$I$1:DV$1,0))="","",INDEX(Templates!$I$2:$CJ$152,ROW()-ROW(AL$19)+1, MATCH(AL$15,Templates!$I$1:DV$1,0)))</f>
        <v>Building 1</v>
      </c>
      <c r="AM22" s="55" t="str" cm="1">
        <f t="array" ref="AM22">IF(INDEX(Templates!$I$2:$CJ$152,ROW()-ROW(AM$19)+1, MATCH(AM$15,Templates!$I$1:DW$1,0))="","",INDEX(Templates!$I$2:$CJ$152,ROW()-ROW(AM$19)+1, MATCH(AM$15,Templates!$I$1:DW$1,0)))</f>
        <v>Building 1</v>
      </c>
      <c r="AN22" s="55" t="str" cm="1">
        <f t="array" ref="AN22">IF(INDEX(Templates!$I$2:$CJ$152,ROW()-ROW(AN$19)+1, MATCH(AN$15,Templates!$I$1:DY$1,0))="","",INDEX(Templates!$I$2:$CJ$152,ROW()-ROW(AN$19)+1, MATCH(AN$15,Templates!$I$1:DY$1,0)))</f>
        <v>Building 1</v>
      </c>
      <c r="AO22" s="55" t="str" cm="1">
        <f t="array" ref="AO22">IF(INDEX(Templates!$I$2:$CJ$152,ROW()-ROW(AO$19)+1, MATCH(AO$15,Templates!$I$1:DZ$1,0))="","",INDEX(Templates!$I$2:$CJ$152,ROW()-ROW(AO$19)+1, MATCH(AO$15,Templates!$I$1:DZ$1,0)))</f>
        <v>Building 1</v>
      </c>
      <c r="AP22" s="55" t="str" cm="1">
        <f t="array" ref="AP22">IF(INDEX(Templates!$I$2:$CJ$152,ROW()-ROW(AP$19)+1, MATCH(AP$15,Templates!$I$1:EB$1,0))="","",INDEX(Templates!$I$2:$CJ$152,ROW()-ROW(AP$19)+1, MATCH(AP$15,Templates!$I$1:EB$1,0)))</f>
        <v>Building 1</v>
      </c>
      <c r="AQ22" s="55" t="str" cm="1">
        <f t="array" ref="AQ22">IF(INDEX(Templates!$I$2:$CJ$152,ROW()-ROW(AQ$19)+1, MATCH(AQ$15,Templates!$I$1:EC$1,0))="","",INDEX(Templates!$I$2:$CJ$152,ROW()-ROW(AQ$19)+1, MATCH(AQ$15,Templates!$I$1:EC$1,0)))</f>
        <v>Building 1</v>
      </c>
      <c r="AR22" s="55" t="str" cm="1">
        <f t="array" ref="AR22">IF(INDEX(Templates!$I$2:$CJ$152,ROW()-ROW(AR$19)+1, MATCH(AR$15,Templates!$I$1:ED$1,0))="","",INDEX(Templates!$I$2:$CJ$152,ROW()-ROW(AR$19)+1, MATCH(AR$15,Templates!$I$1:ED$1,0)))</f>
        <v>Building 1</v>
      </c>
      <c r="AS22" s="55" t="str" cm="1">
        <f t="array" ref="AS22">IF(INDEX(Templates!$I$2:$CJ$152,ROW()-ROW(AS$19)+1, MATCH(AS$15,Templates!$I$1:EF$1,0))="","",INDEX(Templates!$I$2:$CJ$152,ROW()-ROW(AS$19)+1, MATCH(AS$15,Templates!$I$1:EF$1,0)))</f>
        <v>Building 1</v>
      </c>
      <c r="AT22" s="55" t="str" cm="1">
        <f t="array" ref="AT22">IF(INDEX(Templates!$I$2:$CJ$152,ROW()-ROW(AT$19)+1, MATCH(AT$15,Templates!$I$1:EG$1,0))="","",INDEX(Templates!$I$2:$CJ$152,ROW()-ROW(AT$19)+1, MATCH(AT$15,Templates!$I$1:EG$1,0)))</f>
        <v>Building 1</v>
      </c>
      <c r="AU22" s="55" t="str" cm="1">
        <f t="array" ref="AU22">IF(INDEX(Templates!$I$2:$CJ$152,ROW()-ROW(AU$19)+1, MATCH(AU$15,Templates!$I$1:EH$1,0))="","",INDEX(Templates!$I$2:$CJ$152,ROW()-ROW(AU$19)+1, MATCH(AU$15,Templates!$I$1:EH$1,0)))</f>
        <v>Building 1</v>
      </c>
      <c r="AV22" s="55" t="str" cm="1">
        <f t="array" ref="AV22">IF(INDEX(Templates!$I$2:$CJ$152,ROW()-ROW(AV$19)+1, MATCH(AV$15,Templates!$I$1:EJ$1,0))="","",INDEX(Templates!$I$2:$CJ$152,ROW()-ROW(AV$19)+1, MATCH(AV$15,Templates!$I$1:EJ$1,0)))</f>
        <v>Building 1</v>
      </c>
      <c r="AW22" s="55" t="str" cm="1">
        <f t="array" ref="AW22">IF(INDEX(Templates!$I$2:$CJ$152,ROW()-ROW(AW$19)+1, MATCH(AW$15,Templates!$I$1:EK$1,0))="","",INDEX(Templates!$I$2:$CJ$152,ROW()-ROW(AW$19)+1, MATCH(AW$15,Templates!$I$1:EK$1,0)))</f>
        <v>Building 1</v>
      </c>
      <c r="AX22" s="55" t="str" cm="1">
        <f t="array" ref="AX22">IF(INDEX(Templates!$I$2:$CJ$152,ROW()-ROW(AX$19)+1, MATCH(AX$15,Templates!$I$1:EM$1,0))="","",INDEX(Templates!$I$2:$CJ$152,ROW()-ROW(AX$19)+1, MATCH(AX$15,Templates!$I$1:EM$1,0)))</f>
        <v>Building 1</v>
      </c>
      <c r="AY22" s="55" t="str" cm="1">
        <f t="array" ref="AY22">IF(INDEX(Templates!$I$2:$CJ$152,ROW()-ROW(AY$19)+1, MATCH(AY$15,Templates!$I$1:EN$1,0))="","",INDEX(Templates!$I$2:$CJ$152,ROW()-ROW(AY$19)+1, MATCH(AY$15,Templates!$I$1:EN$1,0)))</f>
        <v>Building 1</v>
      </c>
      <c r="AZ22" s="55" t="str" cm="1">
        <f t="array" ref="AZ22">IF(INDEX(Templates!$I$2:$CJ$152,ROW()-ROW(AZ$19)+1, MATCH(AZ$15,Templates!$I$1:EP$1,0))="","",INDEX(Templates!$I$2:$CJ$152,ROW()-ROW(AZ$19)+1, MATCH(AZ$15,Templates!$I$1:EP$1,0)))</f>
        <v>Building 1</v>
      </c>
      <c r="BA22" s="55" t="str" cm="1">
        <f t="array" ref="BA22">IF(INDEX(Templates!$I$2:$CJ$152,ROW()-ROW(BA$19)+1, MATCH(BA$15,Templates!$I$1:EQ$1,0))="","",INDEX(Templates!$I$2:$CJ$152,ROW()-ROW(BA$19)+1, MATCH(BA$15,Templates!$I$1:EQ$1,0)))</f>
        <v>Building 1</v>
      </c>
      <c r="BB22" s="55" t="str" cm="1">
        <f t="array" ref="BB22">IF(INDEX(Templates!$I$2:$CJ$152,ROW()-ROW(BB$19)+1, MATCH(BB$15,Templates!$I$1:ES$1,0))="","",INDEX(Templates!$I$2:$CJ$152,ROW()-ROW(BB$19)+1, MATCH(BB$15,Templates!$I$1:ES$1,0)))</f>
        <v>Building 1</v>
      </c>
      <c r="BC22" s="55" t="str" cm="1">
        <f t="array" ref="BC22">IF(INDEX(Templates!$I$2:$CJ$152,ROW()-ROW(BC$19)+1, MATCH(BC$15,Templates!$I$1:ET$1,0))="","",INDEX(Templates!$I$2:$CJ$152,ROW()-ROW(BC$19)+1, MATCH(BC$15,Templates!$I$1:ET$1,0)))</f>
        <v>Building 1</v>
      </c>
      <c r="BD22" s="55" t="str" cm="1">
        <f t="array" ref="BD22">IF(INDEX(Templates!$I$2:$CJ$152,ROW()-ROW(BD$19)+1, MATCH(BD$15,Templates!$I$1:EW$1,0))="","",INDEX(Templates!$I$2:$CJ$152,ROW()-ROW(BD$19)+1, MATCH(BD$15,Templates!$I$1:EW$1,0)))</f>
        <v>Building 1</v>
      </c>
      <c r="BE22" s="55" t="str" cm="1">
        <f t="array" ref="BE22">IF(INDEX(Templates!$I$2:$CJ$152,ROW()-ROW(BE$19)+1, MATCH(BE$15,Templates!$I$1:EX$1,0))="","",INDEX(Templates!$I$2:$CJ$152,ROW()-ROW(BE$19)+1, MATCH(BE$15,Templates!$I$1:EX$1,0)))</f>
        <v>Building 1</v>
      </c>
      <c r="BF22" s="55" t="str" cm="1">
        <f t="array" ref="BF22">IF(INDEX(Templates!$I$2:$CJ$152,ROW()-ROW(BF$19)+1, MATCH(BF$15,Templates!$I$1:FA$1,0))="","",INDEX(Templates!$I$2:$CJ$152,ROW()-ROW(BF$19)+1, MATCH(BF$15,Templates!$I$1:FA$1,0)))</f>
        <v>Building 1</v>
      </c>
      <c r="BG22" s="55" t="str" cm="1">
        <f t="array" ref="BG22">IF(INDEX(Templates!$I$2:$CJ$152,ROW()-ROW(BG$19)+1, MATCH(BG$15,Templates!$I$1:FB$1,0))="","",INDEX(Templates!$I$2:$CJ$152,ROW()-ROW(BG$19)+1, MATCH(BG$15,Templates!$I$1:FB$1,0)))</f>
        <v>Building 1</v>
      </c>
      <c r="BH22" s="55" t="str" cm="1">
        <f t="array" ref="BH22">IF(INDEX(Templates!$I$2:$CJ$152,ROW()-ROW(BH$19)+1, MATCH(BH$15,Templates!$I$1:FC$1,0))="","",INDEX(Templates!$I$2:$CJ$152,ROW()-ROW(BH$19)+1, MATCH(BH$15,Templates!$I$1:FC$1,0)))</f>
        <v>Building 1</v>
      </c>
      <c r="BI22" s="55" t="str" cm="1">
        <f t="array" ref="BI22">IF(INDEX(Templates!$I$2:$CJ$152,ROW()-ROW(BI$19)+1, MATCH(BI$15,Templates!$I$1:FD$1,0))="","",INDEX(Templates!$I$2:$CJ$152,ROW()-ROW(BI$19)+1, MATCH(BI$15,Templates!$I$1:FD$1,0)))</f>
        <v>Building 1</v>
      </c>
      <c r="BJ22" s="55" t="str" cm="1">
        <f t="array" ref="BJ22">IF(INDEX(Templates!$I$2:$CJ$152,ROW()-ROW(BJ$19)+1, MATCH(BJ$15,Templates!$I$1:FE$1,0))="","",INDEX(Templates!$I$2:$CJ$152,ROW()-ROW(BJ$19)+1, MATCH(BJ$15,Templates!$I$1:FE$1,0)))</f>
        <v>Building 1</v>
      </c>
      <c r="BK22" s="55" t="str" cm="1">
        <f t="array" ref="BK22">IF(INDEX(Templates!$I$2:$CJ$152,ROW()-ROW(BK$19)+1, MATCH(BK$15,Templates!$I$1:FG$1,0))="","",INDEX(Templates!$I$2:$CJ$152,ROW()-ROW(BK$19)+1, MATCH(BK$15,Templates!$I$1:FG$1,0)))</f>
        <v>Building 1</v>
      </c>
      <c r="BL22" s="55" t="str" cm="1">
        <f t="array" ref="BL22">IF(INDEX(Templates!$I$2:$CJ$152,ROW()-ROW(BL$19)+1, MATCH(BL$15,Templates!$I$1:FJ$1,0))="","",INDEX(Templates!$I$2:$CJ$152,ROW()-ROW(BL$19)+1, MATCH(BL$15,Templates!$I$1:FJ$1,0)))</f>
        <v>Building 1</v>
      </c>
      <c r="BM22" s="55" t="str" cm="1">
        <f t="array" ref="BM22">IF(INDEX(Templates!$I$2:$CJ$152,ROW()-ROW(BM$19)+1, MATCH(BM$15,Templates!$I$1:FK$1,0))="","",INDEX(Templates!$I$2:$CJ$152,ROW()-ROW(BM$19)+1, MATCH(BM$15,Templates!$I$1:FK$1,0)))</f>
        <v>Building 1</v>
      </c>
      <c r="BN22" s="55" t="str" cm="1">
        <f t="array" ref="BN22">IF(INDEX(Templates!$I$2:$CJ$152,ROW()-ROW(BN$19)+1, MATCH(BN$15,Templates!$I$1:FL$1,0))="","",INDEX(Templates!$I$2:$CJ$152,ROW()-ROW(BN$19)+1, MATCH(BN$15,Templates!$I$1:FL$1,0)))</f>
        <v>Building 1</v>
      </c>
      <c r="BO22" s="55" t="str" cm="1">
        <f t="array" ref="BO22">IF(INDEX(Templates!$I$2:$CJ$152,ROW()-ROW(BO$19)+1, MATCH(BO$15,Templates!$I$1:FM$1,0))="","",INDEX(Templates!$I$2:$CJ$152,ROW()-ROW(BO$19)+1, MATCH(BO$15,Templates!$I$1:FM$1,0)))</f>
        <v>Building 1</v>
      </c>
      <c r="BP22" s="55" t="str" cm="1">
        <f t="array" ref="BP22">IF(INDEX(Templates!$I$2:$CJ$152,ROW()-ROW(BP$19)+1, MATCH(BP$15,Templates!$I$1:FL$1,0))="","",INDEX(Templates!$I$2:$CJ$152,ROW()-ROW(BP$19)+1, MATCH(BP$15,Templates!$I$1:FL$1,0)))</f>
        <v>Building 1</v>
      </c>
      <c r="BQ22" s="55" t="str" cm="1">
        <f t="array" ref="BQ22">IF(INDEX(Templates!$I$2:$CJ$152,ROW()-ROW(BQ$19)+1, MATCH(BQ$15,Templates!$I$1:FM$1,0))="","",INDEX(Templates!$I$2:$CJ$152,ROW()-ROW(BQ$19)+1, MATCH(BQ$15,Templates!$I$1:FM$1,0)))</f>
        <v>Building 1</v>
      </c>
      <c r="BR22" s="55" t="str" cm="1">
        <f t="array" ref="BR22">IF(INDEX(Templates!$I$2:$CJ$152,ROW()-ROW(BR$19)+1, MATCH(BR$15,Templates!$I$1:FO$1,0))="","",INDEX(Templates!$I$2:$CJ$152,ROW()-ROW(BR$19)+1, MATCH(BR$15,Templates!$I$1:FO$1,0)))</f>
        <v>Building 1</v>
      </c>
      <c r="BS22" s="55" t="str" cm="1">
        <f t="array" ref="BS22">IF(INDEX(Templates!$I$2:$CJ$152,ROW()-ROW(BS$19)+1, MATCH(BS$15,Templates!$I$1:FP$1,0))="","",INDEX(Templates!$I$2:$CJ$152,ROW()-ROW(BS$19)+1, MATCH(BS$15,Templates!$I$1:FP$1,0)))</f>
        <v>Building 1</v>
      </c>
      <c r="BT22" s="55" t="str" cm="1">
        <f t="array" ref="BT22">IF(INDEX(Templates!$I$2:$CJ$152,ROW()-ROW(BT$19)+1, MATCH(BT$15,Templates!$I$1:FQ$1,0))="","",INDEX(Templates!$I$2:$CJ$152,ROW()-ROW(BT$19)+1, MATCH(BT$15,Templates!$I$1:FQ$1,0)))</f>
        <v>Building 1</v>
      </c>
      <c r="BU22" s="55" t="str" cm="1">
        <f t="array" ref="BU22">IF(INDEX(Templates!$I$2:$CJ$152,ROW()-ROW(BU$19)+1, MATCH(BU$15,Templates!$I$1:FR$1,0))="","",INDEX(Templates!$I$2:$CJ$152,ROW()-ROW(BU$19)+1, MATCH(BU$15,Templates!$I$1:FR$1,0)))</f>
        <v>Building 1</v>
      </c>
      <c r="BV22" s="55" t="str" cm="1">
        <f t="array" ref="BV22">IF(INDEX(Templates!$I$2:$CJ$152,ROW()-ROW(BV$19)+1, MATCH(BV$15,Templates!$I$1:FS$1,0))="","",INDEX(Templates!$I$2:$CJ$152,ROW()-ROW(BV$19)+1, MATCH(BV$15,Templates!$I$1:FS$1,0)))</f>
        <v>Building 1</v>
      </c>
      <c r="BW22" s="55" t="str" cm="1">
        <f t="array" ref="BW22">IF(INDEX(Templates!$I$2:$CJ$152,ROW()-ROW(BW$19)+1, MATCH(BW$15,Templates!$I$1:FT$1,0))="","",INDEX(Templates!$I$2:$CJ$152,ROW()-ROW(BW$19)+1, MATCH(BW$15,Templates!$I$1:FT$1,0)))</f>
        <v>Building 1</v>
      </c>
      <c r="BX22" s="55" t="str" cm="1">
        <f t="array" ref="BX22">IF(INDEX(Templates!$I$2:$CJ$152,ROW()-ROW(BX$19)+1, MATCH(BX$15,Templates!$I$1:FU$1,0))="","",INDEX(Templates!$I$2:$CJ$152,ROW()-ROW(BX$19)+1, MATCH(BX$15,Templates!$I$1:FU$1,0)))</f>
        <v>Building 1</v>
      </c>
      <c r="BY22" s="55" t="str" cm="1">
        <f t="array" ref="BY22">IF(INDEX(Templates!$I$2:$CJ$152,ROW()-ROW(BY$19)+1, MATCH(BY$15,Templates!$I$1:FV$1,0))="","",INDEX(Templates!$I$2:$CJ$152,ROW()-ROW(BY$19)+1, MATCH(BY$15,Templates!$I$1:FV$1,0)))</f>
        <v>Building 1</v>
      </c>
      <c r="BZ22" s="55" t="str" cm="1">
        <f t="array" ref="BZ22">IF(INDEX(Templates!$I$2:$CJ$152,ROW()-ROW(BZ$19)+1, MATCH(BZ$15,Templates!$I$1:FW$1,0))="","",INDEX(Templates!$I$2:$CJ$152,ROW()-ROW(BZ$19)+1, MATCH(BZ$15,Templates!$I$1:FW$1,0)))</f>
        <v>Building 1</v>
      </c>
      <c r="CA22" s="55" t="str" cm="1">
        <f t="array" ref="CA22">IF(INDEX(Templates!$I$2:$CJ$152,ROW()-ROW(CA$19)+1, MATCH(CA$15,Templates!$I$1:FX$1,0))="","",INDEX(Templates!$I$2:$CJ$152,ROW()-ROW(CA$19)+1, MATCH(CA$15,Templates!$I$1:FX$1,0)))</f>
        <v>Building 1</v>
      </c>
      <c r="CB22" s="55" t="str" cm="1">
        <f t="array" ref="CB22">IF(INDEX(Templates!$I$2:$CJ$152,ROW()-ROW(CB$19)+1, MATCH(CB$15,Templates!$I$1:FY$1,0))="","",INDEX(Templates!$I$2:$CJ$152,ROW()-ROW(CB$19)+1, MATCH(CB$15,Templates!$I$1:FY$1,0)))</f>
        <v>Building 1</v>
      </c>
      <c r="CC22" s="55" t="str" cm="1">
        <f t="array" ref="CC22">IF(INDEX(Templates!$I$2:$CJ$152,ROW()-ROW(CC$19)+1, MATCH(CC$15,Templates!$I$1:FZ$1,0))="","",INDEX(Templates!$I$2:$CJ$152,ROW()-ROW(CC$19)+1, MATCH(CC$15,Templates!$I$1:FZ$1,0)))</f>
        <v>Building 1</v>
      </c>
      <c r="CD22" s="55" t="str" cm="1">
        <f t="array" ref="CD22">IF(INDEX(Templates!$I$2:$CJ$152,ROW()-ROW(CD$19)+1, MATCH(CD$15,Templates!$I$1:GA$1,0))="","",INDEX(Templates!$I$2:$CJ$152,ROW()-ROW(CD$19)+1, MATCH(CD$15,Templates!$I$1:GA$1,0)))</f>
        <v>Building 1</v>
      </c>
      <c r="CE22" s="55" t="str" cm="1">
        <f t="array" ref="CE22">IF(INDEX(Templates!$I$2:$CJ$152,ROW()-ROW(CE$19)+1, MATCH(CE$15,Templates!$I$1:GB$1,0))="","",INDEX(Templates!$I$2:$CJ$152,ROW()-ROW(CE$19)+1, MATCH(CE$15,Templates!$I$1:GB$1,0)))</f>
        <v>Building 1</v>
      </c>
      <c r="CF22" s="55" t="str" cm="1">
        <f t="array" ref="CF22">IF(INDEX(Templates!$I$2:$CJ$152,ROW()-ROW(CF$19)+1, MATCH(CF$15,Templates!$I$1:GC$1,0))="","",INDEX(Templates!$I$2:$CJ$152,ROW()-ROW(CF$19)+1, MATCH(CF$15,Templates!$I$1:GC$1,0)))</f>
        <v>Building 1</v>
      </c>
      <c r="CG22" s="55" t="str" cm="1">
        <f t="array" ref="CG22">IF(INDEX(Templates!$I$2:$CJ$152,ROW()-ROW(CG$19)+1, MATCH(CG$15,Templates!$I$1:GD$1,0))="","",INDEX(Templates!$I$2:$CJ$152,ROW()-ROW(CG$19)+1, MATCH(CG$15,Templates!$I$1:GD$1,0)))</f>
        <v>Building 1</v>
      </c>
      <c r="CH22" s="55" t="str" cm="1">
        <f t="array" ref="CH22">IF(INDEX(Templates!$I$2:$CJ$152,ROW()-ROW(CH$19)+1, MATCH(CH$15,Templates!$I$1:GE$1,0))="","",INDEX(Templates!$I$2:$CJ$152,ROW()-ROW(CH$19)+1, MATCH(CH$15,Templates!$I$1:GE$1,0)))</f>
        <v>Building 1</v>
      </c>
      <c r="CI22" s="55" t="str" cm="1">
        <f t="array" ref="CI22">IF(INDEX(Templates!$I$2:$CJ$152,ROW()-ROW(CI$19)+1, MATCH(CI$15,Templates!$I$1:GH$1,0))="","",INDEX(Templates!$I$2:$CJ$152,ROW()-ROW(CI$19)+1, MATCH(CI$15,Templates!$I$1:GH$1,0)))</f>
        <v>Building 1</v>
      </c>
      <c r="CJ22" s="55" t="str" cm="1">
        <f t="array" ref="CJ22">IF(INDEX(Templates!$I$2:$CJ$152,ROW()-ROW(CJ$19)+1, MATCH(CJ$15,Templates!$I$1:GF$1,0))="","",INDEX(Templates!$I$2:$CJ$152,ROW()-ROW(CJ$19)+1, MATCH(CJ$15,Templates!$I$1:GF$1,0)))</f>
        <v>Building 1</v>
      </c>
      <c r="CK22" s="55" t="str" cm="1">
        <f t="array" ref="CK22">IF(INDEX(Templates!$I$2:$CJ$152,ROW()-ROW(CK$19)+1, MATCH(CK$15,Templates!$I$1:GJ$1,0))="","",INDEX(Templates!$I$2:$CJ$152,ROW()-ROW(CK$19)+1, MATCH(CK$15,Templates!$I$1:GJ$1,0)))</f>
        <v>Building 1</v>
      </c>
      <c r="CL22" s="55" t="str" cm="1">
        <f t="array" ref="CL22">IF(INDEX(Templates!$I$2:$CJ$152,ROW()-ROW(CL$19)+1, MATCH(CL$15,Templates!$I$1:FG$1,0))="","",INDEX(Templates!$I$2:$CJ$152,ROW()-ROW(CL$19)+1, MATCH(CL$15,Templates!$I$1:FG$1,0)))</f>
        <v>Building 1</v>
      </c>
      <c r="CM22" s="55" t="str" cm="1">
        <f t="array" ref="CM22">IF(INDEX(Templates!$I$2:$CJ$152,ROW()-ROW(CM$19)+1, MATCH(CM$15,Templates!$I$1:FH$1,0))="","",INDEX(Templates!$I$2:$CJ$152,ROW()-ROW(CM$19)+1, MATCH(CM$15,Templates!$I$1:FH$1,0)))</f>
        <v>Building 1</v>
      </c>
      <c r="CN22" s="55" t="str" cm="1">
        <f t="array" ref="CN22">IF(INDEX(Templates!$I$2:$CJ$152,ROW()-ROW(CN$19)+1, MATCH(CN$15,Templates!$I$1:FI$1,0))="","",INDEX(Templates!$I$2:$CJ$152,ROW()-ROW(CN$19)+1, MATCH(CN$15,Templates!$I$1:FI$1,0)))</f>
        <v>Building 1</v>
      </c>
    </row>
    <row r="23" spans="1:92" s="24" customFormat="1" x14ac:dyDescent="0.3">
      <c r="A23" s="41" t="s">
        <v>451</v>
      </c>
      <c r="B23" s="6" t="s">
        <v>455</v>
      </c>
      <c r="C23" s="66" t="str" cm="1">
        <f t="array" ref="C23">IF(INDEX(Templates!A$2:A$153,ROW()-ROW($19:$19)+1)="","",INDEX(Templates!A$2:A$153,ROW()-ROW($19:$19)+1))</f>
        <v>JSON_PATH:buildings[0]</v>
      </c>
      <c r="D23" s="66" t="str" cm="1">
        <f t="array" ref="D23">IF(INDEX(Templates!B$2:B$153,ROW()-ROW($19:$19)+1)="","",INDEX(Templates!B$2:B$153,ROW()-ROW($19:$19)+1))</f>
        <v>building_open_schedule</v>
      </c>
      <c r="E23" s="140" t="str" cm="1">
        <f t="array" ref="E23">IF(INDEX(Templates!C$2:C$153,ROW()-ROW($19:$19)+1)="","",INDEX(Templates!C$2:C$153,ROW()-ROW($19:$19)+1))</f>
        <v/>
      </c>
      <c r="F23" s="143" t="str" cm="1">
        <f t="array" ref="F23">IF(INDEX(Templates!D$2:D$153,ROW()-ROW($19:$19)+1)="","",INDEX(Templates!D$2:D$153,ROW()-ROW($19:$19)+1))</f>
        <v/>
      </c>
      <c r="G23" s="102" t="str" cm="1">
        <f t="array" ref="G23">IF(INDEX(Templates!E$2:E$153,ROW()-ROW($19:$19)+1)="","",INDEX(Templates!E$2:E$153,ROW()-ROW($19:$19)+1))</f>
        <v>Building</v>
      </c>
      <c r="H23" s="68" t="str" cm="1">
        <f t="array" ref="H23">IF(INDEX(Templates!F$2:F$153,ROW()-ROW($19:$19)+1)="","",INDEX(Templates!F$2:F$153,ROW()-ROW($19:$19)+1))</f>
        <v>Building 1</v>
      </c>
      <c r="I23" s="68" t="str" cm="1">
        <f t="array" ref="I23">IF(INDEX(Templates!G$2:G$153,ROW()-ROW($19:$19)+1)="","",INDEX(Templates!G$2:G$153,ROW()-ROW($19:$19)+1))</f>
        <v>ASHRAE229 1</v>
      </c>
      <c r="J23" s="68" t="str" cm="1">
        <f t="array" ref="J23">IF(INDEX(Templates!H$2:H$153,ROW()-ROW($19:$19)+1)="","",INDEX(Templates!H$2:H$153,ROW()-ROW($19:$19)+1))</f>
        <v>building_open_schedule</v>
      </c>
      <c r="K23" s="69" t="str" cm="1">
        <f t="array" ref="K23">IF(INDEX(Templates!I$2:I$153,ROW()-ROW($19:$19)+1)="","",INDEX(Templates!I$2:I$153,ROW()-ROW($19:$19)+1))</f>
        <v/>
      </c>
      <c r="L23" s="69" t="str" cm="1">
        <f t="array" ref="L23">IF(INDEX(Templates!J$2:J$153,ROW()-ROW($19:$19)+1)="","",INDEX(Templates!J$2:J$153,ROW()-ROW($19:$19)+1))</f>
        <v/>
      </c>
      <c r="M23" s="55" t="str" cm="1">
        <f t="array" ref="M23">IF(INDEX(Templates!$I$2:$CJ$152,ROW()-ROW(M$19)+1, MATCH(M$15,Templates!$I$1:CJ$1,0))="","",INDEX(Templates!$I$2:$CJ$152,ROW()-ROW(M$19)+1, MATCH(M$15,Templates!$I$1:CJ$1,0)))</f>
        <v>Required Building Schedule 1</v>
      </c>
      <c r="N23" s="55" t="str" cm="1">
        <f t="array" ref="N23">IF(INDEX(Templates!$I$2:$CJ$152,ROW()-ROW(N$19)+1, MATCH(N$15,Templates!$I$1:CK$1,0))="","",INDEX(Templates!$I$2:$CJ$152,ROW()-ROW(N$19)+1, MATCH(N$15,Templates!$I$1:CK$1,0)))</f>
        <v>Required Building Schedule 1</v>
      </c>
      <c r="O23" s="55" t="str" cm="1">
        <f t="array" ref="O23">IF(INDEX(Templates!$I$2:$CJ$152,ROW()-ROW(O$19)+1, MATCH(O$15,Templates!$I$1:CM$1,0))="","",INDEX(Templates!$I$2:$CJ$152,ROW()-ROW(O$19)+1, MATCH(O$15,Templates!$I$1:CM$1,0)))</f>
        <v>Required Building Schedule 1</v>
      </c>
      <c r="P23" s="55" t="str" cm="1">
        <f t="array" ref="P23">IF(INDEX(Templates!$I$2:$CJ$152,ROW()-ROW(P$19)+1, MATCH(P$15,Templates!$I$1:CN$1,0))="","",INDEX(Templates!$I$2:$CJ$152,ROW()-ROW(P$19)+1, MATCH(P$15,Templates!$I$1:CN$1,0)))</f>
        <v>Required Building Schedule 1</v>
      </c>
      <c r="Q23" s="55" t="str" cm="1">
        <f t="array" ref="Q23">IF(INDEX(Templates!$I$2:$CJ$152,ROW()-ROW(Q$19)+1, MATCH(Q$15,Templates!$I$1:CP$1,0))="","",INDEX(Templates!$I$2:$CJ$152,ROW()-ROW(Q$19)+1, MATCH(Q$15,Templates!$I$1:CP$1,0)))</f>
        <v>Required Building Schedule 1</v>
      </c>
      <c r="R23" s="55" t="str" cm="1">
        <f t="array" ref="R23">IF(INDEX(Templates!$I$2:$CJ$152,ROW()-ROW(R$19)+1, MATCH(R$15,Templates!$I$1:CQ$1,0))="","",INDEX(Templates!$I$2:$CJ$152,ROW()-ROW(R$19)+1, MATCH(R$15,Templates!$I$1:CQ$1,0)))</f>
        <v>Required Building Schedule 1</v>
      </c>
      <c r="S23" s="55" t="str" cm="1">
        <f t="array" ref="S23">IF(INDEX(Templates!$I$2:$CJ$152,ROW()-ROW(S$19)+1, MATCH(S$15,Templates!$I$1:CS$1,0))="","",INDEX(Templates!$I$2:$CJ$152,ROW()-ROW(S$19)+1, MATCH(S$15,Templates!$I$1:CS$1,0)))</f>
        <v>Required Building Schedule 1</v>
      </c>
      <c r="T23" s="55" t="str" cm="1">
        <f t="array" ref="T23">IF(INDEX(Templates!$I$2:$CJ$152,ROW()-ROW(T$19)+1, MATCH(T$15,Templates!$I$1:CT$1,0))="","",INDEX(Templates!$I$2:$CJ$152,ROW()-ROW(T$19)+1, MATCH(T$15,Templates!$I$1:CT$1,0)))</f>
        <v>Required Building Schedule 1</v>
      </c>
      <c r="U23" s="55" t="str" cm="1">
        <f t="array" ref="U23">IF(INDEX(Templates!$I$2:$CJ$152,ROW()-ROW(U$19)+1, MATCH(U$15,Templates!$I$1:CV$1,0))="","",INDEX(Templates!$I$2:$CJ$152,ROW()-ROW(U$19)+1, MATCH(U$15,Templates!$I$1:CV$1,0)))</f>
        <v>Required Building Schedule 1</v>
      </c>
      <c r="V23" s="55" t="str" cm="1">
        <f t="array" ref="V23">IF(INDEX(Templates!$I$2:$CJ$152,ROW()-ROW(V$19)+1, MATCH(V$15,Templates!$I$1:CW$1,0))="","",INDEX(Templates!$I$2:$CJ$152,ROW()-ROW(V$19)+1, MATCH(V$15,Templates!$I$1:CW$1,0)))</f>
        <v>Required Building Schedule 1</v>
      </c>
      <c r="W23" s="55" t="str" cm="1">
        <f t="array" ref="W23">IF(INDEX(Templates!$I$2:$CJ$152,ROW()-ROW(W$19)+1, MATCH(W$15,Templates!$I$1:CZ$1,0))="","",INDEX(Templates!$I$2:$CJ$152,ROW()-ROW(W$19)+1, MATCH(W$15,Templates!$I$1:CZ$1,0)))</f>
        <v>Required Building Schedule 1</v>
      </c>
      <c r="X23" s="55" t="str" cm="1">
        <f t="array" ref="X23">IF(INDEX(Templates!$I$2:$CJ$152,ROW()-ROW(X$19)+1, MATCH(X$15,Templates!$I$1:DA$1,0))="","",INDEX(Templates!$I$2:$CJ$152,ROW()-ROW(X$19)+1, MATCH(X$15,Templates!$I$1:DA$1,0)))</f>
        <v>Required Building Schedule 1</v>
      </c>
      <c r="Y23" s="55" t="str" cm="1">
        <f t="array" ref="Y23">IF(INDEX(Templates!$I$2:$CJ$152,ROW()-ROW(Y$19)+1, MATCH(Y$15,Templates!$I$1:DB$1,0))="","",INDEX(Templates!$I$2:$CJ$152,ROW()-ROW(Y$19)+1, MATCH(Y$15,Templates!$I$1:DB$1,0)))</f>
        <v>Required Building Schedule 1</v>
      </c>
      <c r="Z23" s="55" t="str" cm="1">
        <f t="array" ref="Z23">IF(INDEX(Templates!$I$2:$CJ$152,ROW()-ROW(Z$19)+1, MATCH(Z$15,Templates!$I$1:DD$1,0))="","",INDEX(Templates!$I$2:$CJ$152,ROW()-ROW(Z$19)+1, MATCH(Z$15,Templates!$I$1:DD$1,0)))</f>
        <v>Required Building Schedule 1</v>
      </c>
      <c r="AA23" s="55" t="str" cm="1">
        <f t="array" ref="AA23">IF(INDEX(Templates!$I$2:$CJ$152,ROW()-ROW(AA$19)+1, MATCH(AA$15,Templates!$I$1:DE$1,0))="","",INDEX(Templates!$I$2:$CJ$152,ROW()-ROW(AA$19)+1, MATCH(AA$15,Templates!$I$1:DE$1,0)))</f>
        <v>Required Building Schedule 1</v>
      </c>
      <c r="AB23" s="55" t="str" cm="1">
        <f t="array" ref="AB23">IF(INDEX(Templates!$I$2:$CJ$152,ROW()-ROW(AB$19)+1, MATCH(AB$15,Templates!$I$1:DG$1,0))="","",INDEX(Templates!$I$2:$CJ$152,ROW()-ROW(AB$19)+1, MATCH(AB$15,Templates!$I$1:DG$1,0)))</f>
        <v>Required Building Schedule 1</v>
      </c>
      <c r="AC23" s="55" t="str" cm="1">
        <f t="array" ref="AC23">IF(INDEX(Templates!$I$2:$CJ$152,ROW()-ROW(AC$19)+1, MATCH(AC$15,Templates!$I$1:DH$1,0))="","",INDEX(Templates!$I$2:$CJ$152,ROW()-ROW(AC$19)+1, MATCH(AC$15,Templates!$I$1:DH$1,0)))</f>
        <v>Required Building Schedule 1</v>
      </c>
      <c r="AD23" s="55" t="str" cm="1">
        <f t="array" ref="AD23">IF(INDEX(Templates!$I$2:$CJ$152,ROW()-ROW(AD$19)+1, MATCH(AD$15,Templates!$I$1:DJ$1,0))="","",INDEX(Templates!$I$2:$CJ$152,ROW()-ROW(AD$19)+1, MATCH(AD$15,Templates!$I$1:DJ$1,0)))</f>
        <v>Required Building Schedule 1</v>
      </c>
      <c r="AE23" s="55" t="str" cm="1">
        <f t="array" ref="AE23">IF(INDEX(Templates!$I$2:$CJ$152,ROW()-ROW(AE$19)+1, MATCH(AE$15,Templates!$I$1:DK$1,0))="","",INDEX(Templates!$I$2:$CJ$152,ROW()-ROW(AE$19)+1, MATCH(AE$15,Templates!$I$1:DK$1,0)))</f>
        <v>Required Building Schedule 1</v>
      </c>
      <c r="AF23" s="55" t="str" cm="1">
        <f t="array" ref="AF23">IF(INDEX(Templates!$I$2:$CJ$152,ROW()-ROW(AF$19)+1, MATCH(AF$15,Templates!$I$1:DM$1,0))="","",INDEX(Templates!$I$2:$CJ$152,ROW()-ROW(AF$19)+1, MATCH(AF$15,Templates!$I$1:DM$1,0)))</f>
        <v>Required Building Schedule 1</v>
      </c>
      <c r="AG23" s="55" t="str" cm="1">
        <f t="array" ref="AG23">IF(INDEX(Templates!$I$2:$CJ$152,ROW()-ROW(AG$19)+1, MATCH(AG$15,Templates!$I$1:DN$1,0))="","",INDEX(Templates!$I$2:$CJ$152,ROW()-ROW(AG$19)+1, MATCH(AG$15,Templates!$I$1:DN$1,0)))</f>
        <v>Required Building Schedule 1</v>
      </c>
      <c r="AH23" s="55" t="str" cm="1">
        <f t="array" ref="AH23">IF(INDEX(Templates!$I$2:$CJ$152,ROW()-ROW(AH$19)+1, MATCH(AH$15,Templates!$I$1:DP$1,0))="","",INDEX(Templates!$I$2:$CJ$152,ROW()-ROW(AH$19)+1, MATCH(AH$15,Templates!$I$1:DP$1,0)))</f>
        <v>Required Building Schedule 1</v>
      </c>
      <c r="AI23" s="55" t="str" cm="1">
        <f t="array" ref="AI23">IF(INDEX(Templates!$I$2:$CJ$152,ROW()-ROW(AI$19)+1, MATCH(AI$15,Templates!$I$1:DQ$1,0))="","",INDEX(Templates!$I$2:$CJ$152,ROW()-ROW(AI$19)+1, MATCH(AI$15,Templates!$I$1:DQ$1,0)))</f>
        <v>Required Building Schedule 1</v>
      </c>
      <c r="AJ23" s="55" t="str" cm="1">
        <f t="array" ref="AJ23">IF(INDEX(Templates!$I$2:$CJ$152,ROW()-ROW(AJ$19)+1, MATCH(AJ$15,Templates!$I$1:DS$1,0))="","",INDEX(Templates!$I$2:$CJ$152,ROW()-ROW(AJ$19)+1, MATCH(AJ$15,Templates!$I$1:DS$1,0)))</f>
        <v>Required Building Schedule 1</v>
      </c>
      <c r="AK23" s="55" t="str" cm="1">
        <f t="array" ref="AK23">IF(INDEX(Templates!$I$2:$CJ$152,ROW()-ROW(AK$19)+1, MATCH(AK$15,Templates!$I$1:DT$1,0))="","",INDEX(Templates!$I$2:$CJ$152,ROW()-ROW(AK$19)+1, MATCH(AK$15,Templates!$I$1:DT$1,0)))</f>
        <v>Required Building Schedule 1</v>
      </c>
      <c r="AL23" s="55" t="str" cm="1">
        <f t="array" ref="AL23">IF(INDEX(Templates!$I$2:$CJ$152,ROW()-ROW(AL$19)+1, MATCH(AL$15,Templates!$I$1:DV$1,0))="","",INDEX(Templates!$I$2:$CJ$152,ROW()-ROW(AL$19)+1, MATCH(AL$15,Templates!$I$1:DV$1,0)))</f>
        <v>Required Building Schedule 1</v>
      </c>
      <c r="AM23" s="55" t="str" cm="1">
        <f t="array" ref="AM23">IF(INDEX(Templates!$I$2:$CJ$152,ROW()-ROW(AM$19)+1, MATCH(AM$15,Templates!$I$1:DW$1,0))="","",INDEX(Templates!$I$2:$CJ$152,ROW()-ROW(AM$19)+1, MATCH(AM$15,Templates!$I$1:DW$1,0)))</f>
        <v>Required Building Schedule 1</v>
      </c>
      <c r="AN23" s="55" t="str" cm="1">
        <f t="array" ref="AN23">IF(INDEX(Templates!$I$2:$CJ$152,ROW()-ROW(AN$19)+1, MATCH(AN$15,Templates!$I$1:DY$1,0))="","",INDEX(Templates!$I$2:$CJ$152,ROW()-ROW(AN$19)+1, MATCH(AN$15,Templates!$I$1:DY$1,0)))</f>
        <v>Required Building Schedule 1</v>
      </c>
      <c r="AO23" s="55" t="str" cm="1">
        <f t="array" ref="AO23">IF(INDEX(Templates!$I$2:$CJ$152,ROW()-ROW(AO$19)+1, MATCH(AO$15,Templates!$I$1:DZ$1,0))="","",INDEX(Templates!$I$2:$CJ$152,ROW()-ROW(AO$19)+1, MATCH(AO$15,Templates!$I$1:DZ$1,0)))</f>
        <v>Required Building Schedule 1</v>
      </c>
      <c r="AP23" s="55" t="str" cm="1">
        <f t="array" ref="AP23">IF(INDEX(Templates!$I$2:$CJ$152,ROW()-ROW(AP$19)+1, MATCH(AP$15,Templates!$I$1:EB$1,0))="","",INDEX(Templates!$I$2:$CJ$152,ROW()-ROW(AP$19)+1, MATCH(AP$15,Templates!$I$1:EB$1,0)))</f>
        <v>Required Building Schedule 1</v>
      </c>
      <c r="AQ23" s="55" t="str" cm="1">
        <f t="array" ref="AQ23">IF(INDEX(Templates!$I$2:$CJ$152,ROW()-ROW(AQ$19)+1, MATCH(AQ$15,Templates!$I$1:EC$1,0))="","",INDEX(Templates!$I$2:$CJ$152,ROW()-ROW(AQ$19)+1, MATCH(AQ$15,Templates!$I$1:EC$1,0)))</f>
        <v>Required Building Schedule 1</v>
      </c>
      <c r="AR23" s="55" t="str" cm="1">
        <f t="array" ref="AR23">IF(INDEX(Templates!$I$2:$CJ$152,ROW()-ROW(AR$19)+1, MATCH(AR$15,Templates!$I$1:ED$1,0))="","",INDEX(Templates!$I$2:$CJ$152,ROW()-ROW(AR$19)+1, MATCH(AR$15,Templates!$I$1:ED$1,0)))</f>
        <v>Required Building Schedule 1</v>
      </c>
      <c r="AS23" s="55" t="str" cm="1">
        <f t="array" ref="AS23">IF(INDEX(Templates!$I$2:$CJ$152,ROW()-ROW(AS$19)+1, MATCH(AS$15,Templates!$I$1:EF$1,0))="","",INDEX(Templates!$I$2:$CJ$152,ROW()-ROW(AS$19)+1, MATCH(AS$15,Templates!$I$1:EF$1,0)))</f>
        <v>Required Building Schedule 1</v>
      </c>
      <c r="AT23" s="55" t="str" cm="1">
        <f t="array" ref="AT23">IF(INDEX(Templates!$I$2:$CJ$152,ROW()-ROW(AT$19)+1, MATCH(AT$15,Templates!$I$1:EG$1,0))="","",INDEX(Templates!$I$2:$CJ$152,ROW()-ROW(AT$19)+1, MATCH(AT$15,Templates!$I$1:EG$1,0)))</f>
        <v>Required Building Schedule 1</v>
      </c>
      <c r="AU23" s="55" t="str" cm="1">
        <f t="array" ref="AU23">IF(INDEX(Templates!$I$2:$CJ$152,ROW()-ROW(AU$19)+1, MATCH(AU$15,Templates!$I$1:EH$1,0))="","",INDEX(Templates!$I$2:$CJ$152,ROW()-ROW(AU$19)+1, MATCH(AU$15,Templates!$I$1:EH$1,0)))</f>
        <v>Required Building Schedule 1</v>
      </c>
      <c r="AV23" s="55" t="str" cm="1">
        <f t="array" ref="AV23">IF(INDEX(Templates!$I$2:$CJ$152,ROW()-ROW(AV$19)+1, MATCH(AV$15,Templates!$I$1:EJ$1,0))="","",INDEX(Templates!$I$2:$CJ$152,ROW()-ROW(AV$19)+1, MATCH(AV$15,Templates!$I$1:EJ$1,0)))</f>
        <v>Required Building Schedule 1</v>
      </c>
      <c r="AW23" s="55" t="str" cm="1">
        <f t="array" ref="AW23">IF(INDEX(Templates!$I$2:$CJ$152,ROW()-ROW(AW$19)+1, MATCH(AW$15,Templates!$I$1:EK$1,0))="","",INDEX(Templates!$I$2:$CJ$152,ROW()-ROW(AW$19)+1, MATCH(AW$15,Templates!$I$1:EK$1,0)))</f>
        <v>Required Building Schedule 1</v>
      </c>
      <c r="AX23" s="55" t="str" cm="1">
        <f t="array" ref="AX23">IF(INDEX(Templates!$I$2:$CJ$152,ROW()-ROW(AX$19)+1, MATCH(AX$15,Templates!$I$1:EM$1,0))="","",INDEX(Templates!$I$2:$CJ$152,ROW()-ROW(AX$19)+1, MATCH(AX$15,Templates!$I$1:EM$1,0)))</f>
        <v>Required Building Schedule 1</v>
      </c>
      <c r="AY23" s="55" t="str" cm="1">
        <f t="array" ref="AY23">IF(INDEX(Templates!$I$2:$CJ$152,ROW()-ROW(AY$19)+1, MATCH(AY$15,Templates!$I$1:EN$1,0))="","",INDEX(Templates!$I$2:$CJ$152,ROW()-ROW(AY$19)+1, MATCH(AY$15,Templates!$I$1:EN$1,0)))</f>
        <v>Required Building Schedule 1</v>
      </c>
      <c r="AZ23" s="55" t="str" cm="1">
        <f t="array" ref="AZ23">IF(INDEX(Templates!$I$2:$CJ$152,ROW()-ROW(AZ$19)+1, MATCH(AZ$15,Templates!$I$1:EP$1,0))="","",INDEX(Templates!$I$2:$CJ$152,ROW()-ROW(AZ$19)+1, MATCH(AZ$15,Templates!$I$1:EP$1,0)))</f>
        <v>Required Building Schedule 1</v>
      </c>
      <c r="BA23" s="55" t="str" cm="1">
        <f t="array" ref="BA23">IF(INDEX(Templates!$I$2:$CJ$152,ROW()-ROW(BA$19)+1, MATCH(BA$15,Templates!$I$1:EQ$1,0))="","",INDEX(Templates!$I$2:$CJ$152,ROW()-ROW(BA$19)+1, MATCH(BA$15,Templates!$I$1:EQ$1,0)))</f>
        <v>Required Building Schedule 1</v>
      </c>
      <c r="BB23" s="55" t="str" cm="1">
        <f t="array" ref="BB23">IF(INDEX(Templates!$I$2:$CJ$152,ROW()-ROW(BB$19)+1, MATCH(BB$15,Templates!$I$1:ES$1,0))="","",INDEX(Templates!$I$2:$CJ$152,ROW()-ROW(BB$19)+1, MATCH(BB$15,Templates!$I$1:ES$1,0)))</f>
        <v>Required Building Schedule 1</v>
      </c>
      <c r="BC23" s="55" t="str" cm="1">
        <f t="array" ref="BC23">IF(INDEX(Templates!$I$2:$CJ$152,ROW()-ROW(BC$19)+1, MATCH(BC$15,Templates!$I$1:ET$1,0))="","",INDEX(Templates!$I$2:$CJ$152,ROW()-ROW(BC$19)+1, MATCH(BC$15,Templates!$I$1:ET$1,0)))</f>
        <v>Required Building Schedule 1</v>
      </c>
      <c r="BD23" s="55" t="str" cm="1">
        <f t="array" ref="BD23">IF(INDEX(Templates!$I$2:$CJ$152,ROW()-ROW(BD$19)+1, MATCH(BD$15,Templates!$I$1:EW$1,0))="","",INDEX(Templates!$I$2:$CJ$152,ROW()-ROW(BD$19)+1, MATCH(BD$15,Templates!$I$1:EW$1,0)))</f>
        <v>Required Building Schedule 1</v>
      </c>
      <c r="BE23" s="55" t="str" cm="1">
        <f t="array" ref="BE23">IF(INDEX(Templates!$I$2:$CJ$152,ROW()-ROW(BE$19)+1, MATCH(BE$15,Templates!$I$1:EX$1,0))="","",INDEX(Templates!$I$2:$CJ$152,ROW()-ROW(BE$19)+1, MATCH(BE$15,Templates!$I$1:EX$1,0)))</f>
        <v>Required Building Schedule 1</v>
      </c>
      <c r="BF23" s="55" t="str" cm="1">
        <f t="array" ref="BF23">IF(INDEX(Templates!$I$2:$CJ$152,ROW()-ROW(BF$19)+1, MATCH(BF$15,Templates!$I$1:FA$1,0))="","",INDEX(Templates!$I$2:$CJ$152,ROW()-ROW(BF$19)+1, MATCH(BF$15,Templates!$I$1:FA$1,0)))</f>
        <v>Required Building Schedule 1</v>
      </c>
      <c r="BG23" s="55" t="str" cm="1">
        <f t="array" ref="BG23">IF(INDEX(Templates!$I$2:$CJ$152,ROW()-ROW(BG$19)+1, MATCH(BG$15,Templates!$I$1:FB$1,0))="","",INDEX(Templates!$I$2:$CJ$152,ROW()-ROW(BG$19)+1, MATCH(BG$15,Templates!$I$1:FB$1,0)))</f>
        <v>Required Building Schedule 1</v>
      </c>
      <c r="BH23" s="55" t="str" cm="1">
        <f t="array" ref="BH23">IF(INDEX(Templates!$I$2:$CJ$152,ROW()-ROW(BH$19)+1, MATCH(BH$15,Templates!$I$1:FC$1,0))="","",INDEX(Templates!$I$2:$CJ$152,ROW()-ROW(BH$19)+1, MATCH(BH$15,Templates!$I$1:FC$1,0)))</f>
        <v>Required Building Schedule 1</v>
      </c>
      <c r="BI23" s="55" t="str" cm="1">
        <f t="array" ref="BI23">IF(INDEX(Templates!$I$2:$CJ$152,ROW()-ROW(BI$19)+1, MATCH(BI$15,Templates!$I$1:FD$1,0))="","",INDEX(Templates!$I$2:$CJ$152,ROW()-ROW(BI$19)+1, MATCH(BI$15,Templates!$I$1:FD$1,0)))</f>
        <v>Required Building Schedule 1</v>
      </c>
      <c r="BJ23" s="55" t="str" cm="1">
        <f t="array" ref="BJ23">IF(INDEX(Templates!$I$2:$CJ$152,ROW()-ROW(BJ$19)+1, MATCH(BJ$15,Templates!$I$1:FE$1,0))="","",INDEX(Templates!$I$2:$CJ$152,ROW()-ROW(BJ$19)+1, MATCH(BJ$15,Templates!$I$1:FE$1,0)))</f>
        <v>Required Building Schedule 1</v>
      </c>
      <c r="BK23" s="55" t="str" cm="1">
        <f t="array" ref="BK23">IF(INDEX(Templates!$I$2:$CJ$152,ROW()-ROW(BK$19)+1, MATCH(BK$15,Templates!$I$1:FG$1,0))="","",INDEX(Templates!$I$2:$CJ$152,ROW()-ROW(BK$19)+1, MATCH(BK$15,Templates!$I$1:FG$1,0)))</f>
        <v>Required Building Schedule 1</v>
      </c>
      <c r="BL23" s="55" t="str" cm="1">
        <f t="array" ref="BL23">IF(INDEX(Templates!$I$2:$CJ$152,ROW()-ROW(BL$19)+1, MATCH(BL$15,Templates!$I$1:FJ$1,0))="","",INDEX(Templates!$I$2:$CJ$152,ROW()-ROW(BL$19)+1, MATCH(BL$15,Templates!$I$1:FJ$1,0)))</f>
        <v>Required Building Schedule 1</v>
      </c>
      <c r="BM23" s="55" t="str" cm="1">
        <f t="array" ref="BM23">IF(INDEX(Templates!$I$2:$CJ$152,ROW()-ROW(BM$19)+1, MATCH(BM$15,Templates!$I$1:FK$1,0))="","",INDEX(Templates!$I$2:$CJ$152,ROW()-ROW(BM$19)+1, MATCH(BM$15,Templates!$I$1:FK$1,0)))</f>
        <v>Required Building Schedule 1</v>
      </c>
      <c r="BN23" s="55" t="str" cm="1">
        <f t="array" ref="BN23">IF(INDEX(Templates!$I$2:$CJ$152,ROW()-ROW(BN$19)+1, MATCH(BN$15,Templates!$I$1:FL$1,0))="","",INDEX(Templates!$I$2:$CJ$152,ROW()-ROW(BN$19)+1, MATCH(BN$15,Templates!$I$1:FL$1,0)))</f>
        <v>Required Building Schedule 1</v>
      </c>
      <c r="BO23" s="55" t="str" cm="1">
        <f t="array" ref="BO23">IF(INDEX(Templates!$I$2:$CJ$152,ROW()-ROW(BO$19)+1, MATCH(BO$15,Templates!$I$1:FM$1,0))="","",INDEX(Templates!$I$2:$CJ$152,ROW()-ROW(BO$19)+1, MATCH(BO$15,Templates!$I$1:FM$1,0)))</f>
        <v>Required Building Schedule 1</v>
      </c>
      <c r="BP23" s="55" t="str" cm="1">
        <f t="array" ref="BP23">IF(INDEX(Templates!$I$2:$CJ$152,ROW()-ROW(BP$19)+1, MATCH(BP$15,Templates!$I$1:FL$1,0))="","",INDEX(Templates!$I$2:$CJ$152,ROW()-ROW(BP$19)+1, MATCH(BP$15,Templates!$I$1:FL$1,0)))</f>
        <v>Required Building Schedule 1</v>
      </c>
      <c r="BQ23" s="55" t="str" cm="1">
        <f t="array" ref="BQ23">IF(INDEX(Templates!$I$2:$CJ$152,ROW()-ROW(BQ$19)+1, MATCH(BQ$15,Templates!$I$1:FM$1,0))="","",INDEX(Templates!$I$2:$CJ$152,ROW()-ROW(BQ$19)+1, MATCH(BQ$15,Templates!$I$1:FM$1,0)))</f>
        <v>Required Building Schedule 1</v>
      </c>
      <c r="BR23" s="55" t="str" cm="1">
        <f t="array" ref="BR23">IF(INDEX(Templates!$I$2:$CJ$152,ROW()-ROW(BR$19)+1, MATCH(BR$15,Templates!$I$1:FO$1,0))="","",INDEX(Templates!$I$2:$CJ$152,ROW()-ROW(BR$19)+1, MATCH(BR$15,Templates!$I$1:FO$1,0)))</f>
        <v>Required Building Schedule 1</v>
      </c>
      <c r="BS23" s="55" t="str" cm="1">
        <f t="array" ref="BS23">IF(INDEX(Templates!$I$2:$CJ$152,ROW()-ROW(BS$19)+1, MATCH(BS$15,Templates!$I$1:FP$1,0))="","",INDEX(Templates!$I$2:$CJ$152,ROW()-ROW(BS$19)+1, MATCH(BS$15,Templates!$I$1:FP$1,0)))</f>
        <v>Required Building Schedule 1</v>
      </c>
      <c r="BT23" s="55" t="str" cm="1">
        <f t="array" ref="BT23">IF(INDEX(Templates!$I$2:$CJ$152,ROW()-ROW(BT$19)+1, MATCH(BT$15,Templates!$I$1:FQ$1,0))="","",INDEX(Templates!$I$2:$CJ$152,ROW()-ROW(BT$19)+1, MATCH(BT$15,Templates!$I$1:FQ$1,0)))</f>
        <v>Required Building Schedule 1</v>
      </c>
      <c r="BU23" s="55" t="str" cm="1">
        <f t="array" ref="BU23">IF(INDEX(Templates!$I$2:$CJ$152,ROW()-ROW(BU$19)+1, MATCH(BU$15,Templates!$I$1:FR$1,0))="","",INDEX(Templates!$I$2:$CJ$152,ROW()-ROW(BU$19)+1, MATCH(BU$15,Templates!$I$1:FR$1,0)))</f>
        <v>Required Building Schedule 1</v>
      </c>
      <c r="BV23" s="55" t="str" cm="1">
        <f t="array" ref="BV23">IF(INDEX(Templates!$I$2:$CJ$152,ROW()-ROW(BV$19)+1, MATCH(BV$15,Templates!$I$1:FS$1,0))="","",INDEX(Templates!$I$2:$CJ$152,ROW()-ROW(BV$19)+1, MATCH(BV$15,Templates!$I$1:FS$1,0)))</f>
        <v>Required Building Schedule 1</v>
      </c>
      <c r="BW23" s="55" t="str" cm="1">
        <f t="array" ref="BW23">IF(INDEX(Templates!$I$2:$CJ$152,ROW()-ROW(BW$19)+1, MATCH(BW$15,Templates!$I$1:FT$1,0))="","",INDEX(Templates!$I$2:$CJ$152,ROW()-ROW(BW$19)+1, MATCH(BW$15,Templates!$I$1:FT$1,0)))</f>
        <v>Required Building Schedule 1</v>
      </c>
      <c r="BX23" s="55" t="str" cm="1">
        <f t="array" ref="BX23">IF(INDEX(Templates!$I$2:$CJ$152,ROW()-ROW(BX$19)+1, MATCH(BX$15,Templates!$I$1:FU$1,0))="","",INDEX(Templates!$I$2:$CJ$152,ROW()-ROW(BX$19)+1, MATCH(BX$15,Templates!$I$1:FU$1,0)))</f>
        <v>Required Building Schedule 1</v>
      </c>
      <c r="BY23" s="55" t="str" cm="1">
        <f t="array" ref="BY23">IF(INDEX(Templates!$I$2:$CJ$152,ROW()-ROW(BY$19)+1, MATCH(BY$15,Templates!$I$1:FV$1,0))="","",INDEX(Templates!$I$2:$CJ$152,ROW()-ROW(BY$19)+1, MATCH(BY$15,Templates!$I$1:FV$1,0)))</f>
        <v>Required Building Schedule 1</v>
      </c>
      <c r="BZ23" s="55" t="str" cm="1">
        <f t="array" ref="BZ23">IF(INDEX(Templates!$I$2:$CJ$152,ROW()-ROW(BZ$19)+1, MATCH(BZ$15,Templates!$I$1:FW$1,0))="","",INDEX(Templates!$I$2:$CJ$152,ROW()-ROW(BZ$19)+1, MATCH(BZ$15,Templates!$I$1:FW$1,0)))</f>
        <v>Required Building Schedule 1</v>
      </c>
      <c r="CA23" s="55" t="str" cm="1">
        <f t="array" ref="CA23">IF(INDEX(Templates!$I$2:$CJ$152,ROW()-ROW(CA$19)+1, MATCH(CA$15,Templates!$I$1:FX$1,0))="","",INDEX(Templates!$I$2:$CJ$152,ROW()-ROW(CA$19)+1, MATCH(CA$15,Templates!$I$1:FX$1,0)))</f>
        <v>Required Building Schedule 1</v>
      </c>
      <c r="CB23" s="55" t="str" cm="1">
        <f t="array" ref="CB23">IF(INDEX(Templates!$I$2:$CJ$152,ROW()-ROW(CB$19)+1, MATCH(CB$15,Templates!$I$1:FY$1,0))="","",INDEX(Templates!$I$2:$CJ$152,ROW()-ROW(CB$19)+1, MATCH(CB$15,Templates!$I$1:FY$1,0)))</f>
        <v>Required Building Schedule 1</v>
      </c>
      <c r="CC23" s="55" t="str" cm="1">
        <f t="array" ref="CC23">IF(INDEX(Templates!$I$2:$CJ$152,ROW()-ROW(CC$19)+1, MATCH(CC$15,Templates!$I$1:FZ$1,0))="","",INDEX(Templates!$I$2:$CJ$152,ROW()-ROW(CC$19)+1, MATCH(CC$15,Templates!$I$1:FZ$1,0)))</f>
        <v>Required Building Schedule 1</v>
      </c>
      <c r="CD23" s="55" t="str" cm="1">
        <f t="array" ref="CD23">IF(INDEX(Templates!$I$2:$CJ$152,ROW()-ROW(CD$19)+1, MATCH(CD$15,Templates!$I$1:GA$1,0))="","",INDEX(Templates!$I$2:$CJ$152,ROW()-ROW(CD$19)+1, MATCH(CD$15,Templates!$I$1:GA$1,0)))</f>
        <v>Required Building Schedule 1</v>
      </c>
      <c r="CE23" s="55" t="str" cm="1">
        <f t="array" ref="CE23">IF(INDEX(Templates!$I$2:$CJ$152,ROW()-ROW(CE$19)+1, MATCH(CE$15,Templates!$I$1:GB$1,0))="","",INDEX(Templates!$I$2:$CJ$152,ROW()-ROW(CE$19)+1, MATCH(CE$15,Templates!$I$1:GB$1,0)))</f>
        <v>Required Building Schedule 1</v>
      </c>
      <c r="CF23" s="55" t="str" cm="1">
        <f t="array" ref="CF23">IF(INDEX(Templates!$I$2:$CJ$152,ROW()-ROW(CF$19)+1, MATCH(CF$15,Templates!$I$1:GC$1,0))="","",INDEX(Templates!$I$2:$CJ$152,ROW()-ROW(CF$19)+1, MATCH(CF$15,Templates!$I$1:GC$1,0)))</f>
        <v>Required Building Schedule 1</v>
      </c>
      <c r="CG23" s="55" t="str" cm="1">
        <f t="array" ref="CG23">IF(INDEX(Templates!$I$2:$CJ$152,ROW()-ROW(CG$19)+1, MATCH(CG$15,Templates!$I$1:GD$1,0))="","",INDEX(Templates!$I$2:$CJ$152,ROW()-ROW(CG$19)+1, MATCH(CG$15,Templates!$I$1:GD$1,0)))</f>
        <v>Required Building Schedule 1</v>
      </c>
      <c r="CH23" s="55" t="str" cm="1">
        <f t="array" ref="CH23">IF(INDEX(Templates!$I$2:$CJ$152,ROW()-ROW(CH$19)+1, MATCH(CH$15,Templates!$I$1:GE$1,0))="","",INDEX(Templates!$I$2:$CJ$152,ROW()-ROW(CH$19)+1, MATCH(CH$15,Templates!$I$1:GE$1,0)))</f>
        <v>Required Building Schedule 1</v>
      </c>
      <c r="CI23" s="55" t="str" cm="1">
        <f t="array" ref="CI23">IF(INDEX(Templates!$I$2:$CJ$152,ROW()-ROW(CI$19)+1, MATCH(CI$15,Templates!$I$1:GH$1,0))="","",INDEX(Templates!$I$2:$CJ$152,ROW()-ROW(CI$19)+1, MATCH(CI$15,Templates!$I$1:GH$1,0)))</f>
        <v>Required Building Schedule 1</v>
      </c>
      <c r="CJ23" s="55" t="str" cm="1">
        <f t="array" ref="CJ23">IF(INDEX(Templates!$I$2:$CJ$152,ROW()-ROW(CJ$19)+1, MATCH(CJ$15,Templates!$I$1:GF$1,0))="","",INDEX(Templates!$I$2:$CJ$152,ROW()-ROW(CJ$19)+1, MATCH(CJ$15,Templates!$I$1:GF$1,0)))</f>
        <v>Required Building Schedule 1</v>
      </c>
      <c r="CK23" s="55" t="str" cm="1">
        <f t="array" ref="CK23">IF(INDEX(Templates!$I$2:$CJ$152,ROW()-ROW(CK$19)+1, MATCH(CK$15,Templates!$I$1:GJ$1,0))="","",INDEX(Templates!$I$2:$CJ$152,ROW()-ROW(CK$19)+1, MATCH(CK$15,Templates!$I$1:GJ$1,0)))</f>
        <v>Required Building Schedule 1</v>
      </c>
      <c r="CL23" s="55" t="str" cm="1">
        <f t="array" ref="CL23">IF(INDEX(Templates!$I$2:$CJ$152,ROW()-ROW(CL$19)+1, MATCH(CL$15,Templates!$I$1:FG$1,0))="","",INDEX(Templates!$I$2:$CJ$152,ROW()-ROW(CL$19)+1, MATCH(CL$15,Templates!$I$1:FG$1,0)))</f>
        <v>Required Building Schedule 1</v>
      </c>
      <c r="CM23" s="55" t="str" cm="1">
        <f t="array" ref="CM23">IF(INDEX(Templates!$I$2:$CJ$152,ROW()-ROW(CM$19)+1, MATCH(CM$15,Templates!$I$1:FH$1,0))="","",INDEX(Templates!$I$2:$CJ$152,ROW()-ROW(CM$19)+1, MATCH(CM$15,Templates!$I$1:FH$1,0)))</f>
        <v>Required Building Schedule 1</v>
      </c>
      <c r="CN23" s="55" t="str" cm="1">
        <f t="array" ref="CN23">IF(INDEX(Templates!$I$2:$CJ$152,ROW()-ROW(CN$19)+1, MATCH(CN$15,Templates!$I$1:FI$1,0))="","",INDEX(Templates!$I$2:$CJ$152,ROW()-ROW(CN$19)+1, MATCH(CN$15,Templates!$I$1:FI$1,0)))</f>
        <v>Required Building Schedule 1</v>
      </c>
    </row>
    <row r="24" spans="1:92" s="24" customFormat="1" x14ac:dyDescent="0.3">
      <c r="A24" s="41" t="s">
        <v>451</v>
      </c>
      <c r="B24" s="6" t="s">
        <v>455</v>
      </c>
      <c r="C24" s="66" t="str" cm="1">
        <f t="array" ref="C24">IF(INDEX(Templates!A$2:A$153,ROW()-ROW($19:$19)+1)="","",INDEX(Templates!A$2:A$153,ROW()-ROW($19:$19)+1))</f>
        <v>JSON_PATH: building_segments[0]</v>
      </c>
      <c r="D24" s="66" t="str" cm="1">
        <f t="array" ref="D24">IF(INDEX(Templates!B$2:B$153,ROW()-ROW($19:$19)+1)="","",INDEX(Templates!B$2:B$153,ROW()-ROW($19:$19)+1))</f>
        <v>id</v>
      </c>
      <c r="E24" s="140" t="str" cm="1">
        <f t="array" ref="E24">IF(INDEX(Templates!C$2:C$153,ROW()-ROW($19:$19)+1)="","",INDEX(Templates!C$2:C$153,ROW()-ROW($19:$19)+1))</f>
        <v/>
      </c>
      <c r="F24" s="143" t="str" cm="1">
        <f t="array" ref="F24">IF(INDEX(Templates!D$2:D$153,ROW()-ROW($19:$19)+1)="","",INDEX(Templates!D$2:D$153,ROW()-ROW($19:$19)+1))</f>
        <v/>
      </c>
      <c r="G24" s="102" t="str" cm="1">
        <f t="array" ref="G24">IF(INDEX(Templates!E$2:E$153,ROW()-ROW($19:$19)+1)="","",INDEX(Templates!E$2:E$153,ROW()-ROW($19:$19)+1))</f>
        <v>BuildingSegment</v>
      </c>
      <c r="H24" s="68" t="str" cm="1">
        <f t="array" ref="H24">IF(INDEX(Templates!F$2:F$153,ROW()-ROW($19:$19)+1)="","",INDEX(Templates!F$2:F$153,ROW()-ROW($19:$19)+1))</f>
        <v>Building Segment 1</v>
      </c>
      <c r="I24" s="68" t="str" cm="1">
        <f t="array" ref="I24">IF(INDEX(Templates!G$2:G$153,ROW()-ROW($19:$19)+1)="","",INDEX(Templates!G$2:G$153,ROW()-ROW($19:$19)+1))</f>
        <v>Building 1</v>
      </c>
      <c r="J24" s="68" t="str" cm="1">
        <f t="array" ref="J24">IF(INDEX(Templates!H$2:H$153,ROW()-ROW($19:$19)+1)="","",INDEX(Templates!H$2:H$153,ROW()-ROW($19:$19)+1))</f>
        <v>id</v>
      </c>
      <c r="K24" s="69" t="str" cm="1">
        <f t="array" ref="K24">IF(INDEX(Templates!I$2:I$153,ROW()-ROW($19:$19)+1)="","",INDEX(Templates!I$2:I$153,ROW()-ROW($19:$19)+1))</f>
        <v/>
      </c>
      <c r="L24" s="69" t="str" cm="1">
        <f t="array" ref="L24">IF(INDEX(Templates!J$2:J$153,ROW()-ROW($19:$19)+1)="","",INDEX(Templates!J$2:J$153,ROW()-ROW($19:$19)+1))</f>
        <v/>
      </c>
      <c r="M24" s="55" t="str" cm="1">
        <f t="array" ref="M24">IF(INDEX(Templates!$I$2:$CJ$152,ROW()-ROW(M$19)+1, MATCH(M$15,Templates!$I$1:CJ$1,0))="","",INDEX(Templates!$I$2:$CJ$152,ROW()-ROW(M$19)+1, MATCH(M$15,Templates!$I$1:CJ$1,0)))</f>
        <v>Building Segment 1</v>
      </c>
      <c r="N24" s="55" t="str" cm="1">
        <f t="array" ref="N24">IF(INDEX(Templates!$I$2:$CJ$152,ROW()-ROW(N$19)+1, MATCH(N$15,Templates!$I$1:CK$1,0))="","",INDEX(Templates!$I$2:$CJ$152,ROW()-ROW(N$19)+1, MATCH(N$15,Templates!$I$1:CK$1,0)))</f>
        <v>Building Segment 1</v>
      </c>
      <c r="O24" s="55" t="str" cm="1">
        <f t="array" ref="O24">IF(INDEX(Templates!$I$2:$CJ$152,ROW()-ROW(O$19)+1, MATCH(O$15,Templates!$I$1:CM$1,0))="","",INDEX(Templates!$I$2:$CJ$152,ROW()-ROW(O$19)+1, MATCH(O$15,Templates!$I$1:CM$1,0)))</f>
        <v>Building Segment 1</v>
      </c>
      <c r="P24" s="55" t="str" cm="1">
        <f t="array" ref="P24">IF(INDEX(Templates!$I$2:$CJ$152,ROW()-ROW(P$19)+1, MATCH(P$15,Templates!$I$1:CN$1,0))="","",INDEX(Templates!$I$2:$CJ$152,ROW()-ROW(P$19)+1, MATCH(P$15,Templates!$I$1:CN$1,0)))</f>
        <v>Building Segment 1</v>
      </c>
      <c r="Q24" s="55" t="str" cm="1">
        <f t="array" ref="Q24">IF(INDEX(Templates!$I$2:$CJ$152,ROW()-ROW(Q$19)+1, MATCH(Q$15,Templates!$I$1:CP$1,0))="","",INDEX(Templates!$I$2:$CJ$152,ROW()-ROW(Q$19)+1, MATCH(Q$15,Templates!$I$1:CP$1,0)))</f>
        <v>Building Segment 1</v>
      </c>
      <c r="R24" s="55" t="str" cm="1">
        <f t="array" ref="R24">IF(INDEX(Templates!$I$2:$CJ$152,ROW()-ROW(R$19)+1, MATCH(R$15,Templates!$I$1:CQ$1,0))="","",INDEX(Templates!$I$2:$CJ$152,ROW()-ROW(R$19)+1, MATCH(R$15,Templates!$I$1:CQ$1,0)))</f>
        <v>Building Segment 1</v>
      </c>
      <c r="S24" s="55" t="str" cm="1">
        <f t="array" ref="S24">IF(INDEX(Templates!$I$2:$CJ$152,ROW()-ROW(S$19)+1, MATCH(S$15,Templates!$I$1:CS$1,0))="","",INDEX(Templates!$I$2:$CJ$152,ROW()-ROW(S$19)+1, MATCH(S$15,Templates!$I$1:CS$1,0)))</f>
        <v>Building Segment 1</v>
      </c>
      <c r="T24" s="55" t="str" cm="1">
        <f t="array" ref="T24">IF(INDEX(Templates!$I$2:$CJ$152,ROW()-ROW(T$19)+1, MATCH(T$15,Templates!$I$1:CT$1,0))="","",INDEX(Templates!$I$2:$CJ$152,ROW()-ROW(T$19)+1, MATCH(T$15,Templates!$I$1:CT$1,0)))</f>
        <v>Building Segment 1</v>
      </c>
      <c r="U24" s="55" t="str" cm="1">
        <f t="array" ref="U24">IF(INDEX(Templates!$I$2:$CJ$152,ROW()-ROW(U$19)+1, MATCH(U$15,Templates!$I$1:CV$1,0))="","",INDEX(Templates!$I$2:$CJ$152,ROW()-ROW(U$19)+1, MATCH(U$15,Templates!$I$1:CV$1,0)))</f>
        <v>Building Segment 1</v>
      </c>
      <c r="V24" s="55" t="str" cm="1">
        <f t="array" ref="V24">IF(INDEX(Templates!$I$2:$CJ$152,ROW()-ROW(V$19)+1, MATCH(V$15,Templates!$I$1:CW$1,0))="","",INDEX(Templates!$I$2:$CJ$152,ROW()-ROW(V$19)+1, MATCH(V$15,Templates!$I$1:CW$1,0)))</f>
        <v>Building Segment 1</v>
      </c>
      <c r="W24" s="55" t="str" cm="1">
        <f t="array" ref="W24">IF(INDEX(Templates!$I$2:$CJ$152,ROW()-ROW(W$19)+1, MATCH(W$15,Templates!$I$1:CZ$1,0))="","",INDEX(Templates!$I$2:$CJ$152,ROW()-ROW(W$19)+1, MATCH(W$15,Templates!$I$1:CZ$1,0)))</f>
        <v>Building Segment 1</v>
      </c>
      <c r="X24" s="55" t="str" cm="1">
        <f t="array" ref="X24">IF(INDEX(Templates!$I$2:$CJ$152,ROW()-ROW(X$19)+1, MATCH(X$15,Templates!$I$1:DA$1,0))="","",INDEX(Templates!$I$2:$CJ$152,ROW()-ROW(X$19)+1, MATCH(X$15,Templates!$I$1:DA$1,0)))</f>
        <v>Building Segment 1</v>
      </c>
      <c r="Y24" s="55" t="str" cm="1">
        <f t="array" ref="Y24">IF(INDEX(Templates!$I$2:$CJ$152,ROW()-ROW(Y$19)+1, MATCH(Y$15,Templates!$I$1:DB$1,0))="","",INDEX(Templates!$I$2:$CJ$152,ROW()-ROW(Y$19)+1, MATCH(Y$15,Templates!$I$1:DB$1,0)))</f>
        <v>Building Segment 1</v>
      </c>
      <c r="Z24" s="55" t="str" cm="1">
        <f t="array" ref="Z24">IF(INDEX(Templates!$I$2:$CJ$152,ROW()-ROW(Z$19)+1, MATCH(Z$15,Templates!$I$1:DD$1,0))="","",INDEX(Templates!$I$2:$CJ$152,ROW()-ROW(Z$19)+1, MATCH(Z$15,Templates!$I$1:DD$1,0)))</f>
        <v>Building Segment 1</v>
      </c>
      <c r="AA24" s="55" t="str" cm="1">
        <f t="array" ref="AA24">IF(INDEX(Templates!$I$2:$CJ$152,ROW()-ROW(AA$19)+1, MATCH(AA$15,Templates!$I$1:DE$1,0))="","",INDEX(Templates!$I$2:$CJ$152,ROW()-ROW(AA$19)+1, MATCH(AA$15,Templates!$I$1:DE$1,0)))</f>
        <v>Building Segment 1</v>
      </c>
      <c r="AB24" s="55" t="str" cm="1">
        <f t="array" ref="AB24">IF(INDEX(Templates!$I$2:$CJ$152,ROW()-ROW(AB$19)+1, MATCH(AB$15,Templates!$I$1:DG$1,0))="","",INDEX(Templates!$I$2:$CJ$152,ROW()-ROW(AB$19)+1, MATCH(AB$15,Templates!$I$1:DG$1,0)))</f>
        <v>Building Segment 1</v>
      </c>
      <c r="AC24" s="55" t="str" cm="1">
        <f t="array" ref="AC24">IF(INDEX(Templates!$I$2:$CJ$152,ROW()-ROW(AC$19)+1, MATCH(AC$15,Templates!$I$1:DH$1,0))="","",INDEX(Templates!$I$2:$CJ$152,ROW()-ROW(AC$19)+1, MATCH(AC$15,Templates!$I$1:DH$1,0)))</f>
        <v>Building Segment 1</v>
      </c>
      <c r="AD24" s="55" t="str" cm="1">
        <f t="array" ref="AD24">IF(INDEX(Templates!$I$2:$CJ$152,ROW()-ROW(AD$19)+1, MATCH(AD$15,Templates!$I$1:DJ$1,0))="","",INDEX(Templates!$I$2:$CJ$152,ROW()-ROW(AD$19)+1, MATCH(AD$15,Templates!$I$1:DJ$1,0)))</f>
        <v>Building Segment 1</v>
      </c>
      <c r="AE24" s="55" t="str" cm="1">
        <f t="array" ref="AE24">IF(INDEX(Templates!$I$2:$CJ$152,ROW()-ROW(AE$19)+1, MATCH(AE$15,Templates!$I$1:DK$1,0))="","",INDEX(Templates!$I$2:$CJ$152,ROW()-ROW(AE$19)+1, MATCH(AE$15,Templates!$I$1:DK$1,0)))</f>
        <v>Building Segment 1</v>
      </c>
      <c r="AF24" s="55" t="str" cm="1">
        <f t="array" ref="AF24">IF(INDEX(Templates!$I$2:$CJ$152,ROW()-ROW(AF$19)+1, MATCH(AF$15,Templates!$I$1:DM$1,0))="","",INDEX(Templates!$I$2:$CJ$152,ROW()-ROW(AF$19)+1, MATCH(AF$15,Templates!$I$1:DM$1,0)))</f>
        <v>Building Segment 1</v>
      </c>
      <c r="AG24" s="55" t="str" cm="1">
        <f t="array" ref="AG24">IF(INDEX(Templates!$I$2:$CJ$152,ROW()-ROW(AG$19)+1, MATCH(AG$15,Templates!$I$1:DN$1,0))="","",INDEX(Templates!$I$2:$CJ$152,ROW()-ROW(AG$19)+1, MATCH(AG$15,Templates!$I$1:DN$1,0)))</f>
        <v>Building Segment 1</v>
      </c>
      <c r="AH24" s="55" t="str" cm="1">
        <f t="array" ref="AH24">IF(INDEX(Templates!$I$2:$CJ$152,ROW()-ROW(AH$19)+1, MATCH(AH$15,Templates!$I$1:DP$1,0))="","",INDEX(Templates!$I$2:$CJ$152,ROW()-ROW(AH$19)+1, MATCH(AH$15,Templates!$I$1:DP$1,0)))</f>
        <v>Building Segment 1</v>
      </c>
      <c r="AI24" s="55" t="str" cm="1">
        <f t="array" ref="AI24">IF(INDEX(Templates!$I$2:$CJ$152,ROW()-ROW(AI$19)+1, MATCH(AI$15,Templates!$I$1:DQ$1,0))="","",INDEX(Templates!$I$2:$CJ$152,ROW()-ROW(AI$19)+1, MATCH(AI$15,Templates!$I$1:DQ$1,0)))</f>
        <v>Building Segment 1</v>
      </c>
      <c r="AJ24" s="55" t="str" cm="1">
        <f t="array" ref="AJ24">IF(INDEX(Templates!$I$2:$CJ$152,ROW()-ROW(AJ$19)+1, MATCH(AJ$15,Templates!$I$1:DS$1,0))="","",INDEX(Templates!$I$2:$CJ$152,ROW()-ROW(AJ$19)+1, MATCH(AJ$15,Templates!$I$1:DS$1,0)))</f>
        <v>Building Segment 1</v>
      </c>
      <c r="AK24" s="55" t="str" cm="1">
        <f t="array" ref="AK24">IF(INDEX(Templates!$I$2:$CJ$152,ROW()-ROW(AK$19)+1, MATCH(AK$15,Templates!$I$1:DT$1,0))="","",INDEX(Templates!$I$2:$CJ$152,ROW()-ROW(AK$19)+1, MATCH(AK$15,Templates!$I$1:DT$1,0)))</f>
        <v>Building Segment 1</v>
      </c>
      <c r="AL24" s="55" t="str" cm="1">
        <f t="array" ref="AL24">IF(INDEX(Templates!$I$2:$CJ$152,ROW()-ROW(AL$19)+1, MATCH(AL$15,Templates!$I$1:DV$1,0))="","",INDEX(Templates!$I$2:$CJ$152,ROW()-ROW(AL$19)+1, MATCH(AL$15,Templates!$I$1:DV$1,0)))</f>
        <v>Building Segment 1</v>
      </c>
      <c r="AM24" s="55" t="str" cm="1">
        <f t="array" ref="AM24">IF(INDEX(Templates!$I$2:$CJ$152,ROW()-ROW(AM$19)+1, MATCH(AM$15,Templates!$I$1:DW$1,0))="","",INDEX(Templates!$I$2:$CJ$152,ROW()-ROW(AM$19)+1, MATCH(AM$15,Templates!$I$1:DW$1,0)))</f>
        <v>Building Segment 1</v>
      </c>
      <c r="AN24" s="55" t="str" cm="1">
        <f t="array" ref="AN24">IF(INDEX(Templates!$I$2:$CJ$152,ROW()-ROW(AN$19)+1, MATCH(AN$15,Templates!$I$1:DY$1,0))="","",INDEX(Templates!$I$2:$CJ$152,ROW()-ROW(AN$19)+1, MATCH(AN$15,Templates!$I$1:DY$1,0)))</f>
        <v>Building Segment 1</v>
      </c>
      <c r="AO24" s="55" t="str" cm="1">
        <f t="array" ref="AO24">IF(INDEX(Templates!$I$2:$CJ$152,ROW()-ROW(AO$19)+1, MATCH(AO$15,Templates!$I$1:DZ$1,0))="","",INDEX(Templates!$I$2:$CJ$152,ROW()-ROW(AO$19)+1, MATCH(AO$15,Templates!$I$1:DZ$1,0)))</f>
        <v>Building Segment 1</v>
      </c>
      <c r="AP24" s="55" t="str" cm="1">
        <f t="array" ref="AP24">IF(INDEX(Templates!$I$2:$CJ$152,ROW()-ROW(AP$19)+1, MATCH(AP$15,Templates!$I$1:EB$1,0))="","",INDEX(Templates!$I$2:$CJ$152,ROW()-ROW(AP$19)+1, MATCH(AP$15,Templates!$I$1:EB$1,0)))</f>
        <v>Building Segment 1</v>
      </c>
      <c r="AQ24" s="55" t="str" cm="1">
        <f t="array" ref="AQ24">IF(INDEX(Templates!$I$2:$CJ$152,ROW()-ROW(AQ$19)+1, MATCH(AQ$15,Templates!$I$1:EC$1,0))="","",INDEX(Templates!$I$2:$CJ$152,ROW()-ROW(AQ$19)+1, MATCH(AQ$15,Templates!$I$1:EC$1,0)))</f>
        <v>Building Segment 1</v>
      </c>
      <c r="AR24" s="55" t="str" cm="1">
        <f t="array" ref="AR24">IF(INDEX(Templates!$I$2:$CJ$152,ROW()-ROW(AR$19)+1, MATCH(AR$15,Templates!$I$1:ED$1,0))="","",INDEX(Templates!$I$2:$CJ$152,ROW()-ROW(AR$19)+1, MATCH(AR$15,Templates!$I$1:ED$1,0)))</f>
        <v>Building Segment 1</v>
      </c>
      <c r="AS24" s="55" t="str" cm="1">
        <f t="array" ref="AS24">IF(INDEX(Templates!$I$2:$CJ$152,ROW()-ROW(AS$19)+1, MATCH(AS$15,Templates!$I$1:EF$1,0))="","",INDEX(Templates!$I$2:$CJ$152,ROW()-ROW(AS$19)+1, MATCH(AS$15,Templates!$I$1:EF$1,0)))</f>
        <v>Building Segment 1</v>
      </c>
      <c r="AT24" s="55" t="str" cm="1">
        <f t="array" ref="AT24">IF(INDEX(Templates!$I$2:$CJ$152,ROW()-ROW(AT$19)+1, MATCH(AT$15,Templates!$I$1:EG$1,0))="","",INDEX(Templates!$I$2:$CJ$152,ROW()-ROW(AT$19)+1, MATCH(AT$15,Templates!$I$1:EG$1,0)))</f>
        <v>Building Segment 1</v>
      </c>
      <c r="AU24" s="55" t="str" cm="1">
        <f t="array" ref="AU24">IF(INDEX(Templates!$I$2:$CJ$152,ROW()-ROW(AU$19)+1, MATCH(AU$15,Templates!$I$1:EH$1,0))="","",INDEX(Templates!$I$2:$CJ$152,ROW()-ROW(AU$19)+1, MATCH(AU$15,Templates!$I$1:EH$1,0)))</f>
        <v>Building Segment 1</v>
      </c>
      <c r="AV24" s="55" t="str" cm="1">
        <f t="array" ref="AV24">IF(INDEX(Templates!$I$2:$CJ$152,ROW()-ROW(AV$19)+1, MATCH(AV$15,Templates!$I$1:EJ$1,0))="","",INDEX(Templates!$I$2:$CJ$152,ROW()-ROW(AV$19)+1, MATCH(AV$15,Templates!$I$1:EJ$1,0)))</f>
        <v>Building Segment 1</v>
      </c>
      <c r="AW24" s="55" t="str" cm="1">
        <f t="array" ref="AW24">IF(INDEX(Templates!$I$2:$CJ$152,ROW()-ROW(AW$19)+1, MATCH(AW$15,Templates!$I$1:EK$1,0))="","",INDEX(Templates!$I$2:$CJ$152,ROW()-ROW(AW$19)+1, MATCH(AW$15,Templates!$I$1:EK$1,0)))</f>
        <v>Building Segment 1</v>
      </c>
      <c r="AX24" s="55" t="str" cm="1">
        <f t="array" ref="AX24">IF(INDEX(Templates!$I$2:$CJ$152,ROW()-ROW(AX$19)+1, MATCH(AX$15,Templates!$I$1:EM$1,0))="","",INDEX(Templates!$I$2:$CJ$152,ROW()-ROW(AX$19)+1, MATCH(AX$15,Templates!$I$1:EM$1,0)))</f>
        <v>Building Segment 1</v>
      </c>
      <c r="AY24" s="55" t="str" cm="1">
        <f t="array" ref="AY24">IF(INDEX(Templates!$I$2:$CJ$152,ROW()-ROW(AY$19)+1, MATCH(AY$15,Templates!$I$1:EN$1,0))="","",INDEX(Templates!$I$2:$CJ$152,ROW()-ROW(AY$19)+1, MATCH(AY$15,Templates!$I$1:EN$1,0)))</f>
        <v>Building Segment 1</v>
      </c>
      <c r="AZ24" s="55" t="str" cm="1">
        <f t="array" ref="AZ24">IF(INDEX(Templates!$I$2:$CJ$152,ROW()-ROW(AZ$19)+1, MATCH(AZ$15,Templates!$I$1:EP$1,0))="","",INDEX(Templates!$I$2:$CJ$152,ROW()-ROW(AZ$19)+1, MATCH(AZ$15,Templates!$I$1:EP$1,0)))</f>
        <v>Building Segment 1</v>
      </c>
      <c r="BA24" s="55" t="str" cm="1">
        <f t="array" ref="BA24">IF(INDEX(Templates!$I$2:$CJ$152,ROW()-ROW(BA$19)+1, MATCH(BA$15,Templates!$I$1:EQ$1,0))="","",INDEX(Templates!$I$2:$CJ$152,ROW()-ROW(BA$19)+1, MATCH(BA$15,Templates!$I$1:EQ$1,0)))</f>
        <v>Building Segment 1</v>
      </c>
      <c r="BB24" s="55" t="str" cm="1">
        <f t="array" ref="BB24">IF(INDEX(Templates!$I$2:$CJ$152,ROW()-ROW(BB$19)+1, MATCH(BB$15,Templates!$I$1:ES$1,0))="","",INDEX(Templates!$I$2:$CJ$152,ROW()-ROW(BB$19)+1, MATCH(BB$15,Templates!$I$1:ES$1,0)))</f>
        <v>Building Segment 1</v>
      </c>
      <c r="BC24" s="55" t="str" cm="1">
        <f t="array" ref="BC24">IF(INDEX(Templates!$I$2:$CJ$152,ROW()-ROW(BC$19)+1, MATCH(BC$15,Templates!$I$1:ET$1,0))="","",INDEX(Templates!$I$2:$CJ$152,ROW()-ROW(BC$19)+1, MATCH(BC$15,Templates!$I$1:ET$1,0)))</f>
        <v>Building Segment 1</v>
      </c>
      <c r="BD24" s="55" t="str" cm="1">
        <f t="array" ref="BD24">IF(INDEX(Templates!$I$2:$CJ$152,ROW()-ROW(BD$19)+1, MATCH(BD$15,Templates!$I$1:EW$1,0))="","",INDEX(Templates!$I$2:$CJ$152,ROW()-ROW(BD$19)+1, MATCH(BD$15,Templates!$I$1:EW$1,0)))</f>
        <v>Building Segment 1</v>
      </c>
      <c r="BE24" s="55" t="str" cm="1">
        <f t="array" ref="BE24">IF(INDEX(Templates!$I$2:$CJ$152,ROW()-ROW(BE$19)+1, MATCH(BE$15,Templates!$I$1:EX$1,0))="","",INDEX(Templates!$I$2:$CJ$152,ROW()-ROW(BE$19)+1, MATCH(BE$15,Templates!$I$1:EX$1,0)))</f>
        <v>Building Segment 1</v>
      </c>
      <c r="BF24" s="55" t="str" cm="1">
        <f t="array" ref="BF24">IF(INDEX(Templates!$I$2:$CJ$152,ROW()-ROW(BF$19)+1, MATCH(BF$15,Templates!$I$1:FA$1,0))="","",INDEX(Templates!$I$2:$CJ$152,ROW()-ROW(BF$19)+1, MATCH(BF$15,Templates!$I$1:FA$1,0)))</f>
        <v>Building Segment 1</v>
      </c>
      <c r="BG24" s="55" t="str" cm="1">
        <f t="array" ref="BG24">IF(INDEX(Templates!$I$2:$CJ$152,ROW()-ROW(BG$19)+1, MATCH(BG$15,Templates!$I$1:FB$1,0))="","",INDEX(Templates!$I$2:$CJ$152,ROW()-ROW(BG$19)+1, MATCH(BG$15,Templates!$I$1:FB$1,0)))</f>
        <v>Building Segment 1</v>
      </c>
      <c r="BH24" s="55" t="str" cm="1">
        <f t="array" ref="BH24">IF(INDEX(Templates!$I$2:$CJ$152,ROW()-ROW(BH$19)+1, MATCH(BH$15,Templates!$I$1:FC$1,0))="","",INDEX(Templates!$I$2:$CJ$152,ROW()-ROW(BH$19)+1, MATCH(BH$15,Templates!$I$1:FC$1,0)))</f>
        <v>Building Segment 1</v>
      </c>
      <c r="BI24" s="55" t="str" cm="1">
        <f t="array" ref="BI24">IF(INDEX(Templates!$I$2:$CJ$152,ROW()-ROW(BI$19)+1, MATCH(BI$15,Templates!$I$1:FD$1,0))="","",INDEX(Templates!$I$2:$CJ$152,ROW()-ROW(BI$19)+1, MATCH(BI$15,Templates!$I$1:FD$1,0)))</f>
        <v>Building Segment 1</v>
      </c>
      <c r="BJ24" s="55" t="str" cm="1">
        <f t="array" ref="BJ24">IF(INDEX(Templates!$I$2:$CJ$152,ROW()-ROW(BJ$19)+1, MATCH(BJ$15,Templates!$I$1:FE$1,0))="","",INDEX(Templates!$I$2:$CJ$152,ROW()-ROW(BJ$19)+1, MATCH(BJ$15,Templates!$I$1:FE$1,0)))</f>
        <v>Building Segment 1</v>
      </c>
      <c r="BK24" s="55" t="str" cm="1">
        <f t="array" ref="BK24">IF(INDEX(Templates!$I$2:$CJ$152,ROW()-ROW(BK$19)+1, MATCH(BK$15,Templates!$I$1:FG$1,0))="","",INDEX(Templates!$I$2:$CJ$152,ROW()-ROW(BK$19)+1, MATCH(BK$15,Templates!$I$1:FG$1,0)))</f>
        <v>Building Segment 1</v>
      </c>
      <c r="BL24" s="55" t="str" cm="1">
        <f t="array" ref="BL24">IF(INDEX(Templates!$I$2:$CJ$152,ROW()-ROW(BL$19)+1, MATCH(BL$15,Templates!$I$1:FJ$1,0))="","",INDEX(Templates!$I$2:$CJ$152,ROW()-ROW(BL$19)+1, MATCH(BL$15,Templates!$I$1:FJ$1,0)))</f>
        <v>Building Segment 1</v>
      </c>
      <c r="BM24" s="55" t="str" cm="1">
        <f t="array" ref="BM24">IF(INDEX(Templates!$I$2:$CJ$152,ROW()-ROW(BM$19)+1, MATCH(BM$15,Templates!$I$1:FK$1,0))="","",INDEX(Templates!$I$2:$CJ$152,ROW()-ROW(BM$19)+1, MATCH(BM$15,Templates!$I$1:FK$1,0)))</f>
        <v>Building Segment 1</v>
      </c>
      <c r="BN24" s="55" t="str" cm="1">
        <f t="array" ref="BN24">IF(INDEX(Templates!$I$2:$CJ$152,ROW()-ROW(BN$19)+1, MATCH(BN$15,Templates!$I$1:FL$1,0))="","",INDEX(Templates!$I$2:$CJ$152,ROW()-ROW(BN$19)+1, MATCH(BN$15,Templates!$I$1:FL$1,0)))</f>
        <v>Building Segment 1</v>
      </c>
      <c r="BO24" s="55" t="str" cm="1">
        <f t="array" ref="BO24">IF(INDEX(Templates!$I$2:$CJ$152,ROW()-ROW(BO$19)+1, MATCH(BO$15,Templates!$I$1:FM$1,0))="","",INDEX(Templates!$I$2:$CJ$152,ROW()-ROW(BO$19)+1, MATCH(BO$15,Templates!$I$1:FM$1,0)))</f>
        <v>Building Segment 1</v>
      </c>
      <c r="BP24" s="55" t="str" cm="1">
        <f t="array" ref="BP24">IF(INDEX(Templates!$I$2:$CJ$152,ROW()-ROW(BP$19)+1, MATCH(BP$15,Templates!$I$1:FL$1,0))="","",INDEX(Templates!$I$2:$CJ$152,ROW()-ROW(BP$19)+1, MATCH(BP$15,Templates!$I$1:FL$1,0)))</f>
        <v>Building Segment 1</v>
      </c>
      <c r="BQ24" s="55" t="str" cm="1">
        <f t="array" ref="BQ24">IF(INDEX(Templates!$I$2:$CJ$152,ROW()-ROW(BQ$19)+1, MATCH(BQ$15,Templates!$I$1:FM$1,0))="","",INDEX(Templates!$I$2:$CJ$152,ROW()-ROW(BQ$19)+1, MATCH(BQ$15,Templates!$I$1:FM$1,0)))</f>
        <v>Building Segment 1</v>
      </c>
      <c r="BR24" s="55" t="str" cm="1">
        <f t="array" ref="BR24">IF(INDEX(Templates!$I$2:$CJ$152,ROW()-ROW(BR$19)+1, MATCH(BR$15,Templates!$I$1:FO$1,0))="","",INDEX(Templates!$I$2:$CJ$152,ROW()-ROW(BR$19)+1, MATCH(BR$15,Templates!$I$1:FO$1,0)))</f>
        <v>Building Segment 1</v>
      </c>
      <c r="BS24" s="55" t="str" cm="1">
        <f t="array" ref="BS24">IF(INDEX(Templates!$I$2:$CJ$152,ROW()-ROW(BS$19)+1, MATCH(BS$15,Templates!$I$1:FP$1,0))="","",INDEX(Templates!$I$2:$CJ$152,ROW()-ROW(BS$19)+1, MATCH(BS$15,Templates!$I$1:FP$1,0)))</f>
        <v>Building Segment 1</v>
      </c>
      <c r="BT24" s="55" t="str" cm="1">
        <f t="array" ref="BT24">IF(INDEX(Templates!$I$2:$CJ$152,ROW()-ROW(BT$19)+1, MATCH(BT$15,Templates!$I$1:FQ$1,0))="","",INDEX(Templates!$I$2:$CJ$152,ROW()-ROW(BT$19)+1, MATCH(BT$15,Templates!$I$1:FQ$1,0)))</f>
        <v>Building Segment 1</v>
      </c>
      <c r="BU24" s="55" t="str" cm="1">
        <f t="array" ref="BU24">IF(INDEX(Templates!$I$2:$CJ$152,ROW()-ROW(BU$19)+1, MATCH(BU$15,Templates!$I$1:FR$1,0))="","",INDEX(Templates!$I$2:$CJ$152,ROW()-ROW(BU$19)+1, MATCH(BU$15,Templates!$I$1:FR$1,0)))</f>
        <v>Building Segment 1</v>
      </c>
      <c r="BV24" s="55" t="str" cm="1">
        <f t="array" ref="BV24">IF(INDEX(Templates!$I$2:$CJ$152,ROW()-ROW(BV$19)+1, MATCH(BV$15,Templates!$I$1:FS$1,0))="","",INDEX(Templates!$I$2:$CJ$152,ROW()-ROW(BV$19)+1, MATCH(BV$15,Templates!$I$1:FS$1,0)))</f>
        <v>Building Segment 1</v>
      </c>
      <c r="BW24" s="55" t="str" cm="1">
        <f t="array" ref="BW24">IF(INDEX(Templates!$I$2:$CJ$152,ROW()-ROW(BW$19)+1, MATCH(BW$15,Templates!$I$1:FT$1,0))="","",INDEX(Templates!$I$2:$CJ$152,ROW()-ROW(BW$19)+1, MATCH(BW$15,Templates!$I$1:FT$1,0)))</f>
        <v>Building Segment 1</v>
      </c>
      <c r="BX24" s="55" t="str" cm="1">
        <f t="array" ref="BX24">IF(INDEX(Templates!$I$2:$CJ$152,ROW()-ROW(BX$19)+1, MATCH(BX$15,Templates!$I$1:FU$1,0))="","",INDEX(Templates!$I$2:$CJ$152,ROW()-ROW(BX$19)+1, MATCH(BX$15,Templates!$I$1:FU$1,0)))</f>
        <v>Building Segment 1</v>
      </c>
      <c r="BY24" s="55" t="str" cm="1">
        <f t="array" ref="BY24">IF(INDEX(Templates!$I$2:$CJ$152,ROW()-ROW(BY$19)+1, MATCH(BY$15,Templates!$I$1:FV$1,0))="","",INDEX(Templates!$I$2:$CJ$152,ROW()-ROW(BY$19)+1, MATCH(BY$15,Templates!$I$1:FV$1,0)))</f>
        <v>Building Segment 1</v>
      </c>
      <c r="BZ24" s="55" t="str" cm="1">
        <f t="array" ref="BZ24">IF(INDEX(Templates!$I$2:$CJ$152,ROW()-ROW(BZ$19)+1, MATCH(BZ$15,Templates!$I$1:FW$1,0))="","",INDEX(Templates!$I$2:$CJ$152,ROW()-ROW(BZ$19)+1, MATCH(BZ$15,Templates!$I$1:FW$1,0)))</f>
        <v>Building Segment 1</v>
      </c>
      <c r="CA24" s="55" t="str" cm="1">
        <f t="array" ref="CA24">IF(INDEX(Templates!$I$2:$CJ$152,ROW()-ROW(CA$19)+1, MATCH(CA$15,Templates!$I$1:FX$1,0))="","",INDEX(Templates!$I$2:$CJ$152,ROW()-ROW(CA$19)+1, MATCH(CA$15,Templates!$I$1:FX$1,0)))</f>
        <v>Building Segment 1</v>
      </c>
      <c r="CB24" s="55" t="str" cm="1">
        <f t="array" ref="CB24">IF(INDEX(Templates!$I$2:$CJ$152,ROW()-ROW(CB$19)+1, MATCH(CB$15,Templates!$I$1:FY$1,0))="","",INDEX(Templates!$I$2:$CJ$152,ROW()-ROW(CB$19)+1, MATCH(CB$15,Templates!$I$1:FY$1,0)))</f>
        <v>Building Segment 1</v>
      </c>
      <c r="CC24" s="55" t="str" cm="1">
        <f t="array" ref="CC24">IF(INDEX(Templates!$I$2:$CJ$152,ROW()-ROW(CC$19)+1, MATCH(CC$15,Templates!$I$1:FZ$1,0))="","",INDEX(Templates!$I$2:$CJ$152,ROW()-ROW(CC$19)+1, MATCH(CC$15,Templates!$I$1:FZ$1,0)))</f>
        <v>Building Segment 1</v>
      </c>
      <c r="CD24" s="55" t="str" cm="1">
        <f t="array" ref="CD24">IF(INDEX(Templates!$I$2:$CJ$152,ROW()-ROW(CD$19)+1, MATCH(CD$15,Templates!$I$1:GA$1,0))="","",INDEX(Templates!$I$2:$CJ$152,ROW()-ROW(CD$19)+1, MATCH(CD$15,Templates!$I$1:GA$1,0)))</f>
        <v>Building Segment 1</v>
      </c>
      <c r="CE24" s="55" t="str" cm="1">
        <f t="array" ref="CE24">IF(INDEX(Templates!$I$2:$CJ$152,ROW()-ROW(CE$19)+1, MATCH(CE$15,Templates!$I$1:GB$1,0))="","",INDEX(Templates!$I$2:$CJ$152,ROW()-ROW(CE$19)+1, MATCH(CE$15,Templates!$I$1:GB$1,0)))</f>
        <v>Building Segment 1</v>
      </c>
      <c r="CF24" s="55" t="str" cm="1">
        <f t="array" ref="CF24">IF(INDEX(Templates!$I$2:$CJ$152,ROW()-ROW(CF$19)+1, MATCH(CF$15,Templates!$I$1:GC$1,0))="","",INDEX(Templates!$I$2:$CJ$152,ROW()-ROW(CF$19)+1, MATCH(CF$15,Templates!$I$1:GC$1,0)))</f>
        <v>Building Segment 1</v>
      </c>
      <c r="CG24" s="55" t="str" cm="1">
        <f t="array" ref="CG24">IF(INDEX(Templates!$I$2:$CJ$152,ROW()-ROW(CG$19)+1, MATCH(CG$15,Templates!$I$1:GD$1,0))="","",INDEX(Templates!$I$2:$CJ$152,ROW()-ROW(CG$19)+1, MATCH(CG$15,Templates!$I$1:GD$1,0)))</f>
        <v>Building Segment 1</v>
      </c>
      <c r="CH24" s="55" t="str" cm="1">
        <f t="array" ref="CH24">IF(INDEX(Templates!$I$2:$CJ$152,ROW()-ROW(CH$19)+1, MATCH(CH$15,Templates!$I$1:GE$1,0))="","",INDEX(Templates!$I$2:$CJ$152,ROW()-ROW(CH$19)+1, MATCH(CH$15,Templates!$I$1:GE$1,0)))</f>
        <v>Building Segment 1</v>
      </c>
      <c r="CI24" s="55" t="str" cm="1">
        <f t="array" ref="CI24">IF(INDEX(Templates!$I$2:$CJ$152,ROW()-ROW(CI$19)+1, MATCH(CI$15,Templates!$I$1:GH$1,0))="","",INDEX(Templates!$I$2:$CJ$152,ROW()-ROW(CI$19)+1, MATCH(CI$15,Templates!$I$1:GH$1,0)))</f>
        <v>Building Segment 1</v>
      </c>
      <c r="CJ24" s="55" t="str" cm="1">
        <f t="array" ref="CJ24">IF(INDEX(Templates!$I$2:$CJ$152,ROW()-ROW(CJ$19)+1, MATCH(CJ$15,Templates!$I$1:GF$1,0))="","",INDEX(Templates!$I$2:$CJ$152,ROW()-ROW(CJ$19)+1, MATCH(CJ$15,Templates!$I$1:GF$1,0)))</f>
        <v>Building Segment 1</v>
      </c>
      <c r="CK24" s="55" t="str" cm="1">
        <f t="array" ref="CK24">IF(INDEX(Templates!$I$2:$CJ$152,ROW()-ROW(CK$19)+1, MATCH(CK$15,Templates!$I$1:GJ$1,0))="","",INDEX(Templates!$I$2:$CJ$152,ROW()-ROW(CK$19)+1, MATCH(CK$15,Templates!$I$1:GJ$1,0)))</f>
        <v>Building Segment 1</v>
      </c>
      <c r="CL24" s="55" t="str" cm="1">
        <f t="array" ref="CL24">IF(INDEX(Templates!$I$2:$CJ$152,ROW()-ROW(CL$19)+1, MATCH(CL$15,Templates!$I$1:FG$1,0))="","",INDEX(Templates!$I$2:$CJ$152,ROW()-ROW(CL$19)+1, MATCH(CL$15,Templates!$I$1:FG$1,0)))</f>
        <v>Building Segment 1</v>
      </c>
      <c r="CM24" s="55" t="str" cm="1">
        <f t="array" ref="CM24">IF(INDEX(Templates!$I$2:$CJ$152,ROW()-ROW(CM$19)+1, MATCH(CM$15,Templates!$I$1:FH$1,0))="","",INDEX(Templates!$I$2:$CJ$152,ROW()-ROW(CM$19)+1, MATCH(CM$15,Templates!$I$1:FH$1,0)))</f>
        <v>Building Segment 1</v>
      </c>
      <c r="CN24" s="55" t="str" cm="1">
        <f t="array" ref="CN24">IF(INDEX(Templates!$I$2:$CJ$152,ROW()-ROW(CN$19)+1, MATCH(CN$15,Templates!$I$1:FI$1,0))="","",INDEX(Templates!$I$2:$CJ$152,ROW()-ROW(CN$19)+1, MATCH(CN$15,Templates!$I$1:FI$1,0)))</f>
        <v>Building Segment 1</v>
      </c>
    </row>
    <row r="25" spans="1:92" s="24" customFormat="1" x14ac:dyDescent="0.3">
      <c r="A25" s="41" t="s">
        <v>451</v>
      </c>
      <c r="B25" s="6" t="s">
        <v>455</v>
      </c>
      <c r="C25" s="66" t="str" cm="1">
        <f t="array" ref="C25">IF(INDEX(Templates!A$2:A$153,ROW()-ROW($19:$19)+1)="","",INDEX(Templates!A$2:A$153,ROW()-ROW($19:$19)+1))</f>
        <v>JSON_PATH:zones[0]</v>
      </c>
      <c r="D25" s="66" t="str" cm="1">
        <f t="array" ref="D25">IF(INDEX(Templates!B$2:B$153,ROW()-ROW($19:$19)+1)="","",INDEX(Templates!B$2:B$153,ROW()-ROW($19:$19)+1))</f>
        <v>id</v>
      </c>
      <c r="E25" s="140" t="str" cm="1">
        <f t="array" ref="E25">IF(INDEX(Templates!C$2:C$153,ROW()-ROW($19:$19)+1)="","",INDEX(Templates!C$2:C$153,ROW()-ROW($19:$19)+1))</f>
        <v/>
      </c>
      <c r="F25" s="143" t="str" cm="1">
        <f t="array" ref="F25">IF(INDEX(Templates!D$2:D$153,ROW()-ROW($19:$19)+1)="","",INDEX(Templates!D$2:D$153,ROW()-ROW($19:$19)+1))</f>
        <v/>
      </c>
      <c r="G25" s="102" t="str" cm="1">
        <f t="array" ref="G25">IF(INDEX(Templates!E$2:E$153,ROW()-ROW($19:$19)+1)="","",INDEX(Templates!E$2:E$153,ROW()-ROW($19:$19)+1))</f>
        <v>Zone</v>
      </c>
      <c r="H25" s="68" t="str" cm="1">
        <f t="array" ref="H25">IF(INDEX(Templates!F$2:F$153,ROW()-ROW($19:$19)+1)="","",INDEX(Templates!F$2:F$153,ROW()-ROW($19:$19)+1))</f>
        <v>Zone 1</v>
      </c>
      <c r="I25" s="68" t="str" cm="1">
        <f t="array" ref="I25">IF(INDEX(Templates!G$2:G$153,ROW()-ROW($19:$19)+1)="","",INDEX(Templates!G$2:G$153,ROW()-ROW($19:$19)+1))</f>
        <v>Building Segment 1</v>
      </c>
      <c r="J25" s="68" t="str" cm="1">
        <f t="array" ref="J25">IF(INDEX(Templates!H$2:H$153,ROW()-ROW($19:$19)+1)="","",INDEX(Templates!H$2:H$153,ROW()-ROW($19:$19)+1))</f>
        <v>id</v>
      </c>
      <c r="K25" s="69" t="str" cm="1">
        <f t="array" ref="K25">IF(INDEX(Templates!I$2:I$153,ROW()-ROW($19:$19)+1)="","",INDEX(Templates!I$2:I$153,ROW()-ROW($19:$19)+1))</f>
        <v/>
      </c>
      <c r="L25" s="69" t="str" cm="1">
        <f t="array" ref="L25">IF(INDEX(Templates!J$2:J$153,ROW()-ROW($19:$19)+1)="","",INDEX(Templates!J$2:J$153,ROW()-ROW($19:$19)+1))</f>
        <v/>
      </c>
      <c r="M25" s="55" t="str" cm="1">
        <f t="array" ref="M25">IF(INDEX(Templates!$I$2:$CJ$152,ROW()-ROW(M$19)+1, MATCH(M$15,Templates!$I$1:CJ$1,0))="","",INDEX(Templates!$I$2:$CJ$152,ROW()-ROW(M$19)+1, MATCH(M$15,Templates!$I$1:CJ$1,0)))</f>
        <v>Thermal Zone 1</v>
      </c>
      <c r="N25" s="55" t="str" cm="1">
        <f t="array" ref="N25">IF(INDEX(Templates!$I$2:$CJ$152,ROW()-ROW(N$19)+1, MATCH(N$15,Templates!$I$1:CK$1,0))="","",INDEX(Templates!$I$2:$CJ$152,ROW()-ROW(N$19)+1, MATCH(N$15,Templates!$I$1:CK$1,0)))</f>
        <v>Thermal Zone 1</v>
      </c>
      <c r="O25" s="55" t="str" cm="1">
        <f t="array" ref="O25">IF(INDEX(Templates!$I$2:$CJ$152,ROW()-ROW(O$19)+1, MATCH(O$15,Templates!$I$1:CM$1,0))="","",INDEX(Templates!$I$2:$CJ$152,ROW()-ROW(O$19)+1, MATCH(O$15,Templates!$I$1:CM$1,0)))</f>
        <v>Thermal Zone 1</v>
      </c>
      <c r="P25" s="55" t="str" cm="1">
        <f t="array" ref="P25">IF(INDEX(Templates!$I$2:$CJ$152,ROW()-ROW(P$19)+1, MATCH(P$15,Templates!$I$1:CN$1,0))="","",INDEX(Templates!$I$2:$CJ$152,ROW()-ROW(P$19)+1, MATCH(P$15,Templates!$I$1:CN$1,0)))</f>
        <v>Thermal Zone 1</v>
      </c>
      <c r="Q25" s="55" t="str" cm="1">
        <f t="array" ref="Q25">IF(INDEX(Templates!$I$2:$CJ$152,ROW()-ROW(Q$19)+1, MATCH(Q$15,Templates!$I$1:CP$1,0))="","",INDEX(Templates!$I$2:$CJ$152,ROW()-ROW(Q$19)+1, MATCH(Q$15,Templates!$I$1:CP$1,0)))</f>
        <v>Thermal Zone 1</v>
      </c>
      <c r="R25" s="55" t="str" cm="1">
        <f t="array" ref="R25">IF(INDEX(Templates!$I$2:$CJ$152,ROW()-ROW(R$19)+1, MATCH(R$15,Templates!$I$1:CQ$1,0))="","",INDEX(Templates!$I$2:$CJ$152,ROW()-ROW(R$19)+1, MATCH(R$15,Templates!$I$1:CQ$1,0)))</f>
        <v>Thermal Zone 1</v>
      </c>
      <c r="S25" s="55" t="str" cm="1">
        <f t="array" ref="S25">IF(INDEX(Templates!$I$2:$CJ$152,ROW()-ROW(S$19)+1, MATCH(S$15,Templates!$I$1:CS$1,0))="","",INDEX(Templates!$I$2:$CJ$152,ROW()-ROW(S$19)+1, MATCH(S$15,Templates!$I$1:CS$1,0)))</f>
        <v>Thermal Zone 1</v>
      </c>
      <c r="T25" s="55" t="str" cm="1">
        <f t="array" ref="T25">IF(INDEX(Templates!$I$2:$CJ$152,ROW()-ROW(T$19)+1, MATCH(T$15,Templates!$I$1:CT$1,0))="","",INDEX(Templates!$I$2:$CJ$152,ROW()-ROW(T$19)+1, MATCH(T$15,Templates!$I$1:CT$1,0)))</f>
        <v>Thermal Zone 1</v>
      </c>
      <c r="U25" s="55" t="str" cm="1">
        <f t="array" ref="U25">IF(INDEX(Templates!$I$2:$CJ$152,ROW()-ROW(U$19)+1, MATCH(U$15,Templates!$I$1:CV$1,0))="","",INDEX(Templates!$I$2:$CJ$152,ROW()-ROW(U$19)+1, MATCH(U$15,Templates!$I$1:CV$1,0)))</f>
        <v>Thermal Zone 1</v>
      </c>
      <c r="V25" s="55" t="str" cm="1">
        <f t="array" ref="V25">IF(INDEX(Templates!$I$2:$CJ$152,ROW()-ROW(V$19)+1, MATCH(V$15,Templates!$I$1:CW$1,0))="","",INDEX(Templates!$I$2:$CJ$152,ROW()-ROW(V$19)+1, MATCH(V$15,Templates!$I$1:CW$1,0)))</f>
        <v>Thermal Zone 1</v>
      </c>
      <c r="W25" s="55" t="str" cm="1">
        <f t="array" ref="W25">IF(INDEX(Templates!$I$2:$CJ$152,ROW()-ROW(W$19)+1, MATCH(W$15,Templates!$I$1:CZ$1,0))="","",INDEX(Templates!$I$2:$CJ$152,ROW()-ROW(W$19)+1, MATCH(W$15,Templates!$I$1:CZ$1,0)))</f>
        <v>Thermal Zone 1</v>
      </c>
      <c r="X25" s="55" t="str" cm="1">
        <f t="array" ref="X25">IF(INDEX(Templates!$I$2:$CJ$152,ROW()-ROW(X$19)+1, MATCH(X$15,Templates!$I$1:DA$1,0))="","",INDEX(Templates!$I$2:$CJ$152,ROW()-ROW(X$19)+1, MATCH(X$15,Templates!$I$1:DA$1,0)))</f>
        <v>Thermal Zone 1</v>
      </c>
      <c r="Y25" s="55" t="str" cm="1">
        <f t="array" ref="Y25">IF(INDEX(Templates!$I$2:$CJ$152,ROW()-ROW(Y$19)+1, MATCH(Y$15,Templates!$I$1:DB$1,0))="","",INDEX(Templates!$I$2:$CJ$152,ROW()-ROW(Y$19)+1, MATCH(Y$15,Templates!$I$1:DB$1,0)))</f>
        <v>Thermal Zone 1</v>
      </c>
      <c r="Z25" s="55" t="str" cm="1">
        <f t="array" ref="Z25">IF(INDEX(Templates!$I$2:$CJ$152,ROW()-ROW(Z$19)+1, MATCH(Z$15,Templates!$I$1:DD$1,0))="","",INDEX(Templates!$I$2:$CJ$152,ROW()-ROW(Z$19)+1, MATCH(Z$15,Templates!$I$1:DD$1,0)))</f>
        <v>Thermal Zone 1</v>
      </c>
      <c r="AA25" s="55" t="str" cm="1">
        <f t="array" ref="AA25">IF(INDEX(Templates!$I$2:$CJ$152,ROW()-ROW(AA$19)+1, MATCH(AA$15,Templates!$I$1:DE$1,0))="","",INDEX(Templates!$I$2:$CJ$152,ROW()-ROW(AA$19)+1, MATCH(AA$15,Templates!$I$1:DE$1,0)))</f>
        <v>Thermal Zone 1</v>
      </c>
      <c r="AB25" s="55" t="str" cm="1">
        <f t="array" ref="AB25">IF(INDEX(Templates!$I$2:$CJ$152,ROW()-ROW(AB$19)+1, MATCH(AB$15,Templates!$I$1:DG$1,0))="","",INDEX(Templates!$I$2:$CJ$152,ROW()-ROW(AB$19)+1, MATCH(AB$15,Templates!$I$1:DG$1,0)))</f>
        <v>Thermal Zone 1</v>
      </c>
      <c r="AC25" s="55" t="str" cm="1">
        <f t="array" ref="AC25">IF(INDEX(Templates!$I$2:$CJ$152,ROW()-ROW(AC$19)+1, MATCH(AC$15,Templates!$I$1:DH$1,0))="","",INDEX(Templates!$I$2:$CJ$152,ROW()-ROW(AC$19)+1, MATCH(AC$15,Templates!$I$1:DH$1,0)))</f>
        <v>Thermal Zone 1</v>
      </c>
      <c r="AD25" s="55" t="str" cm="1">
        <f t="array" ref="AD25">IF(INDEX(Templates!$I$2:$CJ$152,ROW()-ROW(AD$19)+1, MATCH(AD$15,Templates!$I$1:DJ$1,0))="","",INDEX(Templates!$I$2:$CJ$152,ROW()-ROW(AD$19)+1, MATCH(AD$15,Templates!$I$1:DJ$1,0)))</f>
        <v>Thermal Zone 1</v>
      </c>
      <c r="AE25" s="55" t="str" cm="1">
        <f t="array" ref="AE25">IF(INDEX(Templates!$I$2:$CJ$152,ROW()-ROW(AE$19)+1, MATCH(AE$15,Templates!$I$1:DK$1,0))="","",INDEX(Templates!$I$2:$CJ$152,ROW()-ROW(AE$19)+1, MATCH(AE$15,Templates!$I$1:DK$1,0)))</f>
        <v>Thermal Zone 1</v>
      </c>
      <c r="AF25" s="55" t="str" cm="1">
        <f t="array" ref="AF25">IF(INDEX(Templates!$I$2:$CJ$152,ROW()-ROW(AF$19)+1, MATCH(AF$15,Templates!$I$1:DM$1,0))="","",INDEX(Templates!$I$2:$CJ$152,ROW()-ROW(AF$19)+1, MATCH(AF$15,Templates!$I$1:DM$1,0)))</f>
        <v>Thermal Zone 1</v>
      </c>
      <c r="AG25" s="55" t="str" cm="1">
        <f t="array" ref="AG25">IF(INDEX(Templates!$I$2:$CJ$152,ROW()-ROW(AG$19)+1, MATCH(AG$15,Templates!$I$1:DN$1,0))="","",INDEX(Templates!$I$2:$CJ$152,ROW()-ROW(AG$19)+1, MATCH(AG$15,Templates!$I$1:DN$1,0)))</f>
        <v>Thermal Zone 1</v>
      </c>
      <c r="AH25" s="55" t="str" cm="1">
        <f t="array" ref="AH25">IF(INDEX(Templates!$I$2:$CJ$152,ROW()-ROW(AH$19)+1, MATCH(AH$15,Templates!$I$1:DP$1,0))="","",INDEX(Templates!$I$2:$CJ$152,ROW()-ROW(AH$19)+1, MATCH(AH$15,Templates!$I$1:DP$1,0)))</f>
        <v>Thermal Zone 1</v>
      </c>
      <c r="AI25" s="55" t="str" cm="1">
        <f t="array" ref="AI25">IF(INDEX(Templates!$I$2:$CJ$152,ROW()-ROW(AI$19)+1, MATCH(AI$15,Templates!$I$1:DQ$1,0))="","",INDEX(Templates!$I$2:$CJ$152,ROW()-ROW(AI$19)+1, MATCH(AI$15,Templates!$I$1:DQ$1,0)))</f>
        <v>Thermal Zone 1</v>
      </c>
      <c r="AJ25" s="55" t="str" cm="1">
        <f t="array" ref="AJ25">IF(INDEX(Templates!$I$2:$CJ$152,ROW()-ROW(AJ$19)+1, MATCH(AJ$15,Templates!$I$1:DS$1,0))="","",INDEX(Templates!$I$2:$CJ$152,ROW()-ROW(AJ$19)+1, MATCH(AJ$15,Templates!$I$1:DS$1,0)))</f>
        <v>Thermal Zone 1</v>
      </c>
      <c r="AK25" s="55" t="str" cm="1">
        <f t="array" ref="AK25">IF(INDEX(Templates!$I$2:$CJ$152,ROW()-ROW(AK$19)+1, MATCH(AK$15,Templates!$I$1:DT$1,0))="","",INDEX(Templates!$I$2:$CJ$152,ROW()-ROW(AK$19)+1, MATCH(AK$15,Templates!$I$1:DT$1,0)))</f>
        <v>Thermal Zone 1</v>
      </c>
      <c r="AL25" s="55" t="str" cm="1">
        <f t="array" ref="AL25">IF(INDEX(Templates!$I$2:$CJ$152,ROW()-ROW(AL$19)+1, MATCH(AL$15,Templates!$I$1:DV$1,0))="","",INDEX(Templates!$I$2:$CJ$152,ROW()-ROW(AL$19)+1, MATCH(AL$15,Templates!$I$1:DV$1,0)))</f>
        <v>Thermal Zone 1</v>
      </c>
      <c r="AM25" s="55" t="str" cm="1">
        <f t="array" ref="AM25">IF(INDEX(Templates!$I$2:$CJ$152,ROW()-ROW(AM$19)+1, MATCH(AM$15,Templates!$I$1:DW$1,0))="","",INDEX(Templates!$I$2:$CJ$152,ROW()-ROW(AM$19)+1, MATCH(AM$15,Templates!$I$1:DW$1,0)))</f>
        <v>Thermal Zone 1</v>
      </c>
      <c r="AN25" s="55" t="str" cm="1">
        <f t="array" ref="AN25">IF(INDEX(Templates!$I$2:$CJ$152,ROW()-ROW(AN$19)+1, MATCH(AN$15,Templates!$I$1:DY$1,0))="","",INDEX(Templates!$I$2:$CJ$152,ROW()-ROW(AN$19)+1, MATCH(AN$15,Templates!$I$1:DY$1,0)))</f>
        <v>Thermal Zone 1</v>
      </c>
      <c r="AO25" s="55" t="str" cm="1">
        <f t="array" ref="AO25">IF(INDEX(Templates!$I$2:$CJ$152,ROW()-ROW(AO$19)+1, MATCH(AO$15,Templates!$I$1:DZ$1,0))="","",INDEX(Templates!$I$2:$CJ$152,ROW()-ROW(AO$19)+1, MATCH(AO$15,Templates!$I$1:DZ$1,0)))</f>
        <v>Thermal Zone 1</v>
      </c>
      <c r="AP25" s="55" t="str" cm="1">
        <f t="array" ref="AP25">IF(INDEX(Templates!$I$2:$CJ$152,ROW()-ROW(AP$19)+1, MATCH(AP$15,Templates!$I$1:EB$1,0))="","",INDEX(Templates!$I$2:$CJ$152,ROW()-ROW(AP$19)+1, MATCH(AP$15,Templates!$I$1:EB$1,0)))</f>
        <v>Thermal Zone 1</v>
      </c>
      <c r="AQ25" s="55" t="str" cm="1">
        <f t="array" ref="AQ25">IF(INDEX(Templates!$I$2:$CJ$152,ROW()-ROW(AQ$19)+1, MATCH(AQ$15,Templates!$I$1:EC$1,0))="","",INDEX(Templates!$I$2:$CJ$152,ROW()-ROW(AQ$19)+1, MATCH(AQ$15,Templates!$I$1:EC$1,0)))</f>
        <v>Thermal Zone 1</v>
      </c>
      <c r="AR25" s="55" t="str" cm="1">
        <f t="array" ref="AR25">IF(INDEX(Templates!$I$2:$CJ$152,ROW()-ROW(AR$19)+1, MATCH(AR$15,Templates!$I$1:ED$1,0))="","",INDEX(Templates!$I$2:$CJ$152,ROW()-ROW(AR$19)+1, MATCH(AR$15,Templates!$I$1:ED$1,0)))</f>
        <v>Thermal Zone 1</v>
      </c>
      <c r="AS25" s="55" t="str" cm="1">
        <f t="array" ref="AS25">IF(INDEX(Templates!$I$2:$CJ$152,ROW()-ROW(AS$19)+1, MATCH(AS$15,Templates!$I$1:EF$1,0))="","",INDEX(Templates!$I$2:$CJ$152,ROW()-ROW(AS$19)+1, MATCH(AS$15,Templates!$I$1:EF$1,0)))</f>
        <v>Thermal Zone 1</v>
      </c>
      <c r="AT25" s="55" t="str" cm="1">
        <f t="array" ref="AT25">IF(INDEX(Templates!$I$2:$CJ$152,ROW()-ROW(AT$19)+1, MATCH(AT$15,Templates!$I$1:EG$1,0))="","",INDEX(Templates!$I$2:$CJ$152,ROW()-ROW(AT$19)+1, MATCH(AT$15,Templates!$I$1:EG$1,0)))</f>
        <v>Thermal Zone 1</v>
      </c>
      <c r="AU25" s="55" t="str" cm="1">
        <f t="array" ref="AU25">IF(INDEX(Templates!$I$2:$CJ$152,ROW()-ROW(AU$19)+1, MATCH(AU$15,Templates!$I$1:EH$1,0))="","",INDEX(Templates!$I$2:$CJ$152,ROW()-ROW(AU$19)+1, MATCH(AU$15,Templates!$I$1:EH$1,0)))</f>
        <v>Thermal Zone 1</v>
      </c>
      <c r="AV25" s="55" t="str" cm="1">
        <f t="array" ref="AV25">IF(INDEX(Templates!$I$2:$CJ$152,ROW()-ROW(AV$19)+1, MATCH(AV$15,Templates!$I$1:EJ$1,0))="","",INDEX(Templates!$I$2:$CJ$152,ROW()-ROW(AV$19)+1, MATCH(AV$15,Templates!$I$1:EJ$1,0)))</f>
        <v>Thermal Zone 1</v>
      </c>
      <c r="AW25" s="55" t="str" cm="1">
        <f t="array" ref="AW25">IF(INDEX(Templates!$I$2:$CJ$152,ROW()-ROW(AW$19)+1, MATCH(AW$15,Templates!$I$1:EK$1,0))="","",INDEX(Templates!$I$2:$CJ$152,ROW()-ROW(AW$19)+1, MATCH(AW$15,Templates!$I$1:EK$1,0)))</f>
        <v>Thermal Zone 1</v>
      </c>
      <c r="AX25" s="55" t="str" cm="1">
        <f t="array" ref="AX25">IF(INDEX(Templates!$I$2:$CJ$152,ROW()-ROW(AX$19)+1, MATCH(AX$15,Templates!$I$1:EM$1,0))="","",INDEX(Templates!$I$2:$CJ$152,ROW()-ROW(AX$19)+1, MATCH(AX$15,Templates!$I$1:EM$1,0)))</f>
        <v>Thermal Zone 1</v>
      </c>
      <c r="AY25" s="55" t="str" cm="1">
        <f t="array" ref="AY25">IF(INDEX(Templates!$I$2:$CJ$152,ROW()-ROW(AY$19)+1, MATCH(AY$15,Templates!$I$1:EN$1,0))="","",INDEX(Templates!$I$2:$CJ$152,ROW()-ROW(AY$19)+1, MATCH(AY$15,Templates!$I$1:EN$1,0)))</f>
        <v>Thermal Zone 1</v>
      </c>
      <c r="AZ25" s="55" t="str" cm="1">
        <f t="array" ref="AZ25">IF(INDEX(Templates!$I$2:$CJ$152,ROW()-ROW(AZ$19)+1, MATCH(AZ$15,Templates!$I$1:EP$1,0))="","",INDEX(Templates!$I$2:$CJ$152,ROW()-ROW(AZ$19)+1, MATCH(AZ$15,Templates!$I$1:EP$1,0)))</f>
        <v>Thermal Zone 1</v>
      </c>
      <c r="BA25" s="55" t="str" cm="1">
        <f t="array" ref="BA25">IF(INDEX(Templates!$I$2:$CJ$152,ROW()-ROW(BA$19)+1, MATCH(BA$15,Templates!$I$1:EQ$1,0))="","",INDEX(Templates!$I$2:$CJ$152,ROW()-ROW(BA$19)+1, MATCH(BA$15,Templates!$I$1:EQ$1,0)))</f>
        <v>Thermal Zone 1</v>
      </c>
      <c r="BB25" s="55" t="str" cm="1">
        <f t="array" ref="BB25">IF(INDEX(Templates!$I$2:$CJ$152,ROW()-ROW(BB$19)+1, MATCH(BB$15,Templates!$I$1:ES$1,0))="","",INDEX(Templates!$I$2:$CJ$152,ROW()-ROW(BB$19)+1, MATCH(BB$15,Templates!$I$1:ES$1,0)))</f>
        <v>Thermal Zone 1</v>
      </c>
      <c r="BC25" s="55" t="str" cm="1">
        <f t="array" ref="BC25">IF(INDEX(Templates!$I$2:$CJ$152,ROW()-ROW(BC$19)+1, MATCH(BC$15,Templates!$I$1:ET$1,0))="","",INDEX(Templates!$I$2:$CJ$152,ROW()-ROW(BC$19)+1, MATCH(BC$15,Templates!$I$1:ET$1,0)))</f>
        <v>Thermal Zone 1</v>
      </c>
      <c r="BD25" s="55" t="str" cm="1">
        <f t="array" ref="BD25">IF(INDEX(Templates!$I$2:$CJ$152,ROW()-ROW(BD$19)+1, MATCH(BD$15,Templates!$I$1:EW$1,0))="","",INDEX(Templates!$I$2:$CJ$152,ROW()-ROW(BD$19)+1, MATCH(BD$15,Templates!$I$1:EW$1,0)))</f>
        <v>Thermal Zone 1</v>
      </c>
      <c r="BE25" s="55" t="str" cm="1">
        <f t="array" ref="BE25">IF(INDEX(Templates!$I$2:$CJ$152,ROW()-ROW(BE$19)+1, MATCH(BE$15,Templates!$I$1:EX$1,0))="","",INDEX(Templates!$I$2:$CJ$152,ROW()-ROW(BE$19)+1, MATCH(BE$15,Templates!$I$1:EX$1,0)))</f>
        <v>Thermal Zone 1</v>
      </c>
      <c r="BF25" s="55" t="str" cm="1">
        <f t="array" ref="BF25">IF(INDEX(Templates!$I$2:$CJ$152,ROW()-ROW(BF$19)+1, MATCH(BF$15,Templates!$I$1:FA$1,0))="","",INDEX(Templates!$I$2:$CJ$152,ROW()-ROW(BF$19)+1, MATCH(BF$15,Templates!$I$1:FA$1,0)))</f>
        <v>Thermal Zone 1</v>
      </c>
      <c r="BG25" s="55" t="str" cm="1">
        <f t="array" ref="BG25">IF(INDEX(Templates!$I$2:$CJ$152,ROW()-ROW(BG$19)+1, MATCH(BG$15,Templates!$I$1:FB$1,0))="","",INDEX(Templates!$I$2:$CJ$152,ROW()-ROW(BG$19)+1, MATCH(BG$15,Templates!$I$1:FB$1,0)))</f>
        <v>Thermal Zone 1</v>
      </c>
      <c r="BH25" s="55" t="str" cm="1">
        <f t="array" ref="BH25">IF(INDEX(Templates!$I$2:$CJ$152,ROW()-ROW(BH$19)+1, MATCH(BH$15,Templates!$I$1:FC$1,0))="","",INDEX(Templates!$I$2:$CJ$152,ROW()-ROW(BH$19)+1, MATCH(BH$15,Templates!$I$1:FC$1,0)))</f>
        <v>Thermal Zone 1</v>
      </c>
      <c r="BI25" s="55" t="str" cm="1">
        <f t="array" ref="BI25">IF(INDEX(Templates!$I$2:$CJ$152,ROW()-ROW(BI$19)+1, MATCH(BI$15,Templates!$I$1:FD$1,0))="","",INDEX(Templates!$I$2:$CJ$152,ROW()-ROW(BI$19)+1, MATCH(BI$15,Templates!$I$1:FD$1,0)))</f>
        <v>Thermal Zone 1</v>
      </c>
      <c r="BJ25" s="55" t="str" cm="1">
        <f t="array" ref="BJ25">IF(INDEX(Templates!$I$2:$CJ$152,ROW()-ROW(BJ$19)+1, MATCH(BJ$15,Templates!$I$1:FE$1,0))="","",INDEX(Templates!$I$2:$CJ$152,ROW()-ROW(BJ$19)+1, MATCH(BJ$15,Templates!$I$1:FE$1,0)))</f>
        <v>Thermal Zone 1</v>
      </c>
      <c r="BK25" s="55" t="str" cm="1">
        <f t="array" ref="BK25">IF(INDEX(Templates!$I$2:$CJ$152,ROW()-ROW(BK$19)+1, MATCH(BK$15,Templates!$I$1:FG$1,0))="","",INDEX(Templates!$I$2:$CJ$152,ROW()-ROW(BK$19)+1, MATCH(BK$15,Templates!$I$1:FG$1,0)))</f>
        <v>Thermal Zone 1</v>
      </c>
      <c r="BL25" s="55" t="str" cm="1">
        <f t="array" ref="BL25">IF(INDEX(Templates!$I$2:$CJ$152,ROW()-ROW(BL$19)+1, MATCH(BL$15,Templates!$I$1:FJ$1,0))="","",INDEX(Templates!$I$2:$CJ$152,ROW()-ROW(BL$19)+1, MATCH(BL$15,Templates!$I$1:FJ$1,0)))</f>
        <v>Thermal Zone 1</v>
      </c>
      <c r="BM25" s="55" t="str" cm="1">
        <f t="array" ref="BM25">IF(INDEX(Templates!$I$2:$CJ$152,ROW()-ROW(BM$19)+1, MATCH(BM$15,Templates!$I$1:FK$1,0))="","",INDEX(Templates!$I$2:$CJ$152,ROW()-ROW(BM$19)+1, MATCH(BM$15,Templates!$I$1:FK$1,0)))</f>
        <v>Thermal Zone 1</v>
      </c>
      <c r="BN25" s="55" t="str" cm="1">
        <f t="array" ref="BN25">IF(INDEX(Templates!$I$2:$CJ$152,ROW()-ROW(BN$19)+1, MATCH(BN$15,Templates!$I$1:FL$1,0))="","",INDEX(Templates!$I$2:$CJ$152,ROW()-ROW(BN$19)+1, MATCH(BN$15,Templates!$I$1:FL$1,0)))</f>
        <v>Thermal Zone 1</v>
      </c>
      <c r="BO25" s="55" t="str" cm="1">
        <f t="array" ref="BO25">IF(INDEX(Templates!$I$2:$CJ$152,ROW()-ROW(BO$19)+1, MATCH(BO$15,Templates!$I$1:FM$1,0))="","",INDEX(Templates!$I$2:$CJ$152,ROW()-ROW(BO$19)+1, MATCH(BO$15,Templates!$I$1:FM$1,0)))</f>
        <v>Thermal Zone 1</v>
      </c>
      <c r="BP25" s="55" t="str" cm="1">
        <f t="array" ref="BP25">IF(INDEX(Templates!$I$2:$CJ$152,ROW()-ROW(BP$19)+1, MATCH(BP$15,Templates!$I$1:FL$1,0))="","",INDEX(Templates!$I$2:$CJ$152,ROW()-ROW(BP$19)+1, MATCH(BP$15,Templates!$I$1:FL$1,0)))</f>
        <v>Thermal Zone 1</v>
      </c>
      <c r="BQ25" s="55" t="str" cm="1">
        <f t="array" ref="BQ25">IF(INDEX(Templates!$I$2:$CJ$152,ROW()-ROW(BQ$19)+1, MATCH(BQ$15,Templates!$I$1:FM$1,0))="","",INDEX(Templates!$I$2:$CJ$152,ROW()-ROW(BQ$19)+1, MATCH(BQ$15,Templates!$I$1:FM$1,0)))</f>
        <v>Thermal Zone 1</v>
      </c>
      <c r="BR25" s="55" t="str" cm="1">
        <f t="array" ref="BR25">IF(INDEX(Templates!$I$2:$CJ$152,ROW()-ROW(BR$19)+1, MATCH(BR$15,Templates!$I$1:FO$1,0))="","",INDEX(Templates!$I$2:$CJ$152,ROW()-ROW(BR$19)+1, MATCH(BR$15,Templates!$I$1:FO$1,0)))</f>
        <v>Thermal Zone 1</v>
      </c>
      <c r="BS25" s="55" t="str" cm="1">
        <f t="array" ref="BS25">IF(INDEX(Templates!$I$2:$CJ$152,ROW()-ROW(BS$19)+1, MATCH(BS$15,Templates!$I$1:FP$1,0))="","",INDEX(Templates!$I$2:$CJ$152,ROW()-ROW(BS$19)+1, MATCH(BS$15,Templates!$I$1:FP$1,0)))</f>
        <v>Thermal Zone 1</v>
      </c>
      <c r="BT25" s="55" t="str" cm="1">
        <f t="array" ref="BT25">IF(INDEX(Templates!$I$2:$CJ$152,ROW()-ROW(BT$19)+1, MATCH(BT$15,Templates!$I$1:FQ$1,0))="","",INDEX(Templates!$I$2:$CJ$152,ROW()-ROW(BT$19)+1, MATCH(BT$15,Templates!$I$1:FQ$1,0)))</f>
        <v>Thermal Zone 1</v>
      </c>
      <c r="BU25" s="55" t="str" cm="1">
        <f t="array" ref="BU25">IF(INDEX(Templates!$I$2:$CJ$152,ROW()-ROW(BU$19)+1, MATCH(BU$15,Templates!$I$1:FR$1,0))="","",INDEX(Templates!$I$2:$CJ$152,ROW()-ROW(BU$19)+1, MATCH(BU$15,Templates!$I$1:FR$1,0)))</f>
        <v>Thermal Zone 1</v>
      </c>
      <c r="BV25" s="55" t="str" cm="1">
        <f t="array" ref="BV25">IF(INDEX(Templates!$I$2:$CJ$152,ROW()-ROW(BV$19)+1, MATCH(BV$15,Templates!$I$1:FS$1,0))="","",INDEX(Templates!$I$2:$CJ$152,ROW()-ROW(BV$19)+1, MATCH(BV$15,Templates!$I$1:FS$1,0)))</f>
        <v>Thermal Zone 1</v>
      </c>
      <c r="BW25" s="55" t="str" cm="1">
        <f t="array" ref="BW25">IF(INDEX(Templates!$I$2:$CJ$152,ROW()-ROW(BW$19)+1, MATCH(BW$15,Templates!$I$1:FT$1,0))="","",INDEX(Templates!$I$2:$CJ$152,ROW()-ROW(BW$19)+1, MATCH(BW$15,Templates!$I$1:FT$1,0)))</f>
        <v>Thermal Zone 1</v>
      </c>
      <c r="BX25" s="55" t="str" cm="1">
        <f t="array" ref="BX25">IF(INDEX(Templates!$I$2:$CJ$152,ROW()-ROW(BX$19)+1, MATCH(BX$15,Templates!$I$1:FU$1,0))="","",INDEX(Templates!$I$2:$CJ$152,ROW()-ROW(BX$19)+1, MATCH(BX$15,Templates!$I$1:FU$1,0)))</f>
        <v>Thermal Zone 1</v>
      </c>
      <c r="BY25" s="55" t="str" cm="1">
        <f t="array" ref="BY25">IF(INDEX(Templates!$I$2:$CJ$152,ROW()-ROW(BY$19)+1, MATCH(BY$15,Templates!$I$1:FV$1,0))="","",INDEX(Templates!$I$2:$CJ$152,ROW()-ROW(BY$19)+1, MATCH(BY$15,Templates!$I$1:FV$1,0)))</f>
        <v>Thermal Zone 1</v>
      </c>
      <c r="BZ25" s="55" t="str" cm="1">
        <f t="array" ref="BZ25">IF(INDEX(Templates!$I$2:$CJ$152,ROW()-ROW(BZ$19)+1, MATCH(BZ$15,Templates!$I$1:FW$1,0))="","",INDEX(Templates!$I$2:$CJ$152,ROW()-ROW(BZ$19)+1, MATCH(BZ$15,Templates!$I$1:FW$1,0)))</f>
        <v>Thermal Zone 1</v>
      </c>
      <c r="CA25" s="55" t="str" cm="1">
        <f t="array" ref="CA25">IF(INDEX(Templates!$I$2:$CJ$152,ROW()-ROW(CA$19)+1, MATCH(CA$15,Templates!$I$1:FX$1,0))="","",INDEX(Templates!$I$2:$CJ$152,ROW()-ROW(CA$19)+1, MATCH(CA$15,Templates!$I$1:FX$1,0)))</f>
        <v>Thermal Zone 1</v>
      </c>
      <c r="CB25" s="55" t="str" cm="1">
        <f t="array" ref="CB25">IF(INDEX(Templates!$I$2:$CJ$152,ROW()-ROW(CB$19)+1, MATCH(CB$15,Templates!$I$1:FY$1,0))="","",INDEX(Templates!$I$2:$CJ$152,ROW()-ROW(CB$19)+1, MATCH(CB$15,Templates!$I$1:FY$1,0)))</f>
        <v>Thermal Zone 1</v>
      </c>
      <c r="CC25" s="55" t="str" cm="1">
        <f t="array" ref="CC25">IF(INDEX(Templates!$I$2:$CJ$152,ROW()-ROW(CC$19)+1, MATCH(CC$15,Templates!$I$1:FZ$1,0))="","",INDEX(Templates!$I$2:$CJ$152,ROW()-ROW(CC$19)+1, MATCH(CC$15,Templates!$I$1:FZ$1,0)))</f>
        <v>Thermal Zone 1</v>
      </c>
      <c r="CD25" s="55" t="str" cm="1">
        <f t="array" ref="CD25">IF(INDEX(Templates!$I$2:$CJ$152,ROW()-ROW(CD$19)+1, MATCH(CD$15,Templates!$I$1:GA$1,0))="","",INDEX(Templates!$I$2:$CJ$152,ROW()-ROW(CD$19)+1, MATCH(CD$15,Templates!$I$1:GA$1,0)))</f>
        <v>Thermal Zone 1</v>
      </c>
      <c r="CE25" s="55" t="str" cm="1">
        <f t="array" ref="CE25">IF(INDEX(Templates!$I$2:$CJ$152,ROW()-ROW(CE$19)+1, MATCH(CE$15,Templates!$I$1:GB$1,0))="","",INDEX(Templates!$I$2:$CJ$152,ROW()-ROW(CE$19)+1, MATCH(CE$15,Templates!$I$1:GB$1,0)))</f>
        <v>Thermal Zone 1</v>
      </c>
      <c r="CF25" s="55" t="str" cm="1">
        <f t="array" ref="CF25">IF(INDEX(Templates!$I$2:$CJ$152,ROW()-ROW(CF$19)+1, MATCH(CF$15,Templates!$I$1:GC$1,0))="","",INDEX(Templates!$I$2:$CJ$152,ROW()-ROW(CF$19)+1, MATCH(CF$15,Templates!$I$1:GC$1,0)))</f>
        <v>Thermal Zone 1</v>
      </c>
      <c r="CG25" s="55" t="str" cm="1">
        <f t="array" ref="CG25">IF(INDEX(Templates!$I$2:$CJ$152,ROW()-ROW(CG$19)+1, MATCH(CG$15,Templates!$I$1:GD$1,0))="","",INDEX(Templates!$I$2:$CJ$152,ROW()-ROW(CG$19)+1, MATCH(CG$15,Templates!$I$1:GD$1,0)))</f>
        <v>Thermal Zone 1</v>
      </c>
      <c r="CH25" s="55" t="str" cm="1">
        <f t="array" ref="CH25">IF(INDEX(Templates!$I$2:$CJ$152,ROW()-ROW(CH$19)+1, MATCH(CH$15,Templates!$I$1:GE$1,0))="","",INDEX(Templates!$I$2:$CJ$152,ROW()-ROW(CH$19)+1, MATCH(CH$15,Templates!$I$1:GE$1,0)))</f>
        <v>Thermal Zone 1</v>
      </c>
      <c r="CI25" s="55" t="str" cm="1">
        <f t="array" ref="CI25">IF(INDEX(Templates!$I$2:$CJ$152,ROW()-ROW(CI$19)+1, MATCH(CI$15,Templates!$I$1:GH$1,0))="","",INDEX(Templates!$I$2:$CJ$152,ROW()-ROW(CI$19)+1, MATCH(CI$15,Templates!$I$1:GH$1,0)))</f>
        <v>Thermal Zone 1</v>
      </c>
      <c r="CJ25" s="55" t="str" cm="1">
        <f t="array" ref="CJ25">IF(INDEX(Templates!$I$2:$CJ$152,ROW()-ROW(CJ$19)+1, MATCH(CJ$15,Templates!$I$1:GF$1,0))="","",INDEX(Templates!$I$2:$CJ$152,ROW()-ROW(CJ$19)+1, MATCH(CJ$15,Templates!$I$1:GF$1,0)))</f>
        <v>Thermal Zone 1</v>
      </c>
      <c r="CK25" s="55" t="str" cm="1">
        <f t="array" ref="CK25">IF(INDEX(Templates!$I$2:$CJ$152,ROW()-ROW(CK$19)+1, MATCH(CK$15,Templates!$I$1:GJ$1,0))="","",INDEX(Templates!$I$2:$CJ$152,ROW()-ROW(CK$19)+1, MATCH(CK$15,Templates!$I$1:GJ$1,0)))</f>
        <v>Thermal Zone 1</v>
      </c>
      <c r="CL25" s="55" t="str" cm="1">
        <f t="array" ref="CL25">IF(INDEX(Templates!$I$2:$CJ$152,ROW()-ROW(CL$19)+1, MATCH(CL$15,Templates!$I$1:FG$1,0))="","",INDEX(Templates!$I$2:$CJ$152,ROW()-ROW(CL$19)+1, MATCH(CL$15,Templates!$I$1:FG$1,0)))</f>
        <v>Thermal Zone 1</v>
      </c>
      <c r="CM25" s="55" t="str" cm="1">
        <f t="array" ref="CM25">IF(INDEX(Templates!$I$2:$CJ$152,ROW()-ROW(CM$19)+1, MATCH(CM$15,Templates!$I$1:FH$1,0))="","",INDEX(Templates!$I$2:$CJ$152,ROW()-ROW(CM$19)+1, MATCH(CM$15,Templates!$I$1:FH$1,0)))</f>
        <v>Thermal Zone 1</v>
      </c>
      <c r="CN25" s="55" t="str" cm="1">
        <f t="array" ref="CN25">IF(INDEX(Templates!$I$2:$CJ$152,ROW()-ROW(CN$19)+1, MATCH(CN$15,Templates!$I$1:FI$1,0))="","",INDEX(Templates!$I$2:$CJ$152,ROW()-ROW(CN$19)+1, MATCH(CN$15,Templates!$I$1:FI$1,0)))</f>
        <v>Thermal Zone 1</v>
      </c>
    </row>
    <row r="26" spans="1:92" s="24" customFormat="1" x14ac:dyDescent="0.3">
      <c r="A26" s="41" t="s">
        <v>451</v>
      </c>
      <c r="B26" s="6" t="s">
        <v>455</v>
      </c>
      <c r="C26" s="66" t="str" cm="1">
        <f t="array" ref="C26">IF(INDEX(Templates!A$2:A$153,ROW()-ROW($19:$19)+1)="","",INDEX(Templates!A$2:A$153,ROW()-ROW($19:$19)+1))</f>
        <v>JSON_PATH:zones[0]</v>
      </c>
      <c r="D26" s="66" t="str" cm="1">
        <f t="array" ref="D26">IF(INDEX(Templates!B$2:B$153,ROW()-ROW($19:$19)+1)="","",INDEX(Templates!B$2:B$153,ROW()-ROW($19:$19)+1))</f>
        <v>floor_name</v>
      </c>
      <c r="E26" s="140" t="str" cm="1">
        <f t="array" ref="E26">IF(INDEX(Templates!C$2:C$153,ROW()-ROW($19:$19)+1)="","",INDEX(Templates!C$2:C$153,ROW()-ROW($19:$19)+1))</f>
        <v/>
      </c>
      <c r="F26" s="143" t="str" cm="1">
        <f t="array" ref="F26">IF(INDEX(Templates!D$2:D$153,ROW()-ROW($19:$19)+1)="","",INDEX(Templates!D$2:D$153,ROW()-ROW($19:$19)+1))</f>
        <v/>
      </c>
      <c r="G26" s="102" t="str" cm="1">
        <f t="array" ref="G26">IF(INDEX(Templates!E$2:E$153,ROW()-ROW($19:$19)+1)="","",INDEX(Templates!E$2:E$153,ROW()-ROW($19:$19)+1))</f>
        <v/>
      </c>
      <c r="H26" s="68" t="str" cm="1">
        <f t="array" ref="H26">IF(INDEX(Templates!F$2:F$153,ROW()-ROW($19:$19)+1)="","",INDEX(Templates!F$2:F$153,ROW()-ROW($19:$19)+1))</f>
        <v/>
      </c>
      <c r="I26" s="68" t="str" cm="1">
        <f t="array" ref="I26">IF(INDEX(Templates!G$2:G$153,ROW()-ROW($19:$19)+1)="","",INDEX(Templates!G$2:G$153,ROW()-ROW($19:$19)+1))</f>
        <v/>
      </c>
      <c r="J26" s="68" t="str" cm="1">
        <f t="array" ref="J26">IF(INDEX(Templates!H$2:H$153,ROW()-ROW($19:$19)+1)="","",INDEX(Templates!H$2:H$153,ROW()-ROW($19:$19)+1))</f>
        <v/>
      </c>
      <c r="K26" s="69" t="str" cm="1">
        <f t="array" ref="K26">IF(INDEX(Templates!I$2:I$153,ROW()-ROW($19:$19)+1)="","",INDEX(Templates!I$2:I$153,ROW()-ROW($19:$19)+1))</f>
        <v/>
      </c>
      <c r="L26" s="69" t="str" cm="1">
        <f t="array" ref="L26">IF(INDEX(Templates!J$2:J$153,ROW()-ROW($19:$19)+1)="","",INDEX(Templates!J$2:J$153,ROW()-ROW($19:$19)+1))</f>
        <v/>
      </c>
      <c r="M26" s="55" t="str" cm="1">
        <f t="array" ref="M26">IF(INDEX(Templates!$I$2:$CJ$152,ROW()-ROW(M$19)+1, MATCH(M$15,Templates!$I$1:CJ$1,0))="","",INDEX(Templates!$I$2:$CJ$152,ROW()-ROW(M$19)+1, MATCH(M$15,Templates!$I$1:CJ$1,0)))</f>
        <v/>
      </c>
      <c r="N26" s="55" t="str" cm="1">
        <f t="array" ref="N26">IF(INDEX(Templates!$I$2:$CJ$152,ROW()-ROW(N$19)+1, MATCH(N$15,Templates!$I$1:CK$1,0))="","",INDEX(Templates!$I$2:$CJ$152,ROW()-ROW(N$19)+1, MATCH(N$15,Templates!$I$1:CK$1,0)))</f>
        <v/>
      </c>
      <c r="O26" s="55" t="str" cm="1">
        <f t="array" ref="O26">IF(INDEX(Templates!$I$2:$CJ$152,ROW()-ROW(O$19)+1, MATCH(O$15,Templates!$I$1:CM$1,0))="","",INDEX(Templates!$I$2:$CJ$152,ROW()-ROW(O$19)+1, MATCH(O$15,Templates!$I$1:CM$1,0)))</f>
        <v/>
      </c>
      <c r="P26" s="55" t="str" cm="1">
        <f t="array" ref="P26">IF(INDEX(Templates!$I$2:$CJ$152,ROW()-ROW(P$19)+1, MATCH(P$15,Templates!$I$1:CN$1,0))="","",INDEX(Templates!$I$2:$CJ$152,ROW()-ROW(P$19)+1, MATCH(P$15,Templates!$I$1:CN$1,0)))</f>
        <v/>
      </c>
      <c r="Q26" s="55" t="str" cm="1">
        <f t="array" ref="Q26">IF(INDEX(Templates!$I$2:$CJ$152,ROW()-ROW(Q$19)+1, MATCH(Q$15,Templates!$I$1:CP$1,0))="","",INDEX(Templates!$I$2:$CJ$152,ROW()-ROW(Q$19)+1, MATCH(Q$15,Templates!$I$1:CP$1,0)))</f>
        <v/>
      </c>
      <c r="R26" s="55" t="str" cm="1">
        <f t="array" ref="R26">IF(INDEX(Templates!$I$2:$CJ$152,ROW()-ROW(R$19)+1, MATCH(R$15,Templates!$I$1:CQ$1,0))="","",INDEX(Templates!$I$2:$CJ$152,ROW()-ROW(R$19)+1, MATCH(R$15,Templates!$I$1:CQ$1,0)))</f>
        <v/>
      </c>
      <c r="S26" s="55" t="str" cm="1">
        <f t="array" ref="S26">IF(INDEX(Templates!$I$2:$CJ$152,ROW()-ROW(S$19)+1, MATCH(S$15,Templates!$I$1:CS$1,0))="","",INDEX(Templates!$I$2:$CJ$152,ROW()-ROW(S$19)+1, MATCH(S$15,Templates!$I$1:CS$1,0)))</f>
        <v/>
      </c>
      <c r="T26" s="55" t="str" cm="1">
        <f t="array" ref="T26">IF(INDEX(Templates!$I$2:$CJ$152,ROW()-ROW(T$19)+1, MATCH(T$15,Templates!$I$1:CT$1,0))="","",INDEX(Templates!$I$2:$CJ$152,ROW()-ROW(T$19)+1, MATCH(T$15,Templates!$I$1:CT$1,0)))</f>
        <v/>
      </c>
      <c r="U26" s="55" t="str" cm="1">
        <f t="array" ref="U26">IF(INDEX(Templates!$I$2:$CJ$152,ROW()-ROW(U$19)+1, MATCH(U$15,Templates!$I$1:CV$1,0))="","",INDEX(Templates!$I$2:$CJ$152,ROW()-ROW(U$19)+1, MATCH(U$15,Templates!$I$1:CV$1,0)))</f>
        <v/>
      </c>
      <c r="V26" s="55" t="str" cm="1">
        <f t="array" ref="V26">IF(INDEX(Templates!$I$2:$CJ$152,ROW()-ROW(V$19)+1, MATCH(V$15,Templates!$I$1:CW$1,0))="","",INDEX(Templates!$I$2:$CJ$152,ROW()-ROW(V$19)+1, MATCH(V$15,Templates!$I$1:CW$1,0)))</f>
        <v/>
      </c>
      <c r="W26" s="55" t="str" cm="1">
        <f t="array" ref="W26">IF(INDEX(Templates!$I$2:$CJ$152,ROW()-ROW(W$19)+1, MATCH(W$15,Templates!$I$1:CZ$1,0))="","",INDEX(Templates!$I$2:$CJ$152,ROW()-ROW(W$19)+1, MATCH(W$15,Templates!$I$1:CZ$1,0)))</f>
        <v/>
      </c>
      <c r="X26" s="55" t="str" cm="1">
        <f t="array" ref="X26">IF(INDEX(Templates!$I$2:$CJ$152,ROW()-ROW(X$19)+1, MATCH(X$15,Templates!$I$1:DA$1,0))="","",INDEX(Templates!$I$2:$CJ$152,ROW()-ROW(X$19)+1, MATCH(X$15,Templates!$I$1:DA$1,0)))</f>
        <v>Floor1</v>
      </c>
      <c r="Y26" s="55" t="str" cm="1">
        <f t="array" ref="Y26">IF(INDEX(Templates!$I$2:$CJ$152,ROW()-ROW(Y$19)+1, MATCH(Y$15,Templates!$I$1:DB$1,0))="","",INDEX(Templates!$I$2:$CJ$152,ROW()-ROW(Y$19)+1, MATCH(Y$15,Templates!$I$1:DB$1,0)))</f>
        <v>Floor1</v>
      </c>
      <c r="Z26" s="55" t="str" cm="1">
        <f t="array" ref="Z26">IF(INDEX(Templates!$I$2:$CJ$152,ROW()-ROW(Z$19)+1, MATCH(Z$15,Templates!$I$1:DD$1,0))="","",INDEX(Templates!$I$2:$CJ$152,ROW()-ROW(Z$19)+1, MATCH(Z$15,Templates!$I$1:DD$1,0)))</f>
        <v/>
      </c>
      <c r="AA26" s="55" t="str" cm="1">
        <f t="array" ref="AA26">IF(INDEX(Templates!$I$2:$CJ$152,ROW()-ROW(AA$19)+1, MATCH(AA$15,Templates!$I$1:DE$1,0))="","",INDEX(Templates!$I$2:$CJ$152,ROW()-ROW(AA$19)+1, MATCH(AA$15,Templates!$I$1:DE$1,0)))</f>
        <v/>
      </c>
      <c r="AB26" s="55" t="str" cm="1">
        <f t="array" ref="AB26">IF(INDEX(Templates!$I$2:$CJ$152,ROW()-ROW(AB$19)+1, MATCH(AB$15,Templates!$I$1:DG$1,0))="","",INDEX(Templates!$I$2:$CJ$152,ROW()-ROW(AB$19)+1, MATCH(AB$15,Templates!$I$1:DG$1,0)))</f>
        <v/>
      </c>
      <c r="AC26" s="55" t="str" cm="1">
        <f t="array" ref="AC26">IF(INDEX(Templates!$I$2:$CJ$152,ROW()-ROW(AC$19)+1, MATCH(AC$15,Templates!$I$1:DH$1,0))="","",INDEX(Templates!$I$2:$CJ$152,ROW()-ROW(AC$19)+1, MATCH(AC$15,Templates!$I$1:DH$1,0)))</f>
        <v/>
      </c>
      <c r="AD26" s="55" t="str" cm="1">
        <f t="array" ref="AD26">IF(INDEX(Templates!$I$2:$CJ$152,ROW()-ROW(AD$19)+1, MATCH(AD$15,Templates!$I$1:DJ$1,0))="","",INDEX(Templates!$I$2:$CJ$152,ROW()-ROW(AD$19)+1, MATCH(AD$15,Templates!$I$1:DJ$1,0)))</f>
        <v/>
      </c>
      <c r="AE26" s="55" t="str" cm="1">
        <f t="array" ref="AE26">IF(INDEX(Templates!$I$2:$CJ$152,ROW()-ROW(AE$19)+1, MATCH(AE$15,Templates!$I$1:DK$1,0))="","",INDEX(Templates!$I$2:$CJ$152,ROW()-ROW(AE$19)+1, MATCH(AE$15,Templates!$I$1:DK$1,0)))</f>
        <v/>
      </c>
      <c r="AF26" s="55" t="str" cm="1">
        <f t="array" ref="AF26">IF(INDEX(Templates!$I$2:$CJ$152,ROW()-ROW(AF$19)+1, MATCH(AF$15,Templates!$I$1:DM$1,0))="","",INDEX(Templates!$I$2:$CJ$152,ROW()-ROW(AF$19)+1, MATCH(AF$15,Templates!$I$1:DM$1,0)))</f>
        <v/>
      </c>
      <c r="AG26" s="55" t="str" cm="1">
        <f t="array" ref="AG26">IF(INDEX(Templates!$I$2:$CJ$152,ROW()-ROW(AG$19)+1, MATCH(AG$15,Templates!$I$1:DN$1,0))="","",INDEX(Templates!$I$2:$CJ$152,ROW()-ROW(AG$19)+1, MATCH(AG$15,Templates!$I$1:DN$1,0)))</f>
        <v/>
      </c>
      <c r="AH26" s="55" t="str" cm="1">
        <f t="array" ref="AH26">IF(INDEX(Templates!$I$2:$CJ$152,ROW()-ROW(AH$19)+1, MATCH(AH$15,Templates!$I$1:DP$1,0))="","",INDEX(Templates!$I$2:$CJ$152,ROW()-ROW(AH$19)+1, MATCH(AH$15,Templates!$I$1:DP$1,0)))</f>
        <v/>
      </c>
      <c r="AI26" s="55" t="str" cm="1">
        <f t="array" ref="AI26">IF(INDEX(Templates!$I$2:$CJ$152,ROW()-ROW(AI$19)+1, MATCH(AI$15,Templates!$I$1:DQ$1,0))="","",INDEX(Templates!$I$2:$CJ$152,ROW()-ROW(AI$19)+1, MATCH(AI$15,Templates!$I$1:DQ$1,0)))</f>
        <v/>
      </c>
      <c r="AJ26" s="55" t="str" cm="1">
        <f t="array" ref="AJ26">IF(INDEX(Templates!$I$2:$CJ$152,ROW()-ROW(AJ$19)+1, MATCH(AJ$15,Templates!$I$1:DS$1,0))="","",INDEX(Templates!$I$2:$CJ$152,ROW()-ROW(AJ$19)+1, MATCH(AJ$15,Templates!$I$1:DS$1,0)))</f>
        <v/>
      </c>
      <c r="AK26" s="55" t="str" cm="1">
        <f t="array" ref="AK26">IF(INDEX(Templates!$I$2:$CJ$152,ROW()-ROW(AK$19)+1, MATCH(AK$15,Templates!$I$1:DT$1,0))="","",INDEX(Templates!$I$2:$CJ$152,ROW()-ROW(AK$19)+1, MATCH(AK$15,Templates!$I$1:DT$1,0)))</f>
        <v/>
      </c>
      <c r="AL26" s="55" t="str" cm="1">
        <f t="array" ref="AL26">IF(INDEX(Templates!$I$2:$CJ$152,ROW()-ROW(AL$19)+1, MATCH(AL$15,Templates!$I$1:DV$1,0))="","",INDEX(Templates!$I$2:$CJ$152,ROW()-ROW(AL$19)+1, MATCH(AL$15,Templates!$I$1:DV$1,0)))</f>
        <v/>
      </c>
      <c r="AM26" s="55" t="str" cm="1">
        <f t="array" ref="AM26">IF(INDEX(Templates!$I$2:$CJ$152,ROW()-ROW(AM$19)+1, MATCH(AM$15,Templates!$I$1:DW$1,0))="","",INDEX(Templates!$I$2:$CJ$152,ROW()-ROW(AM$19)+1, MATCH(AM$15,Templates!$I$1:DW$1,0)))</f>
        <v/>
      </c>
      <c r="AN26" s="55" t="str" cm="1">
        <f t="array" ref="AN26">IF(INDEX(Templates!$I$2:$CJ$152,ROW()-ROW(AN$19)+1, MATCH(AN$15,Templates!$I$1:DY$1,0))="","",INDEX(Templates!$I$2:$CJ$152,ROW()-ROW(AN$19)+1, MATCH(AN$15,Templates!$I$1:DY$1,0)))</f>
        <v/>
      </c>
      <c r="AO26" s="55" t="str" cm="1">
        <f t="array" ref="AO26">IF(INDEX(Templates!$I$2:$CJ$152,ROW()-ROW(AO$19)+1, MATCH(AO$15,Templates!$I$1:DZ$1,0))="","",INDEX(Templates!$I$2:$CJ$152,ROW()-ROW(AO$19)+1, MATCH(AO$15,Templates!$I$1:DZ$1,0)))</f>
        <v/>
      </c>
      <c r="AP26" s="55" t="str" cm="1">
        <f t="array" ref="AP26">IF(INDEX(Templates!$I$2:$CJ$152,ROW()-ROW(AP$19)+1, MATCH(AP$15,Templates!$I$1:EB$1,0))="","",INDEX(Templates!$I$2:$CJ$152,ROW()-ROW(AP$19)+1, MATCH(AP$15,Templates!$I$1:EB$1,0)))</f>
        <v>Floor1</v>
      </c>
      <c r="AQ26" s="55" t="str" cm="1">
        <f t="array" ref="AQ26">IF(INDEX(Templates!$I$2:$CJ$152,ROW()-ROW(AQ$19)+1, MATCH(AQ$15,Templates!$I$1:EC$1,0))="","",INDEX(Templates!$I$2:$CJ$152,ROW()-ROW(AQ$19)+1, MATCH(AQ$15,Templates!$I$1:EC$1,0)))</f>
        <v>Floor1</v>
      </c>
      <c r="AR26" s="55" t="str" cm="1">
        <f t="array" ref="AR26">IF(INDEX(Templates!$I$2:$CJ$152,ROW()-ROW(AR$19)+1, MATCH(AR$15,Templates!$I$1:ED$1,0))="","",INDEX(Templates!$I$2:$CJ$152,ROW()-ROW(AR$19)+1, MATCH(AR$15,Templates!$I$1:ED$1,0)))</f>
        <v/>
      </c>
      <c r="AS26" s="55" t="str" cm="1">
        <f t="array" ref="AS26">IF(INDEX(Templates!$I$2:$CJ$152,ROW()-ROW(AS$19)+1, MATCH(AS$15,Templates!$I$1:EF$1,0))="","",INDEX(Templates!$I$2:$CJ$152,ROW()-ROW(AS$19)+1, MATCH(AS$15,Templates!$I$1:EF$1,0)))</f>
        <v>Floor1</v>
      </c>
      <c r="AT26" s="55" t="str" cm="1">
        <f t="array" ref="AT26">IF(INDEX(Templates!$I$2:$CJ$152,ROW()-ROW(AT$19)+1, MATCH(AT$15,Templates!$I$1:EG$1,0))="","",INDEX(Templates!$I$2:$CJ$152,ROW()-ROW(AT$19)+1, MATCH(AT$15,Templates!$I$1:EG$1,0)))</f>
        <v>Floor1</v>
      </c>
      <c r="AU26" s="55" t="str" cm="1">
        <f t="array" ref="AU26">IF(INDEX(Templates!$I$2:$CJ$152,ROW()-ROW(AU$19)+1, MATCH(AU$15,Templates!$I$1:EH$1,0))="","",INDEX(Templates!$I$2:$CJ$152,ROW()-ROW(AU$19)+1, MATCH(AU$15,Templates!$I$1:EH$1,0)))</f>
        <v/>
      </c>
      <c r="AV26" s="55" t="str" cm="1">
        <f t="array" ref="AV26">IF(INDEX(Templates!$I$2:$CJ$152,ROW()-ROW(AV$19)+1, MATCH(AV$15,Templates!$I$1:EJ$1,0))="","",INDEX(Templates!$I$2:$CJ$152,ROW()-ROW(AV$19)+1, MATCH(AV$15,Templates!$I$1:EJ$1,0)))</f>
        <v>Floor1</v>
      </c>
      <c r="AW26" s="55" t="str" cm="1">
        <f t="array" ref="AW26">IF(INDEX(Templates!$I$2:$CJ$152,ROW()-ROW(AW$19)+1, MATCH(AW$15,Templates!$I$1:EK$1,0))="","",INDEX(Templates!$I$2:$CJ$152,ROW()-ROW(AW$19)+1, MATCH(AW$15,Templates!$I$1:EK$1,0)))</f>
        <v>Floor1</v>
      </c>
      <c r="AX26" s="55" t="str" cm="1">
        <f t="array" ref="AX26">IF(INDEX(Templates!$I$2:$CJ$152,ROW()-ROW(AX$19)+1, MATCH(AX$15,Templates!$I$1:EM$1,0))="","",INDEX(Templates!$I$2:$CJ$152,ROW()-ROW(AX$19)+1, MATCH(AX$15,Templates!$I$1:EM$1,0)))</f>
        <v/>
      </c>
      <c r="AY26" s="55" t="str" cm="1">
        <f t="array" ref="AY26">IF(INDEX(Templates!$I$2:$CJ$152,ROW()-ROW(AY$19)+1, MATCH(AY$15,Templates!$I$1:EN$1,0))="","",INDEX(Templates!$I$2:$CJ$152,ROW()-ROW(AY$19)+1, MATCH(AY$15,Templates!$I$1:EN$1,0)))</f>
        <v/>
      </c>
      <c r="AZ26" s="55" t="str" cm="1">
        <f t="array" ref="AZ26">IF(INDEX(Templates!$I$2:$CJ$152,ROW()-ROW(AZ$19)+1, MATCH(AZ$15,Templates!$I$1:EP$1,0))="","",INDEX(Templates!$I$2:$CJ$152,ROW()-ROW(AZ$19)+1, MATCH(AZ$15,Templates!$I$1:EP$1,0)))</f>
        <v/>
      </c>
      <c r="BA26" s="55" t="str" cm="1">
        <f t="array" ref="BA26">IF(INDEX(Templates!$I$2:$CJ$152,ROW()-ROW(BA$19)+1, MATCH(BA$15,Templates!$I$1:EQ$1,0))="","",INDEX(Templates!$I$2:$CJ$152,ROW()-ROW(BA$19)+1, MATCH(BA$15,Templates!$I$1:EQ$1,0)))</f>
        <v/>
      </c>
      <c r="BB26" s="55" t="str" cm="1">
        <f t="array" ref="BB26">IF(INDEX(Templates!$I$2:$CJ$152,ROW()-ROW(BB$19)+1, MATCH(BB$15,Templates!$I$1:ES$1,0))="","",INDEX(Templates!$I$2:$CJ$152,ROW()-ROW(BB$19)+1, MATCH(BB$15,Templates!$I$1:ES$1,0)))</f>
        <v/>
      </c>
      <c r="BC26" s="55" t="str" cm="1">
        <f t="array" ref="BC26">IF(INDEX(Templates!$I$2:$CJ$152,ROW()-ROW(BC$19)+1, MATCH(BC$15,Templates!$I$1:ET$1,0))="","",INDEX(Templates!$I$2:$CJ$152,ROW()-ROW(BC$19)+1, MATCH(BC$15,Templates!$I$1:ET$1,0)))</f>
        <v/>
      </c>
      <c r="BD26" s="55" t="str" cm="1">
        <f t="array" ref="BD26">IF(INDEX(Templates!$I$2:$CJ$152,ROW()-ROW(BD$19)+1, MATCH(BD$15,Templates!$I$1:EW$1,0))="","",INDEX(Templates!$I$2:$CJ$152,ROW()-ROW(BD$19)+1, MATCH(BD$15,Templates!$I$1:EW$1,0)))</f>
        <v/>
      </c>
      <c r="BE26" s="55" t="str" cm="1">
        <f t="array" ref="BE26">IF(INDEX(Templates!$I$2:$CJ$152,ROW()-ROW(BE$19)+1, MATCH(BE$15,Templates!$I$1:EX$1,0))="","",INDEX(Templates!$I$2:$CJ$152,ROW()-ROW(BE$19)+1, MATCH(BE$15,Templates!$I$1:EX$1,0)))</f>
        <v/>
      </c>
      <c r="BF26" s="55" t="str" cm="1">
        <f t="array" ref="BF26">IF(INDEX(Templates!$I$2:$CJ$152,ROW()-ROW(BF$19)+1, MATCH(BF$15,Templates!$I$1:FA$1,0))="","",INDEX(Templates!$I$2:$CJ$152,ROW()-ROW(BF$19)+1, MATCH(BF$15,Templates!$I$1:FA$1,0)))</f>
        <v/>
      </c>
      <c r="BG26" s="55" t="str" cm="1">
        <f t="array" ref="BG26">IF(INDEX(Templates!$I$2:$CJ$152,ROW()-ROW(BG$19)+1, MATCH(BG$15,Templates!$I$1:FB$1,0))="","",INDEX(Templates!$I$2:$CJ$152,ROW()-ROW(BG$19)+1, MATCH(BG$15,Templates!$I$1:FB$1,0)))</f>
        <v/>
      </c>
      <c r="BH26" s="55" t="str" cm="1">
        <f t="array" ref="BH26">IF(INDEX(Templates!$I$2:$CJ$152,ROW()-ROW(BH$19)+1, MATCH(BH$15,Templates!$I$1:FC$1,0))="","",INDEX(Templates!$I$2:$CJ$152,ROW()-ROW(BH$19)+1, MATCH(BH$15,Templates!$I$1:FC$1,0)))</f>
        <v/>
      </c>
      <c r="BI26" s="55" t="str" cm="1">
        <f t="array" ref="BI26">IF(INDEX(Templates!$I$2:$CJ$152,ROW()-ROW(BI$19)+1, MATCH(BI$15,Templates!$I$1:FD$1,0))="","",INDEX(Templates!$I$2:$CJ$152,ROW()-ROW(BI$19)+1, MATCH(BI$15,Templates!$I$1:FD$1,0)))</f>
        <v/>
      </c>
      <c r="BJ26" s="55" t="str" cm="1">
        <f t="array" ref="BJ26">IF(INDEX(Templates!$I$2:$CJ$152,ROW()-ROW(BJ$19)+1, MATCH(BJ$15,Templates!$I$1:FE$1,0))="","",INDEX(Templates!$I$2:$CJ$152,ROW()-ROW(BJ$19)+1, MATCH(BJ$15,Templates!$I$1:FE$1,0)))</f>
        <v/>
      </c>
      <c r="BK26" s="55" t="str" cm="1">
        <f t="array" ref="BK26">IF(INDEX(Templates!$I$2:$CJ$152,ROW()-ROW(BK$19)+1, MATCH(BK$15,Templates!$I$1:FG$1,0))="","",INDEX(Templates!$I$2:$CJ$152,ROW()-ROW(BK$19)+1, MATCH(BK$15,Templates!$I$1:FG$1,0)))</f>
        <v/>
      </c>
      <c r="BL26" s="55" t="str" cm="1">
        <f t="array" ref="BL26">IF(INDEX(Templates!$I$2:$CJ$152,ROW()-ROW(BL$19)+1, MATCH(BL$15,Templates!$I$1:FJ$1,0))="","",INDEX(Templates!$I$2:$CJ$152,ROW()-ROW(BL$19)+1, MATCH(BL$15,Templates!$I$1:FJ$1,0)))</f>
        <v/>
      </c>
      <c r="BM26" s="55" t="str" cm="1">
        <f t="array" ref="BM26">IF(INDEX(Templates!$I$2:$CJ$152,ROW()-ROW(BM$19)+1, MATCH(BM$15,Templates!$I$1:FK$1,0))="","",INDEX(Templates!$I$2:$CJ$152,ROW()-ROW(BM$19)+1, MATCH(BM$15,Templates!$I$1:FK$1,0)))</f>
        <v/>
      </c>
      <c r="BN26" s="55" t="str" cm="1">
        <f t="array" ref="BN26">IF(INDEX(Templates!$I$2:$CJ$152,ROW()-ROW(BN$19)+1, MATCH(BN$15,Templates!$I$1:FL$1,0))="","",INDEX(Templates!$I$2:$CJ$152,ROW()-ROW(BN$19)+1, MATCH(BN$15,Templates!$I$1:FL$1,0)))</f>
        <v/>
      </c>
      <c r="BO26" s="55" t="str" cm="1">
        <f t="array" ref="BO26">IF(INDEX(Templates!$I$2:$CJ$152,ROW()-ROW(BO$19)+1, MATCH(BO$15,Templates!$I$1:FM$1,0))="","",INDEX(Templates!$I$2:$CJ$152,ROW()-ROW(BO$19)+1, MATCH(BO$15,Templates!$I$1:FM$1,0)))</f>
        <v/>
      </c>
      <c r="BP26" s="55" t="str" cm="1">
        <f t="array" ref="BP26">IF(INDEX(Templates!$I$2:$CJ$152,ROW()-ROW(BP$19)+1, MATCH(BP$15,Templates!$I$1:FL$1,0))="","",INDEX(Templates!$I$2:$CJ$152,ROW()-ROW(BP$19)+1, MATCH(BP$15,Templates!$I$1:FL$1,0)))</f>
        <v/>
      </c>
      <c r="BQ26" s="55" t="str" cm="1">
        <f t="array" ref="BQ26">IF(INDEX(Templates!$I$2:$CJ$152,ROW()-ROW(BQ$19)+1, MATCH(BQ$15,Templates!$I$1:FM$1,0))="","",INDEX(Templates!$I$2:$CJ$152,ROW()-ROW(BQ$19)+1, MATCH(BQ$15,Templates!$I$1:FM$1,0)))</f>
        <v/>
      </c>
      <c r="BR26" s="55" t="str" cm="1">
        <f t="array" ref="BR26">IF(INDEX(Templates!$I$2:$CJ$152,ROW()-ROW(BR$19)+1, MATCH(BR$15,Templates!$I$1:FO$1,0))="","",INDEX(Templates!$I$2:$CJ$152,ROW()-ROW(BR$19)+1, MATCH(BR$15,Templates!$I$1:FO$1,0)))</f>
        <v/>
      </c>
      <c r="BS26" s="55" t="str" cm="1">
        <f t="array" ref="BS26">IF(INDEX(Templates!$I$2:$CJ$152,ROW()-ROW(BS$19)+1, MATCH(BS$15,Templates!$I$1:FP$1,0))="","",INDEX(Templates!$I$2:$CJ$152,ROW()-ROW(BS$19)+1, MATCH(BS$15,Templates!$I$1:FP$1,0)))</f>
        <v/>
      </c>
      <c r="BT26" s="55" t="str" cm="1">
        <f t="array" ref="BT26">IF(INDEX(Templates!$I$2:$CJ$152,ROW()-ROW(BT$19)+1, MATCH(BT$15,Templates!$I$1:FQ$1,0))="","",INDEX(Templates!$I$2:$CJ$152,ROW()-ROW(BT$19)+1, MATCH(BT$15,Templates!$I$1:FQ$1,0)))</f>
        <v/>
      </c>
      <c r="BU26" s="55" t="str" cm="1">
        <f t="array" ref="BU26">IF(INDEX(Templates!$I$2:$CJ$152,ROW()-ROW(BU$19)+1, MATCH(BU$15,Templates!$I$1:FR$1,0))="","",INDEX(Templates!$I$2:$CJ$152,ROW()-ROW(BU$19)+1, MATCH(BU$15,Templates!$I$1:FR$1,0)))</f>
        <v/>
      </c>
      <c r="BV26" s="55" t="str" cm="1">
        <f t="array" ref="BV26">IF(INDEX(Templates!$I$2:$CJ$152,ROW()-ROW(BV$19)+1, MATCH(BV$15,Templates!$I$1:FS$1,0))="","",INDEX(Templates!$I$2:$CJ$152,ROW()-ROW(BV$19)+1, MATCH(BV$15,Templates!$I$1:FS$1,0)))</f>
        <v/>
      </c>
      <c r="BW26" s="55" t="str" cm="1">
        <f t="array" ref="BW26">IF(INDEX(Templates!$I$2:$CJ$152,ROW()-ROW(BW$19)+1, MATCH(BW$15,Templates!$I$1:FT$1,0))="","",INDEX(Templates!$I$2:$CJ$152,ROW()-ROW(BW$19)+1, MATCH(BW$15,Templates!$I$1:FT$1,0)))</f>
        <v/>
      </c>
      <c r="BX26" s="55" t="str" cm="1">
        <f t="array" ref="BX26">IF(INDEX(Templates!$I$2:$CJ$152,ROW()-ROW(BX$19)+1, MATCH(BX$15,Templates!$I$1:FU$1,0))="","",INDEX(Templates!$I$2:$CJ$152,ROW()-ROW(BX$19)+1, MATCH(BX$15,Templates!$I$1:FU$1,0)))</f>
        <v/>
      </c>
      <c r="BY26" s="55" t="str" cm="1">
        <f t="array" ref="BY26">IF(INDEX(Templates!$I$2:$CJ$152,ROW()-ROW(BY$19)+1, MATCH(BY$15,Templates!$I$1:FV$1,0))="","",INDEX(Templates!$I$2:$CJ$152,ROW()-ROW(BY$19)+1, MATCH(BY$15,Templates!$I$1:FV$1,0)))</f>
        <v/>
      </c>
      <c r="BZ26" s="55" t="str" cm="1">
        <f t="array" ref="BZ26">IF(INDEX(Templates!$I$2:$CJ$152,ROW()-ROW(BZ$19)+1, MATCH(BZ$15,Templates!$I$1:FW$1,0))="","",INDEX(Templates!$I$2:$CJ$152,ROW()-ROW(BZ$19)+1, MATCH(BZ$15,Templates!$I$1:FW$1,0)))</f>
        <v/>
      </c>
      <c r="CA26" s="55" t="str" cm="1">
        <f t="array" ref="CA26">IF(INDEX(Templates!$I$2:$CJ$152,ROW()-ROW(CA$19)+1, MATCH(CA$15,Templates!$I$1:FX$1,0))="","",INDEX(Templates!$I$2:$CJ$152,ROW()-ROW(CA$19)+1, MATCH(CA$15,Templates!$I$1:FX$1,0)))</f>
        <v/>
      </c>
      <c r="CB26" s="55" t="str" cm="1">
        <f t="array" ref="CB26">IF(INDEX(Templates!$I$2:$CJ$152,ROW()-ROW(CB$19)+1, MATCH(CB$15,Templates!$I$1:FY$1,0))="","",INDEX(Templates!$I$2:$CJ$152,ROW()-ROW(CB$19)+1, MATCH(CB$15,Templates!$I$1:FY$1,0)))</f>
        <v/>
      </c>
      <c r="CC26" s="55" t="str" cm="1">
        <f t="array" ref="CC26">IF(INDEX(Templates!$I$2:$CJ$152,ROW()-ROW(CC$19)+1, MATCH(CC$15,Templates!$I$1:FZ$1,0))="","",INDEX(Templates!$I$2:$CJ$152,ROW()-ROW(CC$19)+1, MATCH(CC$15,Templates!$I$1:FZ$1,0)))</f>
        <v/>
      </c>
      <c r="CD26" s="55" t="str" cm="1">
        <f t="array" ref="CD26">IF(INDEX(Templates!$I$2:$CJ$152,ROW()-ROW(CD$19)+1, MATCH(CD$15,Templates!$I$1:GA$1,0))="","",INDEX(Templates!$I$2:$CJ$152,ROW()-ROW(CD$19)+1, MATCH(CD$15,Templates!$I$1:GA$1,0)))</f>
        <v/>
      </c>
      <c r="CE26" s="55" t="str" cm="1">
        <f t="array" ref="CE26">IF(INDEX(Templates!$I$2:$CJ$152,ROW()-ROW(CE$19)+1, MATCH(CE$15,Templates!$I$1:GB$1,0))="","",INDEX(Templates!$I$2:$CJ$152,ROW()-ROW(CE$19)+1, MATCH(CE$15,Templates!$I$1:GB$1,0)))</f>
        <v/>
      </c>
      <c r="CF26" s="55" t="str" cm="1">
        <f t="array" ref="CF26">IF(INDEX(Templates!$I$2:$CJ$152,ROW()-ROW(CF$19)+1, MATCH(CF$15,Templates!$I$1:GC$1,0))="","",INDEX(Templates!$I$2:$CJ$152,ROW()-ROW(CF$19)+1, MATCH(CF$15,Templates!$I$1:GC$1,0)))</f>
        <v/>
      </c>
      <c r="CG26" s="55" t="str" cm="1">
        <f t="array" ref="CG26">IF(INDEX(Templates!$I$2:$CJ$152,ROW()-ROW(CG$19)+1, MATCH(CG$15,Templates!$I$1:GD$1,0))="","",INDEX(Templates!$I$2:$CJ$152,ROW()-ROW(CG$19)+1, MATCH(CG$15,Templates!$I$1:GD$1,0)))</f>
        <v/>
      </c>
      <c r="CH26" s="55" t="str" cm="1">
        <f t="array" ref="CH26">IF(INDEX(Templates!$I$2:$CJ$152,ROW()-ROW(CH$19)+1, MATCH(CH$15,Templates!$I$1:GE$1,0))="","",INDEX(Templates!$I$2:$CJ$152,ROW()-ROW(CH$19)+1, MATCH(CH$15,Templates!$I$1:GE$1,0)))</f>
        <v/>
      </c>
      <c r="CI26" s="55" t="str" cm="1">
        <f t="array" ref="CI26">IF(INDEX(Templates!$I$2:$CJ$152,ROW()-ROW(CI$19)+1, MATCH(CI$15,Templates!$I$1:GH$1,0))="","",INDEX(Templates!$I$2:$CJ$152,ROW()-ROW(CI$19)+1, MATCH(CI$15,Templates!$I$1:GH$1,0)))</f>
        <v/>
      </c>
      <c r="CJ26" s="55" t="str" cm="1">
        <f t="array" ref="CJ26">IF(INDEX(Templates!$I$2:$CJ$152,ROW()-ROW(CJ$19)+1, MATCH(CJ$15,Templates!$I$1:GF$1,0))="","",INDEX(Templates!$I$2:$CJ$152,ROW()-ROW(CJ$19)+1, MATCH(CJ$15,Templates!$I$1:GF$1,0)))</f>
        <v/>
      </c>
      <c r="CK26" s="55" t="str" cm="1">
        <f t="array" ref="CK26">IF(INDEX(Templates!$I$2:$CJ$152,ROW()-ROW(CK$19)+1, MATCH(CK$15,Templates!$I$1:GJ$1,0))="","",INDEX(Templates!$I$2:$CJ$152,ROW()-ROW(CK$19)+1, MATCH(CK$15,Templates!$I$1:GJ$1,0)))</f>
        <v/>
      </c>
      <c r="CL26" s="55" t="str" cm="1">
        <f t="array" ref="CL26">IF(INDEX(Templates!$I$2:$CJ$152,ROW()-ROW(CL$19)+1, MATCH(CL$15,Templates!$I$1:FG$1,0))="","",INDEX(Templates!$I$2:$CJ$152,ROW()-ROW(CL$19)+1, MATCH(CL$15,Templates!$I$1:FG$1,0)))</f>
        <v/>
      </c>
      <c r="CM26" s="55" t="str" cm="1">
        <f t="array" ref="CM26">IF(INDEX(Templates!$I$2:$CJ$152,ROW()-ROW(CM$19)+1, MATCH(CM$15,Templates!$I$1:FH$1,0))="","",INDEX(Templates!$I$2:$CJ$152,ROW()-ROW(CM$19)+1, MATCH(CM$15,Templates!$I$1:FH$1,0)))</f>
        <v/>
      </c>
      <c r="CN26" s="55" t="str" cm="1">
        <f t="array" ref="CN26">IF(INDEX(Templates!$I$2:$CJ$152,ROW()-ROW(CN$19)+1, MATCH(CN$15,Templates!$I$1:FI$1,0))="","",INDEX(Templates!$I$2:$CJ$152,ROW()-ROW(CN$19)+1, MATCH(CN$15,Templates!$I$1:FI$1,0)))</f>
        <v/>
      </c>
    </row>
    <row r="27" spans="1:92" s="24" customFormat="1" x14ac:dyDescent="0.3">
      <c r="A27" s="41" t="s">
        <v>451</v>
      </c>
      <c r="B27" s="6" t="s">
        <v>455</v>
      </c>
      <c r="C27" s="66" t="str" cm="1">
        <f t="array" ref="C27">IF(INDEX(Templates!A$2:A$153,ROW()-ROW($19:$19)+1)="","",INDEX(Templates!A$2:A$153,ROW()-ROW($19:$19)+1))</f>
        <v>JSON_PATH:zones[0]</v>
      </c>
      <c r="D27" s="66" t="str" cm="1">
        <f t="array" ref="D27">IF(INDEX(Templates!B$2:B$153,ROW()-ROW($19:$19)+1)="","",INDEX(Templates!B$2:B$153,ROW()-ROW($19:$19)+1))</f>
        <v>thermostat_cooling_setpoint_schedule</v>
      </c>
      <c r="E27" s="140" t="str" cm="1">
        <f t="array" ref="E27">IF(INDEX(Templates!C$2:C$153,ROW()-ROW($19:$19)+1)="","",INDEX(Templates!C$2:C$153,ROW()-ROW($19:$19)+1))</f>
        <v/>
      </c>
      <c r="F27" s="143" t="str" cm="1">
        <f t="array" ref="F27">IF(INDEX(Templates!D$2:D$153,ROW()-ROW($19:$19)+1)="","",INDEX(Templates!D$2:D$153,ROW()-ROW($19:$19)+1))</f>
        <v/>
      </c>
      <c r="G27" s="102" t="str" cm="1">
        <f t="array" ref="G27">IF(INDEX(Templates!E$2:E$153,ROW()-ROW($19:$19)+1)="","",INDEX(Templates!E$2:E$153,ROW()-ROW($19:$19)+1))</f>
        <v>Zone</v>
      </c>
      <c r="H27" s="68" t="str" cm="1">
        <f t="array" ref="H27">IF(INDEX(Templates!F$2:F$153,ROW()-ROW($19:$19)+1)="","",INDEX(Templates!F$2:F$153,ROW()-ROW($19:$19)+1))</f>
        <v>Zone 1</v>
      </c>
      <c r="I27" s="68" t="str" cm="1">
        <f t="array" ref="I27">IF(INDEX(Templates!G$2:G$153,ROW()-ROW($19:$19)+1)="","",INDEX(Templates!G$2:G$153,ROW()-ROW($19:$19)+1))</f>
        <v>Building Segment 1</v>
      </c>
      <c r="J27" s="68" t="str" cm="1">
        <f t="array" ref="J27">IF(INDEX(Templates!H$2:H$153,ROW()-ROW($19:$19)+1)="","",INDEX(Templates!H$2:H$153,ROW()-ROW($19:$19)+1))</f>
        <v>thermostat_cooling_setpoint_schedule</v>
      </c>
      <c r="K27" s="69" t="str" cm="1">
        <f t="array" ref="K27">IF(INDEX(Templates!I$2:I$153,ROW()-ROW($19:$19)+1)="","",INDEX(Templates!I$2:I$153,ROW()-ROW($19:$19)+1))</f>
        <v/>
      </c>
      <c r="L27" s="69" t="str" cm="1">
        <f t="array" ref="L27">IF(INDEX(Templates!J$2:J$153,ROW()-ROW($19:$19)+1)="","",INDEX(Templates!J$2:J$153,ROW()-ROW($19:$19)+1))</f>
        <v/>
      </c>
      <c r="M27" s="55" t="str" cm="1">
        <f t="array" ref="M27">IF(INDEX(Templates!$I$2:$CJ$152,ROW()-ROW(M$19)+1, MATCH(M$15,Templates!$I$1:CJ$1,0))="","",INDEX(Templates!$I$2:$CJ$152,ROW()-ROW(M$19)+1, MATCH(M$15,Templates!$I$1:CJ$1,0)))</f>
        <v/>
      </c>
      <c r="N27" s="55" t="str" cm="1">
        <f t="array" ref="N27">IF(INDEX(Templates!$I$2:$CJ$152,ROW()-ROW(N$19)+1, MATCH(N$15,Templates!$I$1:CK$1,0))="","",INDEX(Templates!$I$2:$CJ$152,ROW()-ROW(N$19)+1, MATCH(N$15,Templates!$I$1:CK$1,0)))</f>
        <v/>
      </c>
      <c r="O27" s="55" t="str" cm="1">
        <f t="array" ref="O27">IF(INDEX(Templates!$I$2:$CJ$152,ROW()-ROW(O$19)+1, MATCH(O$15,Templates!$I$1:CM$1,0))="","",INDEX(Templates!$I$2:$CJ$152,ROW()-ROW(O$19)+1, MATCH(O$15,Templates!$I$1:CM$1,0)))</f>
        <v/>
      </c>
      <c r="P27" s="55" t="str" cm="1">
        <f t="array" ref="P27">IF(INDEX(Templates!$I$2:$CJ$152,ROW()-ROW(P$19)+1, MATCH(P$15,Templates!$I$1:CN$1,0))="","",INDEX(Templates!$I$2:$CJ$152,ROW()-ROW(P$19)+1, MATCH(P$15,Templates!$I$1:CN$1,0)))</f>
        <v/>
      </c>
      <c r="Q27" s="55" t="str" cm="1">
        <f t="array" ref="Q27">IF(INDEX(Templates!$I$2:$CJ$152,ROW()-ROW(Q$19)+1, MATCH(Q$15,Templates!$I$1:CP$1,0))="","",INDEX(Templates!$I$2:$CJ$152,ROW()-ROW(Q$19)+1, MATCH(Q$15,Templates!$I$1:CP$1,0)))</f>
        <v/>
      </c>
      <c r="R27" s="55" t="str" cm="1">
        <f t="array" ref="R27">IF(INDEX(Templates!$I$2:$CJ$152,ROW()-ROW(R$19)+1, MATCH(R$15,Templates!$I$1:CQ$1,0))="","",INDEX(Templates!$I$2:$CJ$152,ROW()-ROW(R$19)+1, MATCH(R$15,Templates!$I$1:CQ$1,0)))</f>
        <v/>
      </c>
      <c r="S27" s="55" t="str" cm="1">
        <f t="array" ref="S27">IF(INDEX(Templates!$I$2:$CJ$152,ROW()-ROW(S$19)+1, MATCH(S$15,Templates!$I$1:CS$1,0))="","",INDEX(Templates!$I$2:$CJ$152,ROW()-ROW(S$19)+1, MATCH(S$15,Templates!$I$1:CS$1,0)))</f>
        <v/>
      </c>
      <c r="T27" s="55" t="str" cm="1">
        <f t="array" ref="T27">IF(INDEX(Templates!$I$2:$CJ$152,ROW()-ROW(T$19)+1, MATCH(T$15,Templates!$I$1:CT$1,0))="","",INDEX(Templates!$I$2:$CJ$152,ROW()-ROW(T$19)+1, MATCH(T$15,Templates!$I$1:CT$1,0)))</f>
        <v/>
      </c>
      <c r="U27" s="55" t="str" cm="1">
        <f t="array" ref="U27">IF(INDEX(Templates!$I$2:$CJ$152,ROW()-ROW(U$19)+1, MATCH(U$15,Templates!$I$1:CV$1,0))="","",INDEX(Templates!$I$2:$CJ$152,ROW()-ROW(U$19)+1, MATCH(U$15,Templates!$I$1:CV$1,0)))</f>
        <v/>
      </c>
      <c r="V27" s="55" t="str" cm="1">
        <f t="array" ref="V27">IF(INDEX(Templates!$I$2:$CJ$152,ROW()-ROW(V$19)+1, MATCH(V$15,Templates!$I$1:CW$1,0))="","",INDEX(Templates!$I$2:$CJ$152,ROW()-ROW(V$19)+1, MATCH(V$15,Templates!$I$1:CW$1,0)))</f>
        <v/>
      </c>
      <c r="W27" s="55" t="str" cm="1">
        <f t="array" ref="W27">IF(INDEX(Templates!$I$2:$CJ$152,ROW()-ROW(W$19)+1, MATCH(W$15,Templates!$I$1:CZ$1,0))="","",INDEX(Templates!$I$2:$CJ$152,ROW()-ROW(W$19)+1, MATCH(W$15,Templates!$I$1:CZ$1,0)))</f>
        <v/>
      </c>
      <c r="X27" s="55" t="str" cm="1">
        <f t="array" ref="X27">IF(INDEX(Templates!$I$2:$CJ$152,ROW()-ROW(X$19)+1, MATCH(X$15,Templates!$I$1:DA$1,0))="","",INDEX(Templates!$I$2:$CJ$152,ROW()-ROW(X$19)+1, MATCH(X$15,Templates!$I$1:DA$1,0)))</f>
        <v/>
      </c>
      <c r="Y27" s="55" t="str" cm="1">
        <f t="array" ref="Y27">IF(INDEX(Templates!$I$2:$CJ$152,ROW()-ROW(Y$19)+1, MATCH(Y$15,Templates!$I$1:DB$1,0))="","",INDEX(Templates!$I$2:$CJ$152,ROW()-ROW(Y$19)+1, MATCH(Y$15,Templates!$I$1:DB$1,0)))</f>
        <v/>
      </c>
      <c r="Z27" s="55" t="str" cm="1">
        <f t="array" ref="Z27">IF(INDEX(Templates!$I$2:$CJ$152,ROW()-ROW(Z$19)+1, MATCH(Z$15,Templates!$I$1:DD$1,0))="","",INDEX(Templates!$I$2:$CJ$152,ROW()-ROW(Z$19)+1, MATCH(Z$15,Templates!$I$1:DD$1,0)))</f>
        <v/>
      </c>
      <c r="AA27" s="55" t="str" cm="1">
        <f t="array" ref="AA27">IF(INDEX(Templates!$I$2:$CJ$152,ROW()-ROW(AA$19)+1, MATCH(AA$15,Templates!$I$1:DE$1,0))="","",INDEX(Templates!$I$2:$CJ$152,ROW()-ROW(AA$19)+1, MATCH(AA$15,Templates!$I$1:DE$1,0)))</f>
        <v/>
      </c>
      <c r="AB27" s="55" t="str" cm="1">
        <f t="array" ref="AB27">IF(INDEX(Templates!$I$2:$CJ$152,ROW()-ROW(AB$19)+1, MATCH(AB$15,Templates!$I$1:DG$1,0))="","",INDEX(Templates!$I$2:$CJ$152,ROW()-ROW(AB$19)+1, MATCH(AB$15,Templates!$I$1:DG$1,0)))</f>
        <v/>
      </c>
      <c r="AC27" s="55" t="str" cm="1">
        <f t="array" ref="AC27">IF(INDEX(Templates!$I$2:$CJ$152,ROW()-ROW(AC$19)+1, MATCH(AC$15,Templates!$I$1:DH$1,0))="","",INDEX(Templates!$I$2:$CJ$152,ROW()-ROW(AC$19)+1, MATCH(AC$15,Templates!$I$1:DH$1,0)))</f>
        <v/>
      </c>
      <c r="AD27" s="55" t="str" cm="1">
        <f t="array" ref="AD27">IF(INDEX(Templates!$I$2:$CJ$152,ROW()-ROW(AD$19)+1, MATCH(AD$15,Templates!$I$1:DJ$1,0))="","",INDEX(Templates!$I$2:$CJ$152,ROW()-ROW(AD$19)+1, MATCH(AD$15,Templates!$I$1:DJ$1,0)))</f>
        <v/>
      </c>
      <c r="AE27" s="55" t="str" cm="1">
        <f t="array" ref="AE27">IF(INDEX(Templates!$I$2:$CJ$152,ROW()-ROW(AE$19)+1, MATCH(AE$15,Templates!$I$1:DK$1,0))="","",INDEX(Templates!$I$2:$CJ$152,ROW()-ROW(AE$19)+1, MATCH(AE$15,Templates!$I$1:DK$1,0)))</f>
        <v/>
      </c>
      <c r="AF27" s="55" t="str" cm="1">
        <f t="array" ref="AF27">IF(INDEX(Templates!$I$2:$CJ$152,ROW()-ROW(AF$19)+1, MATCH(AF$15,Templates!$I$1:DM$1,0))="","",INDEX(Templates!$I$2:$CJ$152,ROW()-ROW(AF$19)+1, MATCH(AF$15,Templates!$I$1:DM$1,0)))</f>
        <v/>
      </c>
      <c r="AG27" s="55" t="str" cm="1">
        <f t="array" ref="AG27">IF(INDEX(Templates!$I$2:$CJ$152,ROW()-ROW(AG$19)+1, MATCH(AG$15,Templates!$I$1:DN$1,0))="","",INDEX(Templates!$I$2:$CJ$152,ROW()-ROW(AG$19)+1, MATCH(AG$15,Templates!$I$1:DN$1,0)))</f>
        <v/>
      </c>
      <c r="AH27" s="55" t="str" cm="1">
        <f t="array" ref="AH27">IF(INDEX(Templates!$I$2:$CJ$152,ROW()-ROW(AH$19)+1, MATCH(AH$15,Templates!$I$1:DP$1,0))="","",INDEX(Templates!$I$2:$CJ$152,ROW()-ROW(AH$19)+1, MATCH(AH$15,Templates!$I$1:DP$1,0)))</f>
        <v/>
      </c>
      <c r="AI27" s="55" t="str" cm="1">
        <f t="array" ref="AI27">IF(INDEX(Templates!$I$2:$CJ$152,ROW()-ROW(AI$19)+1, MATCH(AI$15,Templates!$I$1:DQ$1,0))="","",INDEX(Templates!$I$2:$CJ$152,ROW()-ROW(AI$19)+1, MATCH(AI$15,Templates!$I$1:DQ$1,0)))</f>
        <v/>
      </c>
      <c r="AJ27" s="55" t="str" cm="1">
        <f t="array" ref="AJ27">IF(INDEX(Templates!$I$2:$CJ$152,ROW()-ROW(AJ$19)+1, MATCH(AJ$15,Templates!$I$1:DS$1,0))="","",INDEX(Templates!$I$2:$CJ$152,ROW()-ROW(AJ$19)+1, MATCH(AJ$15,Templates!$I$1:DS$1,0)))</f>
        <v/>
      </c>
      <c r="AK27" s="55" t="str" cm="1">
        <f t="array" ref="AK27">IF(INDEX(Templates!$I$2:$CJ$152,ROW()-ROW(AK$19)+1, MATCH(AK$15,Templates!$I$1:DT$1,0))="","",INDEX(Templates!$I$2:$CJ$152,ROW()-ROW(AK$19)+1, MATCH(AK$15,Templates!$I$1:DT$1,0)))</f>
        <v/>
      </c>
      <c r="AL27" s="55" t="str" cm="1">
        <f t="array" ref="AL27">IF(INDEX(Templates!$I$2:$CJ$152,ROW()-ROW(AL$19)+1, MATCH(AL$15,Templates!$I$1:DV$1,0))="","",INDEX(Templates!$I$2:$CJ$152,ROW()-ROW(AL$19)+1, MATCH(AL$15,Templates!$I$1:DV$1,0)))</f>
        <v/>
      </c>
      <c r="AM27" s="55" t="str" cm="1">
        <f t="array" ref="AM27">IF(INDEX(Templates!$I$2:$CJ$152,ROW()-ROW(AM$19)+1, MATCH(AM$15,Templates!$I$1:DW$1,0))="","",INDEX(Templates!$I$2:$CJ$152,ROW()-ROW(AM$19)+1, MATCH(AM$15,Templates!$I$1:DW$1,0)))</f>
        <v/>
      </c>
      <c r="AN27" s="55" t="str" cm="1">
        <f t="array" ref="AN27">IF(INDEX(Templates!$I$2:$CJ$152,ROW()-ROW(AN$19)+1, MATCH(AN$15,Templates!$I$1:DY$1,0))="","",INDEX(Templates!$I$2:$CJ$152,ROW()-ROW(AN$19)+1, MATCH(AN$15,Templates!$I$1:DY$1,0)))</f>
        <v/>
      </c>
      <c r="AO27" s="55" t="str" cm="1">
        <f t="array" ref="AO27">IF(INDEX(Templates!$I$2:$CJ$152,ROW()-ROW(AO$19)+1, MATCH(AO$15,Templates!$I$1:DZ$1,0))="","",INDEX(Templates!$I$2:$CJ$152,ROW()-ROW(AO$19)+1, MATCH(AO$15,Templates!$I$1:DZ$1,0)))</f>
        <v/>
      </c>
      <c r="AP27" s="55" t="str" cm="1">
        <f t="array" ref="AP27">IF(INDEX(Templates!$I$2:$CJ$152,ROW()-ROW(AP$19)+1, MATCH(AP$15,Templates!$I$1:EB$1,0))="","",INDEX(Templates!$I$2:$CJ$152,ROW()-ROW(AP$19)+1, MATCH(AP$15,Templates!$I$1:EB$1,0)))</f>
        <v/>
      </c>
      <c r="AQ27" s="55" t="str" cm="1">
        <f t="array" ref="AQ27">IF(INDEX(Templates!$I$2:$CJ$152,ROW()-ROW(AQ$19)+1, MATCH(AQ$15,Templates!$I$1:EC$1,0))="","",INDEX(Templates!$I$2:$CJ$152,ROW()-ROW(AQ$19)+1, MATCH(AQ$15,Templates!$I$1:EC$1,0)))</f>
        <v/>
      </c>
      <c r="AR27" s="55" t="str" cm="1">
        <f t="array" ref="AR27">IF(INDEX(Templates!$I$2:$CJ$152,ROW()-ROW(AR$19)+1, MATCH(AR$15,Templates!$I$1:ED$1,0))="","",INDEX(Templates!$I$2:$CJ$152,ROW()-ROW(AR$19)+1, MATCH(AR$15,Templates!$I$1:ED$1,0)))</f>
        <v/>
      </c>
      <c r="AS27" s="55" t="str" cm="1">
        <f t="array" ref="AS27">IF(INDEX(Templates!$I$2:$CJ$152,ROW()-ROW(AS$19)+1, MATCH(AS$15,Templates!$I$1:EF$1,0))="","",INDEX(Templates!$I$2:$CJ$152,ROW()-ROW(AS$19)+1, MATCH(AS$15,Templates!$I$1:EF$1,0)))</f>
        <v/>
      </c>
      <c r="AT27" s="55" t="str" cm="1">
        <f t="array" ref="AT27">IF(INDEX(Templates!$I$2:$CJ$152,ROW()-ROW(AT$19)+1, MATCH(AT$15,Templates!$I$1:EG$1,0))="","",INDEX(Templates!$I$2:$CJ$152,ROW()-ROW(AT$19)+1, MATCH(AT$15,Templates!$I$1:EG$1,0)))</f>
        <v/>
      </c>
      <c r="AU27" s="55" t="str" cm="1">
        <f t="array" ref="AU27">IF(INDEX(Templates!$I$2:$CJ$152,ROW()-ROW(AU$19)+1, MATCH(AU$15,Templates!$I$1:EH$1,0))="","",INDEX(Templates!$I$2:$CJ$152,ROW()-ROW(AU$19)+1, MATCH(AU$15,Templates!$I$1:EH$1,0)))</f>
        <v/>
      </c>
      <c r="AV27" s="55" t="str" cm="1">
        <f t="array" ref="AV27">IF(INDEX(Templates!$I$2:$CJ$152,ROW()-ROW(AV$19)+1, MATCH(AV$15,Templates!$I$1:EJ$1,0))="","",INDEX(Templates!$I$2:$CJ$152,ROW()-ROW(AV$19)+1, MATCH(AV$15,Templates!$I$1:EJ$1,0)))</f>
        <v/>
      </c>
      <c r="AW27" s="55" t="str" cm="1">
        <f t="array" ref="AW27">IF(INDEX(Templates!$I$2:$CJ$152,ROW()-ROW(AW$19)+1, MATCH(AW$15,Templates!$I$1:EK$1,0))="","",INDEX(Templates!$I$2:$CJ$152,ROW()-ROW(AW$19)+1, MATCH(AW$15,Templates!$I$1:EK$1,0)))</f>
        <v/>
      </c>
      <c r="AX27" s="55" t="str" cm="1">
        <f t="array" ref="AX27">IF(INDEX(Templates!$I$2:$CJ$152,ROW()-ROW(AX$19)+1, MATCH(AX$15,Templates!$I$1:EM$1,0))="","",INDEX(Templates!$I$2:$CJ$152,ROW()-ROW(AX$19)+1, MATCH(AX$15,Templates!$I$1:EM$1,0)))</f>
        <v/>
      </c>
      <c r="AY27" s="55" t="str" cm="1">
        <f t="array" ref="AY27">IF(INDEX(Templates!$I$2:$CJ$152,ROW()-ROW(AY$19)+1, MATCH(AY$15,Templates!$I$1:EN$1,0))="","",INDEX(Templates!$I$2:$CJ$152,ROW()-ROW(AY$19)+1, MATCH(AY$15,Templates!$I$1:EN$1,0)))</f>
        <v/>
      </c>
      <c r="AZ27" s="55" t="str" cm="1">
        <f t="array" ref="AZ27">IF(INDEX(Templates!$I$2:$CJ$152,ROW()-ROW(AZ$19)+1, MATCH(AZ$15,Templates!$I$1:EP$1,0))="","",INDEX(Templates!$I$2:$CJ$152,ROW()-ROW(AZ$19)+1, MATCH(AZ$15,Templates!$I$1:EP$1,0)))</f>
        <v/>
      </c>
      <c r="BA27" s="55" t="str" cm="1">
        <f t="array" ref="BA27">IF(INDEX(Templates!$I$2:$CJ$152,ROW()-ROW(BA$19)+1, MATCH(BA$15,Templates!$I$1:EQ$1,0))="","",INDEX(Templates!$I$2:$CJ$152,ROW()-ROW(BA$19)+1, MATCH(BA$15,Templates!$I$1:EQ$1,0)))</f>
        <v/>
      </c>
      <c r="BB27" s="55" t="str" cm="1">
        <f t="array" ref="BB27">IF(INDEX(Templates!$I$2:$CJ$152,ROW()-ROW(BB$19)+1, MATCH(BB$15,Templates!$I$1:ES$1,0))="","",INDEX(Templates!$I$2:$CJ$152,ROW()-ROW(BB$19)+1, MATCH(BB$15,Templates!$I$1:ES$1,0)))</f>
        <v/>
      </c>
      <c r="BC27" s="55" t="str" cm="1">
        <f t="array" ref="BC27">IF(INDEX(Templates!$I$2:$CJ$152,ROW()-ROW(BC$19)+1, MATCH(BC$15,Templates!$I$1:ET$1,0))="","",INDEX(Templates!$I$2:$CJ$152,ROW()-ROW(BC$19)+1, MATCH(BC$15,Templates!$I$1:ET$1,0)))</f>
        <v/>
      </c>
      <c r="BD27" s="55" t="str" cm="1">
        <f t="array" ref="BD27">IF(INDEX(Templates!$I$2:$CJ$152,ROW()-ROW(BD$19)+1, MATCH(BD$15,Templates!$I$1:EW$1,0))="","",INDEX(Templates!$I$2:$CJ$152,ROW()-ROW(BD$19)+1, MATCH(BD$15,Templates!$I$1:EW$1,0)))</f>
        <v/>
      </c>
      <c r="BE27" s="55" t="str" cm="1">
        <f t="array" ref="BE27">IF(INDEX(Templates!$I$2:$CJ$152,ROW()-ROW(BE$19)+1, MATCH(BE$15,Templates!$I$1:EX$1,0))="","",INDEX(Templates!$I$2:$CJ$152,ROW()-ROW(BE$19)+1, MATCH(BE$15,Templates!$I$1:EX$1,0)))</f>
        <v/>
      </c>
      <c r="BF27" s="55" t="str" cm="1">
        <f t="array" ref="BF27">IF(INDEX(Templates!$I$2:$CJ$152,ROW()-ROW(BF$19)+1, MATCH(BF$15,Templates!$I$1:FA$1,0))="","",INDEX(Templates!$I$2:$CJ$152,ROW()-ROW(BF$19)+1, MATCH(BF$15,Templates!$I$1:FA$1,0)))</f>
        <v/>
      </c>
      <c r="BG27" s="55" t="str" cm="1">
        <f t="array" ref="BG27">IF(INDEX(Templates!$I$2:$CJ$152,ROW()-ROW(BG$19)+1, MATCH(BG$15,Templates!$I$1:FB$1,0))="","",INDEX(Templates!$I$2:$CJ$152,ROW()-ROW(BG$19)+1, MATCH(BG$15,Templates!$I$1:FB$1,0)))</f>
        <v/>
      </c>
      <c r="BH27" s="55" t="str" cm="1">
        <f t="array" ref="BH27">IF(INDEX(Templates!$I$2:$CJ$152,ROW()-ROW(BH$19)+1, MATCH(BH$15,Templates!$I$1:FC$1,0))="","",INDEX(Templates!$I$2:$CJ$152,ROW()-ROW(BH$19)+1, MATCH(BH$15,Templates!$I$1:FC$1,0)))</f>
        <v/>
      </c>
      <c r="BI27" s="55" t="str" cm="1">
        <f t="array" ref="BI27">IF(INDEX(Templates!$I$2:$CJ$152,ROW()-ROW(BI$19)+1, MATCH(BI$15,Templates!$I$1:FD$1,0))="","",INDEX(Templates!$I$2:$CJ$152,ROW()-ROW(BI$19)+1, MATCH(BI$15,Templates!$I$1:FD$1,0)))</f>
        <v/>
      </c>
      <c r="BJ27" s="55" t="str" cm="1">
        <f t="array" ref="BJ27">IF(INDEX(Templates!$I$2:$CJ$152,ROW()-ROW(BJ$19)+1, MATCH(BJ$15,Templates!$I$1:FE$1,0))="","",INDEX(Templates!$I$2:$CJ$152,ROW()-ROW(BJ$19)+1, MATCH(BJ$15,Templates!$I$1:FE$1,0)))</f>
        <v/>
      </c>
      <c r="BK27" s="55" t="str" cm="1">
        <f t="array" ref="BK27">IF(INDEX(Templates!$I$2:$CJ$152,ROW()-ROW(BK$19)+1, MATCH(BK$15,Templates!$I$1:FG$1,0))="","",INDEX(Templates!$I$2:$CJ$152,ROW()-ROW(BK$19)+1, MATCH(BK$15,Templates!$I$1:FG$1,0)))</f>
        <v/>
      </c>
      <c r="BL27" s="55" t="str" cm="1">
        <f t="array" ref="BL27">IF(INDEX(Templates!$I$2:$CJ$152,ROW()-ROW(BL$19)+1, MATCH(BL$15,Templates!$I$1:FJ$1,0))="","",INDEX(Templates!$I$2:$CJ$152,ROW()-ROW(BL$19)+1, MATCH(BL$15,Templates!$I$1:FJ$1,0)))</f>
        <v/>
      </c>
      <c r="BM27" s="55" t="str" cm="1">
        <f t="array" ref="BM27">IF(INDEX(Templates!$I$2:$CJ$152,ROW()-ROW(BM$19)+1, MATCH(BM$15,Templates!$I$1:FK$1,0))="","",INDEX(Templates!$I$2:$CJ$152,ROW()-ROW(BM$19)+1, MATCH(BM$15,Templates!$I$1:FK$1,0)))</f>
        <v/>
      </c>
      <c r="BN27" s="55" t="str" cm="1">
        <f t="array" ref="BN27">IF(INDEX(Templates!$I$2:$CJ$152,ROW()-ROW(BN$19)+1, MATCH(BN$15,Templates!$I$1:FL$1,0))="","",INDEX(Templates!$I$2:$CJ$152,ROW()-ROW(BN$19)+1, MATCH(BN$15,Templates!$I$1:FL$1,0)))</f>
        <v/>
      </c>
      <c r="BO27" s="55" t="str" cm="1">
        <f t="array" ref="BO27">IF(INDEX(Templates!$I$2:$CJ$152,ROW()-ROW(BO$19)+1, MATCH(BO$15,Templates!$I$1:FM$1,0))="","",INDEX(Templates!$I$2:$CJ$152,ROW()-ROW(BO$19)+1, MATCH(BO$15,Templates!$I$1:FM$1,0)))</f>
        <v/>
      </c>
      <c r="BP27" s="55" t="str" cm="1">
        <f t="array" ref="BP27">IF(INDEX(Templates!$I$2:$CJ$152,ROW()-ROW(BP$19)+1, MATCH(BP$15,Templates!$I$1:FL$1,0))="","",INDEX(Templates!$I$2:$CJ$152,ROW()-ROW(BP$19)+1, MATCH(BP$15,Templates!$I$1:FL$1,0)))</f>
        <v/>
      </c>
      <c r="BQ27" s="55" t="str" cm="1">
        <f t="array" ref="BQ27">IF(INDEX(Templates!$I$2:$CJ$152,ROW()-ROW(BQ$19)+1, MATCH(BQ$15,Templates!$I$1:FM$1,0))="","",INDEX(Templates!$I$2:$CJ$152,ROW()-ROW(BQ$19)+1, MATCH(BQ$15,Templates!$I$1:FM$1,0)))</f>
        <v/>
      </c>
      <c r="BR27" s="55" t="str" cm="1">
        <f t="array" ref="BR27">IF(INDEX(Templates!$I$2:$CJ$152,ROW()-ROW(BR$19)+1, MATCH(BR$15,Templates!$I$1:FO$1,0))="","",INDEX(Templates!$I$2:$CJ$152,ROW()-ROW(BR$19)+1, MATCH(BR$15,Templates!$I$1:FO$1,0)))</f>
        <v/>
      </c>
      <c r="BS27" s="55" t="str" cm="1">
        <f t="array" ref="BS27">IF(INDEX(Templates!$I$2:$CJ$152,ROW()-ROW(BS$19)+1, MATCH(BS$15,Templates!$I$1:FP$1,0))="","",INDEX(Templates!$I$2:$CJ$152,ROW()-ROW(BS$19)+1, MATCH(BS$15,Templates!$I$1:FP$1,0)))</f>
        <v/>
      </c>
      <c r="BT27" s="55" t="str" cm="1">
        <f t="array" ref="BT27">IF(INDEX(Templates!$I$2:$CJ$152,ROW()-ROW(BT$19)+1, MATCH(BT$15,Templates!$I$1:FQ$1,0))="","",INDEX(Templates!$I$2:$CJ$152,ROW()-ROW(BT$19)+1, MATCH(BT$15,Templates!$I$1:FQ$1,0)))</f>
        <v/>
      </c>
      <c r="BU27" s="55" t="str" cm="1">
        <f t="array" ref="BU27">IF(INDEX(Templates!$I$2:$CJ$152,ROW()-ROW(BU$19)+1, MATCH(BU$15,Templates!$I$1:FR$1,0))="","",INDEX(Templates!$I$2:$CJ$152,ROW()-ROW(BU$19)+1, MATCH(BU$15,Templates!$I$1:FR$1,0)))</f>
        <v/>
      </c>
      <c r="BV27" s="55" t="str" cm="1">
        <f t="array" ref="BV27">IF(INDEX(Templates!$I$2:$CJ$152,ROW()-ROW(BV$19)+1, MATCH(BV$15,Templates!$I$1:FS$1,0))="","",INDEX(Templates!$I$2:$CJ$152,ROW()-ROW(BV$19)+1, MATCH(BV$15,Templates!$I$1:FS$1,0)))</f>
        <v/>
      </c>
      <c r="BW27" s="55" t="str" cm="1">
        <f t="array" ref="BW27">IF(INDEX(Templates!$I$2:$CJ$152,ROW()-ROW(BW$19)+1, MATCH(BW$15,Templates!$I$1:FT$1,0))="","",INDEX(Templates!$I$2:$CJ$152,ROW()-ROW(BW$19)+1, MATCH(BW$15,Templates!$I$1:FT$1,0)))</f>
        <v/>
      </c>
      <c r="BX27" s="55" t="str" cm="1">
        <f t="array" ref="BX27">IF(INDEX(Templates!$I$2:$CJ$152,ROW()-ROW(BX$19)+1, MATCH(BX$15,Templates!$I$1:FU$1,0))="","",INDEX(Templates!$I$2:$CJ$152,ROW()-ROW(BX$19)+1, MATCH(BX$15,Templates!$I$1:FU$1,0)))</f>
        <v/>
      </c>
      <c r="BY27" s="55" t="str" cm="1">
        <f t="array" ref="BY27">IF(INDEX(Templates!$I$2:$CJ$152,ROW()-ROW(BY$19)+1, MATCH(BY$15,Templates!$I$1:FV$1,0))="","",INDEX(Templates!$I$2:$CJ$152,ROW()-ROW(BY$19)+1, MATCH(BY$15,Templates!$I$1:FV$1,0)))</f>
        <v/>
      </c>
      <c r="BZ27" s="55" t="str" cm="1">
        <f t="array" ref="BZ27">IF(INDEX(Templates!$I$2:$CJ$152,ROW()-ROW(BZ$19)+1, MATCH(BZ$15,Templates!$I$1:FW$1,0))="","",INDEX(Templates!$I$2:$CJ$152,ROW()-ROW(BZ$19)+1, MATCH(BZ$15,Templates!$I$1:FW$1,0)))</f>
        <v/>
      </c>
      <c r="CA27" s="55" t="str" cm="1">
        <f t="array" ref="CA27">IF(INDEX(Templates!$I$2:$CJ$152,ROW()-ROW(CA$19)+1, MATCH(CA$15,Templates!$I$1:FX$1,0))="","",INDEX(Templates!$I$2:$CJ$152,ROW()-ROW(CA$19)+1, MATCH(CA$15,Templates!$I$1:FX$1,0)))</f>
        <v/>
      </c>
      <c r="CB27" s="55" t="str" cm="1">
        <f t="array" ref="CB27">IF(INDEX(Templates!$I$2:$CJ$152,ROW()-ROW(CB$19)+1, MATCH(CB$15,Templates!$I$1:FY$1,0))="","",INDEX(Templates!$I$2:$CJ$152,ROW()-ROW(CB$19)+1, MATCH(CB$15,Templates!$I$1:FY$1,0)))</f>
        <v/>
      </c>
      <c r="CC27" s="55" t="str" cm="1">
        <f t="array" ref="CC27">IF(INDEX(Templates!$I$2:$CJ$152,ROW()-ROW(CC$19)+1, MATCH(CC$15,Templates!$I$1:FZ$1,0))="","",INDEX(Templates!$I$2:$CJ$152,ROW()-ROW(CC$19)+1, MATCH(CC$15,Templates!$I$1:FZ$1,0)))</f>
        <v/>
      </c>
      <c r="CD27" s="55" t="str" cm="1">
        <f t="array" ref="CD27">IF(INDEX(Templates!$I$2:$CJ$152,ROW()-ROW(CD$19)+1, MATCH(CD$15,Templates!$I$1:GA$1,0))="","",INDEX(Templates!$I$2:$CJ$152,ROW()-ROW(CD$19)+1, MATCH(CD$15,Templates!$I$1:GA$1,0)))</f>
        <v/>
      </c>
      <c r="CE27" s="55" t="str" cm="1">
        <f t="array" ref="CE27">IF(INDEX(Templates!$I$2:$CJ$152,ROW()-ROW(CE$19)+1, MATCH(CE$15,Templates!$I$1:GB$1,0))="","",INDEX(Templates!$I$2:$CJ$152,ROW()-ROW(CE$19)+1, MATCH(CE$15,Templates!$I$1:GB$1,0)))</f>
        <v/>
      </c>
      <c r="CF27" s="55" t="str" cm="1">
        <f t="array" ref="CF27">IF(INDEX(Templates!$I$2:$CJ$152,ROW()-ROW(CF$19)+1, MATCH(CF$15,Templates!$I$1:GC$1,0))="","",INDEX(Templates!$I$2:$CJ$152,ROW()-ROW(CF$19)+1, MATCH(CF$15,Templates!$I$1:GC$1,0)))</f>
        <v/>
      </c>
      <c r="CG27" s="55" t="str" cm="1">
        <f t="array" ref="CG27">IF(INDEX(Templates!$I$2:$CJ$152,ROW()-ROW(CG$19)+1, MATCH(CG$15,Templates!$I$1:GD$1,0))="","",INDEX(Templates!$I$2:$CJ$152,ROW()-ROW(CG$19)+1, MATCH(CG$15,Templates!$I$1:GD$1,0)))</f>
        <v/>
      </c>
      <c r="CH27" s="55" t="str" cm="1">
        <f t="array" ref="CH27">IF(INDEX(Templates!$I$2:$CJ$152,ROW()-ROW(CH$19)+1, MATCH(CH$15,Templates!$I$1:GE$1,0))="","",INDEX(Templates!$I$2:$CJ$152,ROW()-ROW(CH$19)+1, MATCH(CH$15,Templates!$I$1:GE$1,0)))</f>
        <v/>
      </c>
      <c r="CI27" s="55" t="str" cm="1">
        <f t="array" ref="CI27">IF(INDEX(Templates!$I$2:$CJ$152,ROW()-ROW(CI$19)+1, MATCH(CI$15,Templates!$I$1:GH$1,0))="","",INDEX(Templates!$I$2:$CJ$152,ROW()-ROW(CI$19)+1, MATCH(CI$15,Templates!$I$1:GH$1,0)))</f>
        <v/>
      </c>
      <c r="CJ27" s="55" t="str" cm="1">
        <f t="array" ref="CJ27">IF(INDEX(Templates!$I$2:$CJ$152,ROW()-ROW(CJ$19)+1, MATCH(CJ$15,Templates!$I$1:GF$1,0))="","",INDEX(Templates!$I$2:$CJ$152,ROW()-ROW(CJ$19)+1, MATCH(CJ$15,Templates!$I$1:GF$1,0)))</f>
        <v/>
      </c>
      <c r="CK27" s="55" t="str" cm="1">
        <f t="array" ref="CK27">IF(INDEX(Templates!$I$2:$CJ$152,ROW()-ROW(CK$19)+1, MATCH(CK$15,Templates!$I$1:GJ$1,0))="","",INDEX(Templates!$I$2:$CJ$152,ROW()-ROW(CK$19)+1, MATCH(CK$15,Templates!$I$1:GJ$1,0)))</f>
        <v/>
      </c>
      <c r="CL27" s="55" t="str" cm="1">
        <f t="array" ref="CL27">IF(INDEX(Templates!$I$2:$CJ$152,ROW()-ROW(CL$19)+1, MATCH(CL$15,Templates!$I$1:FG$1,0))="","",INDEX(Templates!$I$2:$CJ$152,ROW()-ROW(CL$19)+1, MATCH(CL$15,Templates!$I$1:FG$1,0)))</f>
        <v/>
      </c>
      <c r="CM27" s="55" t="str" cm="1">
        <f t="array" ref="CM27">IF(INDEX(Templates!$I$2:$CJ$152,ROW()-ROW(CM$19)+1, MATCH(CM$15,Templates!$I$1:FH$1,0))="","",INDEX(Templates!$I$2:$CJ$152,ROW()-ROW(CM$19)+1, MATCH(CM$15,Templates!$I$1:FH$1,0)))</f>
        <v/>
      </c>
      <c r="CN27" s="55" t="str" cm="1">
        <f t="array" ref="CN27">IF(INDEX(Templates!$I$2:$CJ$152,ROW()-ROW(CN$19)+1, MATCH(CN$15,Templates!$I$1:FI$1,0))="","",INDEX(Templates!$I$2:$CJ$152,ROW()-ROW(CN$19)+1, MATCH(CN$15,Templates!$I$1:FI$1,0)))</f>
        <v/>
      </c>
    </row>
    <row r="28" spans="1:92" s="24" customFormat="1" x14ac:dyDescent="0.3">
      <c r="A28" s="41" t="s">
        <v>451</v>
      </c>
      <c r="B28" s="6" t="s">
        <v>455</v>
      </c>
      <c r="C28" s="66" t="str" cm="1">
        <f t="array" ref="C28">IF(INDEX(Templates!A$2:A$153,ROW()-ROW($19:$19)+1)="","",INDEX(Templates!A$2:A$153,ROW()-ROW($19:$19)+1))</f>
        <v>JSON_PATH:zones[0]</v>
      </c>
      <c r="D28" s="66" t="str" cm="1">
        <f t="array" ref="D28">IF(INDEX(Templates!B$2:B$153,ROW()-ROW($19:$19)+1)="","",INDEX(Templates!B$2:B$153,ROW()-ROW($19:$19)+1))</f>
        <v>thermostat_heating_setpoint_schedule</v>
      </c>
      <c r="E28" s="140" t="str" cm="1">
        <f t="array" ref="E28">IF(INDEX(Templates!C$2:C$153,ROW()-ROW($19:$19)+1)="","",INDEX(Templates!C$2:C$153,ROW()-ROW($19:$19)+1))</f>
        <v/>
      </c>
      <c r="F28" s="143" t="str" cm="1">
        <f t="array" ref="F28">IF(INDEX(Templates!D$2:D$153,ROW()-ROW($19:$19)+1)="","",INDEX(Templates!D$2:D$153,ROW()-ROW($19:$19)+1))</f>
        <v/>
      </c>
      <c r="G28" s="102" t="str" cm="1">
        <f t="array" ref="G28">IF(INDEX(Templates!E$2:E$153,ROW()-ROW($19:$19)+1)="","",INDEX(Templates!E$2:E$153,ROW()-ROW($19:$19)+1))</f>
        <v>Zone</v>
      </c>
      <c r="H28" s="68" t="str" cm="1">
        <f t="array" ref="H28">IF(INDEX(Templates!F$2:F$153,ROW()-ROW($19:$19)+1)="","",INDEX(Templates!F$2:F$153,ROW()-ROW($19:$19)+1))</f>
        <v>Zone 1</v>
      </c>
      <c r="I28" s="68" t="str" cm="1">
        <f t="array" ref="I28">IF(INDEX(Templates!G$2:G$153,ROW()-ROW($19:$19)+1)="","",INDEX(Templates!G$2:G$153,ROW()-ROW($19:$19)+1))</f>
        <v>Building Segment 1</v>
      </c>
      <c r="J28" s="68" t="str" cm="1">
        <f t="array" ref="J28">IF(INDEX(Templates!H$2:H$153,ROW()-ROW($19:$19)+1)="","",INDEX(Templates!H$2:H$153,ROW()-ROW($19:$19)+1))</f>
        <v>thermostat_heating_setpoint_schedule</v>
      </c>
      <c r="K28" s="69" t="str" cm="1">
        <f t="array" ref="K28">IF(INDEX(Templates!I$2:I$153,ROW()-ROW($19:$19)+1)="","",INDEX(Templates!I$2:I$153,ROW()-ROW($19:$19)+1))</f>
        <v/>
      </c>
      <c r="L28" s="69" t="str" cm="1">
        <f t="array" ref="L28">IF(INDEX(Templates!J$2:J$153,ROW()-ROW($19:$19)+1)="","",INDEX(Templates!J$2:J$153,ROW()-ROW($19:$19)+1))</f>
        <v/>
      </c>
      <c r="M28" s="55" t="str" cm="1">
        <f t="array" ref="M28">IF(INDEX(Templates!$I$2:$CJ$152,ROW()-ROW(M$19)+1, MATCH(M$15,Templates!$I$1:CJ$1,0))="","",INDEX(Templates!$I$2:$CJ$152,ROW()-ROW(M$19)+1, MATCH(M$15,Templates!$I$1:CJ$1,0)))</f>
        <v/>
      </c>
      <c r="N28" s="55" t="str" cm="1">
        <f t="array" ref="N28">IF(INDEX(Templates!$I$2:$CJ$152,ROW()-ROW(N$19)+1, MATCH(N$15,Templates!$I$1:CK$1,0))="","",INDEX(Templates!$I$2:$CJ$152,ROW()-ROW(N$19)+1, MATCH(N$15,Templates!$I$1:CK$1,0)))</f>
        <v/>
      </c>
      <c r="O28" s="55" t="str" cm="1">
        <f t="array" ref="O28">IF(INDEX(Templates!$I$2:$CJ$152,ROW()-ROW(O$19)+1, MATCH(O$15,Templates!$I$1:CM$1,0))="","",INDEX(Templates!$I$2:$CJ$152,ROW()-ROW(O$19)+1, MATCH(O$15,Templates!$I$1:CM$1,0)))</f>
        <v/>
      </c>
      <c r="P28" s="55" t="str" cm="1">
        <f t="array" ref="P28">IF(INDEX(Templates!$I$2:$CJ$152,ROW()-ROW(P$19)+1, MATCH(P$15,Templates!$I$1:CN$1,0))="","",INDEX(Templates!$I$2:$CJ$152,ROW()-ROW(P$19)+1, MATCH(P$15,Templates!$I$1:CN$1,0)))</f>
        <v/>
      </c>
      <c r="Q28" s="55" t="str" cm="1">
        <f t="array" ref="Q28">IF(INDEX(Templates!$I$2:$CJ$152,ROW()-ROW(Q$19)+1, MATCH(Q$15,Templates!$I$1:CP$1,0))="","",INDEX(Templates!$I$2:$CJ$152,ROW()-ROW(Q$19)+1, MATCH(Q$15,Templates!$I$1:CP$1,0)))</f>
        <v/>
      </c>
      <c r="R28" s="55" t="str" cm="1">
        <f t="array" ref="R28">IF(INDEX(Templates!$I$2:$CJ$152,ROW()-ROW(R$19)+1, MATCH(R$15,Templates!$I$1:CQ$1,0))="","",INDEX(Templates!$I$2:$CJ$152,ROW()-ROW(R$19)+1, MATCH(R$15,Templates!$I$1:CQ$1,0)))</f>
        <v/>
      </c>
      <c r="S28" s="55" t="str" cm="1">
        <f t="array" ref="S28">IF(INDEX(Templates!$I$2:$CJ$152,ROW()-ROW(S$19)+1, MATCH(S$15,Templates!$I$1:CS$1,0))="","",INDEX(Templates!$I$2:$CJ$152,ROW()-ROW(S$19)+1, MATCH(S$15,Templates!$I$1:CS$1,0)))</f>
        <v/>
      </c>
      <c r="T28" s="55" t="str" cm="1">
        <f t="array" ref="T28">IF(INDEX(Templates!$I$2:$CJ$152,ROW()-ROW(T$19)+1, MATCH(T$15,Templates!$I$1:CT$1,0))="","",INDEX(Templates!$I$2:$CJ$152,ROW()-ROW(T$19)+1, MATCH(T$15,Templates!$I$1:CT$1,0)))</f>
        <v/>
      </c>
      <c r="U28" s="55" t="str" cm="1">
        <f t="array" ref="U28">IF(INDEX(Templates!$I$2:$CJ$152,ROW()-ROW(U$19)+1, MATCH(U$15,Templates!$I$1:CV$1,0))="","",INDEX(Templates!$I$2:$CJ$152,ROW()-ROW(U$19)+1, MATCH(U$15,Templates!$I$1:CV$1,0)))</f>
        <v/>
      </c>
      <c r="V28" s="55" t="str" cm="1">
        <f t="array" ref="V28">IF(INDEX(Templates!$I$2:$CJ$152,ROW()-ROW(V$19)+1, MATCH(V$15,Templates!$I$1:CW$1,0))="","",INDEX(Templates!$I$2:$CJ$152,ROW()-ROW(V$19)+1, MATCH(V$15,Templates!$I$1:CW$1,0)))</f>
        <v/>
      </c>
      <c r="W28" s="55" t="str" cm="1">
        <f t="array" ref="W28">IF(INDEX(Templates!$I$2:$CJ$152,ROW()-ROW(W$19)+1, MATCH(W$15,Templates!$I$1:CZ$1,0))="","",INDEX(Templates!$I$2:$CJ$152,ROW()-ROW(W$19)+1, MATCH(W$15,Templates!$I$1:CZ$1,0)))</f>
        <v/>
      </c>
      <c r="X28" s="55" t="str" cm="1">
        <f t="array" ref="X28">IF(INDEX(Templates!$I$2:$CJ$152,ROW()-ROW(X$19)+1, MATCH(X$15,Templates!$I$1:DA$1,0))="","",INDEX(Templates!$I$2:$CJ$152,ROW()-ROW(X$19)+1, MATCH(X$15,Templates!$I$1:DA$1,0)))</f>
        <v/>
      </c>
      <c r="Y28" s="55" t="str" cm="1">
        <f t="array" ref="Y28">IF(INDEX(Templates!$I$2:$CJ$152,ROW()-ROW(Y$19)+1, MATCH(Y$15,Templates!$I$1:DB$1,0))="","",INDEX(Templates!$I$2:$CJ$152,ROW()-ROW(Y$19)+1, MATCH(Y$15,Templates!$I$1:DB$1,0)))</f>
        <v/>
      </c>
      <c r="Z28" s="55" t="str" cm="1">
        <f t="array" ref="Z28">IF(INDEX(Templates!$I$2:$CJ$152,ROW()-ROW(Z$19)+1, MATCH(Z$15,Templates!$I$1:DD$1,0))="","",INDEX(Templates!$I$2:$CJ$152,ROW()-ROW(Z$19)+1, MATCH(Z$15,Templates!$I$1:DD$1,0)))</f>
        <v/>
      </c>
      <c r="AA28" s="55" t="str" cm="1">
        <f t="array" ref="AA28">IF(INDEX(Templates!$I$2:$CJ$152,ROW()-ROW(AA$19)+1, MATCH(AA$15,Templates!$I$1:DE$1,0))="","",INDEX(Templates!$I$2:$CJ$152,ROW()-ROW(AA$19)+1, MATCH(AA$15,Templates!$I$1:DE$1,0)))</f>
        <v/>
      </c>
      <c r="AB28" s="55" t="str" cm="1">
        <f t="array" ref="AB28">IF(INDEX(Templates!$I$2:$CJ$152,ROW()-ROW(AB$19)+1, MATCH(AB$15,Templates!$I$1:DG$1,0))="","",INDEX(Templates!$I$2:$CJ$152,ROW()-ROW(AB$19)+1, MATCH(AB$15,Templates!$I$1:DG$1,0)))</f>
        <v/>
      </c>
      <c r="AC28" s="55" t="str" cm="1">
        <f t="array" ref="AC28">IF(INDEX(Templates!$I$2:$CJ$152,ROW()-ROW(AC$19)+1, MATCH(AC$15,Templates!$I$1:DH$1,0))="","",INDEX(Templates!$I$2:$CJ$152,ROW()-ROW(AC$19)+1, MATCH(AC$15,Templates!$I$1:DH$1,0)))</f>
        <v/>
      </c>
      <c r="AD28" s="55" t="str" cm="1">
        <f t="array" ref="AD28">IF(INDEX(Templates!$I$2:$CJ$152,ROW()-ROW(AD$19)+1, MATCH(AD$15,Templates!$I$1:DJ$1,0))="","",INDEX(Templates!$I$2:$CJ$152,ROW()-ROW(AD$19)+1, MATCH(AD$15,Templates!$I$1:DJ$1,0)))</f>
        <v/>
      </c>
      <c r="AE28" s="55" t="str" cm="1">
        <f t="array" ref="AE28">IF(INDEX(Templates!$I$2:$CJ$152,ROW()-ROW(AE$19)+1, MATCH(AE$15,Templates!$I$1:DK$1,0))="","",INDEX(Templates!$I$2:$CJ$152,ROW()-ROW(AE$19)+1, MATCH(AE$15,Templates!$I$1:DK$1,0)))</f>
        <v/>
      </c>
      <c r="AF28" s="55" t="str" cm="1">
        <f t="array" ref="AF28">IF(INDEX(Templates!$I$2:$CJ$152,ROW()-ROW(AF$19)+1, MATCH(AF$15,Templates!$I$1:DM$1,0))="","",INDEX(Templates!$I$2:$CJ$152,ROW()-ROW(AF$19)+1, MATCH(AF$15,Templates!$I$1:DM$1,0)))</f>
        <v/>
      </c>
      <c r="AG28" s="55" t="str" cm="1">
        <f t="array" ref="AG28">IF(INDEX(Templates!$I$2:$CJ$152,ROW()-ROW(AG$19)+1, MATCH(AG$15,Templates!$I$1:DN$1,0))="","",INDEX(Templates!$I$2:$CJ$152,ROW()-ROW(AG$19)+1, MATCH(AG$15,Templates!$I$1:DN$1,0)))</f>
        <v/>
      </c>
      <c r="AH28" s="55" t="str" cm="1">
        <f t="array" ref="AH28">IF(INDEX(Templates!$I$2:$CJ$152,ROW()-ROW(AH$19)+1, MATCH(AH$15,Templates!$I$1:DP$1,0))="","",INDEX(Templates!$I$2:$CJ$152,ROW()-ROW(AH$19)+1, MATCH(AH$15,Templates!$I$1:DP$1,0)))</f>
        <v/>
      </c>
      <c r="AI28" s="55" t="str" cm="1">
        <f t="array" ref="AI28">IF(INDEX(Templates!$I$2:$CJ$152,ROW()-ROW(AI$19)+1, MATCH(AI$15,Templates!$I$1:DQ$1,0))="","",INDEX(Templates!$I$2:$CJ$152,ROW()-ROW(AI$19)+1, MATCH(AI$15,Templates!$I$1:DQ$1,0)))</f>
        <v/>
      </c>
      <c r="AJ28" s="55" t="str" cm="1">
        <f t="array" ref="AJ28">IF(INDEX(Templates!$I$2:$CJ$152,ROW()-ROW(AJ$19)+1, MATCH(AJ$15,Templates!$I$1:DS$1,0))="","",INDEX(Templates!$I$2:$CJ$152,ROW()-ROW(AJ$19)+1, MATCH(AJ$15,Templates!$I$1:DS$1,0)))</f>
        <v/>
      </c>
      <c r="AK28" s="55" t="str" cm="1">
        <f t="array" ref="AK28">IF(INDEX(Templates!$I$2:$CJ$152,ROW()-ROW(AK$19)+1, MATCH(AK$15,Templates!$I$1:DT$1,0))="","",INDEX(Templates!$I$2:$CJ$152,ROW()-ROW(AK$19)+1, MATCH(AK$15,Templates!$I$1:DT$1,0)))</f>
        <v/>
      </c>
      <c r="AL28" s="55" t="str" cm="1">
        <f t="array" ref="AL28">IF(INDEX(Templates!$I$2:$CJ$152,ROW()-ROW(AL$19)+1, MATCH(AL$15,Templates!$I$1:DV$1,0))="","",INDEX(Templates!$I$2:$CJ$152,ROW()-ROW(AL$19)+1, MATCH(AL$15,Templates!$I$1:DV$1,0)))</f>
        <v/>
      </c>
      <c r="AM28" s="55" t="str" cm="1">
        <f t="array" ref="AM28">IF(INDEX(Templates!$I$2:$CJ$152,ROW()-ROW(AM$19)+1, MATCH(AM$15,Templates!$I$1:DW$1,0))="","",INDEX(Templates!$I$2:$CJ$152,ROW()-ROW(AM$19)+1, MATCH(AM$15,Templates!$I$1:DW$1,0)))</f>
        <v/>
      </c>
      <c r="AN28" s="55" t="str" cm="1">
        <f t="array" ref="AN28">IF(INDEX(Templates!$I$2:$CJ$152,ROW()-ROW(AN$19)+1, MATCH(AN$15,Templates!$I$1:DY$1,0))="","",INDEX(Templates!$I$2:$CJ$152,ROW()-ROW(AN$19)+1, MATCH(AN$15,Templates!$I$1:DY$1,0)))</f>
        <v/>
      </c>
      <c r="AO28" s="55" t="str" cm="1">
        <f t="array" ref="AO28">IF(INDEX(Templates!$I$2:$CJ$152,ROW()-ROW(AO$19)+1, MATCH(AO$15,Templates!$I$1:DZ$1,0))="","",INDEX(Templates!$I$2:$CJ$152,ROW()-ROW(AO$19)+1, MATCH(AO$15,Templates!$I$1:DZ$1,0)))</f>
        <v/>
      </c>
      <c r="AP28" s="55" t="str" cm="1">
        <f t="array" ref="AP28">IF(INDEX(Templates!$I$2:$CJ$152,ROW()-ROW(AP$19)+1, MATCH(AP$15,Templates!$I$1:EB$1,0))="","",INDEX(Templates!$I$2:$CJ$152,ROW()-ROW(AP$19)+1, MATCH(AP$15,Templates!$I$1:EB$1,0)))</f>
        <v/>
      </c>
      <c r="AQ28" s="55" t="str" cm="1">
        <f t="array" ref="AQ28">IF(INDEX(Templates!$I$2:$CJ$152,ROW()-ROW(AQ$19)+1, MATCH(AQ$15,Templates!$I$1:EC$1,0))="","",INDEX(Templates!$I$2:$CJ$152,ROW()-ROW(AQ$19)+1, MATCH(AQ$15,Templates!$I$1:EC$1,0)))</f>
        <v/>
      </c>
      <c r="AR28" s="55" t="str" cm="1">
        <f t="array" ref="AR28">IF(INDEX(Templates!$I$2:$CJ$152,ROW()-ROW(AR$19)+1, MATCH(AR$15,Templates!$I$1:ED$1,0))="","",INDEX(Templates!$I$2:$CJ$152,ROW()-ROW(AR$19)+1, MATCH(AR$15,Templates!$I$1:ED$1,0)))</f>
        <v/>
      </c>
      <c r="AS28" s="55" t="str" cm="1">
        <f t="array" ref="AS28">IF(INDEX(Templates!$I$2:$CJ$152,ROW()-ROW(AS$19)+1, MATCH(AS$15,Templates!$I$1:EF$1,0))="","",INDEX(Templates!$I$2:$CJ$152,ROW()-ROW(AS$19)+1, MATCH(AS$15,Templates!$I$1:EF$1,0)))</f>
        <v/>
      </c>
      <c r="AT28" s="55" t="str" cm="1">
        <f t="array" ref="AT28">IF(INDEX(Templates!$I$2:$CJ$152,ROW()-ROW(AT$19)+1, MATCH(AT$15,Templates!$I$1:EG$1,0))="","",INDEX(Templates!$I$2:$CJ$152,ROW()-ROW(AT$19)+1, MATCH(AT$15,Templates!$I$1:EG$1,0)))</f>
        <v/>
      </c>
      <c r="AU28" s="55" t="str" cm="1">
        <f t="array" ref="AU28">IF(INDEX(Templates!$I$2:$CJ$152,ROW()-ROW(AU$19)+1, MATCH(AU$15,Templates!$I$1:EH$1,0))="","",INDEX(Templates!$I$2:$CJ$152,ROW()-ROW(AU$19)+1, MATCH(AU$15,Templates!$I$1:EH$1,0)))</f>
        <v/>
      </c>
      <c r="AV28" s="55" t="str" cm="1">
        <f t="array" ref="AV28">IF(INDEX(Templates!$I$2:$CJ$152,ROW()-ROW(AV$19)+1, MATCH(AV$15,Templates!$I$1:EJ$1,0))="","",INDEX(Templates!$I$2:$CJ$152,ROW()-ROW(AV$19)+1, MATCH(AV$15,Templates!$I$1:EJ$1,0)))</f>
        <v/>
      </c>
      <c r="AW28" s="55" t="str" cm="1">
        <f t="array" ref="AW28">IF(INDEX(Templates!$I$2:$CJ$152,ROW()-ROW(AW$19)+1, MATCH(AW$15,Templates!$I$1:EK$1,0))="","",INDEX(Templates!$I$2:$CJ$152,ROW()-ROW(AW$19)+1, MATCH(AW$15,Templates!$I$1:EK$1,0)))</f>
        <v/>
      </c>
      <c r="AX28" s="55" t="str" cm="1">
        <f t="array" ref="AX28">IF(INDEX(Templates!$I$2:$CJ$152,ROW()-ROW(AX$19)+1, MATCH(AX$15,Templates!$I$1:EM$1,0))="","",INDEX(Templates!$I$2:$CJ$152,ROW()-ROW(AX$19)+1, MATCH(AX$15,Templates!$I$1:EM$1,0)))</f>
        <v/>
      </c>
      <c r="AY28" s="55" t="str" cm="1">
        <f t="array" ref="AY28">IF(INDEX(Templates!$I$2:$CJ$152,ROW()-ROW(AY$19)+1, MATCH(AY$15,Templates!$I$1:EN$1,0))="","",INDEX(Templates!$I$2:$CJ$152,ROW()-ROW(AY$19)+1, MATCH(AY$15,Templates!$I$1:EN$1,0)))</f>
        <v/>
      </c>
      <c r="AZ28" s="55" t="str" cm="1">
        <f t="array" ref="AZ28">IF(INDEX(Templates!$I$2:$CJ$152,ROW()-ROW(AZ$19)+1, MATCH(AZ$15,Templates!$I$1:EP$1,0))="","",INDEX(Templates!$I$2:$CJ$152,ROW()-ROW(AZ$19)+1, MATCH(AZ$15,Templates!$I$1:EP$1,0)))</f>
        <v/>
      </c>
      <c r="BA28" s="55" t="str" cm="1">
        <f t="array" ref="BA28">IF(INDEX(Templates!$I$2:$CJ$152,ROW()-ROW(BA$19)+1, MATCH(BA$15,Templates!$I$1:EQ$1,0))="","",INDEX(Templates!$I$2:$CJ$152,ROW()-ROW(BA$19)+1, MATCH(BA$15,Templates!$I$1:EQ$1,0)))</f>
        <v/>
      </c>
      <c r="BB28" s="55" t="str" cm="1">
        <f t="array" ref="BB28">IF(INDEX(Templates!$I$2:$CJ$152,ROW()-ROW(BB$19)+1, MATCH(BB$15,Templates!$I$1:ES$1,0))="","",INDEX(Templates!$I$2:$CJ$152,ROW()-ROW(BB$19)+1, MATCH(BB$15,Templates!$I$1:ES$1,0)))</f>
        <v/>
      </c>
      <c r="BC28" s="55" t="str" cm="1">
        <f t="array" ref="BC28">IF(INDEX(Templates!$I$2:$CJ$152,ROW()-ROW(BC$19)+1, MATCH(BC$15,Templates!$I$1:ET$1,0))="","",INDEX(Templates!$I$2:$CJ$152,ROW()-ROW(BC$19)+1, MATCH(BC$15,Templates!$I$1:ET$1,0)))</f>
        <v/>
      </c>
      <c r="BD28" s="55" t="str" cm="1">
        <f t="array" ref="BD28">IF(INDEX(Templates!$I$2:$CJ$152,ROW()-ROW(BD$19)+1, MATCH(BD$15,Templates!$I$1:EW$1,0))="","",INDEX(Templates!$I$2:$CJ$152,ROW()-ROW(BD$19)+1, MATCH(BD$15,Templates!$I$1:EW$1,0)))</f>
        <v/>
      </c>
      <c r="BE28" s="55" t="str" cm="1">
        <f t="array" ref="BE28">IF(INDEX(Templates!$I$2:$CJ$152,ROW()-ROW(BE$19)+1, MATCH(BE$15,Templates!$I$1:EX$1,0))="","",INDEX(Templates!$I$2:$CJ$152,ROW()-ROW(BE$19)+1, MATCH(BE$15,Templates!$I$1:EX$1,0)))</f>
        <v/>
      </c>
      <c r="BF28" s="55" t="str" cm="1">
        <f t="array" ref="BF28">IF(INDEX(Templates!$I$2:$CJ$152,ROW()-ROW(BF$19)+1, MATCH(BF$15,Templates!$I$1:FA$1,0))="","",INDEX(Templates!$I$2:$CJ$152,ROW()-ROW(BF$19)+1, MATCH(BF$15,Templates!$I$1:FA$1,0)))</f>
        <v/>
      </c>
      <c r="BG28" s="55" t="str" cm="1">
        <f t="array" ref="BG28">IF(INDEX(Templates!$I$2:$CJ$152,ROW()-ROW(BG$19)+1, MATCH(BG$15,Templates!$I$1:FB$1,0))="","",INDEX(Templates!$I$2:$CJ$152,ROW()-ROW(BG$19)+1, MATCH(BG$15,Templates!$I$1:FB$1,0)))</f>
        <v/>
      </c>
      <c r="BH28" s="55" t="str" cm="1">
        <f t="array" ref="BH28">IF(INDEX(Templates!$I$2:$CJ$152,ROW()-ROW(BH$19)+1, MATCH(BH$15,Templates!$I$1:FC$1,0))="","",INDEX(Templates!$I$2:$CJ$152,ROW()-ROW(BH$19)+1, MATCH(BH$15,Templates!$I$1:FC$1,0)))</f>
        <v/>
      </c>
      <c r="BI28" s="55" t="str" cm="1">
        <f t="array" ref="BI28">IF(INDEX(Templates!$I$2:$CJ$152,ROW()-ROW(BI$19)+1, MATCH(BI$15,Templates!$I$1:FD$1,0))="","",INDEX(Templates!$I$2:$CJ$152,ROW()-ROW(BI$19)+1, MATCH(BI$15,Templates!$I$1:FD$1,0)))</f>
        <v/>
      </c>
      <c r="BJ28" s="55" t="str" cm="1">
        <f t="array" ref="BJ28">IF(INDEX(Templates!$I$2:$CJ$152,ROW()-ROW(BJ$19)+1, MATCH(BJ$15,Templates!$I$1:FE$1,0))="","",INDEX(Templates!$I$2:$CJ$152,ROW()-ROW(BJ$19)+1, MATCH(BJ$15,Templates!$I$1:FE$1,0)))</f>
        <v/>
      </c>
      <c r="BK28" s="55" t="str" cm="1">
        <f t="array" ref="BK28">IF(INDEX(Templates!$I$2:$CJ$152,ROW()-ROW(BK$19)+1, MATCH(BK$15,Templates!$I$1:FG$1,0))="","",INDEX(Templates!$I$2:$CJ$152,ROW()-ROW(BK$19)+1, MATCH(BK$15,Templates!$I$1:FG$1,0)))</f>
        <v/>
      </c>
      <c r="BL28" s="55" t="str" cm="1">
        <f t="array" ref="BL28">IF(INDEX(Templates!$I$2:$CJ$152,ROW()-ROW(BL$19)+1, MATCH(BL$15,Templates!$I$1:FJ$1,0))="","",INDEX(Templates!$I$2:$CJ$152,ROW()-ROW(BL$19)+1, MATCH(BL$15,Templates!$I$1:FJ$1,0)))</f>
        <v/>
      </c>
      <c r="BM28" s="55" t="str" cm="1">
        <f t="array" ref="BM28">IF(INDEX(Templates!$I$2:$CJ$152,ROW()-ROW(BM$19)+1, MATCH(BM$15,Templates!$I$1:FK$1,0))="","",INDEX(Templates!$I$2:$CJ$152,ROW()-ROW(BM$19)+1, MATCH(BM$15,Templates!$I$1:FK$1,0)))</f>
        <v/>
      </c>
      <c r="BN28" s="55" t="str" cm="1">
        <f t="array" ref="BN28">IF(INDEX(Templates!$I$2:$CJ$152,ROW()-ROW(BN$19)+1, MATCH(BN$15,Templates!$I$1:FL$1,0))="","",INDEX(Templates!$I$2:$CJ$152,ROW()-ROW(BN$19)+1, MATCH(BN$15,Templates!$I$1:FL$1,0)))</f>
        <v/>
      </c>
      <c r="BO28" s="55" t="str" cm="1">
        <f t="array" ref="BO28">IF(INDEX(Templates!$I$2:$CJ$152,ROW()-ROW(BO$19)+1, MATCH(BO$15,Templates!$I$1:FM$1,0))="","",INDEX(Templates!$I$2:$CJ$152,ROW()-ROW(BO$19)+1, MATCH(BO$15,Templates!$I$1:FM$1,0)))</f>
        <v/>
      </c>
      <c r="BP28" s="55" t="str" cm="1">
        <f t="array" ref="BP28">IF(INDEX(Templates!$I$2:$CJ$152,ROW()-ROW(BP$19)+1, MATCH(BP$15,Templates!$I$1:FL$1,0))="","",INDEX(Templates!$I$2:$CJ$152,ROW()-ROW(BP$19)+1, MATCH(BP$15,Templates!$I$1:FL$1,0)))</f>
        <v/>
      </c>
      <c r="BQ28" s="55" t="str" cm="1">
        <f t="array" ref="BQ28">IF(INDEX(Templates!$I$2:$CJ$152,ROW()-ROW(BQ$19)+1, MATCH(BQ$15,Templates!$I$1:FM$1,0))="","",INDEX(Templates!$I$2:$CJ$152,ROW()-ROW(BQ$19)+1, MATCH(BQ$15,Templates!$I$1:FM$1,0)))</f>
        <v/>
      </c>
      <c r="BR28" s="55" t="str" cm="1">
        <f t="array" ref="BR28">IF(INDEX(Templates!$I$2:$CJ$152,ROW()-ROW(BR$19)+1, MATCH(BR$15,Templates!$I$1:FO$1,0))="","",INDEX(Templates!$I$2:$CJ$152,ROW()-ROW(BR$19)+1, MATCH(BR$15,Templates!$I$1:FO$1,0)))</f>
        <v/>
      </c>
      <c r="BS28" s="55" t="str" cm="1">
        <f t="array" ref="BS28">IF(INDEX(Templates!$I$2:$CJ$152,ROW()-ROW(BS$19)+1, MATCH(BS$15,Templates!$I$1:FP$1,0))="","",INDEX(Templates!$I$2:$CJ$152,ROW()-ROW(BS$19)+1, MATCH(BS$15,Templates!$I$1:FP$1,0)))</f>
        <v/>
      </c>
      <c r="BT28" s="55" t="str" cm="1">
        <f t="array" ref="BT28">IF(INDEX(Templates!$I$2:$CJ$152,ROW()-ROW(BT$19)+1, MATCH(BT$15,Templates!$I$1:FQ$1,0))="","",INDEX(Templates!$I$2:$CJ$152,ROW()-ROW(BT$19)+1, MATCH(BT$15,Templates!$I$1:FQ$1,0)))</f>
        <v/>
      </c>
      <c r="BU28" s="55" t="str" cm="1">
        <f t="array" ref="BU28">IF(INDEX(Templates!$I$2:$CJ$152,ROW()-ROW(BU$19)+1, MATCH(BU$15,Templates!$I$1:FR$1,0))="","",INDEX(Templates!$I$2:$CJ$152,ROW()-ROW(BU$19)+1, MATCH(BU$15,Templates!$I$1:FR$1,0)))</f>
        <v/>
      </c>
      <c r="BV28" s="55" t="str" cm="1">
        <f t="array" ref="BV28">IF(INDEX(Templates!$I$2:$CJ$152,ROW()-ROW(BV$19)+1, MATCH(BV$15,Templates!$I$1:FS$1,0))="","",INDEX(Templates!$I$2:$CJ$152,ROW()-ROW(BV$19)+1, MATCH(BV$15,Templates!$I$1:FS$1,0)))</f>
        <v/>
      </c>
      <c r="BW28" s="55" t="str" cm="1">
        <f t="array" ref="BW28">IF(INDEX(Templates!$I$2:$CJ$152,ROW()-ROW(BW$19)+1, MATCH(BW$15,Templates!$I$1:FT$1,0))="","",INDEX(Templates!$I$2:$CJ$152,ROW()-ROW(BW$19)+1, MATCH(BW$15,Templates!$I$1:FT$1,0)))</f>
        <v/>
      </c>
      <c r="BX28" s="55" t="str" cm="1">
        <f t="array" ref="BX28">IF(INDEX(Templates!$I$2:$CJ$152,ROW()-ROW(BX$19)+1, MATCH(BX$15,Templates!$I$1:FU$1,0))="","",INDEX(Templates!$I$2:$CJ$152,ROW()-ROW(BX$19)+1, MATCH(BX$15,Templates!$I$1:FU$1,0)))</f>
        <v/>
      </c>
      <c r="BY28" s="55" t="str" cm="1">
        <f t="array" ref="BY28">IF(INDEX(Templates!$I$2:$CJ$152,ROW()-ROW(BY$19)+1, MATCH(BY$15,Templates!$I$1:FV$1,0))="","",INDEX(Templates!$I$2:$CJ$152,ROW()-ROW(BY$19)+1, MATCH(BY$15,Templates!$I$1:FV$1,0)))</f>
        <v/>
      </c>
      <c r="BZ28" s="55" t="str" cm="1">
        <f t="array" ref="BZ28">IF(INDEX(Templates!$I$2:$CJ$152,ROW()-ROW(BZ$19)+1, MATCH(BZ$15,Templates!$I$1:FW$1,0))="","",INDEX(Templates!$I$2:$CJ$152,ROW()-ROW(BZ$19)+1, MATCH(BZ$15,Templates!$I$1:FW$1,0)))</f>
        <v/>
      </c>
      <c r="CA28" s="55" t="str" cm="1">
        <f t="array" ref="CA28">IF(INDEX(Templates!$I$2:$CJ$152,ROW()-ROW(CA$19)+1, MATCH(CA$15,Templates!$I$1:FX$1,0))="","",INDEX(Templates!$I$2:$CJ$152,ROW()-ROW(CA$19)+1, MATCH(CA$15,Templates!$I$1:FX$1,0)))</f>
        <v/>
      </c>
      <c r="CB28" s="55" t="str" cm="1">
        <f t="array" ref="CB28">IF(INDEX(Templates!$I$2:$CJ$152,ROW()-ROW(CB$19)+1, MATCH(CB$15,Templates!$I$1:FY$1,0))="","",INDEX(Templates!$I$2:$CJ$152,ROW()-ROW(CB$19)+1, MATCH(CB$15,Templates!$I$1:FY$1,0)))</f>
        <v/>
      </c>
      <c r="CC28" s="55" t="str" cm="1">
        <f t="array" ref="CC28">IF(INDEX(Templates!$I$2:$CJ$152,ROW()-ROW(CC$19)+1, MATCH(CC$15,Templates!$I$1:FZ$1,0))="","",INDEX(Templates!$I$2:$CJ$152,ROW()-ROW(CC$19)+1, MATCH(CC$15,Templates!$I$1:FZ$1,0)))</f>
        <v/>
      </c>
      <c r="CD28" s="55" t="str" cm="1">
        <f t="array" ref="CD28">IF(INDEX(Templates!$I$2:$CJ$152,ROW()-ROW(CD$19)+1, MATCH(CD$15,Templates!$I$1:GA$1,0))="","",INDEX(Templates!$I$2:$CJ$152,ROW()-ROW(CD$19)+1, MATCH(CD$15,Templates!$I$1:GA$1,0)))</f>
        <v/>
      </c>
      <c r="CE28" s="55" t="str" cm="1">
        <f t="array" ref="CE28">IF(INDEX(Templates!$I$2:$CJ$152,ROW()-ROW(CE$19)+1, MATCH(CE$15,Templates!$I$1:GB$1,0))="","",INDEX(Templates!$I$2:$CJ$152,ROW()-ROW(CE$19)+1, MATCH(CE$15,Templates!$I$1:GB$1,0)))</f>
        <v/>
      </c>
      <c r="CF28" s="55" t="str" cm="1">
        <f t="array" ref="CF28">IF(INDEX(Templates!$I$2:$CJ$152,ROW()-ROW(CF$19)+1, MATCH(CF$15,Templates!$I$1:GC$1,0))="","",INDEX(Templates!$I$2:$CJ$152,ROW()-ROW(CF$19)+1, MATCH(CF$15,Templates!$I$1:GC$1,0)))</f>
        <v/>
      </c>
      <c r="CG28" s="55" t="str" cm="1">
        <f t="array" ref="CG28">IF(INDEX(Templates!$I$2:$CJ$152,ROW()-ROW(CG$19)+1, MATCH(CG$15,Templates!$I$1:GD$1,0))="","",INDEX(Templates!$I$2:$CJ$152,ROW()-ROW(CG$19)+1, MATCH(CG$15,Templates!$I$1:GD$1,0)))</f>
        <v/>
      </c>
      <c r="CH28" s="55" t="str" cm="1">
        <f t="array" ref="CH28">IF(INDEX(Templates!$I$2:$CJ$152,ROW()-ROW(CH$19)+1, MATCH(CH$15,Templates!$I$1:GE$1,0))="","",INDEX(Templates!$I$2:$CJ$152,ROW()-ROW(CH$19)+1, MATCH(CH$15,Templates!$I$1:GE$1,0)))</f>
        <v/>
      </c>
      <c r="CI28" s="55" t="str" cm="1">
        <f t="array" ref="CI28">IF(INDEX(Templates!$I$2:$CJ$152,ROW()-ROW(CI$19)+1, MATCH(CI$15,Templates!$I$1:GH$1,0))="","",INDEX(Templates!$I$2:$CJ$152,ROW()-ROW(CI$19)+1, MATCH(CI$15,Templates!$I$1:GH$1,0)))</f>
        <v/>
      </c>
      <c r="CJ28" s="55" t="str" cm="1">
        <f t="array" ref="CJ28">IF(INDEX(Templates!$I$2:$CJ$152,ROW()-ROW(CJ$19)+1, MATCH(CJ$15,Templates!$I$1:GF$1,0))="","",INDEX(Templates!$I$2:$CJ$152,ROW()-ROW(CJ$19)+1, MATCH(CJ$15,Templates!$I$1:GF$1,0)))</f>
        <v/>
      </c>
      <c r="CK28" s="55" t="str" cm="1">
        <f t="array" ref="CK28">IF(INDEX(Templates!$I$2:$CJ$152,ROW()-ROW(CK$19)+1, MATCH(CK$15,Templates!$I$1:GJ$1,0))="","",INDEX(Templates!$I$2:$CJ$152,ROW()-ROW(CK$19)+1, MATCH(CK$15,Templates!$I$1:GJ$1,0)))</f>
        <v/>
      </c>
      <c r="CL28" s="55" t="str" cm="1">
        <f t="array" ref="CL28">IF(INDEX(Templates!$I$2:$CJ$152,ROW()-ROW(CL$19)+1, MATCH(CL$15,Templates!$I$1:FG$1,0))="","",INDEX(Templates!$I$2:$CJ$152,ROW()-ROW(CL$19)+1, MATCH(CL$15,Templates!$I$1:FG$1,0)))</f>
        <v/>
      </c>
      <c r="CM28" s="55" t="str" cm="1">
        <f t="array" ref="CM28">IF(INDEX(Templates!$I$2:$CJ$152,ROW()-ROW(CM$19)+1, MATCH(CM$15,Templates!$I$1:FH$1,0))="","",INDEX(Templates!$I$2:$CJ$152,ROW()-ROW(CM$19)+1, MATCH(CM$15,Templates!$I$1:FH$1,0)))</f>
        <v/>
      </c>
      <c r="CN28" s="55" t="str" cm="1">
        <f t="array" ref="CN28">IF(INDEX(Templates!$I$2:$CJ$152,ROW()-ROW(CN$19)+1, MATCH(CN$15,Templates!$I$1:FI$1,0))="","",INDEX(Templates!$I$2:$CJ$152,ROW()-ROW(CN$19)+1, MATCH(CN$15,Templates!$I$1:FI$1,0)))</f>
        <v/>
      </c>
    </row>
    <row r="29" spans="1:92" s="24" customFormat="1" x14ac:dyDescent="0.3">
      <c r="A29" s="41" t="s">
        <v>451</v>
      </c>
      <c r="B29" s="6" t="s">
        <v>455</v>
      </c>
      <c r="C29" s="66" t="str" cm="1">
        <f t="array" ref="C29">IF(INDEX(Templates!A$2:A$153,ROW()-ROW($19:$19)+1)="","",INDEX(Templates!A$2:A$153,ROW()-ROW($19:$19)+1))</f>
        <v>JSON_PATH:zones[0]</v>
      </c>
      <c r="D29" s="66" t="str" cm="1">
        <f t="array" ref="D29">IF(INDEX(Templates!B$2:B$153,ROW()-ROW($19:$19)+1)="","",INDEX(Templates!B$2:B$153,ROW()-ROW($19:$19)+1))</f>
        <v>spaces[0]</v>
      </c>
      <c r="E29" s="140" t="str" cm="1">
        <f t="array" ref="E29">IF(INDEX(Templates!C$2:C$153,ROW()-ROW($19:$19)+1)="","",INDEX(Templates!C$2:C$153,ROW()-ROW($19:$19)+1))</f>
        <v>id</v>
      </c>
      <c r="F29" s="143" t="str" cm="1">
        <f t="array" ref="F29">IF(INDEX(Templates!D$2:D$153,ROW()-ROW($19:$19)+1)="","",INDEX(Templates!D$2:D$153,ROW()-ROW($19:$19)+1))</f>
        <v/>
      </c>
      <c r="G29" s="102" t="str" cm="1">
        <f t="array" ref="G29">IF(INDEX(Templates!E$2:E$153,ROW()-ROW($19:$19)+1)="","",INDEX(Templates!E$2:E$153,ROW()-ROW($19:$19)+1))</f>
        <v>Space</v>
      </c>
      <c r="H29" s="68" t="str" cm="1">
        <f t="array" ref="H29">IF(INDEX(Templates!F$2:F$153,ROW()-ROW($19:$19)+1)="","",INDEX(Templates!F$2:F$153,ROW()-ROW($19:$19)+1))</f>
        <v>Space 1</v>
      </c>
      <c r="I29" s="68" t="str" cm="1">
        <f t="array" ref="I29">IF(INDEX(Templates!G$2:G$153,ROW()-ROW($19:$19)+1)="","",INDEX(Templates!G$2:G$153,ROW()-ROW($19:$19)+1))</f>
        <v>Zone 1</v>
      </c>
      <c r="J29" s="68" t="str" cm="1">
        <f t="array" ref="J29">IF(INDEX(Templates!H$2:H$153,ROW()-ROW($19:$19)+1)="","",INDEX(Templates!H$2:H$153,ROW()-ROW($19:$19)+1))</f>
        <v>id</v>
      </c>
      <c r="K29" s="69" t="str" cm="1">
        <f t="array" ref="K29">IF(INDEX(Templates!I$2:I$153,ROW()-ROW($19:$19)+1)="","",INDEX(Templates!I$2:I$153,ROW()-ROW($19:$19)+1))</f>
        <v/>
      </c>
      <c r="L29" s="69" t="str" cm="1">
        <f t="array" ref="L29">IF(INDEX(Templates!J$2:J$153,ROW()-ROW($19:$19)+1)="","",INDEX(Templates!J$2:J$153,ROW()-ROW($19:$19)+1))</f>
        <v/>
      </c>
      <c r="M29" s="55" t="str" cm="1">
        <f t="array" ref="M29">IF(INDEX(Templates!$I$2:$CJ$152,ROW()-ROW(M$19)+1, MATCH(M$15,Templates!$I$1:CJ$1,0))="","",INDEX(Templates!$I$2:$CJ$152,ROW()-ROW(M$19)+1, MATCH(M$15,Templates!$I$1:CJ$1,0)))</f>
        <v>Space 1</v>
      </c>
      <c r="N29" s="55" t="str" cm="1">
        <f t="array" ref="N29">IF(INDEX(Templates!$I$2:$CJ$152,ROW()-ROW(N$19)+1, MATCH(N$15,Templates!$I$1:CK$1,0))="","",INDEX(Templates!$I$2:$CJ$152,ROW()-ROW(N$19)+1, MATCH(N$15,Templates!$I$1:CK$1,0)))</f>
        <v>Space 1</v>
      </c>
      <c r="O29" s="55" t="str" cm="1">
        <f t="array" ref="O29">IF(INDEX(Templates!$I$2:$CJ$152,ROW()-ROW(O$19)+1, MATCH(O$15,Templates!$I$1:CM$1,0))="","",INDEX(Templates!$I$2:$CJ$152,ROW()-ROW(O$19)+1, MATCH(O$15,Templates!$I$1:CM$1,0)))</f>
        <v>Space 1</v>
      </c>
      <c r="P29" s="55" t="str" cm="1">
        <f t="array" ref="P29">IF(INDEX(Templates!$I$2:$CJ$152,ROW()-ROW(P$19)+1, MATCH(P$15,Templates!$I$1:CN$1,0))="","",INDEX(Templates!$I$2:$CJ$152,ROW()-ROW(P$19)+1, MATCH(P$15,Templates!$I$1:CN$1,0)))</f>
        <v>Space 1</v>
      </c>
      <c r="Q29" s="55" t="str" cm="1">
        <f t="array" ref="Q29">IF(INDEX(Templates!$I$2:$CJ$152,ROW()-ROW(Q$19)+1, MATCH(Q$15,Templates!$I$1:CP$1,0))="","",INDEX(Templates!$I$2:$CJ$152,ROW()-ROW(Q$19)+1, MATCH(Q$15,Templates!$I$1:CP$1,0)))</f>
        <v>Space 1</v>
      </c>
      <c r="R29" s="55" t="str" cm="1">
        <f t="array" ref="R29">IF(INDEX(Templates!$I$2:$CJ$152,ROW()-ROW(R$19)+1, MATCH(R$15,Templates!$I$1:CQ$1,0))="","",INDEX(Templates!$I$2:$CJ$152,ROW()-ROW(R$19)+1, MATCH(R$15,Templates!$I$1:CQ$1,0)))</f>
        <v>Space 1</v>
      </c>
      <c r="S29" s="55" t="str" cm="1">
        <f t="array" ref="S29">IF(INDEX(Templates!$I$2:$CJ$152,ROW()-ROW(S$19)+1, MATCH(S$15,Templates!$I$1:CS$1,0))="","",INDEX(Templates!$I$2:$CJ$152,ROW()-ROW(S$19)+1, MATCH(S$15,Templates!$I$1:CS$1,0)))</f>
        <v>Space 1</v>
      </c>
      <c r="T29" s="55" t="str" cm="1">
        <f t="array" ref="T29">IF(INDEX(Templates!$I$2:$CJ$152,ROW()-ROW(T$19)+1, MATCH(T$15,Templates!$I$1:CT$1,0))="","",INDEX(Templates!$I$2:$CJ$152,ROW()-ROW(T$19)+1, MATCH(T$15,Templates!$I$1:CT$1,0)))</f>
        <v>Space 1</v>
      </c>
      <c r="U29" s="55" t="str" cm="1">
        <f t="array" ref="U29">IF(INDEX(Templates!$I$2:$CJ$152,ROW()-ROW(U$19)+1, MATCH(U$15,Templates!$I$1:CV$1,0))="","",INDEX(Templates!$I$2:$CJ$152,ROW()-ROW(U$19)+1, MATCH(U$15,Templates!$I$1:CV$1,0)))</f>
        <v>Space 1</v>
      </c>
      <c r="V29" s="55" t="str" cm="1">
        <f t="array" ref="V29">IF(INDEX(Templates!$I$2:$CJ$152,ROW()-ROW(V$19)+1, MATCH(V$15,Templates!$I$1:CW$1,0))="","",INDEX(Templates!$I$2:$CJ$152,ROW()-ROW(V$19)+1, MATCH(V$15,Templates!$I$1:CW$1,0)))</f>
        <v>Space 1</v>
      </c>
      <c r="W29" s="55" t="str" cm="1">
        <f t="array" ref="W29">IF(INDEX(Templates!$I$2:$CJ$152,ROW()-ROW(W$19)+1, MATCH(W$15,Templates!$I$1:CZ$1,0))="","",INDEX(Templates!$I$2:$CJ$152,ROW()-ROW(W$19)+1, MATCH(W$15,Templates!$I$1:CZ$1,0)))</f>
        <v>Space 1</v>
      </c>
      <c r="X29" s="55" t="str" cm="1">
        <f t="array" ref="X29">IF(INDEX(Templates!$I$2:$CJ$152,ROW()-ROW(X$19)+1, MATCH(X$15,Templates!$I$1:DA$1,0))="","",INDEX(Templates!$I$2:$CJ$152,ROW()-ROW(X$19)+1, MATCH(X$15,Templates!$I$1:DA$1,0)))</f>
        <v>Space 1</v>
      </c>
      <c r="Y29" s="55" t="str" cm="1">
        <f t="array" ref="Y29">IF(INDEX(Templates!$I$2:$CJ$152,ROW()-ROW(Y$19)+1, MATCH(Y$15,Templates!$I$1:DB$1,0))="","",INDEX(Templates!$I$2:$CJ$152,ROW()-ROW(Y$19)+1, MATCH(Y$15,Templates!$I$1:DB$1,0)))</f>
        <v>Space 1</v>
      </c>
      <c r="Z29" s="55" t="str" cm="1">
        <f t="array" ref="Z29">IF(INDEX(Templates!$I$2:$CJ$152,ROW()-ROW(Z$19)+1, MATCH(Z$15,Templates!$I$1:DD$1,0))="","",INDEX(Templates!$I$2:$CJ$152,ROW()-ROW(Z$19)+1, MATCH(Z$15,Templates!$I$1:DD$1,0)))</f>
        <v>Space 1</v>
      </c>
      <c r="AA29" s="55" t="str" cm="1">
        <f t="array" ref="AA29">IF(INDEX(Templates!$I$2:$CJ$152,ROW()-ROW(AA$19)+1, MATCH(AA$15,Templates!$I$1:DE$1,0))="","",INDEX(Templates!$I$2:$CJ$152,ROW()-ROW(AA$19)+1, MATCH(AA$15,Templates!$I$1:DE$1,0)))</f>
        <v>Space 1</v>
      </c>
      <c r="AB29" s="55" t="str" cm="1">
        <f t="array" ref="AB29">IF(INDEX(Templates!$I$2:$CJ$152,ROW()-ROW(AB$19)+1, MATCH(AB$15,Templates!$I$1:DG$1,0))="","",INDEX(Templates!$I$2:$CJ$152,ROW()-ROW(AB$19)+1, MATCH(AB$15,Templates!$I$1:DG$1,0)))</f>
        <v>Space 1</v>
      </c>
      <c r="AC29" s="55" t="str" cm="1">
        <f t="array" ref="AC29">IF(INDEX(Templates!$I$2:$CJ$152,ROW()-ROW(AC$19)+1, MATCH(AC$15,Templates!$I$1:DH$1,0))="","",INDEX(Templates!$I$2:$CJ$152,ROW()-ROW(AC$19)+1, MATCH(AC$15,Templates!$I$1:DH$1,0)))</f>
        <v>Space 1</v>
      </c>
      <c r="AD29" s="55" t="str" cm="1">
        <f t="array" ref="AD29">IF(INDEX(Templates!$I$2:$CJ$152,ROW()-ROW(AD$19)+1, MATCH(AD$15,Templates!$I$1:DJ$1,0))="","",INDEX(Templates!$I$2:$CJ$152,ROW()-ROW(AD$19)+1, MATCH(AD$15,Templates!$I$1:DJ$1,0)))</f>
        <v>Space 1</v>
      </c>
      <c r="AE29" s="55" t="str" cm="1">
        <f t="array" ref="AE29">IF(INDEX(Templates!$I$2:$CJ$152,ROW()-ROW(AE$19)+1, MATCH(AE$15,Templates!$I$1:DK$1,0))="","",INDEX(Templates!$I$2:$CJ$152,ROW()-ROW(AE$19)+1, MATCH(AE$15,Templates!$I$1:DK$1,0)))</f>
        <v>Space 1</v>
      </c>
      <c r="AF29" s="55" t="str" cm="1">
        <f t="array" ref="AF29">IF(INDEX(Templates!$I$2:$CJ$152,ROW()-ROW(AF$19)+1, MATCH(AF$15,Templates!$I$1:DM$1,0))="","",INDEX(Templates!$I$2:$CJ$152,ROW()-ROW(AF$19)+1, MATCH(AF$15,Templates!$I$1:DM$1,0)))</f>
        <v>Space 1</v>
      </c>
      <c r="AG29" s="55" t="str" cm="1">
        <f t="array" ref="AG29">IF(INDEX(Templates!$I$2:$CJ$152,ROW()-ROW(AG$19)+1, MATCH(AG$15,Templates!$I$1:DN$1,0))="","",INDEX(Templates!$I$2:$CJ$152,ROW()-ROW(AG$19)+1, MATCH(AG$15,Templates!$I$1:DN$1,0)))</f>
        <v>Space 1</v>
      </c>
      <c r="AH29" s="55" t="str" cm="1">
        <f t="array" ref="AH29">IF(INDEX(Templates!$I$2:$CJ$152,ROW()-ROW(AH$19)+1, MATCH(AH$15,Templates!$I$1:DP$1,0))="","",INDEX(Templates!$I$2:$CJ$152,ROW()-ROW(AH$19)+1, MATCH(AH$15,Templates!$I$1:DP$1,0)))</f>
        <v>Space 1</v>
      </c>
      <c r="AI29" s="55" t="str" cm="1">
        <f t="array" ref="AI29">IF(INDEX(Templates!$I$2:$CJ$152,ROW()-ROW(AI$19)+1, MATCH(AI$15,Templates!$I$1:DQ$1,0))="","",INDEX(Templates!$I$2:$CJ$152,ROW()-ROW(AI$19)+1, MATCH(AI$15,Templates!$I$1:DQ$1,0)))</f>
        <v>Space 1</v>
      </c>
      <c r="AJ29" s="55" t="str" cm="1">
        <f t="array" ref="AJ29">IF(INDEX(Templates!$I$2:$CJ$152,ROW()-ROW(AJ$19)+1, MATCH(AJ$15,Templates!$I$1:DS$1,0))="","",INDEX(Templates!$I$2:$CJ$152,ROW()-ROW(AJ$19)+1, MATCH(AJ$15,Templates!$I$1:DS$1,0)))</f>
        <v>Space 1</v>
      </c>
      <c r="AK29" s="55" t="str" cm="1">
        <f t="array" ref="AK29">IF(INDEX(Templates!$I$2:$CJ$152,ROW()-ROW(AK$19)+1, MATCH(AK$15,Templates!$I$1:DT$1,0))="","",INDEX(Templates!$I$2:$CJ$152,ROW()-ROW(AK$19)+1, MATCH(AK$15,Templates!$I$1:DT$1,0)))</f>
        <v>Space 1</v>
      </c>
      <c r="AL29" s="55" t="str" cm="1">
        <f t="array" ref="AL29">IF(INDEX(Templates!$I$2:$CJ$152,ROW()-ROW(AL$19)+1, MATCH(AL$15,Templates!$I$1:DV$1,0))="","",INDEX(Templates!$I$2:$CJ$152,ROW()-ROW(AL$19)+1, MATCH(AL$15,Templates!$I$1:DV$1,0)))</f>
        <v>Space 1</v>
      </c>
      <c r="AM29" s="55" t="str" cm="1">
        <f t="array" ref="AM29">IF(INDEX(Templates!$I$2:$CJ$152,ROW()-ROW(AM$19)+1, MATCH(AM$15,Templates!$I$1:DW$1,0))="","",INDEX(Templates!$I$2:$CJ$152,ROW()-ROW(AM$19)+1, MATCH(AM$15,Templates!$I$1:DW$1,0)))</f>
        <v>Space 1</v>
      </c>
      <c r="AN29" s="55" t="str" cm="1">
        <f t="array" ref="AN29">IF(INDEX(Templates!$I$2:$CJ$152,ROW()-ROW(AN$19)+1, MATCH(AN$15,Templates!$I$1:DY$1,0))="","",INDEX(Templates!$I$2:$CJ$152,ROW()-ROW(AN$19)+1, MATCH(AN$15,Templates!$I$1:DY$1,0)))</f>
        <v>Space 1</v>
      </c>
      <c r="AO29" s="55" t="str" cm="1">
        <f t="array" ref="AO29">IF(INDEX(Templates!$I$2:$CJ$152,ROW()-ROW(AO$19)+1, MATCH(AO$15,Templates!$I$1:DZ$1,0))="","",INDEX(Templates!$I$2:$CJ$152,ROW()-ROW(AO$19)+1, MATCH(AO$15,Templates!$I$1:DZ$1,0)))</f>
        <v>Space 1</v>
      </c>
      <c r="AP29" s="55" t="str" cm="1">
        <f t="array" ref="AP29">IF(INDEX(Templates!$I$2:$CJ$152,ROW()-ROW(AP$19)+1, MATCH(AP$15,Templates!$I$1:EB$1,0))="","",INDEX(Templates!$I$2:$CJ$152,ROW()-ROW(AP$19)+1, MATCH(AP$15,Templates!$I$1:EB$1,0)))</f>
        <v>Space 1</v>
      </c>
      <c r="AQ29" s="55" t="str" cm="1">
        <f t="array" ref="AQ29">IF(INDEX(Templates!$I$2:$CJ$152,ROW()-ROW(AQ$19)+1, MATCH(AQ$15,Templates!$I$1:EC$1,0))="","",INDEX(Templates!$I$2:$CJ$152,ROW()-ROW(AQ$19)+1, MATCH(AQ$15,Templates!$I$1:EC$1,0)))</f>
        <v>Space 1</v>
      </c>
      <c r="AR29" s="55" t="str" cm="1">
        <f t="array" ref="AR29">IF(INDEX(Templates!$I$2:$CJ$152,ROW()-ROW(AR$19)+1, MATCH(AR$15,Templates!$I$1:ED$1,0))="","",INDEX(Templates!$I$2:$CJ$152,ROW()-ROW(AR$19)+1, MATCH(AR$15,Templates!$I$1:ED$1,0)))</f>
        <v>Space 1</v>
      </c>
      <c r="AS29" s="55" t="str" cm="1">
        <f t="array" ref="AS29">IF(INDEX(Templates!$I$2:$CJ$152,ROW()-ROW(AS$19)+1, MATCH(AS$15,Templates!$I$1:EF$1,0))="","",INDEX(Templates!$I$2:$CJ$152,ROW()-ROW(AS$19)+1, MATCH(AS$15,Templates!$I$1:EF$1,0)))</f>
        <v>Space 1</v>
      </c>
      <c r="AT29" s="55" t="str" cm="1">
        <f t="array" ref="AT29">IF(INDEX(Templates!$I$2:$CJ$152,ROW()-ROW(AT$19)+1, MATCH(AT$15,Templates!$I$1:EG$1,0))="","",INDEX(Templates!$I$2:$CJ$152,ROW()-ROW(AT$19)+1, MATCH(AT$15,Templates!$I$1:EG$1,0)))</f>
        <v>Space 1</v>
      </c>
      <c r="AU29" s="55" t="str" cm="1">
        <f t="array" ref="AU29">IF(INDEX(Templates!$I$2:$CJ$152,ROW()-ROW(AU$19)+1, MATCH(AU$15,Templates!$I$1:EH$1,0))="","",INDEX(Templates!$I$2:$CJ$152,ROW()-ROW(AU$19)+1, MATCH(AU$15,Templates!$I$1:EH$1,0)))</f>
        <v>Space 1</v>
      </c>
      <c r="AV29" s="55" t="str" cm="1">
        <f t="array" ref="AV29">IF(INDEX(Templates!$I$2:$CJ$152,ROW()-ROW(AV$19)+1, MATCH(AV$15,Templates!$I$1:EJ$1,0))="","",INDEX(Templates!$I$2:$CJ$152,ROW()-ROW(AV$19)+1, MATCH(AV$15,Templates!$I$1:EJ$1,0)))</f>
        <v>Space 1</v>
      </c>
      <c r="AW29" s="55" t="str" cm="1">
        <f t="array" ref="AW29">IF(INDEX(Templates!$I$2:$CJ$152,ROW()-ROW(AW$19)+1, MATCH(AW$15,Templates!$I$1:EK$1,0))="","",INDEX(Templates!$I$2:$CJ$152,ROW()-ROW(AW$19)+1, MATCH(AW$15,Templates!$I$1:EK$1,0)))</f>
        <v>Space 1</v>
      </c>
      <c r="AX29" s="55" t="str" cm="1">
        <f t="array" ref="AX29">IF(INDEX(Templates!$I$2:$CJ$152,ROW()-ROW(AX$19)+1, MATCH(AX$15,Templates!$I$1:EM$1,0))="","",INDEX(Templates!$I$2:$CJ$152,ROW()-ROW(AX$19)+1, MATCH(AX$15,Templates!$I$1:EM$1,0)))</f>
        <v>Space 1</v>
      </c>
      <c r="AY29" s="55" t="str" cm="1">
        <f t="array" ref="AY29">IF(INDEX(Templates!$I$2:$CJ$152,ROW()-ROW(AY$19)+1, MATCH(AY$15,Templates!$I$1:EN$1,0))="","",INDEX(Templates!$I$2:$CJ$152,ROW()-ROW(AY$19)+1, MATCH(AY$15,Templates!$I$1:EN$1,0)))</f>
        <v>Space 1</v>
      </c>
      <c r="AZ29" s="55" t="str" cm="1">
        <f t="array" ref="AZ29">IF(INDEX(Templates!$I$2:$CJ$152,ROW()-ROW(AZ$19)+1, MATCH(AZ$15,Templates!$I$1:EP$1,0))="","",INDEX(Templates!$I$2:$CJ$152,ROW()-ROW(AZ$19)+1, MATCH(AZ$15,Templates!$I$1:EP$1,0)))</f>
        <v>Space 1</v>
      </c>
      <c r="BA29" s="55" t="str" cm="1">
        <f t="array" ref="BA29">IF(INDEX(Templates!$I$2:$CJ$152,ROW()-ROW(BA$19)+1, MATCH(BA$15,Templates!$I$1:EQ$1,0))="","",INDEX(Templates!$I$2:$CJ$152,ROW()-ROW(BA$19)+1, MATCH(BA$15,Templates!$I$1:EQ$1,0)))</f>
        <v>Space 1</v>
      </c>
      <c r="BB29" s="55" t="str" cm="1">
        <f t="array" ref="BB29">IF(INDEX(Templates!$I$2:$CJ$152,ROW()-ROW(BB$19)+1, MATCH(BB$15,Templates!$I$1:ES$1,0))="","",INDEX(Templates!$I$2:$CJ$152,ROW()-ROW(BB$19)+1, MATCH(BB$15,Templates!$I$1:ES$1,0)))</f>
        <v>Space 1</v>
      </c>
      <c r="BC29" s="55" t="str" cm="1">
        <f t="array" ref="BC29">IF(INDEX(Templates!$I$2:$CJ$152,ROW()-ROW(BC$19)+1, MATCH(BC$15,Templates!$I$1:ET$1,0))="","",INDEX(Templates!$I$2:$CJ$152,ROW()-ROW(BC$19)+1, MATCH(BC$15,Templates!$I$1:ET$1,0)))</f>
        <v>Space 1</v>
      </c>
      <c r="BD29" s="55" t="str" cm="1">
        <f t="array" ref="BD29">IF(INDEX(Templates!$I$2:$CJ$152,ROW()-ROW(BD$19)+1, MATCH(BD$15,Templates!$I$1:EW$1,0))="","",INDEX(Templates!$I$2:$CJ$152,ROW()-ROW(BD$19)+1, MATCH(BD$15,Templates!$I$1:EW$1,0)))</f>
        <v>Space 1</v>
      </c>
      <c r="BE29" s="55" t="str" cm="1">
        <f t="array" ref="BE29">IF(INDEX(Templates!$I$2:$CJ$152,ROW()-ROW(BE$19)+1, MATCH(BE$15,Templates!$I$1:EX$1,0))="","",INDEX(Templates!$I$2:$CJ$152,ROW()-ROW(BE$19)+1, MATCH(BE$15,Templates!$I$1:EX$1,0)))</f>
        <v>Space 1</v>
      </c>
      <c r="BF29" s="55" t="str" cm="1">
        <f t="array" ref="BF29">IF(INDEX(Templates!$I$2:$CJ$152,ROW()-ROW(BF$19)+1, MATCH(BF$15,Templates!$I$1:FA$1,0))="","",INDEX(Templates!$I$2:$CJ$152,ROW()-ROW(BF$19)+1, MATCH(BF$15,Templates!$I$1:FA$1,0)))</f>
        <v>Space 1</v>
      </c>
      <c r="BG29" s="55" t="str" cm="1">
        <f t="array" ref="BG29">IF(INDEX(Templates!$I$2:$CJ$152,ROW()-ROW(BG$19)+1, MATCH(BG$15,Templates!$I$1:FB$1,0))="","",INDEX(Templates!$I$2:$CJ$152,ROW()-ROW(BG$19)+1, MATCH(BG$15,Templates!$I$1:FB$1,0)))</f>
        <v>Space 1</v>
      </c>
      <c r="BH29" s="55" t="str" cm="1">
        <f t="array" ref="BH29">IF(INDEX(Templates!$I$2:$CJ$152,ROW()-ROW(BH$19)+1, MATCH(BH$15,Templates!$I$1:FC$1,0))="","",INDEX(Templates!$I$2:$CJ$152,ROW()-ROW(BH$19)+1, MATCH(BH$15,Templates!$I$1:FC$1,0)))</f>
        <v>Space 1</v>
      </c>
      <c r="BI29" s="55" t="str" cm="1">
        <f t="array" ref="BI29">IF(INDEX(Templates!$I$2:$CJ$152,ROW()-ROW(BI$19)+1, MATCH(BI$15,Templates!$I$1:FD$1,0))="","",INDEX(Templates!$I$2:$CJ$152,ROW()-ROW(BI$19)+1, MATCH(BI$15,Templates!$I$1:FD$1,0)))</f>
        <v>Space 1</v>
      </c>
      <c r="BJ29" s="55" t="str" cm="1">
        <f t="array" ref="BJ29">IF(INDEX(Templates!$I$2:$CJ$152,ROW()-ROW(BJ$19)+1, MATCH(BJ$15,Templates!$I$1:FE$1,0))="","",INDEX(Templates!$I$2:$CJ$152,ROW()-ROW(BJ$19)+1, MATCH(BJ$15,Templates!$I$1:FE$1,0)))</f>
        <v>Space 1</v>
      </c>
      <c r="BK29" s="55" t="str" cm="1">
        <f t="array" ref="BK29">IF(INDEX(Templates!$I$2:$CJ$152,ROW()-ROW(BK$19)+1, MATCH(BK$15,Templates!$I$1:FG$1,0))="","",INDEX(Templates!$I$2:$CJ$152,ROW()-ROW(BK$19)+1, MATCH(BK$15,Templates!$I$1:FG$1,0)))</f>
        <v>Space 1</v>
      </c>
      <c r="BL29" s="55" t="str" cm="1">
        <f t="array" ref="BL29">IF(INDEX(Templates!$I$2:$CJ$152,ROW()-ROW(BL$19)+1, MATCH(BL$15,Templates!$I$1:FJ$1,0))="","",INDEX(Templates!$I$2:$CJ$152,ROW()-ROW(BL$19)+1, MATCH(BL$15,Templates!$I$1:FJ$1,0)))</f>
        <v>Space 1</v>
      </c>
      <c r="BM29" s="55" t="str" cm="1">
        <f t="array" ref="BM29">IF(INDEX(Templates!$I$2:$CJ$152,ROW()-ROW(BM$19)+1, MATCH(BM$15,Templates!$I$1:FK$1,0))="","",INDEX(Templates!$I$2:$CJ$152,ROW()-ROW(BM$19)+1, MATCH(BM$15,Templates!$I$1:FK$1,0)))</f>
        <v>Space 1</v>
      </c>
      <c r="BN29" s="55" t="str" cm="1">
        <f t="array" ref="BN29">IF(INDEX(Templates!$I$2:$CJ$152,ROW()-ROW(BN$19)+1, MATCH(BN$15,Templates!$I$1:FL$1,0))="","",INDEX(Templates!$I$2:$CJ$152,ROW()-ROW(BN$19)+1, MATCH(BN$15,Templates!$I$1:FL$1,0)))</f>
        <v>Space 1</v>
      </c>
      <c r="BO29" s="55" t="str" cm="1">
        <f t="array" ref="BO29">IF(INDEX(Templates!$I$2:$CJ$152,ROW()-ROW(BO$19)+1, MATCH(BO$15,Templates!$I$1:FM$1,0))="","",INDEX(Templates!$I$2:$CJ$152,ROW()-ROW(BO$19)+1, MATCH(BO$15,Templates!$I$1:FM$1,0)))</f>
        <v>Space 1</v>
      </c>
      <c r="BP29" s="55" t="str" cm="1">
        <f t="array" ref="BP29">IF(INDEX(Templates!$I$2:$CJ$152,ROW()-ROW(BP$19)+1, MATCH(BP$15,Templates!$I$1:FL$1,0))="","",INDEX(Templates!$I$2:$CJ$152,ROW()-ROW(BP$19)+1, MATCH(BP$15,Templates!$I$1:FL$1,0)))</f>
        <v>Space 1</v>
      </c>
      <c r="BQ29" s="55" t="str" cm="1">
        <f t="array" ref="BQ29">IF(INDEX(Templates!$I$2:$CJ$152,ROW()-ROW(BQ$19)+1, MATCH(BQ$15,Templates!$I$1:FM$1,0))="","",INDEX(Templates!$I$2:$CJ$152,ROW()-ROW(BQ$19)+1, MATCH(BQ$15,Templates!$I$1:FM$1,0)))</f>
        <v>Space 1</v>
      </c>
      <c r="BR29" s="55" t="str" cm="1">
        <f t="array" ref="BR29">IF(INDEX(Templates!$I$2:$CJ$152,ROW()-ROW(BR$19)+1, MATCH(BR$15,Templates!$I$1:FO$1,0))="","",INDEX(Templates!$I$2:$CJ$152,ROW()-ROW(BR$19)+1, MATCH(BR$15,Templates!$I$1:FO$1,0)))</f>
        <v>Space 1</v>
      </c>
      <c r="BS29" s="55" t="str" cm="1">
        <f t="array" ref="BS29">IF(INDEX(Templates!$I$2:$CJ$152,ROW()-ROW(BS$19)+1, MATCH(BS$15,Templates!$I$1:FP$1,0))="","",INDEX(Templates!$I$2:$CJ$152,ROW()-ROW(BS$19)+1, MATCH(BS$15,Templates!$I$1:FP$1,0)))</f>
        <v>Space 1</v>
      </c>
      <c r="BT29" s="55" t="str" cm="1">
        <f t="array" ref="BT29">IF(INDEX(Templates!$I$2:$CJ$152,ROW()-ROW(BT$19)+1, MATCH(BT$15,Templates!$I$1:FQ$1,0))="","",INDEX(Templates!$I$2:$CJ$152,ROW()-ROW(BT$19)+1, MATCH(BT$15,Templates!$I$1:FQ$1,0)))</f>
        <v>Space 1</v>
      </c>
      <c r="BU29" s="55" t="str" cm="1">
        <f t="array" ref="BU29">IF(INDEX(Templates!$I$2:$CJ$152,ROW()-ROW(BU$19)+1, MATCH(BU$15,Templates!$I$1:FR$1,0))="","",INDEX(Templates!$I$2:$CJ$152,ROW()-ROW(BU$19)+1, MATCH(BU$15,Templates!$I$1:FR$1,0)))</f>
        <v>Space 1</v>
      </c>
      <c r="BV29" s="55" t="str" cm="1">
        <f t="array" ref="BV29">IF(INDEX(Templates!$I$2:$CJ$152,ROW()-ROW(BV$19)+1, MATCH(BV$15,Templates!$I$1:FS$1,0))="","",INDEX(Templates!$I$2:$CJ$152,ROW()-ROW(BV$19)+1, MATCH(BV$15,Templates!$I$1:FS$1,0)))</f>
        <v>Space 1</v>
      </c>
      <c r="BW29" s="55" t="str" cm="1">
        <f t="array" ref="BW29">IF(INDEX(Templates!$I$2:$CJ$152,ROW()-ROW(BW$19)+1, MATCH(BW$15,Templates!$I$1:FT$1,0))="","",INDEX(Templates!$I$2:$CJ$152,ROW()-ROW(BW$19)+1, MATCH(BW$15,Templates!$I$1:FT$1,0)))</f>
        <v>Space 1</v>
      </c>
      <c r="BX29" s="55" t="str" cm="1">
        <f t="array" ref="BX29">IF(INDEX(Templates!$I$2:$CJ$152,ROW()-ROW(BX$19)+1, MATCH(BX$15,Templates!$I$1:FU$1,0))="","",INDEX(Templates!$I$2:$CJ$152,ROW()-ROW(BX$19)+1, MATCH(BX$15,Templates!$I$1:FU$1,0)))</f>
        <v>Space 1</v>
      </c>
      <c r="BY29" s="55" t="str" cm="1">
        <f t="array" ref="BY29">IF(INDEX(Templates!$I$2:$CJ$152,ROW()-ROW(BY$19)+1, MATCH(BY$15,Templates!$I$1:FV$1,0))="","",INDEX(Templates!$I$2:$CJ$152,ROW()-ROW(BY$19)+1, MATCH(BY$15,Templates!$I$1:FV$1,0)))</f>
        <v>Space 1</v>
      </c>
      <c r="BZ29" s="55" t="str" cm="1">
        <f t="array" ref="BZ29">IF(INDEX(Templates!$I$2:$CJ$152,ROW()-ROW(BZ$19)+1, MATCH(BZ$15,Templates!$I$1:FW$1,0))="","",INDEX(Templates!$I$2:$CJ$152,ROW()-ROW(BZ$19)+1, MATCH(BZ$15,Templates!$I$1:FW$1,0)))</f>
        <v>Space 1</v>
      </c>
      <c r="CA29" s="55" t="str" cm="1">
        <f t="array" ref="CA29">IF(INDEX(Templates!$I$2:$CJ$152,ROW()-ROW(CA$19)+1, MATCH(CA$15,Templates!$I$1:FX$1,0))="","",INDEX(Templates!$I$2:$CJ$152,ROW()-ROW(CA$19)+1, MATCH(CA$15,Templates!$I$1:FX$1,0)))</f>
        <v>Space 1</v>
      </c>
      <c r="CB29" s="55" t="str" cm="1">
        <f t="array" ref="CB29">IF(INDEX(Templates!$I$2:$CJ$152,ROW()-ROW(CB$19)+1, MATCH(CB$15,Templates!$I$1:FY$1,0))="","",INDEX(Templates!$I$2:$CJ$152,ROW()-ROW(CB$19)+1, MATCH(CB$15,Templates!$I$1:FY$1,0)))</f>
        <v>Space 1</v>
      </c>
      <c r="CC29" s="55" t="str" cm="1">
        <f t="array" ref="CC29">IF(INDEX(Templates!$I$2:$CJ$152,ROW()-ROW(CC$19)+1, MATCH(CC$15,Templates!$I$1:FZ$1,0))="","",INDEX(Templates!$I$2:$CJ$152,ROW()-ROW(CC$19)+1, MATCH(CC$15,Templates!$I$1:FZ$1,0)))</f>
        <v>Space 1</v>
      </c>
      <c r="CD29" s="55" t="str" cm="1">
        <f t="array" ref="CD29">IF(INDEX(Templates!$I$2:$CJ$152,ROW()-ROW(CD$19)+1, MATCH(CD$15,Templates!$I$1:GA$1,0))="","",INDEX(Templates!$I$2:$CJ$152,ROW()-ROW(CD$19)+1, MATCH(CD$15,Templates!$I$1:GA$1,0)))</f>
        <v>Space 1</v>
      </c>
      <c r="CE29" s="55" t="str" cm="1">
        <f t="array" ref="CE29">IF(INDEX(Templates!$I$2:$CJ$152,ROW()-ROW(CE$19)+1, MATCH(CE$15,Templates!$I$1:GB$1,0))="","",INDEX(Templates!$I$2:$CJ$152,ROW()-ROW(CE$19)+1, MATCH(CE$15,Templates!$I$1:GB$1,0)))</f>
        <v>Space 1</v>
      </c>
      <c r="CF29" s="55" t="str" cm="1">
        <f t="array" ref="CF29">IF(INDEX(Templates!$I$2:$CJ$152,ROW()-ROW(CF$19)+1, MATCH(CF$15,Templates!$I$1:GC$1,0))="","",INDEX(Templates!$I$2:$CJ$152,ROW()-ROW(CF$19)+1, MATCH(CF$15,Templates!$I$1:GC$1,0)))</f>
        <v>Space 1</v>
      </c>
      <c r="CG29" s="55" t="str" cm="1">
        <f t="array" ref="CG29">IF(INDEX(Templates!$I$2:$CJ$152,ROW()-ROW(CG$19)+1, MATCH(CG$15,Templates!$I$1:GD$1,0))="","",INDEX(Templates!$I$2:$CJ$152,ROW()-ROW(CG$19)+1, MATCH(CG$15,Templates!$I$1:GD$1,0)))</f>
        <v>Space 1</v>
      </c>
      <c r="CH29" s="55" t="str" cm="1">
        <f t="array" ref="CH29">IF(INDEX(Templates!$I$2:$CJ$152,ROW()-ROW(CH$19)+1, MATCH(CH$15,Templates!$I$1:GE$1,0))="","",INDEX(Templates!$I$2:$CJ$152,ROW()-ROW(CH$19)+1, MATCH(CH$15,Templates!$I$1:GE$1,0)))</f>
        <v>Space 1</v>
      </c>
      <c r="CI29" s="55" t="str" cm="1">
        <f t="array" ref="CI29">IF(INDEX(Templates!$I$2:$CJ$152,ROW()-ROW(CI$19)+1, MATCH(CI$15,Templates!$I$1:GH$1,0))="","",INDEX(Templates!$I$2:$CJ$152,ROW()-ROW(CI$19)+1, MATCH(CI$15,Templates!$I$1:GH$1,0)))</f>
        <v>Space 1</v>
      </c>
      <c r="CJ29" s="55" t="str" cm="1">
        <f t="array" ref="CJ29">IF(INDEX(Templates!$I$2:$CJ$152,ROW()-ROW(CJ$19)+1, MATCH(CJ$15,Templates!$I$1:GF$1,0))="","",INDEX(Templates!$I$2:$CJ$152,ROW()-ROW(CJ$19)+1, MATCH(CJ$15,Templates!$I$1:GF$1,0)))</f>
        <v>Space 1</v>
      </c>
      <c r="CK29" s="55" t="str" cm="1">
        <f t="array" ref="CK29">IF(INDEX(Templates!$I$2:$CJ$152,ROW()-ROW(CK$19)+1, MATCH(CK$15,Templates!$I$1:GJ$1,0))="","",INDEX(Templates!$I$2:$CJ$152,ROW()-ROW(CK$19)+1, MATCH(CK$15,Templates!$I$1:GJ$1,0)))</f>
        <v>Space 1</v>
      </c>
      <c r="CL29" s="55" t="str" cm="1">
        <f t="array" ref="CL29">IF(INDEX(Templates!$I$2:$CJ$152,ROW()-ROW(CL$19)+1, MATCH(CL$15,Templates!$I$1:FG$1,0))="","",INDEX(Templates!$I$2:$CJ$152,ROW()-ROW(CL$19)+1, MATCH(CL$15,Templates!$I$1:FG$1,0)))</f>
        <v>Space 1</v>
      </c>
      <c r="CM29" s="55" t="str" cm="1">
        <f t="array" ref="CM29">IF(INDEX(Templates!$I$2:$CJ$152,ROW()-ROW(CM$19)+1, MATCH(CM$15,Templates!$I$1:FH$1,0))="","",INDEX(Templates!$I$2:$CJ$152,ROW()-ROW(CM$19)+1, MATCH(CM$15,Templates!$I$1:FH$1,0)))</f>
        <v>Space 1</v>
      </c>
      <c r="CN29" s="55" t="str" cm="1">
        <f t="array" ref="CN29">IF(INDEX(Templates!$I$2:$CJ$152,ROW()-ROW(CN$19)+1, MATCH(CN$15,Templates!$I$1:FI$1,0))="","",INDEX(Templates!$I$2:$CJ$152,ROW()-ROW(CN$19)+1, MATCH(CN$15,Templates!$I$1:FI$1,0)))</f>
        <v>Space 1</v>
      </c>
    </row>
    <row r="30" spans="1:92" s="24" customFormat="1" x14ac:dyDescent="0.3">
      <c r="A30" s="41" t="s">
        <v>451</v>
      </c>
      <c r="B30" s="6" t="s">
        <v>455</v>
      </c>
      <c r="C30" s="66" t="str" cm="1">
        <f t="array" ref="C30">IF(INDEX(Templates!A$2:A$153,ROW()-ROW($19:$19)+1)="","",INDEX(Templates!A$2:A$153,ROW()-ROW($19:$19)+1))</f>
        <v>JSON_PATH:zones[0]</v>
      </c>
      <c r="D30" s="66" t="str" cm="1">
        <f t="array" ref="D30">IF(INDEX(Templates!B$2:B$153,ROW()-ROW($19:$19)+1)="","",INDEX(Templates!B$2:B$153,ROW()-ROW($19:$19)+1))</f>
        <v>spaces[0]</v>
      </c>
      <c r="E30" s="140" t="str" cm="1">
        <f t="array" ref="E30">IF(INDEX(Templates!C$2:C$153,ROW()-ROW($19:$19)+1)="","",INDEX(Templates!C$2:C$153,ROW()-ROW($19:$19)+1))</f>
        <v>occupant_multiplier_schedule</v>
      </c>
      <c r="F30" s="143" t="str" cm="1">
        <f t="array" ref="F30">IF(INDEX(Templates!D$2:D$153,ROW()-ROW($19:$19)+1)="","",INDEX(Templates!D$2:D$153,ROW()-ROW($19:$19)+1))</f>
        <v/>
      </c>
      <c r="G30" s="102" t="str" cm="1">
        <f t="array" ref="G30">IF(INDEX(Templates!E$2:E$153,ROW()-ROW($19:$19)+1)="","",INDEX(Templates!E$2:E$153,ROW()-ROW($19:$19)+1))</f>
        <v>Space</v>
      </c>
      <c r="H30" s="68" t="str" cm="1">
        <f t="array" ref="H30">IF(INDEX(Templates!F$2:F$153,ROW()-ROW($19:$19)+1)="","",INDEX(Templates!F$2:F$153,ROW()-ROW($19:$19)+1))</f>
        <v>Space 1</v>
      </c>
      <c r="I30" s="68" t="str" cm="1">
        <f t="array" ref="I30">IF(INDEX(Templates!G$2:G$153,ROW()-ROW($19:$19)+1)="","",INDEX(Templates!G$2:G$153,ROW()-ROW($19:$19)+1))</f>
        <v>Zone 1</v>
      </c>
      <c r="J30" s="68" t="str" cm="1">
        <f t="array" ref="J30">IF(INDEX(Templates!H$2:H$153,ROW()-ROW($19:$19)+1)="","",INDEX(Templates!H$2:H$153,ROW()-ROW($19:$19)+1))</f>
        <v>occupant_multiplier_schedule</v>
      </c>
      <c r="K30" s="69" t="str" cm="1">
        <f t="array" ref="K30">IF(INDEX(Templates!I$2:I$153,ROW()-ROW($19:$19)+1)="","",INDEX(Templates!I$2:I$153,ROW()-ROW($19:$19)+1))</f>
        <v/>
      </c>
      <c r="L30" s="69" t="str" cm="1">
        <f t="array" ref="L30">IF(INDEX(Templates!J$2:J$153,ROW()-ROW($19:$19)+1)="","",INDEX(Templates!J$2:J$153,ROW()-ROW($19:$19)+1))</f>
        <v/>
      </c>
      <c r="M30" s="55" t="str" cm="1">
        <f t="array" ref="M30">IF(INDEX(Templates!$I$2:$CJ$152,ROW()-ROW(M$19)+1, MATCH(M$15,Templates!$I$1:CJ$1,0))="","",INDEX(Templates!$I$2:$CJ$152,ROW()-ROW(M$19)+1, MATCH(M$15,Templates!$I$1:CJ$1,0)))</f>
        <v/>
      </c>
      <c r="N30" s="55" t="str" cm="1">
        <f t="array" ref="N30">IF(INDEX(Templates!$I$2:$CJ$152,ROW()-ROW(N$19)+1, MATCH(N$15,Templates!$I$1:CK$1,0))="","",INDEX(Templates!$I$2:$CJ$152,ROW()-ROW(N$19)+1, MATCH(N$15,Templates!$I$1:CK$1,0)))</f>
        <v/>
      </c>
      <c r="O30" s="55" t="str" cm="1">
        <f t="array" ref="O30">IF(INDEX(Templates!$I$2:$CJ$152,ROW()-ROW(O$19)+1, MATCH(O$15,Templates!$I$1:CM$1,0))="","",INDEX(Templates!$I$2:$CJ$152,ROW()-ROW(O$19)+1, MATCH(O$15,Templates!$I$1:CM$1,0)))</f>
        <v/>
      </c>
      <c r="P30" s="55" t="str" cm="1">
        <f t="array" ref="P30">IF(INDEX(Templates!$I$2:$CJ$152,ROW()-ROW(P$19)+1, MATCH(P$15,Templates!$I$1:CN$1,0))="","",INDEX(Templates!$I$2:$CJ$152,ROW()-ROW(P$19)+1, MATCH(P$15,Templates!$I$1:CN$1,0)))</f>
        <v/>
      </c>
      <c r="Q30" s="55" t="str" cm="1">
        <f t="array" ref="Q30">IF(INDEX(Templates!$I$2:$CJ$152,ROW()-ROW(Q$19)+1, MATCH(Q$15,Templates!$I$1:CP$1,0))="","",INDEX(Templates!$I$2:$CJ$152,ROW()-ROW(Q$19)+1, MATCH(Q$15,Templates!$I$1:CP$1,0)))</f>
        <v/>
      </c>
      <c r="R30" s="55" t="str" cm="1">
        <f t="array" ref="R30">IF(INDEX(Templates!$I$2:$CJ$152,ROW()-ROW(R$19)+1, MATCH(R$15,Templates!$I$1:CQ$1,0))="","",INDEX(Templates!$I$2:$CJ$152,ROW()-ROW(R$19)+1, MATCH(R$15,Templates!$I$1:CQ$1,0)))</f>
        <v/>
      </c>
      <c r="S30" s="55" t="str" cm="1">
        <f t="array" ref="S30">IF(INDEX(Templates!$I$2:$CJ$152,ROW()-ROW(S$19)+1, MATCH(S$15,Templates!$I$1:CS$1,0))="","",INDEX(Templates!$I$2:$CJ$152,ROW()-ROW(S$19)+1, MATCH(S$15,Templates!$I$1:CS$1,0)))</f>
        <v/>
      </c>
      <c r="T30" s="55" t="str" cm="1">
        <f t="array" ref="T30">IF(INDEX(Templates!$I$2:$CJ$152,ROW()-ROW(T$19)+1, MATCH(T$15,Templates!$I$1:CT$1,0))="","",INDEX(Templates!$I$2:$CJ$152,ROW()-ROW(T$19)+1, MATCH(T$15,Templates!$I$1:CT$1,0)))</f>
        <v/>
      </c>
      <c r="U30" s="55" t="str" cm="1">
        <f t="array" ref="U30">IF(INDEX(Templates!$I$2:$CJ$152,ROW()-ROW(U$19)+1, MATCH(U$15,Templates!$I$1:CV$1,0))="","",INDEX(Templates!$I$2:$CJ$152,ROW()-ROW(U$19)+1, MATCH(U$15,Templates!$I$1:CV$1,0)))</f>
        <v/>
      </c>
      <c r="V30" s="55" t="str" cm="1">
        <f t="array" ref="V30">IF(INDEX(Templates!$I$2:$CJ$152,ROW()-ROW(V$19)+1, MATCH(V$15,Templates!$I$1:CW$1,0))="","",INDEX(Templates!$I$2:$CJ$152,ROW()-ROW(V$19)+1, MATCH(V$15,Templates!$I$1:CW$1,0)))</f>
        <v/>
      </c>
      <c r="W30" s="55" t="str" cm="1">
        <f t="array" ref="W30">IF(INDEX(Templates!$I$2:$CJ$152,ROW()-ROW(W$19)+1, MATCH(W$15,Templates!$I$1:CZ$1,0))="","",INDEX(Templates!$I$2:$CJ$152,ROW()-ROW(W$19)+1, MATCH(W$15,Templates!$I$1:CZ$1,0)))</f>
        <v/>
      </c>
      <c r="X30" s="55" t="str" cm="1">
        <f t="array" ref="X30">IF(INDEX(Templates!$I$2:$CJ$152,ROW()-ROW(X$19)+1, MATCH(X$15,Templates!$I$1:DA$1,0))="","",INDEX(Templates!$I$2:$CJ$152,ROW()-ROW(X$19)+1, MATCH(X$15,Templates!$I$1:DA$1,0)))</f>
        <v/>
      </c>
      <c r="Y30" s="55" t="str" cm="1">
        <f t="array" ref="Y30">IF(INDEX(Templates!$I$2:$CJ$152,ROW()-ROW(Y$19)+1, MATCH(Y$15,Templates!$I$1:DB$1,0))="","",INDEX(Templates!$I$2:$CJ$152,ROW()-ROW(Y$19)+1, MATCH(Y$15,Templates!$I$1:DB$1,0)))</f>
        <v/>
      </c>
      <c r="Z30" s="55" t="str" cm="1">
        <f t="array" ref="Z30">IF(INDEX(Templates!$I$2:$CJ$152,ROW()-ROW(Z$19)+1, MATCH(Z$15,Templates!$I$1:DD$1,0))="","",INDEX(Templates!$I$2:$CJ$152,ROW()-ROW(Z$19)+1, MATCH(Z$15,Templates!$I$1:DD$1,0)))</f>
        <v/>
      </c>
      <c r="AA30" s="55" t="str" cm="1">
        <f t="array" ref="AA30">IF(INDEX(Templates!$I$2:$CJ$152,ROW()-ROW(AA$19)+1, MATCH(AA$15,Templates!$I$1:DE$1,0))="","",INDEX(Templates!$I$2:$CJ$152,ROW()-ROW(AA$19)+1, MATCH(AA$15,Templates!$I$1:DE$1,0)))</f>
        <v/>
      </c>
      <c r="AB30" s="55" t="str" cm="1">
        <f t="array" ref="AB30">IF(INDEX(Templates!$I$2:$CJ$152,ROW()-ROW(AB$19)+1, MATCH(AB$15,Templates!$I$1:DG$1,0))="","",INDEX(Templates!$I$2:$CJ$152,ROW()-ROW(AB$19)+1, MATCH(AB$15,Templates!$I$1:DG$1,0)))</f>
        <v/>
      </c>
      <c r="AC30" s="55" t="str" cm="1">
        <f t="array" ref="AC30">IF(INDEX(Templates!$I$2:$CJ$152,ROW()-ROW(AC$19)+1, MATCH(AC$15,Templates!$I$1:DH$1,0))="","",INDEX(Templates!$I$2:$CJ$152,ROW()-ROW(AC$19)+1, MATCH(AC$15,Templates!$I$1:DH$1,0)))</f>
        <v/>
      </c>
      <c r="AD30" s="55" t="str" cm="1">
        <f t="array" ref="AD30">IF(INDEX(Templates!$I$2:$CJ$152,ROW()-ROW(AD$19)+1, MATCH(AD$15,Templates!$I$1:DJ$1,0))="","",INDEX(Templates!$I$2:$CJ$152,ROW()-ROW(AD$19)+1, MATCH(AD$15,Templates!$I$1:DJ$1,0)))</f>
        <v/>
      </c>
      <c r="AE30" s="55" t="str" cm="1">
        <f t="array" ref="AE30">IF(INDEX(Templates!$I$2:$CJ$152,ROW()-ROW(AE$19)+1, MATCH(AE$15,Templates!$I$1:DK$1,0))="","",INDEX(Templates!$I$2:$CJ$152,ROW()-ROW(AE$19)+1, MATCH(AE$15,Templates!$I$1:DK$1,0)))</f>
        <v/>
      </c>
      <c r="AF30" s="55" t="str" cm="1">
        <f t="array" ref="AF30">IF(INDEX(Templates!$I$2:$CJ$152,ROW()-ROW(AF$19)+1, MATCH(AF$15,Templates!$I$1:DM$1,0))="","",INDEX(Templates!$I$2:$CJ$152,ROW()-ROW(AF$19)+1, MATCH(AF$15,Templates!$I$1:DM$1,0)))</f>
        <v/>
      </c>
      <c r="AG30" s="55" t="str" cm="1">
        <f t="array" ref="AG30">IF(INDEX(Templates!$I$2:$CJ$152,ROW()-ROW(AG$19)+1, MATCH(AG$15,Templates!$I$1:DN$1,0))="","",INDEX(Templates!$I$2:$CJ$152,ROW()-ROW(AG$19)+1, MATCH(AG$15,Templates!$I$1:DN$1,0)))</f>
        <v/>
      </c>
      <c r="AH30" s="55" t="str" cm="1">
        <f t="array" ref="AH30">IF(INDEX(Templates!$I$2:$CJ$152,ROW()-ROW(AH$19)+1, MATCH(AH$15,Templates!$I$1:DP$1,0))="","",INDEX(Templates!$I$2:$CJ$152,ROW()-ROW(AH$19)+1, MATCH(AH$15,Templates!$I$1:DP$1,0)))</f>
        <v/>
      </c>
      <c r="AI30" s="55" t="str" cm="1">
        <f t="array" ref="AI30">IF(INDEX(Templates!$I$2:$CJ$152,ROW()-ROW(AI$19)+1, MATCH(AI$15,Templates!$I$1:DQ$1,0))="","",INDEX(Templates!$I$2:$CJ$152,ROW()-ROW(AI$19)+1, MATCH(AI$15,Templates!$I$1:DQ$1,0)))</f>
        <v/>
      </c>
      <c r="AJ30" s="55" t="str" cm="1">
        <f t="array" ref="AJ30">IF(INDEX(Templates!$I$2:$CJ$152,ROW()-ROW(AJ$19)+1, MATCH(AJ$15,Templates!$I$1:DS$1,0))="","",INDEX(Templates!$I$2:$CJ$152,ROW()-ROW(AJ$19)+1, MATCH(AJ$15,Templates!$I$1:DS$1,0)))</f>
        <v/>
      </c>
      <c r="AK30" s="55" t="str" cm="1">
        <f t="array" ref="AK30">IF(INDEX(Templates!$I$2:$CJ$152,ROW()-ROW(AK$19)+1, MATCH(AK$15,Templates!$I$1:DT$1,0))="","",INDEX(Templates!$I$2:$CJ$152,ROW()-ROW(AK$19)+1, MATCH(AK$15,Templates!$I$1:DT$1,0)))</f>
        <v/>
      </c>
      <c r="AL30" s="55" t="str" cm="1">
        <f t="array" ref="AL30">IF(INDEX(Templates!$I$2:$CJ$152,ROW()-ROW(AL$19)+1, MATCH(AL$15,Templates!$I$1:DV$1,0))="","",INDEX(Templates!$I$2:$CJ$152,ROW()-ROW(AL$19)+1, MATCH(AL$15,Templates!$I$1:DV$1,0)))</f>
        <v/>
      </c>
      <c r="AM30" s="55" t="str" cm="1">
        <f t="array" ref="AM30">IF(INDEX(Templates!$I$2:$CJ$152,ROW()-ROW(AM$19)+1, MATCH(AM$15,Templates!$I$1:DW$1,0))="","",INDEX(Templates!$I$2:$CJ$152,ROW()-ROW(AM$19)+1, MATCH(AM$15,Templates!$I$1:DW$1,0)))</f>
        <v/>
      </c>
      <c r="AN30" s="55" t="str" cm="1">
        <f t="array" ref="AN30">IF(INDEX(Templates!$I$2:$CJ$152,ROW()-ROW(AN$19)+1, MATCH(AN$15,Templates!$I$1:DY$1,0))="","",INDEX(Templates!$I$2:$CJ$152,ROW()-ROW(AN$19)+1, MATCH(AN$15,Templates!$I$1:DY$1,0)))</f>
        <v/>
      </c>
      <c r="AO30" s="55" t="str" cm="1">
        <f t="array" ref="AO30">IF(INDEX(Templates!$I$2:$CJ$152,ROW()-ROW(AO$19)+1, MATCH(AO$15,Templates!$I$1:DZ$1,0))="","",INDEX(Templates!$I$2:$CJ$152,ROW()-ROW(AO$19)+1, MATCH(AO$15,Templates!$I$1:DZ$1,0)))</f>
        <v/>
      </c>
      <c r="AP30" s="55" t="str" cm="1">
        <f t="array" ref="AP30">IF(INDEX(Templates!$I$2:$CJ$152,ROW()-ROW(AP$19)+1, MATCH(AP$15,Templates!$I$1:EB$1,0))="","",INDEX(Templates!$I$2:$CJ$152,ROW()-ROW(AP$19)+1, MATCH(AP$15,Templates!$I$1:EB$1,0)))</f>
        <v/>
      </c>
      <c r="AQ30" s="55" t="str" cm="1">
        <f t="array" ref="AQ30">IF(INDEX(Templates!$I$2:$CJ$152,ROW()-ROW(AQ$19)+1, MATCH(AQ$15,Templates!$I$1:EC$1,0))="","",INDEX(Templates!$I$2:$CJ$152,ROW()-ROW(AQ$19)+1, MATCH(AQ$15,Templates!$I$1:EC$1,0)))</f>
        <v/>
      </c>
      <c r="AR30" s="55" t="str" cm="1">
        <f t="array" ref="AR30">IF(INDEX(Templates!$I$2:$CJ$152,ROW()-ROW(AR$19)+1, MATCH(AR$15,Templates!$I$1:ED$1,0))="","",INDEX(Templates!$I$2:$CJ$152,ROW()-ROW(AR$19)+1, MATCH(AR$15,Templates!$I$1:ED$1,0)))</f>
        <v/>
      </c>
      <c r="AS30" s="55" t="str" cm="1">
        <f t="array" ref="AS30">IF(INDEX(Templates!$I$2:$CJ$152,ROW()-ROW(AS$19)+1, MATCH(AS$15,Templates!$I$1:EF$1,0))="","",INDEX(Templates!$I$2:$CJ$152,ROW()-ROW(AS$19)+1, MATCH(AS$15,Templates!$I$1:EF$1,0)))</f>
        <v/>
      </c>
      <c r="AT30" s="55" t="str" cm="1">
        <f t="array" ref="AT30">IF(INDEX(Templates!$I$2:$CJ$152,ROW()-ROW(AT$19)+1, MATCH(AT$15,Templates!$I$1:EG$1,0))="","",INDEX(Templates!$I$2:$CJ$152,ROW()-ROW(AT$19)+1, MATCH(AT$15,Templates!$I$1:EG$1,0)))</f>
        <v/>
      </c>
      <c r="AU30" s="55" t="str" cm="1">
        <f t="array" ref="AU30">IF(INDEX(Templates!$I$2:$CJ$152,ROW()-ROW(AU$19)+1, MATCH(AU$15,Templates!$I$1:EH$1,0))="","",INDEX(Templates!$I$2:$CJ$152,ROW()-ROW(AU$19)+1, MATCH(AU$15,Templates!$I$1:EH$1,0)))</f>
        <v/>
      </c>
      <c r="AV30" s="55" t="str" cm="1">
        <f t="array" ref="AV30">IF(INDEX(Templates!$I$2:$CJ$152,ROW()-ROW(AV$19)+1, MATCH(AV$15,Templates!$I$1:EJ$1,0))="","",INDEX(Templates!$I$2:$CJ$152,ROW()-ROW(AV$19)+1, MATCH(AV$15,Templates!$I$1:EJ$1,0)))</f>
        <v/>
      </c>
      <c r="AW30" s="55" t="str" cm="1">
        <f t="array" ref="AW30">IF(INDEX(Templates!$I$2:$CJ$152,ROW()-ROW(AW$19)+1, MATCH(AW$15,Templates!$I$1:EK$1,0))="","",INDEX(Templates!$I$2:$CJ$152,ROW()-ROW(AW$19)+1, MATCH(AW$15,Templates!$I$1:EK$1,0)))</f>
        <v/>
      </c>
      <c r="AX30" s="55" t="str" cm="1">
        <f t="array" ref="AX30">IF(INDEX(Templates!$I$2:$CJ$152,ROW()-ROW(AX$19)+1, MATCH(AX$15,Templates!$I$1:EM$1,0))="","",INDEX(Templates!$I$2:$CJ$152,ROW()-ROW(AX$19)+1, MATCH(AX$15,Templates!$I$1:EM$1,0)))</f>
        <v/>
      </c>
      <c r="AY30" s="55" t="str" cm="1">
        <f t="array" ref="AY30">IF(INDEX(Templates!$I$2:$CJ$152,ROW()-ROW(AY$19)+1, MATCH(AY$15,Templates!$I$1:EN$1,0))="","",INDEX(Templates!$I$2:$CJ$152,ROW()-ROW(AY$19)+1, MATCH(AY$15,Templates!$I$1:EN$1,0)))</f>
        <v/>
      </c>
      <c r="AZ30" s="55" t="str" cm="1">
        <f t="array" ref="AZ30">IF(INDEX(Templates!$I$2:$CJ$152,ROW()-ROW(AZ$19)+1, MATCH(AZ$15,Templates!$I$1:EP$1,0))="","",INDEX(Templates!$I$2:$CJ$152,ROW()-ROW(AZ$19)+1, MATCH(AZ$15,Templates!$I$1:EP$1,0)))</f>
        <v/>
      </c>
      <c r="BA30" s="55" t="str" cm="1">
        <f t="array" ref="BA30">IF(INDEX(Templates!$I$2:$CJ$152,ROW()-ROW(BA$19)+1, MATCH(BA$15,Templates!$I$1:EQ$1,0))="","",INDEX(Templates!$I$2:$CJ$152,ROW()-ROW(BA$19)+1, MATCH(BA$15,Templates!$I$1:EQ$1,0)))</f>
        <v/>
      </c>
      <c r="BB30" s="55" t="str" cm="1">
        <f t="array" ref="BB30">IF(INDEX(Templates!$I$2:$CJ$152,ROW()-ROW(BB$19)+1, MATCH(BB$15,Templates!$I$1:ES$1,0))="","",INDEX(Templates!$I$2:$CJ$152,ROW()-ROW(BB$19)+1, MATCH(BB$15,Templates!$I$1:ES$1,0)))</f>
        <v/>
      </c>
      <c r="BC30" s="55" t="str" cm="1">
        <f t="array" ref="BC30">IF(INDEX(Templates!$I$2:$CJ$152,ROW()-ROW(BC$19)+1, MATCH(BC$15,Templates!$I$1:ET$1,0))="","",INDEX(Templates!$I$2:$CJ$152,ROW()-ROW(BC$19)+1, MATCH(BC$15,Templates!$I$1:ET$1,0)))</f>
        <v/>
      </c>
      <c r="BD30" s="55" t="str" cm="1">
        <f t="array" ref="BD30">IF(INDEX(Templates!$I$2:$CJ$152,ROW()-ROW(BD$19)+1, MATCH(BD$15,Templates!$I$1:EW$1,0))="","",INDEX(Templates!$I$2:$CJ$152,ROW()-ROW(BD$19)+1, MATCH(BD$15,Templates!$I$1:EW$1,0)))</f>
        <v/>
      </c>
      <c r="BE30" s="55" t="str" cm="1">
        <f t="array" ref="BE30">IF(INDEX(Templates!$I$2:$CJ$152,ROW()-ROW(BE$19)+1, MATCH(BE$15,Templates!$I$1:EX$1,0))="","",INDEX(Templates!$I$2:$CJ$152,ROW()-ROW(BE$19)+1, MATCH(BE$15,Templates!$I$1:EX$1,0)))</f>
        <v/>
      </c>
      <c r="BF30" s="55" t="str" cm="1">
        <f t="array" ref="BF30">IF(INDEX(Templates!$I$2:$CJ$152,ROW()-ROW(BF$19)+1, MATCH(BF$15,Templates!$I$1:FA$1,0))="","",INDEX(Templates!$I$2:$CJ$152,ROW()-ROW(BF$19)+1, MATCH(BF$15,Templates!$I$1:FA$1,0)))</f>
        <v/>
      </c>
      <c r="BG30" s="55" t="str" cm="1">
        <f t="array" ref="BG30">IF(INDEX(Templates!$I$2:$CJ$152,ROW()-ROW(BG$19)+1, MATCH(BG$15,Templates!$I$1:FB$1,0))="","",INDEX(Templates!$I$2:$CJ$152,ROW()-ROW(BG$19)+1, MATCH(BG$15,Templates!$I$1:FB$1,0)))</f>
        <v/>
      </c>
      <c r="BH30" s="55" t="str" cm="1">
        <f t="array" ref="BH30">IF(INDEX(Templates!$I$2:$CJ$152,ROW()-ROW(BH$19)+1, MATCH(BH$15,Templates!$I$1:FC$1,0))="","",INDEX(Templates!$I$2:$CJ$152,ROW()-ROW(BH$19)+1, MATCH(BH$15,Templates!$I$1:FC$1,0)))</f>
        <v/>
      </c>
      <c r="BI30" s="55" t="str" cm="1">
        <f t="array" ref="BI30">IF(INDEX(Templates!$I$2:$CJ$152,ROW()-ROW(BI$19)+1, MATCH(BI$15,Templates!$I$1:FD$1,0))="","",INDEX(Templates!$I$2:$CJ$152,ROW()-ROW(BI$19)+1, MATCH(BI$15,Templates!$I$1:FD$1,0)))</f>
        <v/>
      </c>
      <c r="BJ30" s="55" t="str" cm="1">
        <f t="array" ref="BJ30">IF(INDEX(Templates!$I$2:$CJ$152,ROW()-ROW(BJ$19)+1, MATCH(BJ$15,Templates!$I$1:FE$1,0))="","",INDEX(Templates!$I$2:$CJ$152,ROW()-ROW(BJ$19)+1, MATCH(BJ$15,Templates!$I$1:FE$1,0)))</f>
        <v/>
      </c>
      <c r="BK30" s="55" t="str" cm="1">
        <f t="array" ref="BK30">IF(INDEX(Templates!$I$2:$CJ$152,ROW()-ROW(BK$19)+1, MATCH(BK$15,Templates!$I$1:FG$1,0))="","",INDEX(Templates!$I$2:$CJ$152,ROW()-ROW(BK$19)+1, MATCH(BK$15,Templates!$I$1:FG$1,0)))</f>
        <v/>
      </c>
      <c r="BL30" s="55" t="str" cm="1">
        <f t="array" ref="BL30">IF(INDEX(Templates!$I$2:$CJ$152,ROW()-ROW(BL$19)+1, MATCH(BL$15,Templates!$I$1:FJ$1,0))="","",INDEX(Templates!$I$2:$CJ$152,ROW()-ROW(BL$19)+1, MATCH(BL$15,Templates!$I$1:FJ$1,0)))</f>
        <v/>
      </c>
      <c r="BM30" s="55" t="str" cm="1">
        <f t="array" ref="BM30">IF(INDEX(Templates!$I$2:$CJ$152,ROW()-ROW(BM$19)+1, MATCH(BM$15,Templates!$I$1:FK$1,0))="","",INDEX(Templates!$I$2:$CJ$152,ROW()-ROW(BM$19)+1, MATCH(BM$15,Templates!$I$1:FK$1,0)))</f>
        <v/>
      </c>
      <c r="BN30" s="55" t="str" cm="1">
        <f t="array" ref="BN30">IF(INDEX(Templates!$I$2:$CJ$152,ROW()-ROW(BN$19)+1, MATCH(BN$15,Templates!$I$1:FL$1,0))="","",INDEX(Templates!$I$2:$CJ$152,ROW()-ROW(BN$19)+1, MATCH(BN$15,Templates!$I$1:FL$1,0)))</f>
        <v/>
      </c>
      <c r="BO30" s="55" t="str" cm="1">
        <f t="array" ref="BO30">IF(INDEX(Templates!$I$2:$CJ$152,ROW()-ROW(BO$19)+1, MATCH(BO$15,Templates!$I$1:FM$1,0))="","",INDEX(Templates!$I$2:$CJ$152,ROW()-ROW(BO$19)+1, MATCH(BO$15,Templates!$I$1:FM$1,0)))</f>
        <v/>
      </c>
      <c r="BP30" s="55" t="str" cm="1">
        <f t="array" ref="BP30">IF(INDEX(Templates!$I$2:$CJ$152,ROW()-ROW(BP$19)+1, MATCH(BP$15,Templates!$I$1:FL$1,0))="","",INDEX(Templates!$I$2:$CJ$152,ROW()-ROW(BP$19)+1, MATCH(BP$15,Templates!$I$1:FL$1,0)))</f>
        <v/>
      </c>
      <c r="BQ30" s="55" t="str" cm="1">
        <f t="array" ref="BQ30">IF(INDEX(Templates!$I$2:$CJ$152,ROW()-ROW(BQ$19)+1, MATCH(BQ$15,Templates!$I$1:FM$1,0))="","",INDEX(Templates!$I$2:$CJ$152,ROW()-ROW(BQ$19)+1, MATCH(BQ$15,Templates!$I$1:FM$1,0)))</f>
        <v/>
      </c>
      <c r="BR30" s="55" t="str" cm="1">
        <f t="array" ref="BR30">IF(INDEX(Templates!$I$2:$CJ$152,ROW()-ROW(BR$19)+1, MATCH(BR$15,Templates!$I$1:FO$1,0))="","",INDEX(Templates!$I$2:$CJ$152,ROW()-ROW(BR$19)+1, MATCH(BR$15,Templates!$I$1:FO$1,0)))</f>
        <v/>
      </c>
      <c r="BS30" s="55" t="str" cm="1">
        <f t="array" ref="BS30">IF(INDEX(Templates!$I$2:$CJ$152,ROW()-ROW(BS$19)+1, MATCH(BS$15,Templates!$I$1:FP$1,0))="","",INDEX(Templates!$I$2:$CJ$152,ROW()-ROW(BS$19)+1, MATCH(BS$15,Templates!$I$1:FP$1,0)))</f>
        <v/>
      </c>
      <c r="BT30" s="55" t="str" cm="1">
        <f t="array" ref="BT30">IF(INDEX(Templates!$I$2:$CJ$152,ROW()-ROW(BT$19)+1, MATCH(BT$15,Templates!$I$1:FQ$1,0))="","",INDEX(Templates!$I$2:$CJ$152,ROW()-ROW(BT$19)+1, MATCH(BT$15,Templates!$I$1:FQ$1,0)))</f>
        <v/>
      </c>
      <c r="BU30" s="55" t="str" cm="1">
        <f t="array" ref="BU30">IF(INDEX(Templates!$I$2:$CJ$152,ROW()-ROW(BU$19)+1, MATCH(BU$15,Templates!$I$1:FR$1,0))="","",INDEX(Templates!$I$2:$CJ$152,ROW()-ROW(BU$19)+1, MATCH(BU$15,Templates!$I$1:FR$1,0)))</f>
        <v/>
      </c>
      <c r="BV30" s="55" t="str" cm="1">
        <f t="array" ref="BV30">IF(INDEX(Templates!$I$2:$CJ$152,ROW()-ROW(BV$19)+1, MATCH(BV$15,Templates!$I$1:FS$1,0))="","",INDEX(Templates!$I$2:$CJ$152,ROW()-ROW(BV$19)+1, MATCH(BV$15,Templates!$I$1:FS$1,0)))</f>
        <v/>
      </c>
      <c r="BW30" s="55" t="str" cm="1">
        <f t="array" ref="BW30">IF(INDEX(Templates!$I$2:$CJ$152,ROW()-ROW(BW$19)+1, MATCH(BW$15,Templates!$I$1:FT$1,0))="","",INDEX(Templates!$I$2:$CJ$152,ROW()-ROW(BW$19)+1, MATCH(BW$15,Templates!$I$1:FT$1,0)))</f>
        <v/>
      </c>
      <c r="BX30" s="55" t="str" cm="1">
        <f t="array" ref="BX30">IF(INDEX(Templates!$I$2:$CJ$152,ROW()-ROW(BX$19)+1, MATCH(BX$15,Templates!$I$1:FU$1,0))="","",INDEX(Templates!$I$2:$CJ$152,ROW()-ROW(BX$19)+1, MATCH(BX$15,Templates!$I$1:FU$1,0)))</f>
        <v/>
      </c>
      <c r="BY30" s="55" t="str" cm="1">
        <f t="array" ref="BY30">IF(INDEX(Templates!$I$2:$CJ$152,ROW()-ROW(BY$19)+1, MATCH(BY$15,Templates!$I$1:FV$1,0))="","",INDEX(Templates!$I$2:$CJ$152,ROW()-ROW(BY$19)+1, MATCH(BY$15,Templates!$I$1:FV$1,0)))</f>
        <v/>
      </c>
      <c r="BZ30" s="55" t="str" cm="1">
        <f t="array" ref="BZ30">IF(INDEX(Templates!$I$2:$CJ$152,ROW()-ROW(BZ$19)+1, MATCH(BZ$15,Templates!$I$1:FW$1,0))="","",INDEX(Templates!$I$2:$CJ$152,ROW()-ROW(BZ$19)+1, MATCH(BZ$15,Templates!$I$1:FW$1,0)))</f>
        <v/>
      </c>
      <c r="CA30" s="55" t="str" cm="1">
        <f t="array" ref="CA30">IF(INDEX(Templates!$I$2:$CJ$152,ROW()-ROW(CA$19)+1, MATCH(CA$15,Templates!$I$1:FX$1,0))="","",INDEX(Templates!$I$2:$CJ$152,ROW()-ROW(CA$19)+1, MATCH(CA$15,Templates!$I$1:FX$1,0)))</f>
        <v/>
      </c>
      <c r="CB30" s="55" t="str" cm="1">
        <f t="array" ref="CB30">IF(INDEX(Templates!$I$2:$CJ$152,ROW()-ROW(CB$19)+1, MATCH(CB$15,Templates!$I$1:FY$1,0))="","",INDEX(Templates!$I$2:$CJ$152,ROW()-ROW(CB$19)+1, MATCH(CB$15,Templates!$I$1:FY$1,0)))</f>
        <v/>
      </c>
      <c r="CC30" s="55" t="str" cm="1">
        <f t="array" ref="CC30">IF(INDEX(Templates!$I$2:$CJ$152,ROW()-ROW(CC$19)+1, MATCH(CC$15,Templates!$I$1:FZ$1,0))="","",INDEX(Templates!$I$2:$CJ$152,ROW()-ROW(CC$19)+1, MATCH(CC$15,Templates!$I$1:FZ$1,0)))</f>
        <v/>
      </c>
      <c r="CD30" s="55" t="str" cm="1">
        <f t="array" ref="CD30">IF(INDEX(Templates!$I$2:$CJ$152,ROW()-ROW(CD$19)+1, MATCH(CD$15,Templates!$I$1:GA$1,0))="","",INDEX(Templates!$I$2:$CJ$152,ROW()-ROW(CD$19)+1, MATCH(CD$15,Templates!$I$1:GA$1,0)))</f>
        <v/>
      </c>
      <c r="CE30" s="55" t="str" cm="1">
        <f t="array" ref="CE30">IF(INDEX(Templates!$I$2:$CJ$152,ROW()-ROW(CE$19)+1, MATCH(CE$15,Templates!$I$1:GB$1,0))="","",INDEX(Templates!$I$2:$CJ$152,ROW()-ROW(CE$19)+1, MATCH(CE$15,Templates!$I$1:GB$1,0)))</f>
        <v/>
      </c>
      <c r="CF30" s="55" t="str" cm="1">
        <f t="array" ref="CF30">IF(INDEX(Templates!$I$2:$CJ$152,ROW()-ROW(CF$19)+1, MATCH(CF$15,Templates!$I$1:GC$1,0))="","",INDEX(Templates!$I$2:$CJ$152,ROW()-ROW(CF$19)+1, MATCH(CF$15,Templates!$I$1:GC$1,0)))</f>
        <v/>
      </c>
      <c r="CG30" s="55" t="str" cm="1">
        <f t="array" ref="CG30">IF(INDEX(Templates!$I$2:$CJ$152,ROW()-ROW(CG$19)+1, MATCH(CG$15,Templates!$I$1:GD$1,0))="","",INDEX(Templates!$I$2:$CJ$152,ROW()-ROW(CG$19)+1, MATCH(CG$15,Templates!$I$1:GD$1,0)))</f>
        <v/>
      </c>
      <c r="CH30" s="55" t="str" cm="1">
        <f t="array" ref="CH30">IF(INDEX(Templates!$I$2:$CJ$152,ROW()-ROW(CH$19)+1, MATCH(CH$15,Templates!$I$1:GE$1,0))="","",INDEX(Templates!$I$2:$CJ$152,ROW()-ROW(CH$19)+1, MATCH(CH$15,Templates!$I$1:GE$1,0)))</f>
        <v/>
      </c>
      <c r="CI30" s="55" t="str" cm="1">
        <f t="array" ref="CI30">IF(INDEX(Templates!$I$2:$CJ$152,ROW()-ROW(CI$19)+1, MATCH(CI$15,Templates!$I$1:GH$1,0))="","",INDEX(Templates!$I$2:$CJ$152,ROW()-ROW(CI$19)+1, MATCH(CI$15,Templates!$I$1:GH$1,0)))</f>
        <v/>
      </c>
      <c r="CJ30" s="55" t="str" cm="1">
        <f t="array" ref="CJ30">IF(INDEX(Templates!$I$2:$CJ$152,ROW()-ROW(CJ$19)+1, MATCH(CJ$15,Templates!$I$1:GF$1,0))="","",INDEX(Templates!$I$2:$CJ$152,ROW()-ROW(CJ$19)+1, MATCH(CJ$15,Templates!$I$1:GF$1,0)))</f>
        <v/>
      </c>
      <c r="CK30" s="55" t="str" cm="1">
        <f t="array" ref="CK30">IF(INDEX(Templates!$I$2:$CJ$152,ROW()-ROW(CK$19)+1, MATCH(CK$15,Templates!$I$1:GJ$1,0))="","",INDEX(Templates!$I$2:$CJ$152,ROW()-ROW(CK$19)+1, MATCH(CK$15,Templates!$I$1:GJ$1,0)))</f>
        <v/>
      </c>
      <c r="CL30" s="55" t="str" cm="1">
        <f t="array" ref="CL30">IF(INDEX(Templates!$I$2:$CJ$152,ROW()-ROW(CL$19)+1, MATCH(CL$15,Templates!$I$1:FG$1,0))="","",INDEX(Templates!$I$2:$CJ$152,ROW()-ROW(CL$19)+1, MATCH(CL$15,Templates!$I$1:FG$1,0)))</f>
        <v/>
      </c>
      <c r="CM30" s="55" t="str" cm="1">
        <f t="array" ref="CM30">IF(INDEX(Templates!$I$2:$CJ$152,ROW()-ROW(CM$19)+1, MATCH(CM$15,Templates!$I$1:FH$1,0))="","",INDEX(Templates!$I$2:$CJ$152,ROW()-ROW(CM$19)+1, MATCH(CM$15,Templates!$I$1:FH$1,0)))</f>
        <v/>
      </c>
      <c r="CN30" s="55" t="str" cm="1">
        <f t="array" ref="CN30">IF(INDEX(Templates!$I$2:$CJ$152,ROW()-ROW(CN$19)+1, MATCH(CN$15,Templates!$I$1:FI$1,0))="","",INDEX(Templates!$I$2:$CJ$152,ROW()-ROW(CN$19)+1, MATCH(CN$15,Templates!$I$1:FI$1,0)))</f>
        <v/>
      </c>
    </row>
    <row r="31" spans="1:92" s="24" customFormat="1" x14ac:dyDescent="0.3">
      <c r="A31" s="41" t="s">
        <v>451</v>
      </c>
      <c r="B31" s="6" t="s">
        <v>455</v>
      </c>
      <c r="C31" s="66" t="str" cm="1">
        <f t="array" ref="C31">IF(INDEX(Templates!A$2:A$153,ROW()-ROW($19:$19)+1)="","",INDEX(Templates!A$2:A$153,ROW()-ROW($19:$19)+1))</f>
        <v>JSON_PATH:zones[0]</v>
      </c>
      <c r="D31" s="66" t="str" cm="1">
        <f t="array" ref="D31">IF(INDEX(Templates!B$2:B$153,ROW()-ROW($19:$19)+1)="","",INDEX(Templates!B$2:B$153,ROW()-ROW($19:$19)+1))</f>
        <v>spaces[0]</v>
      </c>
      <c r="E31" s="140" t="str" cm="1">
        <f t="array" ref="E31">IF(INDEX(Templates!C$2:C$153,ROW()-ROW($19:$19)+1)="","",INDEX(Templates!C$2:C$153,ROW()-ROW($19:$19)+1))</f>
        <v>floor_area</v>
      </c>
      <c r="F31" s="143" t="str" cm="1">
        <f t="array" ref="F31">IF(INDEX(Templates!D$2:D$153,ROW()-ROW($19:$19)+1)="","",INDEX(Templates!D$2:D$153,ROW()-ROW($19:$19)+1))</f>
        <v/>
      </c>
      <c r="G31" s="102" t="str" cm="1">
        <f t="array" ref="G31">IF(INDEX(Templates!E$2:E$153,ROW()-ROW($19:$19)+1)="","",INDEX(Templates!E$2:E$153,ROW()-ROW($19:$19)+1))</f>
        <v>Space</v>
      </c>
      <c r="H31" s="68" t="str" cm="1">
        <f t="array" ref="H31">IF(INDEX(Templates!F$2:F$153,ROW()-ROW($19:$19)+1)="","",INDEX(Templates!F$2:F$153,ROW()-ROW($19:$19)+1))</f>
        <v>Space 1</v>
      </c>
      <c r="I31" s="68" t="str" cm="1">
        <f t="array" ref="I31">IF(INDEX(Templates!G$2:G$153,ROW()-ROW($19:$19)+1)="","",INDEX(Templates!G$2:G$153,ROW()-ROW($19:$19)+1))</f>
        <v>Zone 1</v>
      </c>
      <c r="J31" s="68" t="str" cm="1">
        <f t="array" ref="J31">IF(INDEX(Templates!H$2:H$153,ROW()-ROW($19:$19)+1)="","",INDEX(Templates!H$2:H$153,ROW()-ROW($19:$19)+1))</f>
        <v>floor_area</v>
      </c>
      <c r="K31" s="69" t="str" cm="1">
        <f t="array" ref="K31">IF(INDEX(Templates!I$2:I$153,ROW()-ROW($19:$19)+1)="","",INDEX(Templates!I$2:I$153,ROW()-ROW($19:$19)+1))</f>
        <v>area</v>
      </c>
      <c r="L31" s="69" t="str" cm="1">
        <f t="array" ref="L31">IF(INDEX(Templates!J$2:J$153,ROW()-ROW($19:$19)+1)="","",INDEX(Templates!J$2:J$153,ROW()-ROW($19:$19)+1))</f>
        <v>ft2</v>
      </c>
      <c r="M31" s="55" t="str" cm="1">
        <f t="array" ref="M31">IF(INDEX(Templates!$I$2:$CJ$152,ROW()-ROW(M$19)+1, MATCH(M$15,Templates!$I$1:CJ$1,0))="","",INDEX(Templates!$I$2:$CJ$152,ROW()-ROW(M$19)+1, MATCH(M$15,Templates!$I$1:CJ$1,0)))</f>
        <v/>
      </c>
      <c r="N31" s="55" t="str" cm="1">
        <f t="array" ref="N31">IF(INDEX(Templates!$I$2:$CJ$152,ROW()-ROW(N$19)+1, MATCH(N$15,Templates!$I$1:CK$1,0))="","",INDEX(Templates!$I$2:$CJ$152,ROW()-ROW(N$19)+1, MATCH(N$15,Templates!$I$1:CK$1,0)))</f>
        <v/>
      </c>
      <c r="O31" s="55" t="str" cm="1">
        <f t="array" ref="O31">IF(INDEX(Templates!$I$2:$CJ$152,ROW()-ROW(O$19)+1, MATCH(O$15,Templates!$I$1:CM$1,0))="","",INDEX(Templates!$I$2:$CJ$152,ROW()-ROW(O$19)+1, MATCH(O$15,Templates!$I$1:CM$1,0)))</f>
        <v/>
      </c>
      <c r="P31" s="55" t="str" cm="1">
        <f t="array" ref="P31">IF(INDEX(Templates!$I$2:$CJ$152,ROW()-ROW(P$19)+1, MATCH(P$15,Templates!$I$1:CN$1,0))="","",INDEX(Templates!$I$2:$CJ$152,ROW()-ROW(P$19)+1, MATCH(P$15,Templates!$I$1:CN$1,0)))</f>
        <v/>
      </c>
      <c r="Q31" s="55" t="str" cm="1">
        <f t="array" ref="Q31">IF(INDEX(Templates!$I$2:$CJ$152,ROW()-ROW(Q$19)+1, MATCH(Q$15,Templates!$I$1:CP$1,0))="","",INDEX(Templates!$I$2:$CJ$152,ROW()-ROW(Q$19)+1, MATCH(Q$15,Templates!$I$1:CP$1,0)))</f>
        <v/>
      </c>
      <c r="R31" s="55" t="str" cm="1">
        <f t="array" ref="R31">IF(INDEX(Templates!$I$2:$CJ$152,ROW()-ROW(R$19)+1, MATCH(R$15,Templates!$I$1:CQ$1,0))="","",INDEX(Templates!$I$2:$CJ$152,ROW()-ROW(R$19)+1, MATCH(R$15,Templates!$I$1:CQ$1,0)))</f>
        <v/>
      </c>
      <c r="S31" s="55" t="str" cm="1">
        <f t="array" ref="S31">IF(INDEX(Templates!$I$2:$CJ$152,ROW()-ROW(S$19)+1, MATCH(S$15,Templates!$I$1:CS$1,0))="","",INDEX(Templates!$I$2:$CJ$152,ROW()-ROW(S$19)+1, MATCH(S$15,Templates!$I$1:CS$1,0)))</f>
        <v/>
      </c>
      <c r="T31" s="55" t="str" cm="1">
        <f t="array" ref="T31">IF(INDEX(Templates!$I$2:$CJ$152,ROW()-ROW(T$19)+1, MATCH(T$15,Templates!$I$1:CT$1,0))="","",INDEX(Templates!$I$2:$CJ$152,ROW()-ROW(T$19)+1, MATCH(T$15,Templates!$I$1:CT$1,0)))</f>
        <v/>
      </c>
      <c r="U31" s="55" t="str" cm="1">
        <f t="array" ref="U31">IF(INDEX(Templates!$I$2:$CJ$152,ROW()-ROW(U$19)+1, MATCH(U$15,Templates!$I$1:CV$1,0))="","",INDEX(Templates!$I$2:$CJ$152,ROW()-ROW(U$19)+1, MATCH(U$15,Templates!$I$1:CV$1,0)))</f>
        <v/>
      </c>
      <c r="V31" s="55" t="str" cm="1">
        <f t="array" ref="V31">IF(INDEX(Templates!$I$2:$CJ$152,ROW()-ROW(V$19)+1, MATCH(V$15,Templates!$I$1:CW$1,0))="","",INDEX(Templates!$I$2:$CJ$152,ROW()-ROW(V$19)+1, MATCH(V$15,Templates!$I$1:CW$1,0)))</f>
        <v/>
      </c>
      <c r="W31" s="55" t="str" cm="1">
        <f t="array" ref="W31">IF(INDEX(Templates!$I$2:$CJ$152,ROW()-ROW(W$19)+1, MATCH(W$15,Templates!$I$1:CZ$1,0))="","",INDEX(Templates!$I$2:$CJ$152,ROW()-ROW(W$19)+1, MATCH(W$15,Templates!$I$1:CZ$1,0)))</f>
        <v/>
      </c>
      <c r="X31" s="55" t="str" cm="1">
        <f t="array" ref="X31">IF(INDEX(Templates!$I$2:$CJ$152,ROW()-ROW(X$19)+1, MATCH(X$15,Templates!$I$1:DA$1,0))="","",INDEX(Templates!$I$2:$CJ$152,ROW()-ROW(X$19)+1, MATCH(X$15,Templates!$I$1:DA$1,0)))</f>
        <v/>
      </c>
      <c r="Y31" s="55" t="str" cm="1">
        <f t="array" ref="Y31">IF(INDEX(Templates!$I$2:$CJ$152,ROW()-ROW(Y$19)+1, MATCH(Y$15,Templates!$I$1:DB$1,0))="","",INDEX(Templates!$I$2:$CJ$152,ROW()-ROW(Y$19)+1, MATCH(Y$15,Templates!$I$1:DB$1,0)))</f>
        <v/>
      </c>
      <c r="Z31" s="55" t="str" cm="1">
        <f t="array" ref="Z31">IF(INDEX(Templates!$I$2:$CJ$152,ROW()-ROW(Z$19)+1, MATCH(Z$15,Templates!$I$1:DD$1,0))="","",INDEX(Templates!$I$2:$CJ$152,ROW()-ROW(Z$19)+1, MATCH(Z$15,Templates!$I$1:DD$1,0)))</f>
        <v/>
      </c>
      <c r="AA31" s="55" t="str" cm="1">
        <f t="array" ref="AA31">IF(INDEX(Templates!$I$2:$CJ$152,ROW()-ROW(AA$19)+1, MATCH(AA$15,Templates!$I$1:DE$1,0))="","",INDEX(Templates!$I$2:$CJ$152,ROW()-ROW(AA$19)+1, MATCH(AA$15,Templates!$I$1:DE$1,0)))</f>
        <v/>
      </c>
      <c r="AB31" s="55" t="str" cm="1">
        <f t="array" ref="AB31">IF(INDEX(Templates!$I$2:$CJ$152,ROW()-ROW(AB$19)+1, MATCH(AB$15,Templates!$I$1:DG$1,0))="","",INDEX(Templates!$I$2:$CJ$152,ROW()-ROW(AB$19)+1, MATCH(AB$15,Templates!$I$1:DG$1,0)))</f>
        <v/>
      </c>
      <c r="AC31" s="55" t="str" cm="1">
        <f t="array" ref="AC31">IF(INDEX(Templates!$I$2:$CJ$152,ROW()-ROW(AC$19)+1, MATCH(AC$15,Templates!$I$1:DH$1,0))="","",INDEX(Templates!$I$2:$CJ$152,ROW()-ROW(AC$19)+1, MATCH(AC$15,Templates!$I$1:DH$1,0)))</f>
        <v/>
      </c>
      <c r="AD31" s="55" t="str" cm="1">
        <f t="array" ref="AD31">IF(INDEX(Templates!$I$2:$CJ$152,ROW()-ROW(AD$19)+1, MATCH(AD$15,Templates!$I$1:DJ$1,0))="","",INDEX(Templates!$I$2:$CJ$152,ROW()-ROW(AD$19)+1, MATCH(AD$15,Templates!$I$1:DJ$1,0)))</f>
        <v/>
      </c>
      <c r="AE31" s="55" t="str" cm="1">
        <f t="array" ref="AE31">IF(INDEX(Templates!$I$2:$CJ$152,ROW()-ROW(AE$19)+1, MATCH(AE$15,Templates!$I$1:DK$1,0))="","",INDEX(Templates!$I$2:$CJ$152,ROW()-ROW(AE$19)+1, MATCH(AE$15,Templates!$I$1:DK$1,0)))</f>
        <v/>
      </c>
      <c r="AF31" s="55" t="str" cm="1">
        <f t="array" ref="AF31">IF(INDEX(Templates!$I$2:$CJ$152,ROW()-ROW(AF$19)+1, MATCH(AF$15,Templates!$I$1:DM$1,0))="","",INDEX(Templates!$I$2:$CJ$152,ROW()-ROW(AF$19)+1, MATCH(AF$15,Templates!$I$1:DM$1,0)))</f>
        <v/>
      </c>
      <c r="AG31" s="55" t="str" cm="1">
        <f t="array" ref="AG31">IF(INDEX(Templates!$I$2:$CJ$152,ROW()-ROW(AG$19)+1, MATCH(AG$15,Templates!$I$1:DN$1,0))="","",INDEX(Templates!$I$2:$CJ$152,ROW()-ROW(AG$19)+1, MATCH(AG$15,Templates!$I$1:DN$1,0)))</f>
        <v/>
      </c>
      <c r="AH31" s="55" t="str" cm="1">
        <f t="array" ref="AH31">IF(INDEX(Templates!$I$2:$CJ$152,ROW()-ROW(AH$19)+1, MATCH(AH$15,Templates!$I$1:DP$1,0))="","",INDEX(Templates!$I$2:$CJ$152,ROW()-ROW(AH$19)+1, MATCH(AH$15,Templates!$I$1:DP$1,0)))</f>
        <v/>
      </c>
      <c r="AI31" s="55" t="str" cm="1">
        <f t="array" ref="AI31">IF(INDEX(Templates!$I$2:$CJ$152,ROW()-ROW(AI$19)+1, MATCH(AI$15,Templates!$I$1:DQ$1,0))="","",INDEX(Templates!$I$2:$CJ$152,ROW()-ROW(AI$19)+1, MATCH(AI$15,Templates!$I$1:DQ$1,0)))</f>
        <v/>
      </c>
      <c r="AJ31" s="55" t="str" cm="1">
        <f t="array" ref="AJ31">IF(INDEX(Templates!$I$2:$CJ$152,ROW()-ROW(AJ$19)+1, MATCH(AJ$15,Templates!$I$1:DS$1,0))="","",INDEX(Templates!$I$2:$CJ$152,ROW()-ROW(AJ$19)+1, MATCH(AJ$15,Templates!$I$1:DS$1,0)))</f>
        <v/>
      </c>
      <c r="AK31" s="55" t="str" cm="1">
        <f t="array" ref="AK31">IF(INDEX(Templates!$I$2:$CJ$152,ROW()-ROW(AK$19)+1, MATCH(AK$15,Templates!$I$1:DT$1,0))="","",INDEX(Templates!$I$2:$CJ$152,ROW()-ROW(AK$19)+1, MATCH(AK$15,Templates!$I$1:DT$1,0)))</f>
        <v/>
      </c>
      <c r="AL31" s="55" t="str" cm="1">
        <f t="array" ref="AL31">IF(INDEX(Templates!$I$2:$CJ$152,ROW()-ROW(AL$19)+1, MATCH(AL$15,Templates!$I$1:DV$1,0))="","",INDEX(Templates!$I$2:$CJ$152,ROW()-ROW(AL$19)+1, MATCH(AL$15,Templates!$I$1:DV$1,0)))</f>
        <v/>
      </c>
      <c r="AM31" s="55" t="str" cm="1">
        <f t="array" ref="AM31">IF(INDEX(Templates!$I$2:$CJ$152,ROW()-ROW(AM$19)+1, MATCH(AM$15,Templates!$I$1:DW$1,0))="","",INDEX(Templates!$I$2:$CJ$152,ROW()-ROW(AM$19)+1, MATCH(AM$15,Templates!$I$1:DW$1,0)))</f>
        <v/>
      </c>
      <c r="AN31" s="55" t="str" cm="1">
        <f t="array" ref="AN31">IF(INDEX(Templates!$I$2:$CJ$152,ROW()-ROW(AN$19)+1, MATCH(AN$15,Templates!$I$1:DY$1,0))="","",INDEX(Templates!$I$2:$CJ$152,ROW()-ROW(AN$19)+1, MATCH(AN$15,Templates!$I$1:DY$1,0)))</f>
        <v/>
      </c>
      <c r="AO31" s="55" t="str" cm="1">
        <f t="array" ref="AO31">IF(INDEX(Templates!$I$2:$CJ$152,ROW()-ROW(AO$19)+1, MATCH(AO$15,Templates!$I$1:DZ$1,0))="","",INDEX(Templates!$I$2:$CJ$152,ROW()-ROW(AO$19)+1, MATCH(AO$15,Templates!$I$1:DZ$1,0)))</f>
        <v/>
      </c>
      <c r="AP31" s="55" t="str" cm="1">
        <f t="array" ref="AP31">IF(INDEX(Templates!$I$2:$CJ$152,ROW()-ROW(AP$19)+1, MATCH(AP$15,Templates!$I$1:EB$1,0))="","",INDEX(Templates!$I$2:$CJ$152,ROW()-ROW(AP$19)+1, MATCH(AP$15,Templates!$I$1:EB$1,0)))</f>
        <v/>
      </c>
      <c r="AQ31" s="55" t="str" cm="1">
        <f t="array" ref="AQ31">IF(INDEX(Templates!$I$2:$CJ$152,ROW()-ROW(AQ$19)+1, MATCH(AQ$15,Templates!$I$1:EC$1,0))="","",INDEX(Templates!$I$2:$CJ$152,ROW()-ROW(AQ$19)+1, MATCH(AQ$15,Templates!$I$1:EC$1,0)))</f>
        <v/>
      </c>
      <c r="AR31" s="55" t="str" cm="1">
        <f t="array" ref="AR31">IF(INDEX(Templates!$I$2:$CJ$152,ROW()-ROW(AR$19)+1, MATCH(AR$15,Templates!$I$1:ED$1,0))="","",INDEX(Templates!$I$2:$CJ$152,ROW()-ROW(AR$19)+1, MATCH(AR$15,Templates!$I$1:ED$1,0)))</f>
        <v/>
      </c>
      <c r="AS31" s="55" t="str" cm="1">
        <f t="array" ref="AS31">IF(INDEX(Templates!$I$2:$CJ$152,ROW()-ROW(AS$19)+1, MATCH(AS$15,Templates!$I$1:EF$1,0))="","",INDEX(Templates!$I$2:$CJ$152,ROW()-ROW(AS$19)+1, MATCH(AS$15,Templates!$I$1:EF$1,0)))</f>
        <v/>
      </c>
      <c r="AT31" s="55" t="str" cm="1">
        <f t="array" ref="AT31">IF(INDEX(Templates!$I$2:$CJ$152,ROW()-ROW(AT$19)+1, MATCH(AT$15,Templates!$I$1:EG$1,0))="","",INDEX(Templates!$I$2:$CJ$152,ROW()-ROW(AT$19)+1, MATCH(AT$15,Templates!$I$1:EG$1,0)))</f>
        <v/>
      </c>
      <c r="AU31" s="55" t="str" cm="1">
        <f t="array" ref="AU31">IF(INDEX(Templates!$I$2:$CJ$152,ROW()-ROW(AU$19)+1, MATCH(AU$15,Templates!$I$1:EH$1,0))="","",INDEX(Templates!$I$2:$CJ$152,ROW()-ROW(AU$19)+1, MATCH(AU$15,Templates!$I$1:EH$1,0)))</f>
        <v/>
      </c>
      <c r="AV31" s="55" t="str" cm="1">
        <f t="array" ref="AV31">IF(INDEX(Templates!$I$2:$CJ$152,ROW()-ROW(AV$19)+1, MATCH(AV$15,Templates!$I$1:EJ$1,0))="","",INDEX(Templates!$I$2:$CJ$152,ROW()-ROW(AV$19)+1, MATCH(AV$15,Templates!$I$1:EJ$1,0)))</f>
        <v/>
      </c>
      <c r="AW31" s="55" t="str" cm="1">
        <f t="array" ref="AW31">IF(INDEX(Templates!$I$2:$CJ$152,ROW()-ROW(AW$19)+1, MATCH(AW$15,Templates!$I$1:EK$1,0))="","",INDEX(Templates!$I$2:$CJ$152,ROW()-ROW(AW$19)+1, MATCH(AW$15,Templates!$I$1:EK$1,0)))</f>
        <v/>
      </c>
      <c r="AX31" s="55" t="str" cm="1">
        <f t="array" ref="AX31">IF(INDEX(Templates!$I$2:$CJ$152,ROW()-ROW(AX$19)+1, MATCH(AX$15,Templates!$I$1:EM$1,0))="","",INDEX(Templates!$I$2:$CJ$152,ROW()-ROW(AX$19)+1, MATCH(AX$15,Templates!$I$1:EM$1,0)))</f>
        <v/>
      </c>
      <c r="AY31" s="55" t="str" cm="1">
        <f t="array" ref="AY31">IF(INDEX(Templates!$I$2:$CJ$152,ROW()-ROW(AY$19)+1, MATCH(AY$15,Templates!$I$1:EN$1,0))="","",INDEX(Templates!$I$2:$CJ$152,ROW()-ROW(AY$19)+1, MATCH(AY$15,Templates!$I$1:EN$1,0)))</f>
        <v/>
      </c>
      <c r="AZ31" s="55" t="str" cm="1">
        <f t="array" ref="AZ31">IF(INDEX(Templates!$I$2:$CJ$152,ROW()-ROW(AZ$19)+1, MATCH(AZ$15,Templates!$I$1:EP$1,0))="","",INDEX(Templates!$I$2:$CJ$152,ROW()-ROW(AZ$19)+1, MATCH(AZ$15,Templates!$I$1:EP$1,0)))</f>
        <v/>
      </c>
      <c r="BA31" s="55" t="str" cm="1">
        <f t="array" ref="BA31">IF(INDEX(Templates!$I$2:$CJ$152,ROW()-ROW(BA$19)+1, MATCH(BA$15,Templates!$I$1:EQ$1,0))="","",INDEX(Templates!$I$2:$CJ$152,ROW()-ROW(BA$19)+1, MATCH(BA$15,Templates!$I$1:EQ$1,0)))</f>
        <v/>
      </c>
      <c r="BB31" s="55" t="str" cm="1">
        <f t="array" ref="BB31">IF(INDEX(Templates!$I$2:$CJ$152,ROW()-ROW(BB$19)+1, MATCH(BB$15,Templates!$I$1:ES$1,0))="","",INDEX(Templates!$I$2:$CJ$152,ROW()-ROW(BB$19)+1, MATCH(BB$15,Templates!$I$1:ES$1,0)))</f>
        <v/>
      </c>
      <c r="BC31" s="55" t="str" cm="1">
        <f t="array" ref="BC31">IF(INDEX(Templates!$I$2:$CJ$152,ROW()-ROW(BC$19)+1, MATCH(BC$15,Templates!$I$1:ET$1,0))="","",INDEX(Templates!$I$2:$CJ$152,ROW()-ROW(BC$19)+1, MATCH(BC$15,Templates!$I$1:ET$1,0)))</f>
        <v/>
      </c>
      <c r="BD31" s="55" t="str" cm="1">
        <f t="array" ref="BD31">IF(INDEX(Templates!$I$2:$CJ$152,ROW()-ROW(BD$19)+1, MATCH(BD$15,Templates!$I$1:EW$1,0))="","",INDEX(Templates!$I$2:$CJ$152,ROW()-ROW(BD$19)+1, MATCH(BD$15,Templates!$I$1:EW$1,0)))</f>
        <v/>
      </c>
      <c r="BE31" s="55" t="str" cm="1">
        <f t="array" ref="BE31">IF(INDEX(Templates!$I$2:$CJ$152,ROW()-ROW(BE$19)+1, MATCH(BE$15,Templates!$I$1:EX$1,0))="","",INDEX(Templates!$I$2:$CJ$152,ROW()-ROW(BE$19)+1, MATCH(BE$15,Templates!$I$1:EX$1,0)))</f>
        <v/>
      </c>
      <c r="BF31" s="55" t="str" cm="1">
        <f t="array" ref="BF31">IF(INDEX(Templates!$I$2:$CJ$152,ROW()-ROW(BF$19)+1, MATCH(BF$15,Templates!$I$1:FA$1,0))="","",INDEX(Templates!$I$2:$CJ$152,ROW()-ROW(BF$19)+1, MATCH(BF$15,Templates!$I$1:FA$1,0)))</f>
        <v/>
      </c>
      <c r="BG31" s="55" t="str" cm="1">
        <f t="array" ref="BG31">IF(INDEX(Templates!$I$2:$CJ$152,ROW()-ROW(BG$19)+1, MATCH(BG$15,Templates!$I$1:FB$1,0))="","",INDEX(Templates!$I$2:$CJ$152,ROW()-ROW(BG$19)+1, MATCH(BG$15,Templates!$I$1:FB$1,0)))</f>
        <v/>
      </c>
      <c r="BH31" s="55" t="str" cm="1">
        <f t="array" ref="BH31">IF(INDEX(Templates!$I$2:$CJ$152,ROW()-ROW(BH$19)+1, MATCH(BH$15,Templates!$I$1:FC$1,0))="","",INDEX(Templates!$I$2:$CJ$152,ROW()-ROW(BH$19)+1, MATCH(BH$15,Templates!$I$1:FC$1,0)))</f>
        <v/>
      </c>
      <c r="BI31" s="55" t="str" cm="1">
        <f t="array" ref="BI31">IF(INDEX(Templates!$I$2:$CJ$152,ROW()-ROW(BI$19)+1, MATCH(BI$15,Templates!$I$1:FD$1,0))="","",INDEX(Templates!$I$2:$CJ$152,ROW()-ROW(BI$19)+1, MATCH(BI$15,Templates!$I$1:FD$1,0)))</f>
        <v/>
      </c>
      <c r="BJ31" s="55" t="str" cm="1">
        <f t="array" ref="BJ31">IF(INDEX(Templates!$I$2:$CJ$152,ROW()-ROW(BJ$19)+1, MATCH(BJ$15,Templates!$I$1:FE$1,0))="","",INDEX(Templates!$I$2:$CJ$152,ROW()-ROW(BJ$19)+1, MATCH(BJ$15,Templates!$I$1:FE$1,0)))</f>
        <v/>
      </c>
      <c r="BK31" s="55" t="str" cm="1">
        <f t="array" ref="BK31">IF(INDEX(Templates!$I$2:$CJ$152,ROW()-ROW(BK$19)+1, MATCH(BK$15,Templates!$I$1:FG$1,0))="","",INDEX(Templates!$I$2:$CJ$152,ROW()-ROW(BK$19)+1, MATCH(BK$15,Templates!$I$1:FG$1,0)))</f>
        <v/>
      </c>
      <c r="BL31" s="55" t="str" cm="1">
        <f t="array" ref="BL31">IF(INDEX(Templates!$I$2:$CJ$152,ROW()-ROW(BL$19)+1, MATCH(BL$15,Templates!$I$1:FJ$1,0))="","",INDEX(Templates!$I$2:$CJ$152,ROW()-ROW(BL$19)+1, MATCH(BL$15,Templates!$I$1:FJ$1,0)))</f>
        <v/>
      </c>
      <c r="BM31" s="55" t="str" cm="1">
        <f t="array" ref="BM31">IF(INDEX(Templates!$I$2:$CJ$152,ROW()-ROW(BM$19)+1, MATCH(BM$15,Templates!$I$1:FK$1,0))="","",INDEX(Templates!$I$2:$CJ$152,ROW()-ROW(BM$19)+1, MATCH(BM$15,Templates!$I$1:FK$1,0)))</f>
        <v/>
      </c>
      <c r="BN31" s="55" t="str" cm="1">
        <f t="array" ref="BN31">IF(INDEX(Templates!$I$2:$CJ$152,ROW()-ROW(BN$19)+1, MATCH(BN$15,Templates!$I$1:FL$1,0))="","",INDEX(Templates!$I$2:$CJ$152,ROW()-ROW(BN$19)+1, MATCH(BN$15,Templates!$I$1:FL$1,0)))</f>
        <v/>
      </c>
      <c r="BO31" s="55" t="str" cm="1">
        <f t="array" ref="BO31">IF(INDEX(Templates!$I$2:$CJ$152,ROW()-ROW(BO$19)+1, MATCH(BO$15,Templates!$I$1:FM$1,0))="","",INDEX(Templates!$I$2:$CJ$152,ROW()-ROW(BO$19)+1, MATCH(BO$15,Templates!$I$1:FM$1,0)))</f>
        <v/>
      </c>
      <c r="BP31" s="55" t="str" cm="1">
        <f t="array" ref="BP31">IF(INDEX(Templates!$I$2:$CJ$152,ROW()-ROW(BP$19)+1, MATCH(BP$15,Templates!$I$1:FL$1,0))="","",INDEX(Templates!$I$2:$CJ$152,ROW()-ROW(BP$19)+1, MATCH(BP$15,Templates!$I$1:FL$1,0)))</f>
        <v/>
      </c>
      <c r="BQ31" s="55" t="str" cm="1">
        <f t="array" ref="BQ31">IF(INDEX(Templates!$I$2:$CJ$152,ROW()-ROW(BQ$19)+1, MATCH(BQ$15,Templates!$I$1:FM$1,0))="","",INDEX(Templates!$I$2:$CJ$152,ROW()-ROW(BQ$19)+1, MATCH(BQ$15,Templates!$I$1:FM$1,0)))</f>
        <v/>
      </c>
      <c r="BR31" s="55" t="str" cm="1">
        <f t="array" ref="BR31">IF(INDEX(Templates!$I$2:$CJ$152,ROW()-ROW(BR$19)+1, MATCH(BR$15,Templates!$I$1:FO$1,0))="","",INDEX(Templates!$I$2:$CJ$152,ROW()-ROW(BR$19)+1, MATCH(BR$15,Templates!$I$1:FO$1,0)))</f>
        <v/>
      </c>
      <c r="BS31" s="55" t="str" cm="1">
        <f t="array" ref="BS31">IF(INDEX(Templates!$I$2:$CJ$152,ROW()-ROW(BS$19)+1, MATCH(BS$15,Templates!$I$1:FP$1,0))="","",INDEX(Templates!$I$2:$CJ$152,ROW()-ROW(BS$19)+1, MATCH(BS$15,Templates!$I$1:FP$1,0)))</f>
        <v/>
      </c>
      <c r="BT31" s="55" t="str" cm="1">
        <f t="array" ref="BT31">IF(INDEX(Templates!$I$2:$CJ$152,ROW()-ROW(BT$19)+1, MATCH(BT$15,Templates!$I$1:FQ$1,0))="","",INDEX(Templates!$I$2:$CJ$152,ROW()-ROW(BT$19)+1, MATCH(BT$15,Templates!$I$1:FQ$1,0)))</f>
        <v/>
      </c>
      <c r="BU31" s="55" t="str" cm="1">
        <f t="array" ref="BU31">IF(INDEX(Templates!$I$2:$CJ$152,ROW()-ROW(BU$19)+1, MATCH(BU$15,Templates!$I$1:FR$1,0))="","",INDEX(Templates!$I$2:$CJ$152,ROW()-ROW(BU$19)+1, MATCH(BU$15,Templates!$I$1:FR$1,0)))</f>
        <v/>
      </c>
      <c r="BV31" s="55" t="str" cm="1">
        <f t="array" ref="BV31">IF(INDEX(Templates!$I$2:$CJ$152,ROW()-ROW(BV$19)+1, MATCH(BV$15,Templates!$I$1:FS$1,0))="","",INDEX(Templates!$I$2:$CJ$152,ROW()-ROW(BV$19)+1, MATCH(BV$15,Templates!$I$1:FS$1,0)))</f>
        <v/>
      </c>
      <c r="BW31" s="55" t="str" cm="1">
        <f t="array" ref="BW31">IF(INDEX(Templates!$I$2:$CJ$152,ROW()-ROW(BW$19)+1, MATCH(BW$15,Templates!$I$1:FT$1,0))="","",INDEX(Templates!$I$2:$CJ$152,ROW()-ROW(BW$19)+1, MATCH(BW$15,Templates!$I$1:FT$1,0)))</f>
        <v/>
      </c>
      <c r="BX31" s="55" t="str" cm="1">
        <f t="array" ref="BX31">IF(INDEX(Templates!$I$2:$CJ$152,ROW()-ROW(BX$19)+1, MATCH(BX$15,Templates!$I$1:FU$1,0))="","",INDEX(Templates!$I$2:$CJ$152,ROW()-ROW(BX$19)+1, MATCH(BX$15,Templates!$I$1:FU$1,0)))</f>
        <v/>
      </c>
      <c r="BY31" s="55" t="str" cm="1">
        <f t="array" ref="BY31">IF(INDEX(Templates!$I$2:$CJ$152,ROW()-ROW(BY$19)+1, MATCH(BY$15,Templates!$I$1:FV$1,0))="","",INDEX(Templates!$I$2:$CJ$152,ROW()-ROW(BY$19)+1, MATCH(BY$15,Templates!$I$1:FV$1,0)))</f>
        <v/>
      </c>
      <c r="BZ31" s="55" t="str" cm="1">
        <f t="array" ref="BZ31">IF(INDEX(Templates!$I$2:$CJ$152,ROW()-ROW(BZ$19)+1, MATCH(BZ$15,Templates!$I$1:FW$1,0))="","",INDEX(Templates!$I$2:$CJ$152,ROW()-ROW(BZ$19)+1, MATCH(BZ$15,Templates!$I$1:FW$1,0)))</f>
        <v/>
      </c>
      <c r="CA31" s="55" t="str" cm="1">
        <f t="array" ref="CA31">IF(INDEX(Templates!$I$2:$CJ$152,ROW()-ROW(CA$19)+1, MATCH(CA$15,Templates!$I$1:FX$1,0))="","",INDEX(Templates!$I$2:$CJ$152,ROW()-ROW(CA$19)+1, MATCH(CA$15,Templates!$I$1:FX$1,0)))</f>
        <v/>
      </c>
      <c r="CB31" s="55" t="str" cm="1">
        <f t="array" ref="CB31">IF(INDEX(Templates!$I$2:$CJ$152,ROW()-ROW(CB$19)+1, MATCH(CB$15,Templates!$I$1:FY$1,0))="","",INDEX(Templates!$I$2:$CJ$152,ROW()-ROW(CB$19)+1, MATCH(CB$15,Templates!$I$1:FY$1,0)))</f>
        <v/>
      </c>
      <c r="CC31" s="55" t="str" cm="1">
        <f t="array" ref="CC31">IF(INDEX(Templates!$I$2:$CJ$152,ROW()-ROW(CC$19)+1, MATCH(CC$15,Templates!$I$1:FZ$1,0))="","",INDEX(Templates!$I$2:$CJ$152,ROW()-ROW(CC$19)+1, MATCH(CC$15,Templates!$I$1:FZ$1,0)))</f>
        <v/>
      </c>
      <c r="CD31" s="55" t="str" cm="1">
        <f t="array" ref="CD31">IF(INDEX(Templates!$I$2:$CJ$152,ROW()-ROW(CD$19)+1, MATCH(CD$15,Templates!$I$1:GA$1,0))="","",INDEX(Templates!$I$2:$CJ$152,ROW()-ROW(CD$19)+1, MATCH(CD$15,Templates!$I$1:GA$1,0)))</f>
        <v/>
      </c>
      <c r="CE31" s="55" t="str" cm="1">
        <f t="array" ref="CE31">IF(INDEX(Templates!$I$2:$CJ$152,ROW()-ROW(CE$19)+1, MATCH(CE$15,Templates!$I$1:GB$1,0))="","",INDEX(Templates!$I$2:$CJ$152,ROW()-ROW(CE$19)+1, MATCH(CE$15,Templates!$I$1:GB$1,0)))</f>
        <v/>
      </c>
      <c r="CF31" s="55" t="str" cm="1">
        <f t="array" ref="CF31">IF(INDEX(Templates!$I$2:$CJ$152,ROW()-ROW(CF$19)+1, MATCH(CF$15,Templates!$I$1:GC$1,0))="","",INDEX(Templates!$I$2:$CJ$152,ROW()-ROW(CF$19)+1, MATCH(CF$15,Templates!$I$1:GC$1,0)))</f>
        <v/>
      </c>
      <c r="CG31" s="55" t="str" cm="1">
        <f t="array" ref="CG31">IF(INDEX(Templates!$I$2:$CJ$152,ROW()-ROW(CG$19)+1, MATCH(CG$15,Templates!$I$1:GD$1,0))="","",INDEX(Templates!$I$2:$CJ$152,ROW()-ROW(CG$19)+1, MATCH(CG$15,Templates!$I$1:GD$1,0)))</f>
        <v/>
      </c>
      <c r="CH31" s="55" t="str" cm="1">
        <f t="array" ref="CH31">IF(INDEX(Templates!$I$2:$CJ$152,ROW()-ROW(CH$19)+1, MATCH(CH$15,Templates!$I$1:GE$1,0))="","",INDEX(Templates!$I$2:$CJ$152,ROW()-ROW(CH$19)+1, MATCH(CH$15,Templates!$I$1:GE$1,0)))</f>
        <v/>
      </c>
      <c r="CI31" s="55" t="str" cm="1">
        <f t="array" ref="CI31">IF(INDEX(Templates!$I$2:$CJ$152,ROW()-ROW(CI$19)+1, MATCH(CI$15,Templates!$I$1:GH$1,0))="","",INDEX(Templates!$I$2:$CJ$152,ROW()-ROW(CI$19)+1, MATCH(CI$15,Templates!$I$1:GH$1,0)))</f>
        <v/>
      </c>
      <c r="CJ31" s="55" t="str" cm="1">
        <f t="array" ref="CJ31">IF(INDEX(Templates!$I$2:$CJ$152,ROW()-ROW(CJ$19)+1, MATCH(CJ$15,Templates!$I$1:GF$1,0))="","",INDEX(Templates!$I$2:$CJ$152,ROW()-ROW(CJ$19)+1, MATCH(CJ$15,Templates!$I$1:GF$1,0)))</f>
        <v/>
      </c>
      <c r="CK31" s="55" t="str" cm="1">
        <f t="array" ref="CK31">IF(INDEX(Templates!$I$2:$CJ$152,ROW()-ROW(CK$19)+1, MATCH(CK$15,Templates!$I$1:GJ$1,0))="","",INDEX(Templates!$I$2:$CJ$152,ROW()-ROW(CK$19)+1, MATCH(CK$15,Templates!$I$1:GJ$1,0)))</f>
        <v/>
      </c>
      <c r="CL31" s="55" t="str" cm="1">
        <f t="array" ref="CL31">IF(INDEX(Templates!$I$2:$CJ$152,ROW()-ROW(CL$19)+1, MATCH(CL$15,Templates!$I$1:FG$1,0))="","",INDEX(Templates!$I$2:$CJ$152,ROW()-ROW(CL$19)+1, MATCH(CL$15,Templates!$I$1:FG$1,0)))</f>
        <v/>
      </c>
      <c r="CM31" s="55" t="str" cm="1">
        <f t="array" ref="CM31">IF(INDEX(Templates!$I$2:$CJ$152,ROW()-ROW(CM$19)+1, MATCH(CM$15,Templates!$I$1:FH$1,0))="","",INDEX(Templates!$I$2:$CJ$152,ROW()-ROW(CM$19)+1, MATCH(CM$15,Templates!$I$1:FH$1,0)))</f>
        <v/>
      </c>
      <c r="CN31" s="55" t="str" cm="1">
        <f t="array" ref="CN31">IF(INDEX(Templates!$I$2:$CJ$152,ROW()-ROW(CN$19)+1, MATCH(CN$15,Templates!$I$1:FI$1,0))="","",INDEX(Templates!$I$2:$CJ$152,ROW()-ROW(CN$19)+1, MATCH(CN$15,Templates!$I$1:FI$1,0)))</f>
        <v/>
      </c>
    </row>
    <row r="32" spans="1:92" s="24" customFormat="1" x14ac:dyDescent="0.3">
      <c r="A32" s="41" t="s">
        <v>451</v>
      </c>
      <c r="B32" s="6" t="s">
        <v>455</v>
      </c>
      <c r="C32" s="66" t="str" cm="1">
        <f t="array" ref="C32">IF(INDEX(Templates!A$2:A$153,ROW()-ROW($19:$19)+1)="","",INDEX(Templates!A$2:A$153,ROW()-ROW($19:$19)+1))</f>
        <v>JSON_PATH:zones[0]</v>
      </c>
      <c r="D32" s="66" t="str" cm="1">
        <f t="array" ref="D32">IF(INDEX(Templates!B$2:B$153,ROW()-ROW($19:$19)+1)="","",INDEX(Templates!B$2:B$153,ROW()-ROW($19:$19)+1))</f>
        <v>terminals[0]</v>
      </c>
      <c r="E32" s="140" t="str" cm="1">
        <f t="array" ref="E32">IF(INDEX(Templates!C$2:C$153,ROW()-ROW($19:$19)+1)="","",INDEX(Templates!C$2:C$153,ROW()-ROW($19:$19)+1))</f>
        <v>id</v>
      </c>
      <c r="F32" s="143" t="str" cm="1">
        <f t="array" ref="F32">IF(INDEX(Templates!D$2:D$153,ROW()-ROW($19:$19)+1)="","",INDEX(Templates!D$2:D$153,ROW()-ROW($19:$19)+1))</f>
        <v/>
      </c>
      <c r="G32" s="102" t="str" cm="1">
        <f t="array" ref="G32">IF(INDEX(Templates!E$2:E$153,ROW()-ROW($19:$19)+1)="","",INDEX(Templates!E$2:E$153,ROW()-ROW($19:$19)+1))</f>
        <v>Air Terminal</v>
      </c>
      <c r="H32" s="68" t="str" cm="1">
        <f t="array" ref="H32">IF(INDEX(Templates!F$2:F$153,ROW()-ROW($19:$19)+1)="","",INDEX(Templates!F$2:F$153,ROW()-ROW($19:$19)+1))</f>
        <v>Terminal 1</v>
      </c>
      <c r="I32" s="68" t="str" cm="1">
        <f t="array" ref="I32">IF(INDEX(Templates!G$2:G$153,ROW()-ROW($19:$19)+1)="","",INDEX(Templates!G$2:G$153,ROW()-ROW($19:$19)+1))</f>
        <v>Zone 1</v>
      </c>
      <c r="J32" s="68" t="str" cm="1">
        <f t="array" ref="J32">IF(INDEX(Templates!H$2:H$153,ROW()-ROW($19:$19)+1)="","",INDEX(Templates!H$2:H$153,ROW()-ROW($19:$19)+1))</f>
        <v>id</v>
      </c>
      <c r="K32" s="69" t="str" cm="1">
        <f t="array" ref="K32">IF(INDEX(Templates!I$2:I$153,ROW()-ROW($19:$19)+1)="","",INDEX(Templates!I$2:I$153,ROW()-ROW($19:$19)+1))</f>
        <v/>
      </c>
      <c r="L32" s="69" t="str" cm="1">
        <f t="array" ref="L32">IF(INDEX(Templates!J$2:J$153,ROW()-ROW($19:$19)+1)="","",INDEX(Templates!J$2:J$153,ROW()-ROW($19:$19)+1))</f>
        <v/>
      </c>
      <c r="M32" s="55" t="str" cm="1">
        <f t="array" ref="M32">IF(INDEX(Templates!$I$2:$CJ$152,ROW()-ROW(M$19)+1, MATCH(M$15,Templates!$I$1:CJ$1,0))="","",INDEX(Templates!$I$2:$CJ$152,ROW()-ROW(M$19)+1, MATCH(M$15,Templates!$I$1:CJ$1,0)))</f>
        <v/>
      </c>
      <c r="N32" s="55" t="str" cm="1">
        <f t="array" ref="N32">IF(INDEX(Templates!$I$2:$CJ$152,ROW()-ROW(N$19)+1, MATCH(N$15,Templates!$I$1:CK$1,0))="","",INDEX(Templates!$I$2:$CJ$152,ROW()-ROW(N$19)+1, MATCH(N$15,Templates!$I$1:CK$1,0)))</f>
        <v/>
      </c>
      <c r="O32" s="55" t="str" cm="1">
        <f t="array" ref="O32">IF(INDEX(Templates!$I$2:$CJ$152,ROW()-ROW(O$19)+1, MATCH(O$15,Templates!$I$1:CM$1,0))="","",INDEX(Templates!$I$2:$CJ$152,ROW()-ROW(O$19)+1, MATCH(O$15,Templates!$I$1:CM$1,0)))</f>
        <v/>
      </c>
      <c r="P32" s="55" t="str" cm="1">
        <f t="array" ref="P32">IF(INDEX(Templates!$I$2:$CJ$152,ROW()-ROW(P$19)+1, MATCH(P$15,Templates!$I$1:CN$1,0))="","",INDEX(Templates!$I$2:$CJ$152,ROW()-ROW(P$19)+1, MATCH(P$15,Templates!$I$1:CN$1,0)))</f>
        <v/>
      </c>
      <c r="Q32" s="55" t="str" cm="1">
        <f t="array" ref="Q32">IF(INDEX(Templates!$I$2:$CJ$152,ROW()-ROW(Q$19)+1, MATCH(Q$15,Templates!$I$1:CP$1,0))="","",INDEX(Templates!$I$2:$CJ$152,ROW()-ROW(Q$19)+1, MATCH(Q$15,Templates!$I$1:CP$1,0)))</f>
        <v/>
      </c>
      <c r="R32" s="55" t="str" cm="1">
        <f t="array" ref="R32">IF(INDEX(Templates!$I$2:$CJ$152,ROW()-ROW(R$19)+1, MATCH(R$15,Templates!$I$1:CQ$1,0))="","",INDEX(Templates!$I$2:$CJ$152,ROW()-ROW(R$19)+1, MATCH(R$15,Templates!$I$1:CQ$1,0)))</f>
        <v/>
      </c>
      <c r="S32" s="55" t="str" cm="1">
        <f t="array" ref="S32">IF(INDEX(Templates!$I$2:$CJ$152,ROW()-ROW(S$19)+1, MATCH(S$15,Templates!$I$1:CS$1,0))="","",INDEX(Templates!$I$2:$CJ$152,ROW()-ROW(S$19)+1, MATCH(S$15,Templates!$I$1:CS$1,0)))</f>
        <v/>
      </c>
      <c r="T32" s="55" t="str" cm="1">
        <f t="array" ref="T32">IF(INDEX(Templates!$I$2:$CJ$152,ROW()-ROW(T$19)+1, MATCH(T$15,Templates!$I$1:CT$1,0))="","",INDEX(Templates!$I$2:$CJ$152,ROW()-ROW(T$19)+1, MATCH(T$15,Templates!$I$1:CT$1,0)))</f>
        <v/>
      </c>
      <c r="U32" s="55" t="str" cm="1">
        <f t="array" ref="U32">IF(INDEX(Templates!$I$2:$CJ$152,ROW()-ROW(U$19)+1, MATCH(U$15,Templates!$I$1:CV$1,0))="","",INDEX(Templates!$I$2:$CJ$152,ROW()-ROW(U$19)+1, MATCH(U$15,Templates!$I$1:CV$1,0)))</f>
        <v/>
      </c>
      <c r="V32" s="55" t="str" cm="1">
        <f t="array" ref="V32">IF(INDEX(Templates!$I$2:$CJ$152,ROW()-ROW(V$19)+1, MATCH(V$15,Templates!$I$1:CW$1,0))="","",INDEX(Templates!$I$2:$CJ$152,ROW()-ROW(V$19)+1, MATCH(V$15,Templates!$I$1:CW$1,0)))</f>
        <v/>
      </c>
      <c r="W32" s="55" t="str" cm="1">
        <f t="array" ref="W32">IF(INDEX(Templates!$I$2:$CJ$152,ROW()-ROW(W$19)+1, MATCH(W$15,Templates!$I$1:CZ$1,0))="","",INDEX(Templates!$I$2:$CJ$152,ROW()-ROW(W$19)+1, MATCH(W$15,Templates!$I$1:CZ$1,0)))</f>
        <v/>
      </c>
      <c r="X32" s="55" t="str" cm="1">
        <f t="array" ref="X32">IF(INDEX(Templates!$I$2:$CJ$152,ROW()-ROW(X$19)+1, MATCH(X$15,Templates!$I$1:DA$1,0))="","",INDEX(Templates!$I$2:$CJ$152,ROW()-ROW(X$19)+1, MATCH(X$15,Templates!$I$1:DA$1,0)))</f>
        <v/>
      </c>
      <c r="Y32" s="55" t="str" cm="1">
        <f t="array" ref="Y32">IF(INDEX(Templates!$I$2:$CJ$152,ROW()-ROW(Y$19)+1, MATCH(Y$15,Templates!$I$1:DB$1,0))="","",INDEX(Templates!$I$2:$CJ$152,ROW()-ROW(Y$19)+1, MATCH(Y$15,Templates!$I$1:DB$1,0)))</f>
        <v/>
      </c>
      <c r="Z32" s="55" t="str" cm="1">
        <f t="array" ref="Z32">IF(INDEX(Templates!$I$2:$CJ$152,ROW()-ROW(Z$19)+1, MATCH(Z$15,Templates!$I$1:DD$1,0))="","",INDEX(Templates!$I$2:$CJ$152,ROW()-ROW(Z$19)+1, MATCH(Z$15,Templates!$I$1:DD$1,0)))</f>
        <v/>
      </c>
      <c r="AA32" s="55" t="str" cm="1">
        <f t="array" ref="AA32">IF(INDEX(Templates!$I$2:$CJ$152,ROW()-ROW(AA$19)+1, MATCH(AA$15,Templates!$I$1:DE$1,0))="","",INDEX(Templates!$I$2:$CJ$152,ROW()-ROW(AA$19)+1, MATCH(AA$15,Templates!$I$1:DE$1,0)))</f>
        <v/>
      </c>
      <c r="AB32" s="55" t="str" cm="1">
        <f t="array" ref="AB32">IF(INDEX(Templates!$I$2:$CJ$152,ROW()-ROW(AB$19)+1, MATCH(AB$15,Templates!$I$1:DG$1,0))="","",INDEX(Templates!$I$2:$CJ$152,ROW()-ROW(AB$19)+1, MATCH(AB$15,Templates!$I$1:DG$1,0)))</f>
        <v/>
      </c>
      <c r="AC32" s="55" t="str" cm="1">
        <f t="array" ref="AC32">IF(INDEX(Templates!$I$2:$CJ$152,ROW()-ROW(AC$19)+1, MATCH(AC$15,Templates!$I$1:DH$1,0))="","",INDEX(Templates!$I$2:$CJ$152,ROW()-ROW(AC$19)+1, MATCH(AC$15,Templates!$I$1:DH$1,0)))</f>
        <v/>
      </c>
      <c r="AD32" s="55" t="str" cm="1">
        <f t="array" ref="AD32">IF(INDEX(Templates!$I$2:$CJ$152,ROW()-ROW(AD$19)+1, MATCH(AD$15,Templates!$I$1:DJ$1,0))="","",INDEX(Templates!$I$2:$CJ$152,ROW()-ROW(AD$19)+1, MATCH(AD$15,Templates!$I$1:DJ$1,0)))</f>
        <v/>
      </c>
      <c r="AE32" s="55" t="str" cm="1">
        <f t="array" ref="AE32">IF(INDEX(Templates!$I$2:$CJ$152,ROW()-ROW(AE$19)+1, MATCH(AE$15,Templates!$I$1:DK$1,0))="","",INDEX(Templates!$I$2:$CJ$152,ROW()-ROW(AE$19)+1, MATCH(AE$15,Templates!$I$1:DK$1,0)))</f>
        <v/>
      </c>
      <c r="AF32" s="55" t="str" cm="1">
        <f t="array" ref="AF32">IF(INDEX(Templates!$I$2:$CJ$152,ROW()-ROW(AF$19)+1, MATCH(AF$15,Templates!$I$1:DM$1,0))="","",INDEX(Templates!$I$2:$CJ$152,ROW()-ROW(AF$19)+1, MATCH(AF$15,Templates!$I$1:DM$1,0)))</f>
        <v/>
      </c>
      <c r="AG32" s="55" t="str" cm="1">
        <f t="array" ref="AG32">IF(INDEX(Templates!$I$2:$CJ$152,ROW()-ROW(AG$19)+1, MATCH(AG$15,Templates!$I$1:DN$1,0))="","",INDEX(Templates!$I$2:$CJ$152,ROW()-ROW(AG$19)+1, MATCH(AG$15,Templates!$I$1:DN$1,0)))</f>
        <v/>
      </c>
      <c r="AH32" s="55" t="str" cm="1">
        <f t="array" ref="AH32">IF(INDEX(Templates!$I$2:$CJ$152,ROW()-ROW(AH$19)+1, MATCH(AH$15,Templates!$I$1:DP$1,0))="","",INDEX(Templates!$I$2:$CJ$152,ROW()-ROW(AH$19)+1, MATCH(AH$15,Templates!$I$1:DP$1,0)))</f>
        <v/>
      </c>
      <c r="AI32" s="55" t="str" cm="1">
        <f t="array" ref="AI32">IF(INDEX(Templates!$I$2:$CJ$152,ROW()-ROW(AI$19)+1, MATCH(AI$15,Templates!$I$1:DQ$1,0))="","",INDEX(Templates!$I$2:$CJ$152,ROW()-ROW(AI$19)+1, MATCH(AI$15,Templates!$I$1:DQ$1,0)))</f>
        <v/>
      </c>
      <c r="AJ32" s="55" t="str" cm="1">
        <f t="array" ref="AJ32">IF(INDEX(Templates!$I$2:$CJ$152,ROW()-ROW(AJ$19)+1, MATCH(AJ$15,Templates!$I$1:DS$1,0))="","",INDEX(Templates!$I$2:$CJ$152,ROW()-ROW(AJ$19)+1, MATCH(AJ$15,Templates!$I$1:DS$1,0)))</f>
        <v/>
      </c>
      <c r="AK32" s="55" t="str" cm="1">
        <f t="array" ref="AK32">IF(INDEX(Templates!$I$2:$CJ$152,ROW()-ROW(AK$19)+1, MATCH(AK$15,Templates!$I$1:DT$1,0))="","",INDEX(Templates!$I$2:$CJ$152,ROW()-ROW(AK$19)+1, MATCH(AK$15,Templates!$I$1:DT$1,0)))</f>
        <v/>
      </c>
      <c r="AL32" s="55" t="str" cm="1">
        <f t="array" ref="AL32">IF(INDEX(Templates!$I$2:$CJ$152,ROW()-ROW(AL$19)+1, MATCH(AL$15,Templates!$I$1:DV$1,0))="","",INDEX(Templates!$I$2:$CJ$152,ROW()-ROW(AL$19)+1, MATCH(AL$15,Templates!$I$1:DV$1,0)))</f>
        <v/>
      </c>
      <c r="AM32" s="55" t="str" cm="1">
        <f t="array" ref="AM32">IF(INDEX(Templates!$I$2:$CJ$152,ROW()-ROW(AM$19)+1, MATCH(AM$15,Templates!$I$1:DW$1,0))="","",INDEX(Templates!$I$2:$CJ$152,ROW()-ROW(AM$19)+1, MATCH(AM$15,Templates!$I$1:DW$1,0)))</f>
        <v/>
      </c>
      <c r="AN32" s="55" t="str" cm="1">
        <f t="array" ref="AN32">IF(INDEX(Templates!$I$2:$CJ$152,ROW()-ROW(AN$19)+1, MATCH(AN$15,Templates!$I$1:DY$1,0))="","",INDEX(Templates!$I$2:$CJ$152,ROW()-ROW(AN$19)+1, MATCH(AN$15,Templates!$I$1:DY$1,0)))</f>
        <v/>
      </c>
      <c r="AO32" s="55" t="str" cm="1">
        <f t="array" ref="AO32">IF(INDEX(Templates!$I$2:$CJ$152,ROW()-ROW(AO$19)+1, MATCH(AO$15,Templates!$I$1:DZ$1,0))="","",INDEX(Templates!$I$2:$CJ$152,ROW()-ROW(AO$19)+1, MATCH(AO$15,Templates!$I$1:DZ$1,0)))</f>
        <v/>
      </c>
      <c r="AP32" s="55" t="str" cm="1">
        <f t="array" ref="AP32">IF(INDEX(Templates!$I$2:$CJ$152,ROW()-ROW(AP$19)+1, MATCH(AP$15,Templates!$I$1:EB$1,0))="","",INDEX(Templates!$I$2:$CJ$152,ROW()-ROW(AP$19)+1, MATCH(AP$15,Templates!$I$1:EB$1,0)))</f>
        <v/>
      </c>
      <c r="AQ32" s="55" t="str" cm="1">
        <f t="array" ref="AQ32">IF(INDEX(Templates!$I$2:$CJ$152,ROW()-ROW(AQ$19)+1, MATCH(AQ$15,Templates!$I$1:EC$1,0))="","",INDEX(Templates!$I$2:$CJ$152,ROW()-ROW(AQ$19)+1, MATCH(AQ$15,Templates!$I$1:EC$1,0)))</f>
        <v/>
      </c>
      <c r="AR32" s="55" t="str" cm="1">
        <f t="array" ref="AR32">IF(INDEX(Templates!$I$2:$CJ$152,ROW()-ROW(AR$19)+1, MATCH(AR$15,Templates!$I$1:ED$1,0))="","",INDEX(Templates!$I$2:$CJ$152,ROW()-ROW(AR$19)+1, MATCH(AR$15,Templates!$I$1:ED$1,0)))</f>
        <v/>
      </c>
      <c r="AS32" s="55" t="str" cm="1">
        <f t="array" ref="AS32">IF(INDEX(Templates!$I$2:$CJ$152,ROW()-ROW(AS$19)+1, MATCH(AS$15,Templates!$I$1:EF$1,0))="","",INDEX(Templates!$I$2:$CJ$152,ROW()-ROW(AS$19)+1, MATCH(AS$15,Templates!$I$1:EF$1,0)))</f>
        <v/>
      </c>
      <c r="AT32" s="55" t="str" cm="1">
        <f t="array" ref="AT32">IF(INDEX(Templates!$I$2:$CJ$152,ROW()-ROW(AT$19)+1, MATCH(AT$15,Templates!$I$1:EG$1,0))="","",INDEX(Templates!$I$2:$CJ$152,ROW()-ROW(AT$19)+1, MATCH(AT$15,Templates!$I$1:EG$1,0)))</f>
        <v/>
      </c>
      <c r="AU32" s="55" t="str" cm="1">
        <f t="array" ref="AU32">IF(INDEX(Templates!$I$2:$CJ$152,ROW()-ROW(AU$19)+1, MATCH(AU$15,Templates!$I$1:EH$1,0))="","",INDEX(Templates!$I$2:$CJ$152,ROW()-ROW(AU$19)+1, MATCH(AU$15,Templates!$I$1:EH$1,0)))</f>
        <v/>
      </c>
      <c r="AV32" s="55" t="str" cm="1">
        <f t="array" ref="AV32">IF(INDEX(Templates!$I$2:$CJ$152,ROW()-ROW(AV$19)+1, MATCH(AV$15,Templates!$I$1:EJ$1,0))="","",INDEX(Templates!$I$2:$CJ$152,ROW()-ROW(AV$19)+1, MATCH(AV$15,Templates!$I$1:EJ$1,0)))</f>
        <v/>
      </c>
      <c r="AW32" s="55" t="str" cm="1">
        <f t="array" ref="AW32">IF(INDEX(Templates!$I$2:$CJ$152,ROW()-ROW(AW$19)+1, MATCH(AW$15,Templates!$I$1:EK$1,0))="","",INDEX(Templates!$I$2:$CJ$152,ROW()-ROW(AW$19)+1, MATCH(AW$15,Templates!$I$1:EK$1,0)))</f>
        <v/>
      </c>
      <c r="AX32" s="55" t="str" cm="1">
        <f t="array" ref="AX32">IF(INDEX(Templates!$I$2:$CJ$152,ROW()-ROW(AX$19)+1, MATCH(AX$15,Templates!$I$1:EM$1,0))="","",INDEX(Templates!$I$2:$CJ$152,ROW()-ROW(AX$19)+1, MATCH(AX$15,Templates!$I$1:EM$1,0)))</f>
        <v/>
      </c>
      <c r="AY32" s="55" t="str" cm="1">
        <f t="array" ref="AY32">IF(INDEX(Templates!$I$2:$CJ$152,ROW()-ROW(AY$19)+1, MATCH(AY$15,Templates!$I$1:EN$1,0))="","",INDEX(Templates!$I$2:$CJ$152,ROW()-ROW(AY$19)+1, MATCH(AY$15,Templates!$I$1:EN$1,0)))</f>
        <v/>
      </c>
      <c r="AZ32" s="55" t="str" cm="1">
        <f t="array" ref="AZ32">IF(INDEX(Templates!$I$2:$CJ$152,ROW()-ROW(AZ$19)+1, MATCH(AZ$15,Templates!$I$1:EP$1,0))="","",INDEX(Templates!$I$2:$CJ$152,ROW()-ROW(AZ$19)+1, MATCH(AZ$15,Templates!$I$1:EP$1,0)))</f>
        <v/>
      </c>
      <c r="BA32" s="55" t="str" cm="1">
        <f t="array" ref="BA32">IF(INDEX(Templates!$I$2:$CJ$152,ROW()-ROW(BA$19)+1, MATCH(BA$15,Templates!$I$1:EQ$1,0))="","",INDEX(Templates!$I$2:$CJ$152,ROW()-ROW(BA$19)+1, MATCH(BA$15,Templates!$I$1:EQ$1,0)))</f>
        <v/>
      </c>
      <c r="BB32" s="55" t="str" cm="1">
        <f t="array" ref="BB32">IF(INDEX(Templates!$I$2:$CJ$152,ROW()-ROW(BB$19)+1, MATCH(BB$15,Templates!$I$1:ES$1,0))="","",INDEX(Templates!$I$2:$CJ$152,ROW()-ROW(BB$19)+1, MATCH(BB$15,Templates!$I$1:ES$1,0)))</f>
        <v/>
      </c>
      <c r="BC32" s="55" t="str" cm="1">
        <f t="array" ref="BC32">IF(INDEX(Templates!$I$2:$CJ$152,ROW()-ROW(BC$19)+1, MATCH(BC$15,Templates!$I$1:ET$1,0))="","",INDEX(Templates!$I$2:$CJ$152,ROW()-ROW(BC$19)+1, MATCH(BC$15,Templates!$I$1:ET$1,0)))</f>
        <v/>
      </c>
      <c r="BD32" s="55" t="str" cm="1">
        <f t="array" ref="BD32">IF(INDEX(Templates!$I$2:$CJ$152,ROW()-ROW(BD$19)+1, MATCH(BD$15,Templates!$I$1:EW$1,0))="","",INDEX(Templates!$I$2:$CJ$152,ROW()-ROW(BD$19)+1, MATCH(BD$15,Templates!$I$1:EW$1,0)))</f>
        <v/>
      </c>
      <c r="BE32" s="55" t="str" cm="1">
        <f t="array" ref="BE32">IF(INDEX(Templates!$I$2:$CJ$152,ROW()-ROW(BE$19)+1, MATCH(BE$15,Templates!$I$1:EX$1,0))="","",INDEX(Templates!$I$2:$CJ$152,ROW()-ROW(BE$19)+1, MATCH(BE$15,Templates!$I$1:EX$1,0)))</f>
        <v/>
      </c>
      <c r="BF32" s="55" t="str" cm="1">
        <f t="array" ref="BF32">IF(INDEX(Templates!$I$2:$CJ$152,ROW()-ROW(BF$19)+1, MATCH(BF$15,Templates!$I$1:FA$1,0))="","",INDEX(Templates!$I$2:$CJ$152,ROW()-ROW(BF$19)+1, MATCH(BF$15,Templates!$I$1:FA$1,0)))</f>
        <v/>
      </c>
      <c r="BG32" s="55" t="str" cm="1">
        <f t="array" ref="BG32">IF(INDEX(Templates!$I$2:$CJ$152,ROW()-ROW(BG$19)+1, MATCH(BG$15,Templates!$I$1:FB$1,0))="","",INDEX(Templates!$I$2:$CJ$152,ROW()-ROW(BG$19)+1, MATCH(BG$15,Templates!$I$1:FB$1,0)))</f>
        <v/>
      </c>
      <c r="BH32" s="55" t="str" cm="1">
        <f t="array" ref="BH32">IF(INDEX(Templates!$I$2:$CJ$152,ROW()-ROW(BH$19)+1, MATCH(BH$15,Templates!$I$1:FC$1,0))="","",INDEX(Templates!$I$2:$CJ$152,ROW()-ROW(BH$19)+1, MATCH(BH$15,Templates!$I$1:FC$1,0)))</f>
        <v/>
      </c>
      <c r="BI32" s="55" t="str" cm="1">
        <f t="array" ref="BI32">IF(INDEX(Templates!$I$2:$CJ$152,ROW()-ROW(BI$19)+1, MATCH(BI$15,Templates!$I$1:FD$1,0))="","",INDEX(Templates!$I$2:$CJ$152,ROW()-ROW(BI$19)+1, MATCH(BI$15,Templates!$I$1:FD$1,0)))</f>
        <v/>
      </c>
      <c r="BJ32" s="55" t="str" cm="1">
        <f t="array" ref="BJ32">IF(INDEX(Templates!$I$2:$CJ$152,ROW()-ROW(BJ$19)+1, MATCH(BJ$15,Templates!$I$1:FE$1,0))="","",INDEX(Templates!$I$2:$CJ$152,ROW()-ROW(BJ$19)+1, MATCH(BJ$15,Templates!$I$1:FE$1,0)))</f>
        <v/>
      </c>
      <c r="BK32" s="55" t="str" cm="1">
        <f t="array" ref="BK32">IF(INDEX(Templates!$I$2:$CJ$152,ROW()-ROW(BK$19)+1, MATCH(BK$15,Templates!$I$1:FG$1,0))="","",INDEX(Templates!$I$2:$CJ$152,ROW()-ROW(BK$19)+1, MATCH(BK$15,Templates!$I$1:FG$1,0)))</f>
        <v/>
      </c>
      <c r="BL32" s="55" t="str" cm="1">
        <f t="array" ref="BL32">IF(INDEX(Templates!$I$2:$CJ$152,ROW()-ROW(BL$19)+1, MATCH(BL$15,Templates!$I$1:FJ$1,0))="","",INDEX(Templates!$I$2:$CJ$152,ROW()-ROW(BL$19)+1, MATCH(BL$15,Templates!$I$1:FJ$1,0)))</f>
        <v/>
      </c>
      <c r="BM32" s="55" t="str" cm="1">
        <f t="array" ref="BM32">IF(INDEX(Templates!$I$2:$CJ$152,ROW()-ROW(BM$19)+1, MATCH(BM$15,Templates!$I$1:FK$1,0))="","",INDEX(Templates!$I$2:$CJ$152,ROW()-ROW(BM$19)+1, MATCH(BM$15,Templates!$I$1:FK$1,0)))</f>
        <v/>
      </c>
      <c r="BN32" s="55" t="str" cm="1">
        <f t="array" ref="BN32">IF(INDEX(Templates!$I$2:$CJ$152,ROW()-ROW(BN$19)+1, MATCH(BN$15,Templates!$I$1:FL$1,0))="","",INDEX(Templates!$I$2:$CJ$152,ROW()-ROW(BN$19)+1, MATCH(BN$15,Templates!$I$1:FL$1,0)))</f>
        <v/>
      </c>
      <c r="BO32" s="55" t="str" cm="1">
        <f t="array" ref="BO32">IF(INDEX(Templates!$I$2:$CJ$152,ROW()-ROW(BO$19)+1, MATCH(BO$15,Templates!$I$1:FM$1,0))="","",INDEX(Templates!$I$2:$CJ$152,ROW()-ROW(BO$19)+1, MATCH(BO$15,Templates!$I$1:FM$1,0)))</f>
        <v/>
      </c>
      <c r="BP32" s="55" t="str" cm="1">
        <f t="array" ref="BP32">IF(INDEX(Templates!$I$2:$CJ$152,ROW()-ROW(BP$19)+1, MATCH(BP$15,Templates!$I$1:FL$1,0))="","",INDEX(Templates!$I$2:$CJ$152,ROW()-ROW(BP$19)+1, MATCH(BP$15,Templates!$I$1:FL$1,0)))</f>
        <v/>
      </c>
      <c r="BQ32" s="55" t="str" cm="1">
        <f t="array" ref="BQ32">IF(INDEX(Templates!$I$2:$CJ$152,ROW()-ROW(BQ$19)+1, MATCH(BQ$15,Templates!$I$1:FM$1,0))="","",INDEX(Templates!$I$2:$CJ$152,ROW()-ROW(BQ$19)+1, MATCH(BQ$15,Templates!$I$1:FM$1,0)))</f>
        <v/>
      </c>
      <c r="BR32" s="55" t="str" cm="1">
        <f t="array" ref="BR32">IF(INDEX(Templates!$I$2:$CJ$152,ROW()-ROW(BR$19)+1, MATCH(BR$15,Templates!$I$1:FO$1,0))="","",INDEX(Templates!$I$2:$CJ$152,ROW()-ROW(BR$19)+1, MATCH(BR$15,Templates!$I$1:FO$1,0)))</f>
        <v/>
      </c>
      <c r="BS32" s="55" t="str" cm="1">
        <f t="array" ref="BS32">IF(INDEX(Templates!$I$2:$CJ$152,ROW()-ROW(BS$19)+1, MATCH(BS$15,Templates!$I$1:FP$1,0))="","",INDEX(Templates!$I$2:$CJ$152,ROW()-ROW(BS$19)+1, MATCH(BS$15,Templates!$I$1:FP$1,0)))</f>
        <v/>
      </c>
      <c r="BT32" s="55" t="str" cm="1">
        <f t="array" ref="BT32">IF(INDEX(Templates!$I$2:$CJ$152,ROW()-ROW(BT$19)+1, MATCH(BT$15,Templates!$I$1:FQ$1,0))="","",INDEX(Templates!$I$2:$CJ$152,ROW()-ROW(BT$19)+1, MATCH(BT$15,Templates!$I$1:FQ$1,0)))</f>
        <v/>
      </c>
      <c r="BU32" s="55" t="str" cm="1">
        <f t="array" ref="BU32">IF(INDEX(Templates!$I$2:$CJ$152,ROW()-ROW(BU$19)+1, MATCH(BU$15,Templates!$I$1:FR$1,0))="","",INDEX(Templates!$I$2:$CJ$152,ROW()-ROW(BU$19)+1, MATCH(BU$15,Templates!$I$1:FR$1,0)))</f>
        <v/>
      </c>
      <c r="BV32" s="55" t="str" cm="1">
        <f t="array" ref="BV32">IF(INDEX(Templates!$I$2:$CJ$152,ROW()-ROW(BV$19)+1, MATCH(BV$15,Templates!$I$1:FS$1,0))="","",INDEX(Templates!$I$2:$CJ$152,ROW()-ROW(BV$19)+1, MATCH(BV$15,Templates!$I$1:FS$1,0)))</f>
        <v/>
      </c>
      <c r="BW32" s="55" t="str" cm="1">
        <f t="array" ref="BW32">IF(INDEX(Templates!$I$2:$CJ$152,ROW()-ROW(BW$19)+1, MATCH(BW$15,Templates!$I$1:FT$1,0))="","",INDEX(Templates!$I$2:$CJ$152,ROW()-ROW(BW$19)+1, MATCH(BW$15,Templates!$I$1:FT$1,0)))</f>
        <v/>
      </c>
      <c r="BX32" s="55" t="str" cm="1">
        <f t="array" ref="BX32">IF(INDEX(Templates!$I$2:$CJ$152,ROW()-ROW(BX$19)+1, MATCH(BX$15,Templates!$I$1:FU$1,0))="","",INDEX(Templates!$I$2:$CJ$152,ROW()-ROW(BX$19)+1, MATCH(BX$15,Templates!$I$1:FU$1,0)))</f>
        <v/>
      </c>
      <c r="BY32" s="55" t="str" cm="1">
        <f t="array" ref="BY32">IF(INDEX(Templates!$I$2:$CJ$152,ROW()-ROW(BY$19)+1, MATCH(BY$15,Templates!$I$1:FV$1,0))="","",INDEX(Templates!$I$2:$CJ$152,ROW()-ROW(BY$19)+1, MATCH(BY$15,Templates!$I$1:FV$1,0)))</f>
        <v/>
      </c>
      <c r="BZ32" s="55" t="str" cm="1">
        <f t="array" ref="BZ32">IF(INDEX(Templates!$I$2:$CJ$152,ROW()-ROW(BZ$19)+1, MATCH(BZ$15,Templates!$I$1:FW$1,0))="","",INDEX(Templates!$I$2:$CJ$152,ROW()-ROW(BZ$19)+1, MATCH(BZ$15,Templates!$I$1:FW$1,0)))</f>
        <v/>
      </c>
      <c r="CA32" s="55" t="str" cm="1">
        <f t="array" ref="CA32">IF(INDEX(Templates!$I$2:$CJ$152,ROW()-ROW(CA$19)+1, MATCH(CA$15,Templates!$I$1:FX$1,0))="","",INDEX(Templates!$I$2:$CJ$152,ROW()-ROW(CA$19)+1, MATCH(CA$15,Templates!$I$1:FX$1,0)))</f>
        <v/>
      </c>
      <c r="CB32" s="55" t="str" cm="1">
        <f t="array" ref="CB32">IF(INDEX(Templates!$I$2:$CJ$152,ROW()-ROW(CB$19)+1, MATCH(CB$15,Templates!$I$1:FY$1,0))="","",INDEX(Templates!$I$2:$CJ$152,ROW()-ROW(CB$19)+1, MATCH(CB$15,Templates!$I$1:FY$1,0)))</f>
        <v/>
      </c>
      <c r="CC32" s="55" t="str" cm="1">
        <f t="array" ref="CC32">IF(INDEX(Templates!$I$2:$CJ$152,ROW()-ROW(CC$19)+1, MATCH(CC$15,Templates!$I$1:FZ$1,0))="","",INDEX(Templates!$I$2:$CJ$152,ROW()-ROW(CC$19)+1, MATCH(CC$15,Templates!$I$1:FZ$1,0)))</f>
        <v/>
      </c>
      <c r="CD32" s="55" t="str" cm="1">
        <f t="array" ref="CD32">IF(INDEX(Templates!$I$2:$CJ$152,ROW()-ROW(CD$19)+1, MATCH(CD$15,Templates!$I$1:GA$1,0))="","",INDEX(Templates!$I$2:$CJ$152,ROW()-ROW(CD$19)+1, MATCH(CD$15,Templates!$I$1:GA$1,0)))</f>
        <v/>
      </c>
      <c r="CE32" s="55" t="str" cm="1">
        <f t="array" ref="CE32">IF(INDEX(Templates!$I$2:$CJ$152,ROW()-ROW(CE$19)+1, MATCH(CE$15,Templates!$I$1:GB$1,0))="","",INDEX(Templates!$I$2:$CJ$152,ROW()-ROW(CE$19)+1, MATCH(CE$15,Templates!$I$1:GB$1,0)))</f>
        <v/>
      </c>
      <c r="CF32" s="55" t="str" cm="1">
        <f t="array" ref="CF32">IF(INDEX(Templates!$I$2:$CJ$152,ROW()-ROW(CF$19)+1, MATCH(CF$15,Templates!$I$1:GC$1,0))="","",INDEX(Templates!$I$2:$CJ$152,ROW()-ROW(CF$19)+1, MATCH(CF$15,Templates!$I$1:GC$1,0)))</f>
        <v/>
      </c>
      <c r="CG32" s="55" t="str" cm="1">
        <f t="array" ref="CG32">IF(INDEX(Templates!$I$2:$CJ$152,ROW()-ROW(CG$19)+1, MATCH(CG$15,Templates!$I$1:GD$1,0))="","",INDEX(Templates!$I$2:$CJ$152,ROW()-ROW(CG$19)+1, MATCH(CG$15,Templates!$I$1:GD$1,0)))</f>
        <v/>
      </c>
      <c r="CH32" s="55" t="str" cm="1">
        <f t="array" ref="CH32">IF(INDEX(Templates!$I$2:$CJ$152,ROW()-ROW(CH$19)+1, MATCH(CH$15,Templates!$I$1:GE$1,0))="","",INDEX(Templates!$I$2:$CJ$152,ROW()-ROW(CH$19)+1, MATCH(CH$15,Templates!$I$1:GE$1,0)))</f>
        <v/>
      </c>
      <c r="CI32" s="55" t="str" cm="1">
        <f t="array" ref="CI32">IF(INDEX(Templates!$I$2:$CJ$152,ROW()-ROW(CI$19)+1, MATCH(CI$15,Templates!$I$1:GH$1,0))="","",INDEX(Templates!$I$2:$CJ$152,ROW()-ROW(CI$19)+1, MATCH(CI$15,Templates!$I$1:GH$1,0)))</f>
        <v/>
      </c>
      <c r="CJ32" s="55" t="str" cm="1">
        <f t="array" ref="CJ32">IF(INDEX(Templates!$I$2:$CJ$152,ROW()-ROW(CJ$19)+1, MATCH(CJ$15,Templates!$I$1:GF$1,0))="","",INDEX(Templates!$I$2:$CJ$152,ROW()-ROW(CJ$19)+1, MATCH(CJ$15,Templates!$I$1:GF$1,0)))</f>
        <v/>
      </c>
      <c r="CK32" s="55" t="str" cm="1">
        <f t="array" ref="CK32">IF(INDEX(Templates!$I$2:$CJ$152,ROW()-ROW(CK$19)+1, MATCH(CK$15,Templates!$I$1:GJ$1,0))="","",INDEX(Templates!$I$2:$CJ$152,ROW()-ROW(CK$19)+1, MATCH(CK$15,Templates!$I$1:GJ$1,0)))</f>
        <v/>
      </c>
      <c r="CL32" s="55" t="str" cm="1">
        <f t="array" ref="CL32">IF(INDEX(Templates!$I$2:$CJ$152,ROW()-ROW(CL$19)+1, MATCH(CL$15,Templates!$I$1:FG$1,0))="","",INDEX(Templates!$I$2:$CJ$152,ROW()-ROW(CL$19)+1, MATCH(CL$15,Templates!$I$1:FG$1,0)))</f>
        <v/>
      </c>
      <c r="CM32" s="55" t="str" cm="1">
        <f t="array" ref="CM32">IF(INDEX(Templates!$I$2:$CJ$152,ROW()-ROW(CM$19)+1, MATCH(CM$15,Templates!$I$1:FH$1,0))="","",INDEX(Templates!$I$2:$CJ$152,ROW()-ROW(CM$19)+1, MATCH(CM$15,Templates!$I$1:FH$1,0)))</f>
        <v/>
      </c>
      <c r="CN32" s="55" t="str" cm="1">
        <f t="array" ref="CN32">IF(INDEX(Templates!$I$2:$CJ$152,ROW()-ROW(CN$19)+1, MATCH(CN$15,Templates!$I$1:FI$1,0))="","",INDEX(Templates!$I$2:$CJ$152,ROW()-ROW(CN$19)+1, MATCH(CN$15,Templates!$I$1:FI$1,0)))</f>
        <v/>
      </c>
    </row>
    <row r="33" spans="1:92" s="24" customFormat="1" x14ac:dyDescent="0.3">
      <c r="A33" s="41" t="s">
        <v>451</v>
      </c>
      <c r="B33" s="6" t="s">
        <v>455</v>
      </c>
      <c r="C33" s="66" t="str" cm="1">
        <f t="array" ref="C33">IF(INDEX(Templates!A$2:A$153,ROW()-ROW($19:$19)+1)="","",INDEX(Templates!A$2:A$153,ROW()-ROW($19:$19)+1))</f>
        <v>JSON_PATH:zones[0]</v>
      </c>
      <c r="D33" s="66" t="str" cm="1">
        <f t="array" ref="D33">IF(INDEX(Templates!B$2:B$153,ROW()-ROW($19:$19)+1)="","",INDEX(Templates!B$2:B$153,ROW()-ROW($19:$19)+1))</f>
        <v>terminals[0]</v>
      </c>
      <c r="E33" s="140" t="str" cm="1">
        <f t="array" ref="E33">IF(INDEX(Templates!C$2:C$153,ROW()-ROW($19:$19)+1)="","",INDEX(Templates!C$2:C$153,ROW()-ROW($19:$19)+1))</f>
        <v>is_supply_ducted</v>
      </c>
      <c r="F33" s="143" t="str" cm="1">
        <f t="array" ref="F33">IF(INDEX(Templates!D$2:D$153,ROW()-ROW($19:$19)+1)="","",INDEX(Templates!D$2:D$153,ROW()-ROW($19:$19)+1))</f>
        <v/>
      </c>
      <c r="G33" s="102" t="str" cm="1">
        <f t="array" ref="G33">IF(INDEX(Templates!E$2:E$153,ROW()-ROW($19:$19)+1)="","",INDEX(Templates!E$2:E$153,ROW()-ROW($19:$19)+1))</f>
        <v>Air Terminal</v>
      </c>
      <c r="H33" s="68" t="str" cm="1">
        <f t="array" ref="H33">IF(INDEX(Templates!F$2:F$153,ROW()-ROW($19:$19)+1)="","",INDEX(Templates!F$2:F$153,ROW()-ROW($19:$19)+1))</f>
        <v>Terminal 1</v>
      </c>
      <c r="I33" s="68" t="str" cm="1">
        <f t="array" ref="I33">IF(INDEX(Templates!G$2:G$153,ROW()-ROW($19:$19)+1)="","",INDEX(Templates!G$2:G$153,ROW()-ROW($19:$19)+1))</f>
        <v>Zone 1</v>
      </c>
      <c r="J33" s="68" t="str" cm="1">
        <f t="array" ref="J33">IF(INDEX(Templates!H$2:H$153,ROW()-ROW($19:$19)+1)="","",INDEX(Templates!H$2:H$153,ROW()-ROW($19:$19)+1))</f>
        <v>is_supply_ducted</v>
      </c>
      <c r="K33" s="69" t="str" cm="1">
        <f t="array" ref="K33">IF(INDEX(Templates!I$2:I$153,ROW()-ROW($19:$19)+1)="","",INDEX(Templates!I$2:I$153,ROW()-ROW($19:$19)+1))</f>
        <v/>
      </c>
      <c r="L33" s="69" t="str" cm="1">
        <f t="array" ref="L33">IF(INDEX(Templates!J$2:J$153,ROW()-ROW($19:$19)+1)="","",INDEX(Templates!J$2:J$153,ROW()-ROW($19:$19)+1))</f>
        <v/>
      </c>
      <c r="M33" s="55" t="str" cm="1">
        <f t="array" ref="M33">IF(INDEX(Templates!$I$2:$CJ$152,ROW()-ROW(M$19)+1, MATCH(M$15,Templates!$I$1:CJ$1,0))="","",INDEX(Templates!$I$2:$CJ$152,ROW()-ROW(M$19)+1, MATCH(M$15,Templates!$I$1:CJ$1,0)))</f>
        <v/>
      </c>
      <c r="N33" s="55" t="str" cm="1">
        <f t="array" ref="N33">IF(INDEX(Templates!$I$2:$CJ$152,ROW()-ROW(N$19)+1, MATCH(N$15,Templates!$I$1:CK$1,0))="","",INDEX(Templates!$I$2:$CJ$152,ROW()-ROW(N$19)+1, MATCH(N$15,Templates!$I$1:CK$1,0)))</f>
        <v/>
      </c>
      <c r="O33" s="55" t="str" cm="1">
        <f t="array" ref="O33">IF(INDEX(Templates!$I$2:$CJ$152,ROW()-ROW(O$19)+1, MATCH(O$15,Templates!$I$1:CM$1,0))="","",INDEX(Templates!$I$2:$CJ$152,ROW()-ROW(O$19)+1, MATCH(O$15,Templates!$I$1:CM$1,0)))</f>
        <v/>
      </c>
      <c r="P33" s="55" t="str" cm="1">
        <f t="array" ref="P33">IF(INDEX(Templates!$I$2:$CJ$152,ROW()-ROW(P$19)+1, MATCH(P$15,Templates!$I$1:CN$1,0))="","",INDEX(Templates!$I$2:$CJ$152,ROW()-ROW(P$19)+1, MATCH(P$15,Templates!$I$1:CN$1,0)))</f>
        <v/>
      </c>
      <c r="Q33" s="55" t="str" cm="1">
        <f t="array" ref="Q33">IF(INDEX(Templates!$I$2:$CJ$152,ROW()-ROW(Q$19)+1, MATCH(Q$15,Templates!$I$1:CP$1,0))="","",INDEX(Templates!$I$2:$CJ$152,ROW()-ROW(Q$19)+1, MATCH(Q$15,Templates!$I$1:CP$1,0)))</f>
        <v/>
      </c>
      <c r="R33" s="55" t="str" cm="1">
        <f t="array" ref="R33">IF(INDEX(Templates!$I$2:$CJ$152,ROW()-ROW(R$19)+1, MATCH(R$15,Templates!$I$1:CQ$1,0))="","",INDEX(Templates!$I$2:$CJ$152,ROW()-ROW(R$19)+1, MATCH(R$15,Templates!$I$1:CQ$1,0)))</f>
        <v/>
      </c>
      <c r="S33" s="55" t="str" cm="1">
        <f t="array" ref="S33">IF(INDEX(Templates!$I$2:$CJ$152,ROW()-ROW(S$19)+1, MATCH(S$15,Templates!$I$1:CS$1,0))="","",INDEX(Templates!$I$2:$CJ$152,ROW()-ROW(S$19)+1, MATCH(S$15,Templates!$I$1:CS$1,0)))</f>
        <v/>
      </c>
      <c r="T33" s="55" t="str" cm="1">
        <f t="array" ref="T33">IF(INDEX(Templates!$I$2:$CJ$152,ROW()-ROW(T$19)+1, MATCH(T$15,Templates!$I$1:CT$1,0))="","",INDEX(Templates!$I$2:$CJ$152,ROW()-ROW(T$19)+1, MATCH(T$15,Templates!$I$1:CT$1,0)))</f>
        <v/>
      </c>
      <c r="U33" s="55" t="str" cm="1">
        <f t="array" ref="U33">IF(INDEX(Templates!$I$2:$CJ$152,ROW()-ROW(U$19)+1, MATCH(U$15,Templates!$I$1:CV$1,0))="","",INDEX(Templates!$I$2:$CJ$152,ROW()-ROW(U$19)+1, MATCH(U$15,Templates!$I$1:CV$1,0)))</f>
        <v/>
      </c>
      <c r="V33" s="55" t="str" cm="1">
        <f t="array" ref="V33">IF(INDEX(Templates!$I$2:$CJ$152,ROW()-ROW(V$19)+1, MATCH(V$15,Templates!$I$1:CW$1,0))="","",INDEX(Templates!$I$2:$CJ$152,ROW()-ROW(V$19)+1, MATCH(V$15,Templates!$I$1:CW$1,0)))</f>
        <v/>
      </c>
      <c r="W33" s="55" t="str" cm="1">
        <f t="array" ref="W33">IF(INDEX(Templates!$I$2:$CJ$152,ROW()-ROW(W$19)+1, MATCH(W$15,Templates!$I$1:CZ$1,0))="","",INDEX(Templates!$I$2:$CJ$152,ROW()-ROW(W$19)+1, MATCH(W$15,Templates!$I$1:CZ$1,0)))</f>
        <v/>
      </c>
      <c r="X33" s="55" t="str" cm="1">
        <f t="array" ref="X33">IF(INDEX(Templates!$I$2:$CJ$152,ROW()-ROW(X$19)+1, MATCH(X$15,Templates!$I$1:DA$1,0))="","",INDEX(Templates!$I$2:$CJ$152,ROW()-ROW(X$19)+1, MATCH(X$15,Templates!$I$1:DA$1,0)))</f>
        <v/>
      </c>
      <c r="Y33" s="55" t="str" cm="1">
        <f t="array" ref="Y33">IF(INDEX(Templates!$I$2:$CJ$152,ROW()-ROW(Y$19)+1, MATCH(Y$15,Templates!$I$1:DB$1,0))="","",INDEX(Templates!$I$2:$CJ$152,ROW()-ROW(Y$19)+1, MATCH(Y$15,Templates!$I$1:DB$1,0)))</f>
        <v/>
      </c>
      <c r="Z33" s="55" t="str" cm="1">
        <f t="array" ref="Z33">IF(INDEX(Templates!$I$2:$CJ$152,ROW()-ROW(Z$19)+1, MATCH(Z$15,Templates!$I$1:DD$1,0))="","",INDEX(Templates!$I$2:$CJ$152,ROW()-ROW(Z$19)+1, MATCH(Z$15,Templates!$I$1:DD$1,0)))</f>
        <v/>
      </c>
      <c r="AA33" s="55" t="str" cm="1">
        <f t="array" ref="AA33">IF(INDEX(Templates!$I$2:$CJ$152,ROW()-ROW(AA$19)+1, MATCH(AA$15,Templates!$I$1:DE$1,0))="","",INDEX(Templates!$I$2:$CJ$152,ROW()-ROW(AA$19)+1, MATCH(AA$15,Templates!$I$1:DE$1,0)))</f>
        <v/>
      </c>
      <c r="AB33" s="55" t="str" cm="1">
        <f t="array" ref="AB33">IF(INDEX(Templates!$I$2:$CJ$152,ROW()-ROW(AB$19)+1, MATCH(AB$15,Templates!$I$1:DG$1,0))="","",INDEX(Templates!$I$2:$CJ$152,ROW()-ROW(AB$19)+1, MATCH(AB$15,Templates!$I$1:DG$1,0)))</f>
        <v/>
      </c>
      <c r="AC33" s="55" t="str" cm="1">
        <f t="array" ref="AC33">IF(INDEX(Templates!$I$2:$CJ$152,ROW()-ROW(AC$19)+1, MATCH(AC$15,Templates!$I$1:DH$1,0))="","",INDEX(Templates!$I$2:$CJ$152,ROW()-ROW(AC$19)+1, MATCH(AC$15,Templates!$I$1:DH$1,0)))</f>
        <v/>
      </c>
      <c r="AD33" s="55" t="str" cm="1">
        <f t="array" ref="AD33">IF(INDEX(Templates!$I$2:$CJ$152,ROW()-ROW(AD$19)+1, MATCH(AD$15,Templates!$I$1:DJ$1,0))="","",INDEX(Templates!$I$2:$CJ$152,ROW()-ROW(AD$19)+1, MATCH(AD$15,Templates!$I$1:DJ$1,0)))</f>
        <v/>
      </c>
      <c r="AE33" s="55" t="str" cm="1">
        <f t="array" ref="AE33">IF(INDEX(Templates!$I$2:$CJ$152,ROW()-ROW(AE$19)+1, MATCH(AE$15,Templates!$I$1:DK$1,0))="","",INDEX(Templates!$I$2:$CJ$152,ROW()-ROW(AE$19)+1, MATCH(AE$15,Templates!$I$1:DK$1,0)))</f>
        <v/>
      </c>
      <c r="AF33" s="55" t="str" cm="1">
        <f t="array" ref="AF33">IF(INDEX(Templates!$I$2:$CJ$152,ROW()-ROW(AF$19)+1, MATCH(AF$15,Templates!$I$1:DM$1,0))="","",INDEX(Templates!$I$2:$CJ$152,ROW()-ROW(AF$19)+1, MATCH(AF$15,Templates!$I$1:DM$1,0)))</f>
        <v/>
      </c>
      <c r="AG33" s="55" t="str" cm="1">
        <f t="array" ref="AG33">IF(INDEX(Templates!$I$2:$CJ$152,ROW()-ROW(AG$19)+1, MATCH(AG$15,Templates!$I$1:DN$1,0))="","",INDEX(Templates!$I$2:$CJ$152,ROW()-ROW(AG$19)+1, MATCH(AG$15,Templates!$I$1:DN$1,0)))</f>
        <v/>
      </c>
      <c r="AH33" s="55" t="str" cm="1">
        <f t="array" ref="AH33">IF(INDEX(Templates!$I$2:$CJ$152,ROW()-ROW(AH$19)+1, MATCH(AH$15,Templates!$I$1:DP$1,0))="","",INDEX(Templates!$I$2:$CJ$152,ROW()-ROW(AH$19)+1, MATCH(AH$15,Templates!$I$1:DP$1,0)))</f>
        <v/>
      </c>
      <c r="AI33" s="55" t="str" cm="1">
        <f t="array" ref="AI33">IF(INDEX(Templates!$I$2:$CJ$152,ROW()-ROW(AI$19)+1, MATCH(AI$15,Templates!$I$1:DQ$1,0))="","",INDEX(Templates!$I$2:$CJ$152,ROW()-ROW(AI$19)+1, MATCH(AI$15,Templates!$I$1:DQ$1,0)))</f>
        <v/>
      </c>
      <c r="AJ33" s="55" t="str" cm="1">
        <f t="array" ref="AJ33">IF(INDEX(Templates!$I$2:$CJ$152,ROW()-ROW(AJ$19)+1, MATCH(AJ$15,Templates!$I$1:DS$1,0))="","",INDEX(Templates!$I$2:$CJ$152,ROW()-ROW(AJ$19)+1, MATCH(AJ$15,Templates!$I$1:DS$1,0)))</f>
        <v/>
      </c>
      <c r="AK33" s="55" t="str" cm="1">
        <f t="array" ref="AK33">IF(INDEX(Templates!$I$2:$CJ$152,ROW()-ROW(AK$19)+1, MATCH(AK$15,Templates!$I$1:DT$1,0))="","",INDEX(Templates!$I$2:$CJ$152,ROW()-ROW(AK$19)+1, MATCH(AK$15,Templates!$I$1:DT$1,0)))</f>
        <v/>
      </c>
      <c r="AL33" s="55" t="str" cm="1">
        <f t="array" ref="AL33">IF(INDEX(Templates!$I$2:$CJ$152,ROW()-ROW(AL$19)+1, MATCH(AL$15,Templates!$I$1:DV$1,0))="","",INDEX(Templates!$I$2:$CJ$152,ROW()-ROW(AL$19)+1, MATCH(AL$15,Templates!$I$1:DV$1,0)))</f>
        <v/>
      </c>
      <c r="AM33" s="55" t="str" cm="1">
        <f t="array" ref="AM33">IF(INDEX(Templates!$I$2:$CJ$152,ROW()-ROW(AM$19)+1, MATCH(AM$15,Templates!$I$1:DW$1,0))="","",INDEX(Templates!$I$2:$CJ$152,ROW()-ROW(AM$19)+1, MATCH(AM$15,Templates!$I$1:DW$1,0)))</f>
        <v/>
      </c>
      <c r="AN33" s="55" t="str" cm="1">
        <f t="array" ref="AN33">IF(INDEX(Templates!$I$2:$CJ$152,ROW()-ROW(AN$19)+1, MATCH(AN$15,Templates!$I$1:DY$1,0))="","",INDEX(Templates!$I$2:$CJ$152,ROW()-ROW(AN$19)+1, MATCH(AN$15,Templates!$I$1:DY$1,0)))</f>
        <v/>
      </c>
      <c r="AO33" s="55" t="str" cm="1">
        <f t="array" ref="AO33">IF(INDEX(Templates!$I$2:$CJ$152,ROW()-ROW(AO$19)+1, MATCH(AO$15,Templates!$I$1:DZ$1,0))="","",INDEX(Templates!$I$2:$CJ$152,ROW()-ROW(AO$19)+1, MATCH(AO$15,Templates!$I$1:DZ$1,0)))</f>
        <v/>
      </c>
      <c r="AP33" s="55" t="str" cm="1">
        <f t="array" ref="AP33">IF(INDEX(Templates!$I$2:$CJ$152,ROW()-ROW(AP$19)+1, MATCH(AP$15,Templates!$I$1:EB$1,0))="","",INDEX(Templates!$I$2:$CJ$152,ROW()-ROW(AP$19)+1, MATCH(AP$15,Templates!$I$1:EB$1,0)))</f>
        <v/>
      </c>
      <c r="AQ33" s="55" t="str" cm="1">
        <f t="array" ref="AQ33">IF(INDEX(Templates!$I$2:$CJ$152,ROW()-ROW(AQ$19)+1, MATCH(AQ$15,Templates!$I$1:EC$1,0))="","",INDEX(Templates!$I$2:$CJ$152,ROW()-ROW(AQ$19)+1, MATCH(AQ$15,Templates!$I$1:EC$1,0)))</f>
        <v/>
      </c>
      <c r="AR33" s="55" t="str" cm="1">
        <f t="array" ref="AR33">IF(INDEX(Templates!$I$2:$CJ$152,ROW()-ROW(AR$19)+1, MATCH(AR$15,Templates!$I$1:ED$1,0))="","",INDEX(Templates!$I$2:$CJ$152,ROW()-ROW(AR$19)+1, MATCH(AR$15,Templates!$I$1:ED$1,0)))</f>
        <v/>
      </c>
      <c r="AS33" s="55" t="str" cm="1">
        <f t="array" ref="AS33">IF(INDEX(Templates!$I$2:$CJ$152,ROW()-ROW(AS$19)+1, MATCH(AS$15,Templates!$I$1:EF$1,0))="","",INDEX(Templates!$I$2:$CJ$152,ROW()-ROW(AS$19)+1, MATCH(AS$15,Templates!$I$1:EF$1,0)))</f>
        <v/>
      </c>
      <c r="AT33" s="55" t="str" cm="1">
        <f t="array" ref="AT33">IF(INDEX(Templates!$I$2:$CJ$152,ROW()-ROW(AT$19)+1, MATCH(AT$15,Templates!$I$1:EG$1,0))="","",INDEX(Templates!$I$2:$CJ$152,ROW()-ROW(AT$19)+1, MATCH(AT$15,Templates!$I$1:EG$1,0)))</f>
        <v/>
      </c>
      <c r="AU33" s="55" t="str" cm="1">
        <f t="array" ref="AU33">IF(INDEX(Templates!$I$2:$CJ$152,ROW()-ROW(AU$19)+1, MATCH(AU$15,Templates!$I$1:EH$1,0))="","",INDEX(Templates!$I$2:$CJ$152,ROW()-ROW(AU$19)+1, MATCH(AU$15,Templates!$I$1:EH$1,0)))</f>
        <v/>
      </c>
      <c r="AV33" s="55" t="str" cm="1">
        <f t="array" ref="AV33">IF(INDEX(Templates!$I$2:$CJ$152,ROW()-ROW(AV$19)+1, MATCH(AV$15,Templates!$I$1:EJ$1,0))="","",INDEX(Templates!$I$2:$CJ$152,ROW()-ROW(AV$19)+1, MATCH(AV$15,Templates!$I$1:EJ$1,0)))</f>
        <v/>
      </c>
      <c r="AW33" s="55" t="str" cm="1">
        <f t="array" ref="AW33">IF(INDEX(Templates!$I$2:$CJ$152,ROW()-ROW(AW$19)+1, MATCH(AW$15,Templates!$I$1:EK$1,0))="","",INDEX(Templates!$I$2:$CJ$152,ROW()-ROW(AW$19)+1, MATCH(AW$15,Templates!$I$1:EK$1,0)))</f>
        <v/>
      </c>
      <c r="AX33" s="55" t="str" cm="1">
        <f t="array" ref="AX33">IF(INDEX(Templates!$I$2:$CJ$152,ROW()-ROW(AX$19)+1, MATCH(AX$15,Templates!$I$1:EM$1,0))="","",INDEX(Templates!$I$2:$CJ$152,ROW()-ROW(AX$19)+1, MATCH(AX$15,Templates!$I$1:EM$1,0)))</f>
        <v/>
      </c>
      <c r="AY33" s="55" t="str" cm="1">
        <f t="array" ref="AY33">IF(INDEX(Templates!$I$2:$CJ$152,ROW()-ROW(AY$19)+1, MATCH(AY$15,Templates!$I$1:EN$1,0))="","",INDEX(Templates!$I$2:$CJ$152,ROW()-ROW(AY$19)+1, MATCH(AY$15,Templates!$I$1:EN$1,0)))</f>
        <v/>
      </c>
      <c r="AZ33" s="55" t="str" cm="1">
        <f t="array" ref="AZ33">IF(INDEX(Templates!$I$2:$CJ$152,ROW()-ROW(AZ$19)+1, MATCH(AZ$15,Templates!$I$1:EP$1,0))="","",INDEX(Templates!$I$2:$CJ$152,ROW()-ROW(AZ$19)+1, MATCH(AZ$15,Templates!$I$1:EP$1,0)))</f>
        <v/>
      </c>
      <c r="BA33" s="55" t="str" cm="1">
        <f t="array" ref="BA33">IF(INDEX(Templates!$I$2:$CJ$152,ROW()-ROW(BA$19)+1, MATCH(BA$15,Templates!$I$1:EQ$1,0))="","",INDEX(Templates!$I$2:$CJ$152,ROW()-ROW(BA$19)+1, MATCH(BA$15,Templates!$I$1:EQ$1,0)))</f>
        <v/>
      </c>
      <c r="BB33" s="55" t="str" cm="1">
        <f t="array" ref="BB33">IF(INDEX(Templates!$I$2:$CJ$152,ROW()-ROW(BB$19)+1, MATCH(BB$15,Templates!$I$1:ES$1,0))="","",INDEX(Templates!$I$2:$CJ$152,ROW()-ROW(BB$19)+1, MATCH(BB$15,Templates!$I$1:ES$1,0)))</f>
        <v/>
      </c>
      <c r="BC33" s="55" t="str" cm="1">
        <f t="array" ref="BC33">IF(INDEX(Templates!$I$2:$CJ$152,ROW()-ROW(BC$19)+1, MATCH(BC$15,Templates!$I$1:ET$1,0))="","",INDEX(Templates!$I$2:$CJ$152,ROW()-ROW(BC$19)+1, MATCH(BC$15,Templates!$I$1:ET$1,0)))</f>
        <v/>
      </c>
      <c r="BD33" s="55" t="str" cm="1">
        <f t="array" ref="BD33">IF(INDEX(Templates!$I$2:$CJ$152,ROW()-ROW(BD$19)+1, MATCH(BD$15,Templates!$I$1:EW$1,0))="","",INDEX(Templates!$I$2:$CJ$152,ROW()-ROW(BD$19)+1, MATCH(BD$15,Templates!$I$1:EW$1,0)))</f>
        <v/>
      </c>
      <c r="BE33" s="55" t="str" cm="1">
        <f t="array" ref="BE33">IF(INDEX(Templates!$I$2:$CJ$152,ROW()-ROW(BE$19)+1, MATCH(BE$15,Templates!$I$1:EX$1,0))="","",INDEX(Templates!$I$2:$CJ$152,ROW()-ROW(BE$19)+1, MATCH(BE$15,Templates!$I$1:EX$1,0)))</f>
        <v/>
      </c>
      <c r="BF33" s="55" t="str" cm="1">
        <f t="array" ref="BF33">IF(INDEX(Templates!$I$2:$CJ$152,ROW()-ROW(BF$19)+1, MATCH(BF$15,Templates!$I$1:FA$1,0))="","",INDEX(Templates!$I$2:$CJ$152,ROW()-ROW(BF$19)+1, MATCH(BF$15,Templates!$I$1:FA$1,0)))</f>
        <v/>
      </c>
      <c r="BG33" s="55" t="str" cm="1">
        <f t="array" ref="BG33">IF(INDEX(Templates!$I$2:$CJ$152,ROW()-ROW(BG$19)+1, MATCH(BG$15,Templates!$I$1:FB$1,0))="","",INDEX(Templates!$I$2:$CJ$152,ROW()-ROW(BG$19)+1, MATCH(BG$15,Templates!$I$1:FB$1,0)))</f>
        <v/>
      </c>
      <c r="BH33" s="55" t="str" cm="1">
        <f t="array" ref="BH33">IF(INDEX(Templates!$I$2:$CJ$152,ROW()-ROW(BH$19)+1, MATCH(BH$15,Templates!$I$1:FC$1,0))="","",INDEX(Templates!$I$2:$CJ$152,ROW()-ROW(BH$19)+1, MATCH(BH$15,Templates!$I$1:FC$1,0)))</f>
        <v/>
      </c>
      <c r="BI33" s="55" t="str" cm="1">
        <f t="array" ref="BI33">IF(INDEX(Templates!$I$2:$CJ$152,ROW()-ROW(BI$19)+1, MATCH(BI$15,Templates!$I$1:FD$1,0))="","",INDEX(Templates!$I$2:$CJ$152,ROW()-ROW(BI$19)+1, MATCH(BI$15,Templates!$I$1:FD$1,0)))</f>
        <v/>
      </c>
      <c r="BJ33" s="55" t="str" cm="1">
        <f t="array" ref="BJ33">IF(INDEX(Templates!$I$2:$CJ$152,ROW()-ROW(BJ$19)+1, MATCH(BJ$15,Templates!$I$1:FE$1,0))="","",INDEX(Templates!$I$2:$CJ$152,ROW()-ROW(BJ$19)+1, MATCH(BJ$15,Templates!$I$1:FE$1,0)))</f>
        <v/>
      </c>
      <c r="BK33" s="55" t="str" cm="1">
        <f t="array" ref="BK33">IF(INDEX(Templates!$I$2:$CJ$152,ROW()-ROW(BK$19)+1, MATCH(BK$15,Templates!$I$1:FG$1,0))="","",INDEX(Templates!$I$2:$CJ$152,ROW()-ROW(BK$19)+1, MATCH(BK$15,Templates!$I$1:FG$1,0)))</f>
        <v/>
      </c>
      <c r="BL33" s="55" t="str" cm="1">
        <f t="array" ref="BL33">IF(INDEX(Templates!$I$2:$CJ$152,ROW()-ROW(BL$19)+1, MATCH(BL$15,Templates!$I$1:FJ$1,0))="","",INDEX(Templates!$I$2:$CJ$152,ROW()-ROW(BL$19)+1, MATCH(BL$15,Templates!$I$1:FJ$1,0)))</f>
        <v/>
      </c>
      <c r="BM33" s="55" t="str" cm="1">
        <f t="array" ref="BM33">IF(INDEX(Templates!$I$2:$CJ$152,ROW()-ROW(BM$19)+1, MATCH(BM$15,Templates!$I$1:FK$1,0))="","",INDEX(Templates!$I$2:$CJ$152,ROW()-ROW(BM$19)+1, MATCH(BM$15,Templates!$I$1:FK$1,0)))</f>
        <v/>
      </c>
      <c r="BN33" s="55" t="str" cm="1">
        <f t="array" ref="BN33">IF(INDEX(Templates!$I$2:$CJ$152,ROW()-ROW(BN$19)+1, MATCH(BN$15,Templates!$I$1:FL$1,0))="","",INDEX(Templates!$I$2:$CJ$152,ROW()-ROW(BN$19)+1, MATCH(BN$15,Templates!$I$1:FL$1,0)))</f>
        <v/>
      </c>
      <c r="BO33" s="55" t="str" cm="1">
        <f t="array" ref="BO33">IF(INDEX(Templates!$I$2:$CJ$152,ROW()-ROW(BO$19)+1, MATCH(BO$15,Templates!$I$1:FM$1,0))="","",INDEX(Templates!$I$2:$CJ$152,ROW()-ROW(BO$19)+1, MATCH(BO$15,Templates!$I$1:FM$1,0)))</f>
        <v/>
      </c>
      <c r="BP33" s="55" t="str" cm="1">
        <f t="array" ref="BP33">IF(INDEX(Templates!$I$2:$CJ$152,ROW()-ROW(BP$19)+1, MATCH(BP$15,Templates!$I$1:FL$1,0))="","",INDEX(Templates!$I$2:$CJ$152,ROW()-ROW(BP$19)+1, MATCH(BP$15,Templates!$I$1:FL$1,0)))</f>
        <v/>
      </c>
      <c r="BQ33" s="55" t="str" cm="1">
        <f t="array" ref="BQ33">IF(INDEX(Templates!$I$2:$CJ$152,ROW()-ROW(BQ$19)+1, MATCH(BQ$15,Templates!$I$1:FM$1,0))="","",INDEX(Templates!$I$2:$CJ$152,ROW()-ROW(BQ$19)+1, MATCH(BQ$15,Templates!$I$1:FM$1,0)))</f>
        <v/>
      </c>
      <c r="BR33" s="55" t="str" cm="1">
        <f t="array" ref="BR33">IF(INDEX(Templates!$I$2:$CJ$152,ROW()-ROW(BR$19)+1, MATCH(BR$15,Templates!$I$1:FO$1,0))="","",INDEX(Templates!$I$2:$CJ$152,ROW()-ROW(BR$19)+1, MATCH(BR$15,Templates!$I$1:FO$1,0)))</f>
        <v/>
      </c>
      <c r="BS33" s="55" t="str" cm="1">
        <f t="array" ref="BS33">IF(INDEX(Templates!$I$2:$CJ$152,ROW()-ROW(BS$19)+1, MATCH(BS$15,Templates!$I$1:FP$1,0))="","",INDEX(Templates!$I$2:$CJ$152,ROW()-ROW(BS$19)+1, MATCH(BS$15,Templates!$I$1:FP$1,0)))</f>
        <v/>
      </c>
      <c r="BT33" s="55" t="str" cm="1">
        <f t="array" ref="BT33">IF(INDEX(Templates!$I$2:$CJ$152,ROW()-ROW(BT$19)+1, MATCH(BT$15,Templates!$I$1:FQ$1,0))="","",INDEX(Templates!$I$2:$CJ$152,ROW()-ROW(BT$19)+1, MATCH(BT$15,Templates!$I$1:FQ$1,0)))</f>
        <v/>
      </c>
      <c r="BU33" s="55" t="str" cm="1">
        <f t="array" ref="BU33">IF(INDEX(Templates!$I$2:$CJ$152,ROW()-ROW(BU$19)+1, MATCH(BU$15,Templates!$I$1:FR$1,0))="","",INDEX(Templates!$I$2:$CJ$152,ROW()-ROW(BU$19)+1, MATCH(BU$15,Templates!$I$1:FR$1,0)))</f>
        <v/>
      </c>
      <c r="BV33" s="55" t="str" cm="1">
        <f t="array" ref="BV33">IF(INDEX(Templates!$I$2:$CJ$152,ROW()-ROW(BV$19)+1, MATCH(BV$15,Templates!$I$1:FS$1,0))="","",INDEX(Templates!$I$2:$CJ$152,ROW()-ROW(BV$19)+1, MATCH(BV$15,Templates!$I$1:FS$1,0)))</f>
        <v/>
      </c>
      <c r="BW33" s="55" t="str" cm="1">
        <f t="array" ref="BW33">IF(INDEX(Templates!$I$2:$CJ$152,ROW()-ROW(BW$19)+1, MATCH(BW$15,Templates!$I$1:FT$1,0))="","",INDEX(Templates!$I$2:$CJ$152,ROW()-ROW(BW$19)+1, MATCH(BW$15,Templates!$I$1:FT$1,0)))</f>
        <v/>
      </c>
      <c r="BX33" s="55" t="str" cm="1">
        <f t="array" ref="BX33">IF(INDEX(Templates!$I$2:$CJ$152,ROW()-ROW(BX$19)+1, MATCH(BX$15,Templates!$I$1:FU$1,0))="","",INDEX(Templates!$I$2:$CJ$152,ROW()-ROW(BX$19)+1, MATCH(BX$15,Templates!$I$1:FU$1,0)))</f>
        <v/>
      </c>
      <c r="BY33" s="55" t="str" cm="1">
        <f t="array" ref="BY33">IF(INDEX(Templates!$I$2:$CJ$152,ROW()-ROW(BY$19)+1, MATCH(BY$15,Templates!$I$1:FV$1,0))="","",INDEX(Templates!$I$2:$CJ$152,ROW()-ROW(BY$19)+1, MATCH(BY$15,Templates!$I$1:FV$1,0)))</f>
        <v/>
      </c>
      <c r="BZ33" s="55" t="str" cm="1">
        <f t="array" ref="BZ33">IF(INDEX(Templates!$I$2:$CJ$152,ROW()-ROW(BZ$19)+1, MATCH(BZ$15,Templates!$I$1:FW$1,0))="","",INDEX(Templates!$I$2:$CJ$152,ROW()-ROW(BZ$19)+1, MATCH(BZ$15,Templates!$I$1:FW$1,0)))</f>
        <v/>
      </c>
      <c r="CA33" s="55" t="str" cm="1">
        <f t="array" ref="CA33">IF(INDEX(Templates!$I$2:$CJ$152,ROW()-ROW(CA$19)+1, MATCH(CA$15,Templates!$I$1:FX$1,0))="","",INDEX(Templates!$I$2:$CJ$152,ROW()-ROW(CA$19)+1, MATCH(CA$15,Templates!$I$1:FX$1,0)))</f>
        <v/>
      </c>
      <c r="CB33" s="55" t="str" cm="1">
        <f t="array" ref="CB33">IF(INDEX(Templates!$I$2:$CJ$152,ROW()-ROW(CB$19)+1, MATCH(CB$15,Templates!$I$1:FY$1,0))="","",INDEX(Templates!$I$2:$CJ$152,ROW()-ROW(CB$19)+1, MATCH(CB$15,Templates!$I$1:FY$1,0)))</f>
        <v/>
      </c>
      <c r="CC33" s="55" t="str" cm="1">
        <f t="array" ref="CC33">IF(INDEX(Templates!$I$2:$CJ$152,ROW()-ROW(CC$19)+1, MATCH(CC$15,Templates!$I$1:FZ$1,0))="","",INDEX(Templates!$I$2:$CJ$152,ROW()-ROW(CC$19)+1, MATCH(CC$15,Templates!$I$1:FZ$1,0)))</f>
        <v/>
      </c>
      <c r="CD33" s="55" t="str" cm="1">
        <f t="array" ref="CD33">IF(INDEX(Templates!$I$2:$CJ$152,ROW()-ROW(CD$19)+1, MATCH(CD$15,Templates!$I$1:GA$1,0))="","",INDEX(Templates!$I$2:$CJ$152,ROW()-ROW(CD$19)+1, MATCH(CD$15,Templates!$I$1:GA$1,0)))</f>
        <v/>
      </c>
      <c r="CE33" s="55" t="str" cm="1">
        <f t="array" ref="CE33">IF(INDEX(Templates!$I$2:$CJ$152,ROW()-ROW(CE$19)+1, MATCH(CE$15,Templates!$I$1:GB$1,0))="","",INDEX(Templates!$I$2:$CJ$152,ROW()-ROW(CE$19)+1, MATCH(CE$15,Templates!$I$1:GB$1,0)))</f>
        <v/>
      </c>
      <c r="CF33" s="55" t="str" cm="1">
        <f t="array" ref="CF33">IF(INDEX(Templates!$I$2:$CJ$152,ROW()-ROW(CF$19)+1, MATCH(CF$15,Templates!$I$1:GC$1,0))="","",INDEX(Templates!$I$2:$CJ$152,ROW()-ROW(CF$19)+1, MATCH(CF$15,Templates!$I$1:GC$1,0)))</f>
        <v/>
      </c>
      <c r="CG33" s="55" t="str" cm="1">
        <f t="array" ref="CG33">IF(INDEX(Templates!$I$2:$CJ$152,ROW()-ROW(CG$19)+1, MATCH(CG$15,Templates!$I$1:GD$1,0))="","",INDEX(Templates!$I$2:$CJ$152,ROW()-ROW(CG$19)+1, MATCH(CG$15,Templates!$I$1:GD$1,0)))</f>
        <v/>
      </c>
      <c r="CH33" s="55" t="str" cm="1">
        <f t="array" ref="CH33">IF(INDEX(Templates!$I$2:$CJ$152,ROW()-ROW(CH$19)+1, MATCH(CH$15,Templates!$I$1:GE$1,0))="","",INDEX(Templates!$I$2:$CJ$152,ROW()-ROW(CH$19)+1, MATCH(CH$15,Templates!$I$1:GE$1,0)))</f>
        <v/>
      </c>
      <c r="CI33" s="55" t="str" cm="1">
        <f t="array" ref="CI33">IF(INDEX(Templates!$I$2:$CJ$152,ROW()-ROW(CI$19)+1, MATCH(CI$15,Templates!$I$1:GH$1,0))="","",INDEX(Templates!$I$2:$CJ$152,ROW()-ROW(CI$19)+1, MATCH(CI$15,Templates!$I$1:GH$1,0)))</f>
        <v/>
      </c>
      <c r="CJ33" s="55" t="str" cm="1">
        <f t="array" ref="CJ33">IF(INDEX(Templates!$I$2:$CJ$152,ROW()-ROW(CJ$19)+1, MATCH(CJ$15,Templates!$I$1:GF$1,0))="","",INDEX(Templates!$I$2:$CJ$152,ROW()-ROW(CJ$19)+1, MATCH(CJ$15,Templates!$I$1:GF$1,0)))</f>
        <v/>
      </c>
      <c r="CK33" s="55" t="str" cm="1">
        <f t="array" ref="CK33">IF(INDEX(Templates!$I$2:$CJ$152,ROW()-ROW(CK$19)+1, MATCH(CK$15,Templates!$I$1:GJ$1,0))="","",INDEX(Templates!$I$2:$CJ$152,ROW()-ROW(CK$19)+1, MATCH(CK$15,Templates!$I$1:GJ$1,0)))</f>
        <v/>
      </c>
      <c r="CL33" s="55" t="str" cm="1">
        <f t="array" ref="CL33">IF(INDEX(Templates!$I$2:$CJ$152,ROW()-ROW(CL$19)+1, MATCH(CL$15,Templates!$I$1:FG$1,0))="","",INDEX(Templates!$I$2:$CJ$152,ROW()-ROW(CL$19)+1, MATCH(CL$15,Templates!$I$1:FG$1,0)))</f>
        <v/>
      </c>
      <c r="CM33" s="55" t="str" cm="1">
        <f t="array" ref="CM33">IF(INDEX(Templates!$I$2:$CJ$152,ROW()-ROW(CM$19)+1, MATCH(CM$15,Templates!$I$1:FH$1,0))="","",INDEX(Templates!$I$2:$CJ$152,ROW()-ROW(CM$19)+1, MATCH(CM$15,Templates!$I$1:FH$1,0)))</f>
        <v/>
      </c>
      <c r="CN33" s="55" t="str" cm="1">
        <f t="array" ref="CN33">IF(INDEX(Templates!$I$2:$CJ$152,ROW()-ROW(CN$19)+1, MATCH(CN$15,Templates!$I$1:FI$1,0))="","",INDEX(Templates!$I$2:$CJ$152,ROW()-ROW(CN$19)+1, MATCH(CN$15,Templates!$I$1:FI$1,0)))</f>
        <v/>
      </c>
    </row>
    <row r="34" spans="1:92" s="24" customFormat="1" x14ac:dyDescent="0.3">
      <c r="A34" s="41" t="s">
        <v>451</v>
      </c>
      <c r="B34" s="6" t="s">
        <v>455</v>
      </c>
      <c r="C34" s="66" t="str" cm="1">
        <f t="array" ref="C34">IF(INDEX(Templates!A$2:A$153,ROW()-ROW($19:$19)+1)="","",INDEX(Templates!A$2:A$153,ROW()-ROW($19:$19)+1))</f>
        <v>JSON_PATH:zones[0]</v>
      </c>
      <c r="D34" s="66" t="str" cm="1">
        <f t="array" ref="D34">IF(INDEX(Templates!B$2:B$153,ROW()-ROW($19:$19)+1)="","",INDEX(Templates!B$2:B$153,ROW()-ROW($19:$19)+1))</f>
        <v>terminals[0]</v>
      </c>
      <c r="E34" s="140" t="str" cm="1">
        <f t="array" ref="E34">IF(INDEX(Templates!C$2:C$153,ROW()-ROW($19:$19)+1)="","",INDEX(Templates!C$2:C$153,ROW()-ROW($19:$19)+1))</f>
        <v>heating_source</v>
      </c>
      <c r="F34" s="143" t="str" cm="1">
        <f t="array" ref="F34">IF(INDEX(Templates!D$2:D$153,ROW()-ROW($19:$19)+1)="","",INDEX(Templates!D$2:D$153,ROW()-ROW($19:$19)+1))</f>
        <v/>
      </c>
      <c r="G34" s="102" t="str" cm="1">
        <f t="array" ref="G34">IF(INDEX(Templates!E$2:E$153,ROW()-ROW($19:$19)+1)="","",INDEX(Templates!E$2:E$153,ROW()-ROW($19:$19)+1))</f>
        <v>Air Terminal</v>
      </c>
      <c r="H34" s="68" t="str" cm="1">
        <f t="array" ref="H34">IF(INDEX(Templates!F$2:F$153,ROW()-ROW($19:$19)+1)="","",INDEX(Templates!F$2:F$153,ROW()-ROW($19:$19)+1))</f>
        <v>Terminal 1</v>
      </c>
      <c r="I34" s="68" t="str" cm="1">
        <f t="array" ref="I34">IF(INDEX(Templates!G$2:G$153,ROW()-ROW($19:$19)+1)="","",INDEX(Templates!G$2:G$153,ROW()-ROW($19:$19)+1))</f>
        <v>Zone 1</v>
      </c>
      <c r="J34" s="68" t="str" cm="1">
        <f t="array" ref="J34">IF(INDEX(Templates!H$2:H$153,ROW()-ROW($19:$19)+1)="","",INDEX(Templates!H$2:H$153,ROW()-ROW($19:$19)+1))</f>
        <v>heating_source</v>
      </c>
      <c r="K34" s="69" t="str" cm="1">
        <f t="array" ref="K34">IF(INDEX(Templates!I$2:I$153,ROW()-ROW($19:$19)+1)="","",INDEX(Templates!I$2:I$153,ROW()-ROW($19:$19)+1))</f>
        <v/>
      </c>
      <c r="L34" s="69" t="str" cm="1">
        <f t="array" ref="L34">IF(INDEX(Templates!J$2:J$153,ROW()-ROW($19:$19)+1)="","",INDEX(Templates!J$2:J$153,ROW()-ROW($19:$19)+1))</f>
        <v/>
      </c>
      <c r="M34" s="55" t="str" cm="1">
        <f t="array" ref="M34">IF(INDEX(Templates!$I$2:$CJ$152,ROW()-ROW(M$19)+1, MATCH(M$15,Templates!$I$1:CJ$1,0))="","",INDEX(Templates!$I$2:$CJ$152,ROW()-ROW(M$19)+1, MATCH(M$15,Templates!$I$1:CJ$1,0)))</f>
        <v/>
      </c>
      <c r="N34" s="55" t="str" cm="1">
        <f t="array" ref="N34">IF(INDEX(Templates!$I$2:$CJ$152,ROW()-ROW(N$19)+1, MATCH(N$15,Templates!$I$1:CK$1,0))="","",INDEX(Templates!$I$2:$CJ$152,ROW()-ROW(N$19)+1, MATCH(N$15,Templates!$I$1:CK$1,0)))</f>
        <v/>
      </c>
      <c r="O34" s="55" t="str" cm="1">
        <f t="array" ref="O34">IF(INDEX(Templates!$I$2:$CJ$152,ROW()-ROW(O$19)+1, MATCH(O$15,Templates!$I$1:CM$1,0))="","",INDEX(Templates!$I$2:$CJ$152,ROW()-ROW(O$19)+1, MATCH(O$15,Templates!$I$1:CM$1,0)))</f>
        <v/>
      </c>
      <c r="P34" s="55" t="str" cm="1">
        <f t="array" ref="P34">IF(INDEX(Templates!$I$2:$CJ$152,ROW()-ROW(P$19)+1, MATCH(P$15,Templates!$I$1:CN$1,0))="","",INDEX(Templates!$I$2:$CJ$152,ROW()-ROW(P$19)+1, MATCH(P$15,Templates!$I$1:CN$1,0)))</f>
        <v/>
      </c>
      <c r="Q34" s="55" t="str" cm="1">
        <f t="array" ref="Q34">IF(INDEX(Templates!$I$2:$CJ$152,ROW()-ROW(Q$19)+1, MATCH(Q$15,Templates!$I$1:CP$1,0))="","",INDEX(Templates!$I$2:$CJ$152,ROW()-ROW(Q$19)+1, MATCH(Q$15,Templates!$I$1:CP$1,0)))</f>
        <v/>
      </c>
      <c r="R34" s="55" t="str" cm="1">
        <f t="array" ref="R34">IF(INDEX(Templates!$I$2:$CJ$152,ROW()-ROW(R$19)+1, MATCH(R$15,Templates!$I$1:CQ$1,0))="","",INDEX(Templates!$I$2:$CJ$152,ROW()-ROW(R$19)+1, MATCH(R$15,Templates!$I$1:CQ$1,0)))</f>
        <v/>
      </c>
      <c r="S34" s="55" t="str" cm="1">
        <f t="array" ref="S34">IF(INDEX(Templates!$I$2:$CJ$152,ROW()-ROW(S$19)+1, MATCH(S$15,Templates!$I$1:CS$1,0))="","",INDEX(Templates!$I$2:$CJ$152,ROW()-ROW(S$19)+1, MATCH(S$15,Templates!$I$1:CS$1,0)))</f>
        <v/>
      </c>
      <c r="T34" s="55" t="str" cm="1">
        <f t="array" ref="T34">IF(INDEX(Templates!$I$2:$CJ$152,ROW()-ROW(T$19)+1, MATCH(T$15,Templates!$I$1:CT$1,0))="","",INDEX(Templates!$I$2:$CJ$152,ROW()-ROW(T$19)+1, MATCH(T$15,Templates!$I$1:CT$1,0)))</f>
        <v/>
      </c>
      <c r="U34" s="55" t="str" cm="1">
        <f t="array" ref="U34">IF(INDEX(Templates!$I$2:$CJ$152,ROW()-ROW(U$19)+1, MATCH(U$15,Templates!$I$1:CV$1,0))="","",INDEX(Templates!$I$2:$CJ$152,ROW()-ROW(U$19)+1, MATCH(U$15,Templates!$I$1:CV$1,0)))</f>
        <v/>
      </c>
      <c r="V34" s="55" t="str" cm="1">
        <f t="array" ref="V34">IF(INDEX(Templates!$I$2:$CJ$152,ROW()-ROW(V$19)+1, MATCH(V$15,Templates!$I$1:CW$1,0))="","",INDEX(Templates!$I$2:$CJ$152,ROW()-ROW(V$19)+1, MATCH(V$15,Templates!$I$1:CW$1,0)))</f>
        <v/>
      </c>
      <c r="W34" s="55" t="str" cm="1">
        <f t="array" ref="W34">IF(INDEX(Templates!$I$2:$CJ$152,ROW()-ROW(W$19)+1, MATCH(W$15,Templates!$I$1:CZ$1,0))="","",INDEX(Templates!$I$2:$CJ$152,ROW()-ROW(W$19)+1, MATCH(W$15,Templates!$I$1:CZ$1,0)))</f>
        <v/>
      </c>
      <c r="X34" s="55" t="str" cm="1">
        <f t="array" ref="X34">IF(INDEX(Templates!$I$2:$CJ$152,ROW()-ROW(X$19)+1, MATCH(X$15,Templates!$I$1:DA$1,0))="","",INDEX(Templates!$I$2:$CJ$152,ROW()-ROW(X$19)+1, MATCH(X$15,Templates!$I$1:DA$1,0)))</f>
        <v/>
      </c>
      <c r="Y34" s="55" t="str" cm="1">
        <f t="array" ref="Y34">IF(INDEX(Templates!$I$2:$CJ$152,ROW()-ROW(Y$19)+1, MATCH(Y$15,Templates!$I$1:DB$1,0))="","",INDEX(Templates!$I$2:$CJ$152,ROW()-ROW(Y$19)+1, MATCH(Y$15,Templates!$I$1:DB$1,0)))</f>
        <v/>
      </c>
      <c r="Z34" s="55" t="str" cm="1">
        <f t="array" ref="Z34">IF(INDEX(Templates!$I$2:$CJ$152,ROW()-ROW(Z$19)+1, MATCH(Z$15,Templates!$I$1:DD$1,0))="","",INDEX(Templates!$I$2:$CJ$152,ROW()-ROW(Z$19)+1, MATCH(Z$15,Templates!$I$1:DD$1,0)))</f>
        <v/>
      </c>
      <c r="AA34" s="55" t="str" cm="1">
        <f t="array" ref="AA34">IF(INDEX(Templates!$I$2:$CJ$152,ROW()-ROW(AA$19)+1, MATCH(AA$15,Templates!$I$1:DE$1,0))="","",INDEX(Templates!$I$2:$CJ$152,ROW()-ROW(AA$19)+1, MATCH(AA$15,Templates!$I$1:DE$1,0)))</f>
        <v/>
      </c>
      <c r="AB34" s="55" t="str" cm="1">
        <f t="array" ref="AB34">IF(INDEX(Templates!$I$2:$CJ$152,ROW()-ROW(AB$19)+1, MATCH(AB$15,Templates!$I$1:DG$1,0))="","",INDEX(Templates!$I$2:$CJ$152,ROW()-ROW(AB$19)+1, MATCH(AB$15,Templates!$I$1:DG$1,0)))</f>
        <v/>
      </c>
      <c r="AC34" s="55" t="str" cm="1">
        <f t="array" ref="AC34">IF(INDEX(Templates!$I$2:$CJ$152,ROW()-ROW(AC$19)+1, MATCH(AC$15,Templates!$I$1:DH$1,0))="","",INDEX(Templates!$I$2:$CJ$152,ROW()-ROW(AC$19)+1, MATCH(AC$15,Templates!$I$1:DH$1,0)))</f>
        <v/>
      </c>
      <c r="AD34" s="55" t="str" cm="1">
        <f t="array" ref="AD34">IF(INDEX(Templates!$I$2:$CJ$152,ROW()-ROW(AD$19)+1, MATCH(AD$15,Templates!$I$1:DJ$1,0))="","",INDEX(Templates!$I$2:$CJ$152,ROW()-ROW(AD$19)+1, MATCH(AD$15,Templates!$I$1:DJ$1,0)))</f>
        <v/>
      </c>
      <c r="AE34" s="55" t="str" cm="1">
        <f t="array" ref="AE34">IF(INDEX(Templates!$I$2:$CJ$152,ROW()-ROW(AE$19)+1, MATCH(AE$15,Templates!$I$1:DK$1,0))="","",INDEX(Templates!$I$2:$CJ$152,ROW()-ROW(AE$19)+1, MATCH(AE$15,Templates!$I$1:DK$1,0)))</f>
        <v/>
      </c>
      <c r="AF34" s="55" t="str" cm="1">
        <f t="array" ref="AF34">IF(INDEX(Templates!$I$2:$CJ$152,ROW()-ROW(AF$19)+1, MATCH(AF$15,Templates!$I$1:DM$1,0))="","",INDEX(Templates!$I$2:$CJ$152,ROW()-ROW(AF$19)+1, MATCH(AF$15,Templates!$I$1:DM$1,0)))</f>
        <v/>
      </c>
      <c r="AG34" s="55" t="str" cm="1">
        <f t="array" ref="AG34">IF(INDEX(Templates!$I$2:$CJ$152,ROW()-ROW(AG$19)+1, MATCH(AG$15,Templates!$I$1:DN$1,0))="","",INDEX(Templates!$I$2:$CJ$152,ROW()-ROW(AG$19)+1, MATCH(AG$15,Templates!$I$1:DN$1,0)))</f>
        <v/>
      </c>
      <c r="AH34" s="55" t="str" cm="1">
        <f t="array" ref="AH34">IF(INDEX(Templates!$I$2:$CJ$152,ROW()-ROW(AH$19)+1, MATCH(AH$15,Templates!$I$1:DP$1,0))="","",INDEX(Templates!$I$2:$CJ$152,ROW()-ROW(AH$19)+1, MATCH(AH$15,Templates!$I$1:DP$1,0)))</f>
        <v/>
      </c>
      <c r="AI34" s="55" t="str" cm="1">
        <f t="array" ref="AI34">IF(INDEX(Templates!$I$2:$CJ$152,ROW()-ROW(AI$19)+1, MATCH(AI$15,Templates!$I$1:DQ$1,0))="","",INDEX(Templates!$I$2:$CJ$152,ROW()-ROW(AI$19)+1, MATCH(AI$15,Templates!$I$1:DQ$1,0)))</f>
        <v/>
      </c>
      <c r="AJ34" s="55" t="str" cm="1">
        <f t="array" ref="AJ34">IF(INDEX(Templates!$I$2:$CJ$152,ROW()-ROW(AJ$19)+1, MATCH(AJ$15,Templates!$I$1:DS$1,0))="","",INDEX(Templates!$I$2:$CJ$152,ROW()-ROW(AJ$19)+1, MATCH(AJ$15,Templates!$I$1:DS$1,0)))</f>
        <v/>
      </c>
      <c r="AK34" s="55" t="str" cm="1">
        <f t="array" ref="AK34">IF(INDEX(Templates!$I$2:$CJ$152,ROW()-ROW(AK$19)+1, MATCH(AK$15,Templates!$I$1:DT$1,0))="","",INDEX(Templates!$I$2:$CJ$152,ROW()-ROW(AK$19)+1, MATCH(AK$15,Templates!$I$1:DT$1,0)))</f>
        <v/>
      </c>
      <c r="AL34" s="55" t="str" cm="1">
        <f t="array" ref="AL34">IF(INDEX(Templates!$I$2:$CJ$152,ROW()-ROW(AL$19)+1, MATCH(AL$15,Templates!$I$1:DV$1,0))="","",INDEX(Templates!$I$2:$CJ$152,ROW()-ROW(AL$19)+1, MATCH(AL$15,Templates!$I$1:DV$1,0)))</f>
        <v/>
      </c>
      <c r="AM34" s="55" t="str" cm="1">
        <f t="array" ref="AM34">IF(INDEX(Templates!$I$2:$CJ$152,ROW()-ROW(AM$19)+1, MATCH(AM$15,Templates!$I$1:DW$1,0))="","",INDEX(Templates!$I$2:$CJ$152,ROW()-ROW(AM$19)+1, MATCH(AM$15,Templates!$I$1:DW$1,0)))</f>
        <v/>
      </c>
      <c r="AN34" s="55" t="str" cm="1">
        <f t="array" ref="AN34">IF(INDEX(Templates!$I$2:$CJ$152,ROW()-ROW(AN$19)+1, MATCH(AN$15,Templates!$I$1:DY$1,0))="","",INDEX(Templates!$I$2:$CJ$152,ROW()-ROW(AN$19)+1, MATCH(AN$15,Templates!$I$1:DY$1,0)))</f>
        <v/>
      </c>
      <c r="AO34" s="55" t="str" cm="1">
        <f t="array" ref="AO34">IF(INDEX(Templates!$I$2:$CJ$152,ROW()-ROW(AO$19)+1, MATCH(AO$15,Templates!$I$1:DZ$1,0))="","",INDEX(Templates!$I$2:$CJ$152,ROW()-ROW(AO$19)+1, MATCH(AO$15,Templates!$I$1:DZ$1,0)))</f>
        <v/>
      </c>
      <c r="AP34" s="55" t="str" cm="1">
        <f t="array" ref="AP34">IF(INDEX(Templates!$I$2:$CJ$152,ROW()-ROW(AP$19)+1, MATCH(AP$15,Templates!$I$1:EB$1,0))="","",INDEX(Templates!$I$2:$CJ$152,ROW()-ROW(AP$19)+1, MATCH(AP$15,Templates!$I$1:EB$1,0)))</f>
        <v/>
      </c>
      <c r="AQ34" s="55" t="str" cm="1">
        <f t="array" ref="AQ34">IF(INDEX(Templates!$I$2:$CJ$152,ROW()-ROW(AQ$19)+1, MATCH(AQ$15,Templates!$I$1:EC$1,0))="","",INDEX(Templates!$I$2:$CJ$152,ROW()-ROW(AQ$19)+1, MATCH(AQ$15,Templates!$I$1:EC$1,0)))</f>
        <v/>
      </c>
      <c r="AR34" s="55" t="str" cm="1">
        <f t="array" ref="AR34">IF(INDEX(Templates!$I$2:$CJ$152,ROW()-ROW(AR$19)+1, MATCH(AR$15,Templates!$I$1:ED$1,0))="","",INDEX(Templates!$I$2:$CJ$152,ROW()-ROW(AR$19)+1, MATCH(AR$15,Templates!$I$1:ED$1,0)))</f>
        <v/>
      </c>
      <c r="AS34" s="55" t="str" cm="1">
        <f t="array" ref="AS34">IF(INDEX(Templates!$I$2:$CJ$152,ROW()-ROW(AS$19)+1, MATCH(AS$15,Templates!$I$1:EF$1,0))="","",INDEX(Templates!$I$2:$CJ$152,ROW()-ROW(AS$19)+1, MATCH(AS$15,Templates!$I$1:EF$1,0)))</f>
        <v/>
      </c>
      <c r="AT34" s="55" t="str" cm="1">
        <f t="array" ref="AT34">IF(INDEX(Templates!$I$2:$CJ$152,ROW()-ROW(AT$19)+1, MATCH(AT$15,Templates!$I$1:EG$1,0))="","",INDEX(Templates!$I$2:$CJ$152,ROW()-ROW(AT$19)+1, MATCH(AT$15,Templates!$I$1:EG$1,0)))</f>
        <v/>
      </c>
      <c r="AU34" s="55" t="str" cm="1">
        <f t="array" ref="AU34">IF(INDEX(Templates!$I$2:$CJ$152,ROW()-ROW(AU$19)+1, MATCH(AU$15,Templates!$I$1:EH$1,0))="","",INDEX(Templates!$I$2:$CJ$152,ROW()-ROW(AU$19)+1, MATCH(AU$15,Templates!$I$1:EH$1,0)))</f>
        <v/>
      </c>
      <c r="AV34" s="55" t="str" cm="1">
        <f t="array" ref="AV34">IF(INDEX(Templates!$I$2:$CJ$152,ROW()-ROW(AV$19)+1, MATCH(AV$15,Templates!$I$1:EJ$1,0))="","",INDEX(Templates!$I$2:$CJ$152,ROW()-ROW(AV$19)+1, MATCH(AV$15,Templates!$I$1:EJ$1,0)))</f>
        <v/>
      </c>
      <c r="AW34" s="55" t="str" cm="1">
        <f t="array" ref="AW34">IF(INDEX(Templates!$I$2:$CJ$152,ROW()-ROW(AW$19)+1, MATCH(AW$15,Templates!$I$1:EK$1,0))="","",INDEX(Templates!$I$2:$CJ$152,ROW()-ROW(AW$19)+1, MATCH(AW$15,Templates!$I$1:EK$1,0)))</f>
        <v/>
      </c>
      <c r="AX34" s="55" t="str" cm="1">
        <f t="array" ref="AX34">IF(INDEX(Templates!$I$2:$CJ$152,ROW()-ROW(AX$19)+1, MATCH(AX$15,Templates!$I$1:EM$1,0))="","",INDEX(Templates!$I$2:$CJ$152,ROW()-ROW(AX$19)+1, MATCH(AX$15,Templates!$I$1:EM$1,0)))</f>
        <v/>
      </c>
      <c r="AY34" s="55" t="str" cm="1">
        <f t="array" ref="AY34">IF(INDEX(Templates!$I$2:$CJ$152,ROW()-ROW(AY$19)+1, MATCH(AY$15,Templates!$I$1:EN$1,0))="","",INDEX(Templates!$I$2:$CJ$152,ROW()-ROW(AY$19)+1, MATCH(AY$15,Templates!$I$1:EN$1,0)))</f>
        <v/>
      </c>
      <c r="AZ34" s="55" t="str" cm="1">
        <f t="array" ref="AZ34">IF(INDEX(Templates!$I$2:$CJ$152,ROW()-ROW(AZ$19)+1, MATCH(AZ$15,Templates!$I$1:EP$1,0))="","",INDEX(Templates!$I$2:$CJ$152,ROW()-ROW(AZ$19)+1, MATCH(AZ$15,Templates!$I$1:EP$1,0)))</f>
        <v/>
      </c>
      <c r="BA34" s="55" t="str" cm="1">
        <f t="array" ref="BA34">IF(INDEX(Templates!$I$2:$CJ$152,ROW()-ROW(BA$19)+1, MATCH(BA$15,Templates!$I$1:EQ$1,0))="","",INDEX(Templates!$I$2:$CJ$152,ROW()-ROW(BA$19)+1, MATCH(BA$15,Templates!$I$1:EQ$1,0)))</f>
        <v/>
      </c>
      <c r="BB34" s="55" t="str" cm="1">
        <f t="array" ref="BB34">IF(INDEX(Templates!$I$2:$CJ$152,ROW()-ROW(BB$19)+1, MATCH(BB$15,Templates!$I$1:ES$1,0))="","",INDEX(Templates!$I$2:$CJ$152,ROW()-ROW(BB$19)+1, MATCH(BB$15,Templates!$I$1:ES$1,0)))</f>
        <v/>
      </c>
      <c r="BC34" s="55" t="str" cm="1">
        <f t="array" ref="BC34">IF(INDEX(Templates!$I$2:$CJ$152,ROW()-ROW(BC$19)+1, MATCH(BC$15,Templates!$I$1:ET$1,0))="","",INDEX(Templates!$I$2:$CJ$152,ROW()-ROW(BC$19)+1, MATCH(BC$15,Templates!$I$1:ET$1,0)))</f>
        <v/>
      </c>
      <c r="BD34" s="55" t="str" cm="1">
        <f t="array" ref="BD34">IF(INDEX(Templates!$I$2:$CJ$152,ROW()-ROW(BD$19)+1, MATCH(BD$15,Templates!$I$1:EW$1,0))="","",INDEX(Templates!$I$2:$CJ$152,ROW()-ROW(BD$19)+1, MATCH(BD$15,Templates!$I$1:EW$1,0)))</f>
        <v/>
      </c>
      <c r="BE34" s="55" t="str" cm="1">
        <f t="array" ref="BE34">IF(INDEX(Templates!$I$2:$CJ$152,ROW()-ROW(BE$19)+1, MATCH(BE$15,Templates!$I$1:EX$1,0))="","",INDEX(Templates!$I$2:$CJ$152,ROW()-ROW(BE$19)+1, MATCH(BE$15,Templates!$I$1:EX$1,0)))</f>
        <v/>
      </c>
      <c r="BF34" s="55" t="str" cm="1">
        <f t="array" ref="BF34">IF(INDEX(Templates!$I$2:$CJ$152,ROW()-ROW(BF$19)+1, MATCH(BF$15,Templates!$I$1:FA$1,0))="","",INDEX(Templates!$I$2:$CJ$152,ROW()-ROW(BF$19)+1, MATCH(BF$15,Templates!$I$1:FA$1,0)))</f>
        <v/>
      </c>
      <c r="BG34" s="55" t="str" cm="1">
        <f t="array" ref="BG34">IF(INDEX(Templates!$I$2:$CJ$152,ROW()-ROW(BG$19)+1, MATCH(BG$15,Templates!$I$1:FB$1,0))="","",INDEX(Templates!$I$2:$CJ$152,ROW()-ROW(BG$19)+1, MATCH(BG$15,Templates!$I$1:FB$1,0)))</f>
        <v/>
      </c>
      <c r="BH34" s="55" t="str" cm="1">
        <f t="array" ref="BH34">IF(INDEX(Templates!$I$2:$CJ$152,ROW()-ROW(BH$19)+1, MATCH(BH$15,Templates!$I$1:FC$1,0))="","",INDEX(Templates!$I$2:$CJ$152,ROW()-ROW(BH$19)+1, MATCH(BH$15,Templates!$I$1:FC$1,0)))</f>
        <v/>
      </c>
      <c r="BI34" s="55" t="str" cm="1">
        <f t="array" ref="BI34">IF(INDEX(Templates!$I$2:$CJ$152,ROW()-ROW(BI$19)+1, MATCH(BI$15,Templates!$I$1:FD$1,0))="","",INDEX(Templates!$I$2:$CJ$152,ROW()-ROW(BI$19)+1, MATCH(BI$15,Templates!$I$1:FD$1,0)))</f>
        <v/>
      </c>
      <c r="BJ34" s="55" t="str" cm="1">
        <f t="array" ref="BJ34">IF(INDEX(Templates!$I$2:$CJ$152,ROW()-ROW(BJ$19)+1, MATCH(BJ$15,Templates!$I$1:FE$1,0))="","",INDEX(Templates!$I$2:$CJ$152,ROW()-ROW(BJ$19)+1, MATCH(BJ$15,Templates!$I$1:FE$1,0)))</f>
        <v/>
      </c>
      <c r="BK34" s="55" t="str" cm="1">
        <f t="array" ref="BK34">IF(INDEX(Templates!$I$2:$CJ$152,ROW()-ROW(BK$19)+1, MATCH(BK$15,Templates!$I$1:FG$1,0))="","",INDEX(Templates!$I$2:$CJ$152,ROW()-ROW(BK$19)+1, MATCH(BK$15,Templates!$I$1:FG$1,0)))</f>
        <v/>
      </c>
      <c r="BL34" s="55" t="str" cm="1">
        <f t="array" ref="BL34">IF(INDEX(Templates!$I$2:$CJ$152,ROW()-ROW(BL$19)+1, MATCH(BL$15,Templates!$I$1:FJ$1,0))="","",INDEX(Templates!$I$2:$CJ$152,ROW()-ROW(BL$19)+1, MATCH(BL$15,Templates!$I$1:FJ$1,0)))</f>
        <v/>
      </c>
      <c r="BM34" s="55" t="str" cm="1">
        <f t="array" ref="BM34">IF(INDEX(Templates!$I$2:$CJ$152,ROW()-ROW(BM$19)+1, MATCH(BM$15,Templates!$I$1:FK$1,0))="","",INDEX(Templates!$I$2:$CJ$152,ROW()-ROW(BM$19)+1, MATCH(BM$15,Templates!$I$1:FK$1,0)))</f>
        <v/>
      </c>
      <c r="BN34" s="55" t="str" cm="1">
        <f t="array" ref="BN34">IF(INDEX(Templates!$I$2:$CJ$152,ROW()-ROW(BN$19)+1, MATCH(BN$15,Templates!$I$1:FL$1,0))="","",INDEX(Templates!$I$2:$CJ$152,ROW()-ROW(BN$19)+1, MATCH(BN$15,Templates!$I$1:FL$1,0)))</f>
        <v/>
      </c>
      <c r="BO34" s="55" t="str" cm="1">
        <f t="array" ref="BO34">IF(INDEX(Templates!$I$2:$CJ$152,ROW()-ROW(BO$19)+1, MATCH(BO$15,Templates!$I$1:FM$1,0))="","",INDEX(Templates!$I$2:$CJ$152,ROW()-ROW(BO$19)+1, MATCH(BO$15,Templates!$I$1:FM$1,0)))</f>
        <v/>
      </c>
      <c r="BP34" s="55" t="str" cm="1">
        <f t="array" ref="BP34">IF(INDEX(Templates!$I$2:$CJ$152,ROW()-ROW(BP$19)+1, MATCH(BP$15,Templates!$I$1:FL$1,0))="","",INDEX(Templates!$I$2:$CJ$152,ROW()-ROW(BP$19)+1, MATCH(BP$15,Templates!$I$1:FL$1,0)))</f>
        <v/>
      </c>
      <c r="BQ34" s="55" t="str" cm="1">
        <f t="array" ref="BQ34">IF(INDEX(Templates!$I$2:$CJ$152,ROW()-ROW(BQ$19)+1, MATCH(BQ$15,Templates!$I$1:FM$1,0))="","",INDEX(Templates!$I$2:$CJ$152,ROW()-ROW(BQ$19)+1, MATCH(BQ$15,Templates!$I$1:FM$1,0)))</f>
        <v/>
      </c>
      <c r="BR34" s="55" t="str" cm="1">
        <f t="array" ref="BR34">IF(INDEX(Templates!$I$2:$CJ$152,ROW()-ROW(BR$19)+1, MATCH(BR$15,Templates!$I$1:FO$1,0))="","",INDEX(Templates!$I$2:$CJ$152,ROW()-ROW(BR$19)+1, MATCH(BR$15,Templates!$I$1:FO$1,0)))</f>
        <v/>
      </c>
      <c r="BS34" s="55" t="str" cm="1">
        <f t="array" ref="BS34">IF(INDEX(Templates!$I$2:$CJ$152,ROW()-ROW(BS$19)+1, MATCH(BS$15,Templates!$I$1:FP$1,0))="","",INDEX(Templates!$I$2:$CJ$152,ROW()-ROW(BS$19)+1, MATCH(BS$15,Templates!$I$1:FP$1,0)))</f>
        <v/>
      </c>
      <c r="BT34" s="55" t="str" cm="1">
        <f t="array" ref="BT34">IF(INDEX(Templates!$I$2:$CJ$152,ROW()-ROW(BT$19)+1, MATCH(BT$15,Templates!$I$1:FQ$1,0))="","",INDEX(Templates!$I$2:$CJ$152,ROW()-ROW(BT$19)+1, MATCH(BT$15,Templates!$I$1:FQ$1,0)))</f>
        <v/>
      </c>
      <c r="BU34" s="55" t="str" cm="1">
        <f t="array" ref="BU34">IF(INDEX(Templates!$I$2:$CJ$152,ROW()-ROW(BU$19)+1, MATCH(BU$15,Templates!$I$1:FR$1,0))="","",INDEX(Templates!$I$2:$CJ$152,ROW()-ROW(BU$19)+1, MATCH(BU$15,Templates!$I$1:FR$1,0)))</f>
        <v/>
      </c>
      <c r="BV34" s="55" t="str" cm="1">
        <f t="array" ref="BV34">IF(INDEX(Templates!$I$2:$CJ$152,ROW()-ROW(BV$19)+1, MATCH(BV$15,Templates!$I$1:FS$1,0))="","",INDEX(Templates!$I$2:$CJ$152,ROW()-ROW(BV$19)+1, MATCH(BV$15,Templates!$I$1:FS$1,0)))</f>
        <v/>
      </c>
      <c r="BW34" s="55" t="str" cm="1">
        <f t="array" ref="BW34">IF(INDEX(Templates!$I$2:$CJ$152,ROW()-ROW(BW$19)+1, MATCH(BW$15,Templates!$I$1:FT$1,0))="","",INDEX(Templates!$I$2:$CJ$152,ROW()-ROW(BW$19)+1, MATCH(BW$15,Templates!$I$1:FT$1,0)))</f>
        <v/>
      </c>
      <c r="BX34" s="55" t="str" cm="1">
        <f t="array" ref="BX34">IF(INDEX(Templates!$I$2:$CJ$152,ROW()-ROW(BX$19)+1, MATCH(BX$15,Templates!$I$1:FU$1,0))="","",INDEX(Templates!$I$2:$CJ$152,ROW()-ROW(BX$19)+1, MATCH(BX$15,Templates!$I$1:FU$1,0)))</f>
        <v/>
      </c>
      <c r="BY34" s="55" t="str" cm="1">
        <f t="array" ref="BY34">IF(INDEX(Templates!$I$2:$CJ$152,ROW()-ROW(BY$19)+1, MATCH(BY$15,Templates!$I$1:FV$1,0))="","",INDEX(Templates!$I$2:$CJ$152,ROW()-ROW(BY$19)+1, MATCH(BY$15,Templates!$I$1:FV$1,0)))</f>
        <v/>
      </c>
      <c r="BZ34" s="55" t="str" cm="1">
        <f t="array" ref="BZ34">IF(INDEX(Templates!$I$2:$CJ$152,ROW()-ROW(BZ$19)+1, MATCH(BZ$15,Templates!$I$1:FW$1,0))="","",INDEX(Templates!$I$2:$CJ$152,ROW()-ROW(BZ$19)+1, MATCH(BZ$15,Templates!$I$1:FW$1,0)))</f>
        <v/>
      </c>
      <c r="CA34" s="55" t="str" cm="1">
        <f t="array" ref="CA34">IF(INDEX(Templates!$I$2:$CJ$152,ROW()-ROW(CA$19)+1, MATCH(CA$15,Templates!$I$1:FX$1,0))="","",INDEX(Templates!$I$2:$CJ$152,ROW()-ROW(CA$19)+1, MATCH(CA$15,Templates!$I$1:FX$1,0)))</f>
        <v/>
      </c>
      <c r="CB34" s="55" t="str" cm="1">
        <f t="array" ref="CB34">IF(INDEX(Templates!$I$2:$CJ$152,ROW()-ROW(CB$19)+1, MATCH(CB$15,Templates!$I$1:FY$1,0))="","",INDEX(Templates!$I$2:$CJ$152,ROW()-ROW(CB$19)+1, MATCH(CB$15,Templates!$I$1:FY$1,0)))</f>
        <v/>
      </c>
      <c r="CC34" s="55" t="str" cm="1">
        <f t="array" ref="CC34">IF(INDEX(Templates!$I$2:$CJ$152,ROW()-ROW(CC$19)+1, MATCH(CC$15,Templates!$I$1:FZ$1,0))="","",INDEX(Templates!$I$2:$CJ$152,ROW()-ROW(CC$19)+1, MATCH(CC$15,Templates!$I$1:FZ$1,0)))</f>
        <v/>
      </c>
      <c r="CD34" s="55" t="str" cm="1">
        <f t="array" ref="CD34">IF(INDEX(Templates!$I$2:$CJ$152,ROW()-ROW(CD$19)+1, MATCH(CD$15,Templates!$I$1:GA$1,0))="","",INDEX(Templates!$I$2:$CJ$152,ROW()-ROW(CD$19)+1, MATCH(CD$15,Templates!$I$1:GA$1,0)))</f>
        <v/>
      </c>
      <c r="CE34" s="55" t="str" cm="1">
        <f t="array" ref="CE34">IF(INDEX(Templates!$I$2:$CJ$152,ROW()-ROW(CE$19)+1, MATCH(CE$15,Templates!$I$1:GB$1,0))="","",INDEX(Templates!$I$2:$CJ$152,ROW()-ROW(CE$19)+1, MATCH(CE$15,Templates!$I$1:GB$1,0)))</f>
        <v/>
      </c>
      <c r="CF34" s="55" t="str" cm="1">
        <f t="array" ref="CF34">IF(INDEX(Templates!$I$2:$CJ$152,ROW()-ROW(CF$19)+1, MATCH(CF$15,Templates!$I$1:GC$1,0))="","",INDEX(Templates!$I$2:$CJ$152,ROW()-ROW(CF$19)+1, MATCH(CF$15,Templates!$I$1:GC$1,0)))</f>
        <v/>
      </c>
      <c r="CG34" s="55" t="str" cm="1">
        <f t="array" ref="CG34">IF(INDEX(Templates!$I$2:$CJ$152,ROW()-ROW(CG$19)+1, MATCH(CG$15,Templates!$I$1:GD$1,0))="","",INDEX(Templates!$I$2:$CJ$152,ROW()-ROW(CG$19)+1, MATCH(CG$15,Templates!$I$1:GD$1,0)))</f>
        <v/>
      </c>
      <c r="CH34" s="55" t="str" cm="1">
        <f t="array" ref="CH34">IF(INDEX(Templates!$I$2:$CJ$152,ROW()-ROW(CH$19)+1, MATCH(CH$15,Templates!$I$1:GE$1,0))="","",INDEX(Templates!$I$2:$CJ$152,ROW()-ROW(CH$19)+1, MATCH(CH$15,Templates!$I$1:GE$1,0)))</f>
        <v/>
      </c>
      <c r="CI34" s="55" t="str" cm="1">
        <f t="array" ref="CI34">IF(INDEX(Templates!$I$2:$CJ$152,ROW()-ROW(CI$19)+1, MATCH(CI$15,Templates!$I$1:GH$1,0))="","",INDEX(Templates!$I$2:$CJ$152,ROW()-ROW(CI$19)+1, MATCH(CI$15,Templates!$I$1:GH$1,0)))</f>
        <v/>
      </c>
      <c r="CJ34" s="55" t="str" cm="1">
        <f t="array" ref="CJ34">IF(INDEX(Templates!$I$2:$CJ$152,ROW()-ROW(CJ$19)+1, MATCH(CJ$15,Templates!$I$1:GF$1,0))="","",INDEX(Templates!$I$2:$CJ$152,ROW()-ROW(CJ$19)+1, MATCH(CJ$15,Templates!$I$1:GF$1,0)))</f>
        <v/>
      </c>
      <c r="CK34" s="55" t="str" cm="1">
        <f t="array" ref="CK34">IF(INDEX(Templates!$I$2:$CJ$152,ROW()-ROW(CK$19)+1, MATCH(CK$15,Templates!$I$1:GJ$1,0))="","",INDEX(Templates!$I$2:$CJ$152,ROW()-ROW(CK$19)+1, MATCH(CK$15,Templates!$I$1:GJ$1,0)))</f>
        <v/>
      </c>
      <c r="CL34" s="55" t="str" cm="1">
        <f t="array" ref="CL34">IF(INDEX(Templates!$I$2:$CJ$152,ROW()-ROW(CL$19)+1, MATCH(CL$15,Templates!$I$1:FG$1,0))="","",INDEX(Templates!$I$2:$CJ$152,ROW()-ROW(CL$19)+1, MATCH(CL$15,Templates!$I$1:FG$1,0)))</f>
        <v/>
      </c>
      <c r="CM34" s="55" t="str" cm="1">
        <f t="array" ref="CM34">IF(INDEX(Templates!$I$2:$CJ$152,ROW()-ROW(CM$19)+1, MATCH(CM$15,Templates!$I$1:FH$1,0))="","",INDEX(Templates!$I$2:$CJ$152,ROW()-ROW(CM$19)+1, MATCH(CM$15,Templates!$I$1:FH$1,0)))</f>
        <v/>
      </c>
      <c r="CN34" s="55" t="str" cm="1">
        <f t="array" ref="CN34">IF(INDEX(Templates!$I$2:$CJ$152,ROW()-ROW(CN$19)+1, MATCH(CN$15,Templates!$I$1:FI$1,0))="","",INDEX(Templates!$I$2:$CJ$152,ROW()-ROW(CN$19)+1, MATCH(CN$15,Templates!$I$1:FI$1,0)))</f>
        <v/>
      </c>
    </row>
    <row r="35" spans="1:92" s="24" customFormat="1" x14ac:dyDescent="0.3">
      <c r="A35" s="41" t="s">
        <v>451</v>
      </c>
      <c r="B35" s="6" t="s">
        <v>455</v>
      </c>
      <c r="C35" s="66" t="str" cm="1">
        <f t="array" ref="C35">IF(INDEX(Templates!A$2:A$153,ROW()-ROW($19:$19)+1)="","",INDEX(Templates!A$2:A$153,ROW()-ROW($19:$19)+1))</f>
        <v>JSON_PATH:zones[0]</v>
      </c>
      <c r="D35" s="66" t="str" cm="1">
        <f t="array" ref="D35">IF(INDEX(Templates!B$2:B$153,ROW()-ROW($19:$19)+1)="","",INDEX(Templates!B$2:B$153,ROW()-ROW($19:$19)+1))</f>
        <v>terminals[0]</v>
      </c>
      <c r="E35" s="140" t="str" cm="1">
        <f t="array" ref="E35">IF(INDEX(Templates!C$2:C$153,ROW()-ROW($19:$19)+1)="","",INDEX(Templates!C$2:C$153,ROW()-ROW($19:$19)+1))</f>
        <v>type</v>
      </c>
      <c r="F35" s="143" t="str" cm="1">
        <f t="array" ref="F35">IF(INDEX(Templates!D$2:D$153,ROW()-ROW($19:$19)+1)="","",INDEX(Templates!D$2:D$153,ROW()-ROW($19:$19)+1))</f>
        <v/>
      </c>
      <c r="G35" s="102" t="str" cm="1">
        <f t="array" ref="G35">IF(INDEX(Templates!E$2:E$153,ROW()-ROW($19:$19)+1)="","",INDEX(Templates!E$2:E$153,ROW()-ROW($19:$19)+1))</f>
        <v>Air Terminal</v>
      </c>
      <c r="H35" s="68" t="str" cm="1">
        <f t="array" ref="H35">IF(INDEX(Templates!F$2:F$153,ROW()-ROW($19:$19)+1)="","",INDEX(Templates!F$2:F$153,ROW()-ROW($19:$19)+1))</f>
        <v>Terminal 1</v>
      </c>
      <c r="I35" s="68" t="str" cm="1">
        <f t="array" ref="I35">IF(INDEX(Templates!G$2:G$153,ROW()-ROW($19:$19)+1)="","",INDEX(Templates!G$2:G$153,ROW()-ROW($19:$19)+1))</f>
        <v>Zone 1</v>
      </c>
      <c r="J35" s="68" t="str" cm="1">
        <f t="array" ref="J35">IF(INDEX(Templates!H$2:H$153,ROW()-ROW($19:$19)+1)="","",INDEX(Templates!H$2:H$153,ROW()-ROW($19:$19)+1))</f>
        <v>type</v>
      </c>
      <c r="K35" s="69" t="str" cm="1">
        <f t="array" ref="K35">IF(INDEX(Templates!I$2:I$153,ROW()-ROW($19:$19)+1)="","",INDEX(Templates!I$2:I$153,ROW()-ROW($19:$19)+1))</f>
        <v/>
      </c>
      <c r="L35" s="69" t="str" cm="1">
        <f t="array" ref="L35">IF(INDEX(Templates!J$2:J$153,ROW()-ROW($19:$19)+1)="","",INDEX(Templates!J$2:J$153,ROW()-ROW($19:$19)+1))</f>
        <v/>
      </c>
      <c r="M35" s="55" t="str" cm="1">
        <f t="array" ref="M35">IF(INDEX(Templates!$I$2:$CJ$152,ROW()-ROW(M$19)+1, MATCH(M$15,Templates!$I$1:CJ$1,0))="","",INDEX(Templates!$I$2:$CJ$152,ROW()-ROW(M$19)+1, MATCH(M$15,Templates!$I$1:CJ$1,0)))</f>
        <v/>
      </c>
      <c r="N35" s="55" t="str" cm="1">
        <f t="array" ref="N35">IF(INDEX(Templates!$I$2:$CJ$152,ROW()-ROW(N$19)+1, MATCH(N$15,Templates!$I$1:CK$1,0))="","",INDEX(Templates!$I$2:$CJ$152,ROW()-ROW(N$19)+1, MATCH(N$15,Templates!$I$1:CK$1,0)))</f>
        <v/>
      </c>
      <c r="O35" s="55" t="str" cm="1">
        <f t="array" ref="O35">IF(INDEX(Templates!$I$2:$CJ$152,ROW()-ROW(O$19)+1, MATCH(O$15,Templates!$I$1:CM$1,0))="","",INDEX(Templates!$I$2:$CJ$152,ROW()-ROW(O$19)+1, MATCH(O$15,Templates!$I$1:CM$1,0)))</f>
        <v/>
      </c>
      <c r="P35" s="55" t="str" cm="1">
        <f t="array" ref="P35">IF(INDEX(Templates!$I$2:$CJ$152,ROW()-ROW(P$19)+1, MATCH(P$15,Templates!$I$1:CN$1,0))="","",INDEX(Templates!$I$2:$CJ$152,ROW()-ROW(P$19)+1, MATCH(P$15,Templates!$I$1:CN$1,0)))</f>
        <v/>
      </c>
      <c r="Q35" s="55" t="str" cm="1">
        <f t="array" ref="Q35">IF(INDEX(Templates!$I$2:$CJ$152,ROW()-ROW(Q$19)+1, MATCH(Q$15,Templates!$I$1:CP$1,0))="","",INDEX(Templates!$I$2:$CJ$152,ROW()-ROW(Q$19)+1, MATCH(Q$15,Templates!$I$1:CP$1,0)))</f>
        <v/>
      </c>
      <c r="R35" s="55" t="str" cm="1">
        <f t="array" ref="R35">IF(INDEX(Templates!$I$2:$CJ$152,ROW()-ROW(R$19)+1, MATCH(R$15,Templates!$I$1:CQ$1,0))="","",INDEX(Templates!$I$2:$CJ$152,ROW()-ROW(R$19)+1, MATCH(R$15,Templates!$I$1:CQ$1,0)))</f>
        <v/>
      </c>
      <c r="S35" s="55" t="str" cm="1">
        <f t="array" ref="S35">IF(INDEX(Templates!$I$2:$CJ$152,ROW()-ROW(S$19)+1, MATCH(S$15,Templates!$I$1:CS$1,0))="","",INDEX(Templates!$I$2:$CJ$152,ROW()-ROW(S$19)+1, MATCH(S$15,Templates!$I$1:CS$1,0)))</f>
        <v/>
      </c>
      <c r="T35" s="55" t="str" cm="1">
        <f t="array" ref="T35">IF(INDEX(Templates!$I$2:$CJ$152,ROW()-ROW(T$19)+1, MATCH(T$15,Templates!$I$1:CT$1,0))="","",INDEX(Templates!$I$2:$CJ$152,ROW()-ROW(T$19)+1, MATCH(T$15,Templates!$I$1:CT$1,0)))</f>
        <v/>
      </c>
      <c r="U35" s="55" t="str" cm="1">
        <f t="array" ref="U35">IF(INDEX(Templates!$I$2:$CJ$152,ROW()-ROW(U$19)+1, MATCH(U$15,Templates!$I$1:CV$1,0))="","",INDEX(Templates!$I$2:$CJ$152,ROW()-ROW(U$19)+1, MATCH(U$15,Templates!$I$1:CV$1,0)))</f>
        <v/>
      </c>
      <c r="V35" s="55" t="str" cm="1">
        <f t="array" ref="V35">IF(INDEX(Templates!$I$2:$CJ$152,ROW()-ROW(V$19)+1, MATCH(V$15,Templates!$I$1:CW$1,0))="","",INDEX(Templates!$I$2:$CJ$152,ROW()-ROW(V$19)+1, MATCH(V$15,Templates!$I$1:CW$1,0)))</f>
        <v/>
      </c>
      <c r="W35" s="55" t="str" cm="1">
        <f t="array" ref="W35">IF(INDEX(Templates!$I$2:$CJ$152,ROW()-ROW(W$19)+1, MATCH(W$15,Templates!$I$1:CZ$1,0))="","",INDEX(Templates!$I$2:$CJ$152,ROW()-ROW(W$19)+1, MATCH(W$15,Templates!$I$1:CZ$1,0)))</f>
        <v/>
      </c>
      <c r="X35" s="55" t="str" cm="1">
        <f t="array" ref="X35">IF(INDEX(Templates!$I$2:$CJ$152,ROW()-ROW(X$19)+1, MATCH(X$15,Templates!$I$1:DA$1,0))="","",INDEX(Templates!$I$2:$CJ$152,ROW()-ROW(X$19)+1, MATCH(X$15,Templates!$I$1:DA$1,0)))</f>
        <v/>
      </c>
      <c r="Y35" s="55" t="str" cm="1">
        <f t="array" ref="Y35">IF(INDEX(Templates!$I$2:$CJ$152,ROW()-ROW(Y$19)+1, MATCH(Y$15,Templates!$I$1:DB$1,0))="","",INDEX(Templates!$I$2:$CJ$152,ROW()-ROW(Y$19)+1, MATCH(Y$15,Templates!$I$1:DB$1,0)))</f>
        <v/>
      </c>
      <c r="Z35" s="55" t="str" cm="1">
        <f t="array" ref="Z35">IF(INDEX(Templates!$I$2:$CJ$152,ROW()-ROW(Z$19)+1, MATCH(Z$15,Templates!$I$1:DD$1,0))="","",INDEX(Templates!$I$2:$CJ$152,ROW()-ROW(Z$19)+1, MATCH(Z$15,Templates!$I$1:DD$1,0)))</f>
        <v/>
      </c>
      <c r="AA35" s="55" t="str" cm="1">
        <f t="array" ref="AA35">IF(INDEX(Templates!$I$2:$CJ$152,ROW()-ROW(AA$19)+1, MATCH(AA$15,Templates!$I$1:DE$1,0))="","",INDEX(Templates!$I$2:$CJ$152,ROW()-ROW(AA$19)+1, MATCH(AA$15,Templates!$I$1:DE$1,0)))</f>
        <v/>
      </c>
      <c r="AB35" s="55" t="str" cm="1">
        <f t="array" ref="AB35">IF(INDEX(Templates!$I$2:$CJ$152,ROW()-ROW(AB$19)+1, MATCH(AB$15,Templates!$I$1:DG$1,0))="","",INDEX(Templates!$I$2:$CJ$152,ROW()-ROW(AB$19)+1, MATCH(AB$15,Templates!$I$1:DG$1,0)))</f>
        <v/>
      </c>
      <c r="AC35" s="55" t="str" cm="1">
        <f t="array" ref="AC35">IF(INDEX(Templates!$I$2:$CJ$152,ROW()-ROW(AC$19)+1, MATCH(AC$15,Templates!$I$1:DH$1,0))="","",INDEX(Templates!$I$2:$CJ$152,ROW()-ROW(AC$19)+1, MATCH(AC$15,Templates!$I$1:DH$1,0)))</f>
        <v/>
      </c>
      <c r="AD35" s="55" t="str" cm="1">
        <f t="array" ref="AD35">IF(INDEX(Templates!$I$2:$CJ$152,ROW()-ROW(AD$19)+1, MATCH(AD$15,Templates!$I$1:DJ$1,0))="","",INDEX(Templates!$I$2:$CJ$152,ROW()-ROW(AD$19)+1, MATCH(AD$15,Templates!$I$1:DJ$1,0)))</f>
        <v/>
      </c>
      <c r="AE35" s="55" t="str" cm="1">
        <f t="array" ref="AE35">IF(INDEX(Templates!$I$2:$CJ$152,ROW()-ROW(AE$19)+1, MATCH(AE$15,Templates!$I$1:DK$1,0))="","",INDEX(Templates!$I$2:$CJ$152,ROW()-ROW(AE$19)+1, MATCH(AE$15,Templates!$I$1:DK$1,0)))</f>
        <v/>
      </c>
      <c r="AF35" s="55" t="str" cm="1">
        <f t="array" ref="AF35">IF(INDEX(Templates!$I$2:$CJ$152,ROW()-ROW(AF$19)+1, MATCH(AF$15,Templates!$I$1:DM$1,0))="","",INDEX(Templates!$I$2:$CJ$152,ROW()-ROW(AF$19)+1, MATCH(AF$15,Templates!$I$1:DM$1,0)))</f>
        <v/>
      </c>
      <c r="AG35" s="55" t="str" cm="1">
        <f t="array" ref="AG35">IF(INDEX(Templates!$I$2:$CJ$152,ROW()-ROW(AG$19)+1, MATCH(AG$15,Templates!$I$1:DN$1,0))="","",INDEX(Templates!$I$2:$CJ$152,ROW()-ROW(AG$19)+1, MATCH(AG$15,Templates!$I$1:DN$1,0)))</f>
        <v/>
      </c>
      <c r="AH35" s="55" t="str" cm="1">
        <f t="array" ref="AH35">IF(INDEX(Templates!$I$2:$CJ$152,ROW()-ROW(AH$19)+1, MATCH(AH$15,Templates!$I$1:DP$1,0))="","",INDEX(Templates!$I$2:$CJ$152,ROW()-ROW(AH$19)+1, MATCH(AH$15,Templates!$I$1:DP$1,0)))</f>
        <v/>
      </c>
      <c r="AI35" s="55" t="str" cm="1">
        <f t="array" ref="AI35">IF(INDEX(Templates!$I$2:$CJ$152,ROW()-ROW(AI$19)+1, MATCH(AI$15,Templates!$I$1:DQ$1,0))="","",INDEX(Templates!$I$2:$CJ$152,ROW()-ROW(AI$19)+1, MATCH(AI$15,Templates!$I$1:DQ$1,0)))</f>
        <v/>
      </c>
      <c r="AJ35" s="55" t="str" cm="1">
        <f t="array" ref="AJ35">IF(INDEX(Templates!$I$2:$CJ$152,ROW()-ROW(AJ$19)+1, MATCH(AJ$15,Templates!$I$1:DS$1,0))="","",INDEX(Templates!$I$2:$CJ$152,ROW()-ROW(AJ$19)+1, MATCH(AJ$15,Templates!$I$1:DS$1,0)))</f>
        <v/>
      </c>
      <c r="AK35" s="55" t="str" cm="1">
        <f t="array" ref="AK35">IF(INDEX(Templates!$I$2:$CJ$152,ROW()-ROW(AK$19)+1, MATCH(AK$15,Templates!$I$1:DT$1,0))="","",INDEX(Templates!$I$2:$CJ$152,ROW()-ROW(AK$19)+1, MATCH(AK$15,Templates!$I$1:DT$1,0)))</f>
        <v/>
      </c>
      <c r="AL35" s="55" t="str" cm="1">
        <f t="array" ref="AL35">IF(INDEX(Templates!$I$2:$CJ$152,ROW()-ROW(AL$19)+1, MATCH(AL$15,Templates!$I$1:DV$1,0))="","",INDEX(Templates!$I$2:$CJ$152,ROW()-ROW(AL$19)+1, MATCH(AL$15,Templates!$I$1:DV$1,0)))</f>
        <v/>
      </c>
      <c r="AM35" s="55" t="str" cm="1">
        <f t="array" ref="AM35">IF(INDEX(Templates!$I$2:$CJ$152,ROW()-ROW(AM$19)+1, MATCH(AM$15,Templates!$I$1:DW$1,0))="","",INDEX(Templates!$I$2:$CJ$152,ROW()-ROW(AM$19)+1, MATCH(AM$15,Templates!$I$1:DW$1,0)))</f>
        <v/>
      </c>
      <c r="AN35" s="55" t="str" cm="1">
        <f t="array" ref="AN35">IF(INDEX(Templates!$I$2:$CJ$152,ROW()-ROW(AN$19)+1, MATCH(AN$15,Templates!$I$1:DY$1,0))="","",INDEX(Templates!$I$2:$CJ$152,ROW()-ROW(AN$19)+1, MATCH(AN$15,Templates!$I$1:DY$1,0)))</f>
        <v/>
      </c>
      <c r="AO35" s="55" t="str" cm="1">
        <f t="array" ref="AO35">IF(INDEX(Templates!$I$2:$CJ$152,ROW()-ROW(AO$19)+1, MATCH(AO$15,Templates!$I$1:DZ$1,0))="","",INDEX(Templates!$I$2:$CJ$152,ROW()-ROW(AO$19)+1, MATCH(AO$15,Templates!$I$1:DZ$1,0)))</f>
        <v/>
      </c>
      <c r="AP35" s="55" t="str" cm="1">
        <f t="array" ref="AP35">IF(INDEX(Templates!$I$2:$CJ$152,ROW()-ROW(AP$19)+1, MATCH(AP$15,Templates!$I$1:EB$1,0))="","",INDEX(Templates!$I$2:$CJ$152,ROW()-ROW(AP$19)+1, MATCH(AP$15,Templates!$I$1:EB$1,0)))</f>
        <v/>
      </c>
      <c r="AQ35" s="55" t="str" cm="1">
        <f t="array" ref="AQ35">IF(INDEX(Templates!$I$2:$CJ$152,ROW()-ROW(AQ$19)+1, MATCH(AQ$15,Templates!$I$1:EC$1,0))="","",INDEX(Templates!$I$2:$CJ$152,ROW()-ROW(AQ$19)+1, MATCH(AQ$15,Templates!$I$1:EC$1,0)))</f>
        <v/>
      </c>
      <c r="AR35" s="55" t="str" cm="1">
        <f t="array" ref="AR35">IF(INDEX(Templates!$I$2:$CJ$152,ROW()-ROW(AR$19)+1, MATCH(AR$15,Templates!$I$1:ED$1,0))="","",INDEX(Templates!$I$2:$CJ$152,ROW()-ROW(AR$19)+1, MATCH(AR$15,Templates!$I$1:ED$1,0)))</f>
        <v/>
      </c>
      <c r="AS35" s="55" t="str" cm="1">
        <f t="array" ref="AS35">IF(INDEX(Templates!$I$2:$CJ$152,ROW()-ROW(AS$19)+1, MATCH(AS$15,Templates!$I$1:EF$1,0))="","",INDEX(Templates!$I$2:$CJ$152,ROW()-ROW(AS$19)+1, MATCH(AS$15,Templates!$I$1:EF$1,0)))</f>
        <v/>
      </c>
      <c r="AT35" s="55" t="str" cm="1">
        <f t="array" ref="AT35">IF(INDEX(Templates!$I$2:$CJ$152,ROW()-ROW(AT$19)+1, MATCH(AT$15,Templates!$I$1:EG$1,0))="","",INDEX(Templates!$I$2:$CJ$152,ROW()-ROW(AT$19)+1, MATCH(AT$15,Templates!$I$1:EG$1,0)))</f>
        <v/>
      </c>
      <c r="AU35" s="55" t="str" cm="1">
        <f t="array" ref="AU35">IF(INDEX(Templates!$I$2:$CJ$152,ROW()-ROW(AU$19)+1, MATCH(AU$15,Templates!$I$1:EH$1,0))="","",INDEX(Templates!$I$2:$CJ$152,ROW()-ROW(AU$19)+1, MATCH(AU$15,Templates!$I$1:EH$1,0)))</f>
        <v/>
      </c>
      <c r="AV35" s="55" t="str" cm="1">
        <f t="array" ref="AV35">IF(INDEX(Templates!$I$2:$CJ$152,ROW()-ROW(AV$19)+1, MATCH(AV$15,Templates!$I$1:EJ$1,0))="","",INDEX(Templates!$I$2:$CJ$152,ROW()-ROW(AV$19)+1, MATCH(AV$15,Templates!$I$1:EJ$1,0)))</f>
        <v/>
      </c>
      <c r="AW35" s="55" t="str" cm="1">
        <f t="array" ref="AW35">IF(INDEX(Templates!$I$2:$CJ$152,ROW()-ROW(AW$19)+1, MATCH(AW$15,Templates!$I$1:EK$1,0))="","",INDEX(Templates!$I$2:$CJ$152,ROW()-ROW(AW$19)+1, MATCH(AW$15,Templates!$I$1:EK$1,0)))</f>
        <v/>
      </c>
      <c r="AX35" s="55" t="str" cm="1">
        <f t="array" ref="AX35">IF(INDEX(Templates!$I$2:$CJ$152,ROW()-ROW(AX$19)+1, MATCH(AX$15,Templates!$I$1:EM$1,0))="","",INDEX(Templates!$I$2:$CJ$152,ROW()-ROW(AX$19)+1, MATCH(AX$15,Templates!$I$1:EM$1,0)))</f>
        <v/>
      </c>
      <c r="AY35" s="55" t="str" cm="1">
        <f t="array" ref="AY35">IF(INDEX(Templates!$I$2:$CJ$152,ROW()-ROW(AY$19)+1, MATCH(AY$15,Templates!$I$1:EN$1,0))="","",INDEX(Templates!$I$2:$CJ$152,ROW()-ROW(AY$19)+1, MATCH(AY$15,Templates!$I$1:EN$1,0)))</f>
        <v/>
      </c>
      <c r="AZ35" s="55" t="str" cm="1">
        <f t="array" ref="AZ35">IF(INDEX(Templates!$I$2:$CJ$152,ROW()-ROW(AZ$19)+1, MATCH(AZ$15,Templates!$I$1:EP$1,0))="","",INDEX(Templates!$I$2:$CJ$152,ROW()-ROW(AZ$19)+1, MATCH(AZ$15,Templates!$I$1:EP$1,0)))</f>
        <v/>
      </c>
      <c r="BA35" s="55" t="str" cm="1">
        <f t="array" ref="BA35">IF(INDEX(Templates!$I$2:$CJ$152,ROW()-ROW(BA$19)+1, MATCH(BA$15,Templates!$I$1:EQ$1,0))="","",INDEX(Templates!$I$2:$CJ$152,ROW()-ROW(BA$19)+1, MATCH(BA$15,Templates!$I$1:EQ$1,0)))</f>
        <v/>
      </c>
      <c r="BB35" s="55" t="str" cm="1">
        <f t="array" ref="BB35">IF(INDEX(Templates!$I$2:$CJ$152,ROW()-ROW(BB$19)+1, MATCH(BB$15,Templates!$I$1:ES$1,0))="","",INDEX(Templates!$I$2:$CJ$152,ROW()-ROW(BB$19)+1, MATCH(BB$15,Templates!$I$1:ES$1,0)))</f>
        <v/>
      </c>
      <c r="BC35" s="55" t="str" cm="1">
        <f t="array" ref="BC35">IF(INDEX(Templates!$I$2:$CJ$152,ROW()-ROW(BC$19)+1, MATCH(BC$15,Templates!$I$1:ET$1,0))="","",INDEX(Templates!$I$2:$CJ$152,ROW()-ROW(BC$19)+1, MATCH(BC$15,Templates!$I$1:ET$1,0)))</f>
        <v/>
      </c>
      <c r="BD35" s="55" t="str" cm="1">
        <f t="array" ref="BD35">IF(INDEX(Templates!$I$2:$CJ$152,ROW()-ROW(BD$19)+1, MATCH(BD$15,Templates!$I$1:EW$1,0))="","",INDEX(Templates!$I$2:$CJ$152,ROW()-ROW(BD$19)+1, MATCH(BD$15,Templates!$I$1:EW$1,0)))</f>
        <v/>
      </c>
      <c r="BE35" s="55" t="str" cm="1">
        <f t="array" ref="BE35">IF(INDEX(Templates!$I$2:$CJ$152,ROW()-ROW(BE$19)+1, MATCH(BE$15,Templates!$I$1:EX$1,0))="","",INDEX(Templates!$I$2:$CJ$152,ROW()-ROW(BE$19)+1, MATCH(BE$15,Templates!$I$1:EX$1,0)))</f>
        <v/>
      </c>
      <c r="BF35" s="55" t="str" cm="1">
        <f t="array" ref="BF35">IF(INDEX(Templates!$I$2:$CJ$152,ROW()-ROW(BF$19)+1, MATCH(BF$15,Templates!$I$1:FA$1,0))="","",INDEX(Templates!$I$2:$CJ$152,ROW()-ROW(BF$19)+1, MATCH(BF$15,Templates!$I$1:FA$1,0)))</f>
        <v/>
      </c>
      <c r="BG35" s="55" t="str" cm="1">
        <f t="array" ref="BG35">IF(INDEX(Templates!$I$2:$CJ$152,ROW()-ROW(BG$19)+1, MATCH(BG$15,Templates!$I$1:FB$1,0))="","",INDEX(Templates!$I$2:$CJ$152,ROW()-ROW(BG$19)+1, MATCH(BG$15,Templates!$I$1:FB$1,0)))</f>
        <v/>
      </c>
      <c r="BH35" s="55" t="str" cm="1">
        <f t="array" ref="BH35">IF(INDEX(Templates!$I$2:$CJ$152,ROW()-ROW(BH$19)+1, MATCH(BH$15,Templates!$I$1:FC$1,0))="","",INDEX(Templates!$I$2:$CJ$152,ROW()-ROW(BH$19)+1, MATCH(BH$15,Templates!$I$1:FC$1,0)))</f>
        <v/>
      </c>
      <c r="BI35" s="55" t="str" cm="1">
        <f t="array" ref="BI35">IF(INDEX(Templates!$I$2:$CJ$152,ROW()-ROW(BI$19)+1, MATCH(BI$15,Templates!$I$1:FD$1,0))="","",INDEX(Templates!$I$2:$CJ$152,ROW()-ROW(BI$19)+1, MATCH(BI$15,Templates!$I$1:FD$1,0)))</f>
        <v/>
      </c>
      <c r="BJ35" s="55" t="str" cm="1">
        <f t="array" ref="BJ35">IF(INDEX(Templates!$I$2:$CJ$152,ROW()-ROW(BJ$19)+1, MATCH(BJ$15,Templates!$I$1:FE$1,0))="","",INDEX(Templates!$I$2:$CJ$152,ROW()-ROW(BJ$19)+1, MATCH(BJ$15,Templates!$I$1:FE$1,0)))</f>
        <v/>
      </c>
      <c r="BK35" s="55" t="str" cm="1">
        <f t="array" ref="BK35">IF(INDEX(Templates!$I$2:$CJ$152,ROW()-ROW(BK$19)+1, MATCH(BK$15,Templates!$I$1:FG$1,0))="","",INDEX(Templates!$I$2:$CJ$152,ROW()-ROW(BK$19)+1, MATCH(BK$15,Templates!$I$1:FG$1,0)))</f>
        <v/>
      </c>
      <c r="BL35" s="55" t="str" cm="1">
        <f t="array" ref="BL35">IF(INDEX(Templates!$I$2:$CJ$152,ROW()-ROW(BL$19)+1, MATCH(BL$15,Templates!$I$1:FJ$1,0))="","",INDEX(Templates!$I$2:$CJ$152,ROW()-ROW(BL$19)+1, MATCH(BL$15,Templates!$I$1:FJ$1,0)))</f>
        <v/>
      </c>
      <c r="BM35" s="55" t="str" cm="1">
        <f t="array" ref="BM35">IF(INDEX(Templates!$I$2:$CJ$152,ROW()-ROW(BM$19)+1, MATCH(BM$15,Templates!$I$1:FK$1,0))="","",INDEX(Templates!$I$2:$CJ$152,ROW()-ROW(BM$19)+1, MATCH(BM$15,Templates!$I$1:FK$1,0)))</f>
        <v/>
      </c>
      <c r="BN35" s="55" t="str" cm="1">
        <f t="array" ref="BN35">IF(INDEX(Templates!$I$2:$CJ$152,ROW()-ROW(BN$19)+1, MATCH(BN$15,Templates!$I$1:FL$1,0))="","",INDEX(Templates!$I$2:$CJ$152,ROW()-ROW(BN$19)+1, MATCH(BN$15,Templates!$I$1:FL$1,0)))</f>
        <v/>
      </c>
      <c r="BO35" s="55" t="str" cm="1">
        <f t="array" ref="BO35">IF(INDEX(Templates!$I$2:$CJ$152,ROW()-ROW(BO$19)+1, MATCH(BO$15,Templates!$I$1:FM$1,0))="","",INDEX(Templates!$I$2:$CJ$152,ROW()-ROW(BO$19)+1, MATCH(BO$15,Templates!$I$1:FM$1,0)))</f>
        <v/>
      </c>
      <c r="BP35" s="55" t="str" cm="1">
        <f t="array" ref="BP35">IF(INDEX(Templates!$I$2:$CJ$152,ROW()-ROW(BP$19)+1, MATCH(BP$15,Templates!$I$1:FL$1,0))="","",INDEX(Templates!$I$2:$CJ$152,ROW()-ROW(BP$19)+1, MATCH(BP$15,Templates!$I$1:FL$1,0)))</f>
        <v/>
      </c>
      <c r="BQ35" s="55" t="str" cm="1">
        <f t="array" ref="BQ35">IF(INDEX(Templates!$I$2:$CJ$152,ROW()-ROW(BQ$19)+1, MATCH(BQ$15,Templates!$I$1:FM$1,0))="","",INDEX(Templates!$I$2:$CJ$152,ROW()-ROW(BQ$19)+1, MATCH(BQ$15,Templates!$I$1:FM$1,0)))</f>
        <v/>
      </c>
      <c r="BR35" s="55" t="str" cm="1">
        <f t="array" ref="BR35">IF(INDEX(Templates!$I$2:$CJ$152,ROW()-ROW(BR$19)+1, MATCH(BR$15,Templates!$I$1:FO$1,0))="","",INDEX(Templates!$I$2:$CJ$152,ROW()-ROW(BR$19)+1, MATCH(BR$15,Templates!$I$1:FO$1,0)))</f>
        <v/>
      </c>
      <c r="BS35" s="55" t="str" cm="1">
        <f t="array" ref="BS35">IF(INDEX(Templates!$I$2:$CJ$152,ROW()-ROW(BS$19)+1, MATCH(BS$15,Templates!$I$1:FP$1,0))="","",INDEX(Templates!$I$2:$CJ$152,ROW()-ROW(BS$19)+1, MATCH(BS$15,Templates!$I$1:FP$1,0)))</f>
        <v/>
      </c>
      <c r="BT35" s="55" t="str" cm="1">
        <f t="array" ref="BT35">IF(INDEX(Templates!$I$2:$CJ$152,ROW()-ROW(BT$19)+1, MATCH(BT$15,Templates!$I$1:FQ$1,0))="","",INDEX(Templates!$I$2:$CJ$152,ROW()-ROW(BT$19)+1, MATCH(BT$15,Templates!$I$1:FQ$1,0)))</f>
        <v/>
      </c>
      <c r="BU35" s="55" t="str" cm="1">
        <f t="array" ref="BU35">IF(INDEX(Templates!$I$2:$CJ$152,ROW()-ROW(BU$19)+1, MATCH(BU$15,Templates!$I$1:FR$1,0))="","",INDEX(Templates!$I$2:$CJ$152,ROW()-ROW(BU$19)+1, MATCH(BU$15,Templates!$I$1:FR$1,0)))</f>
        <v/>
      </c>
      <c r="BV35" s="55" t="str" cm="1">
        <f t="array" ref="BV35">IF(INDEX(Templates!$I$2:$CJ$152,ROW()-ROW(BV$19)+1, MATCH(BV$15,Templates!$I$1:FS$1,0))="","",INDEX(Templates!$I$2:$CJ$152,ROW()-ROW(BV$19)+1, MATCH(BV$15,Templates!$I$1:FS$1,0)))</f>
        <v/>
      </c>
      <c r="BW35" s="55" t="str" cm="1">
        <f t="array" ref="BW35">IF(INDEX(Templates!$I$2:$CJ$152,ROW()-ROW(BW$19)+1, MATCH(BW$15,Templates!$I$1:FT$1,0))="","",INDEX(Templates!$I$2:$CJ$152,ROW()-ROW(BW$19)+1, MATCH(BW$15,Templates!$I$1:FT$1,0)))</f>
        <v/>
      </c>
      <c r="BX35" s="55" t="str" cm="1">
        <f t="array" ref="BX35">IF(INDEX(Templates!$I$2:$CJ$152,ROW()-ROW(BX$19)+1, MATCH(BX$15,Templates!$I$1:FU$1,0))="","",INDEX(Templates!$I$2:$CJ$152,ROW()-ROW(BX$19)+1, MATCH(BX$15,Templates!$I$1:FU$1,0)))</f>
        <v/>
      </c>
      <c r="BY35" s="55" t="str" cm="1">
        <f t="array" ref="BY35">IF(INDEX(Templates!$I$2:$CJ$152,ROW()-ROW(BY$19)+1, MATCH(BY$15,Templates!$I$1:FV$1,0))="","",INDEX(Templates!$I$2:$CJ$152,ROW()-ROW(BY$19)+1, MATCH(BY$15,Templates!$I$1:FV$1,0)))</f>
        <v/>
      </c>
      <c r="BZ35" s="55" t="str" cm="1">
        <f t="array" ref="BZ35">IF(INDEX(Templates!$I$2:$CJ$152,ROW()-ROW(BZ$19)+1, MATCH(BZ$15,Templates!$I$1:FW$1,0))="","",INDEX(Templates!$I$2:$CJ$152,ROW()-ROW(BZ$19)+1, MATCH(BZ$15,Templates!$I$1:FW$1,0)))</f>
        <v/>
      </c>
      <c r="CA35" s="55" t="str" cm="1">
        <f t="array" ref="CA35">IF(INDEX(Templates!$I$2:$CJ$152,ROW()-ROW(CA$19)+1, MATCH(CA$15,Templates!$I$1:FX$1,0))="","",INDEX(Templates!$I$2:$CJ$152,ROW()-ROW(CA$19)+1, MATCH(CA$15,Templates!$I$1:FX$1,0)))</f>
        <v/>
      </c>
      <c r="CB35" s="55" t="str" cm="1">
        <f t="array" ref="CB35">IF(INDEX(Templates!$I$2:$CJ$152,ROW()-ROW(CB$19)+1, MATCH(CB$15,Templates!$I$1:FY$1,0))="","",INDEX(Templates!$I$2:$CJ$152,ROW()-ROW(CB$19)+1, MATCH(CB$15,Templates!$I$1:FY$1,0)))</f>
        <v/>
      </c>
      <c r="CC35" s="55" t="str" cm="1">
        <f t="array" ref="CC35">IF(INDEX(Templates!$I$2:$CJ$152,ROW()-ROW(CC$19)+1, MATCH(CC$15,Templates!$I$1:FZ$1,0))="","",INDEX(Templates!$I$2:$CJ$152,ROW()-ROW(CC$19)+1, MATCH(CC$15,Templates!$I$1:FZ$1,0)))</f>
        <v/>
      </c>
      <c r="CD35" s="55" t="str" cm="1">
        <f t="array" ref="CD35">IF(INDEX(Templates!$I$2:$CJ$152,ROW()-ROW(CD$19)+1, MATCH(CD$15,Templates!$I$1:GA$1,0))="","",INDEX(Templates!$I$2:$CJ$152,ROW()-ROW(CD$19)+1, MATCH(CD$15,Templates!$I$1:GA$1,0)))</f>
        <v/>
      </c>
      <c r="CE35" s="55" t="str" cm="1">
        <f t="array" ref="CE35">IF(INDEX(Templates!$I$2:$CJ$152,ROW()-ROW(CE$19)+1, MATCH(CE$15,Templates!$I$1:GB$1,0))="","",INDEX(Templates!$I$2:$CJ$152,ROW()-ROW(CE$19)+1, MATCH(CE$15,Templates!$I$1:GB$1,0)))</f>
        <v/>
      </c>
      <c r="CF35" s="55" t="str" cm="1">
        <f t="array" ref="CF35">IF(INDEX(Templates!$I$2:$CJ$152,ROW()-ROW(CF$19)+1, MATCH(CF$15,Templates!$I$1:GC$1,0))="","",INDEX(Templates!$I$2:$CJ$152,ROW()-ROW(CF$19)+1, MATCH(CF$15,Templates!$I$1:GC$1,0)))</f>
        <v/>
      </c>
      <c r="CG35" s="55" t="str" cm="1">
        <f t="array" ref="CG35">IF(INDEX(Templates!$I$2:$CJ$152,ROW()-ROW(CG$19)+1, MATCH(CG$15,Templates!$I$1:GD$1,0))="","",INDEX(Templates!$I$2:$CJ$152,ROW()-ROW(CG$19)+1, MATCH(CG$15,Templates!$I$1:GD$1,0)))</f>
        <v/>
      </c>
      <c r="CH35" s="55" t="str" cm="1">
        <f t="array" ref="CH35">IF(INDEX(Templates!$I$2:$CJ$152,ROW()-ROW(CH$19)+1, MATCH(CH$15,Templates!$I$1:GE$1,0))="","",INDEX(Templates!$I$2:$CJ$152,ROW()-ROW(CH$19)+1, MATCH(CH$15,Templates!$I$1:GE$1,0)))</f>
        <v/>
      </c>
      <c r="CI35" s="55" t="str" cm="1">
        <f t="array" ref="CI35">IF(INDEX(Templates!$I$2:$CJ$152,ROW()-ROW(CI$19)+1, MATCH(CI$15,Templates!$I$1:GH$1,0))="","",INDEX(Templates!$I$2:$CJ$152,ROW()-ROW(CI$19)+1, MATCH(CI$15,Templates!$I$1:GH$1,0)))</f>
        <v/>
      </c>
      <c r="CJ35" s="55" t="str" cm="1">
        <f t="array" ref="CJ35">IF(INDEX(Templates!$I$2:$CJ$152,ROW()-ROW(CJ$19)+1, MATCH(CJ$15,Templates!$I$1:GF$1,0))="","",INDEX(Templates!$I$2:$CJ$152,ROW()-ROW(CJ$19)+1, MATCH(CJ$15,Templates!$I$1:GF$1,0)))</f>
        <v/>
      </c>
      <c r="CK35" s="55" t="str" cm="1">
        <f t="array" ref="CK35">IF(INDEX(Templates!$I$2:$CJ$152,ROW()-ROW(CK$19)+1, MATCH(CK$15,Templates!$I$1:GJ$1,0))="","",INDEX(Templates!$I$2:$CJ$152,ROW()-ROW(CK$19)+1, MATCH(CK$15,Templates!$I$1:GJ$1,0)))</f>
        <v/>
      </c>
      <c r="CL35" s="55" t="str" cm="1">
        <f t="array" ref="CL35">IF(INDEX(Templates!$I$2:$CJ$152,ROW()-ROW(CL$19)+1, MATCH(CL$15,Templates!$I$1:FG$1,0))="","",INDEX(Templates!$I$2:$CJ$152,ROW()-ROW(CL$19)+1, MATCH(CL$15,Templates!$I$1:FG$1,0)))</f>
        <v/>
      </c>
      <c r="CM35" s="55" t="str" cm="1">
        <f t="array" ref="CM35">IF(INDEX(Templates!$I$2:$CJ$152,ROW()-ROW(CM$19)+1, MATCH(CM$15,Templates!$I$1:FH$1,0))="","",INDEX(Templates!$I$2:$CJ$152,ROW()-ROW(CM$19)+1, MATCH(CM$15,Templates!$I$1:FH$1,0)))</f>
        <v/>
      </c>
      <c r="CN35" s="55" t="str" cm="1">
        <f t="array" ref="CN35">IF(INDEX(Templates!$I$2:$CJ$152,ROW()-ROW(CN$19)+1, MATCH(CN$15,Templates!$I$1:FI$1,0))="","",INDEX(Templates!$I$2:$CJ$152,ROW()-ROW(CN$19)+1, MATCH(CN$15,Templates!$I$1:FI$1,0)))</f>
        <v/>
      </c>
    </row>
    <row r="36" spans="1:92" s="24" customFormat="1" x14ac:dyDescent="0.3">
      <c r="A36" s="41" t="s">
        <v>451</v>
      </c>
      <c r="B36" s="6" t="s">
        <v>455</v>
      </c>
      <c r="C36" s="66" t="str" cm="1">
        <f t="array" ref="C36">IF(INDEX(Templates!A$2:A$153,ROW()-ROW($19:$19)+1)="","",INDEX(Templates!A$2:A$153,ROW()-ROW($19:$19)+1))</f>
        <v>JSON_PATH:zones[0]</v>
      </c>
      <c r="D36" s="66" t="str" cm="1">
        <f t="array" ref="D36">IF(INDEX(Templates!B$2:B$153,ROW()-ROW($19:$19)+1)="","",INDEX(Templates!B$2:B$153,ROW()-ROW($19:$19)+1))</f>
        <v>terminals[0]</v>
      </c>
      <c r="E36" s="140" t="str" cm="1">
        <f t="array" ref="E36">IF(INDEX(Templates!C$2:C$153,ROW()-ROW($19:$19)+1)="","",INDEX(Templates!C$2:C$153,ROW()-ROW($19:$19)+1))</f>
        <v>served_by_heating_ventilation_air_conditioning_system</v>
      </c>
      <c r="F36" s="143" t="str" cm="1">
        <f t="array" ref="F36">IF(INDEX(Templates!D$2:D$153,ROW()-ROW($19:$19)+1)="","",INDEX(Templates!D$2:D$153,ROW()-ROW($19:$19)+1))</f>
        <v/>
      </c>
      <c r="G36" s="102" t="str" cm="1">
        <f t="array" ref="G36">IF(INDEX(Templates!E$2:E$153,ROW()-ROW($19:$19)+1)="","",INDEX(Templates!E$2:E$153,ROW()-ROW($19:$19)+1))</f>
        <v>Air Terminal</v>
      </c>
      <c r="H36" s="68" t="str" cm="1">
        <f t="array" ref="H36">IF(INDEX(Templates!F$2:F$153,ROW()-ROW($19:$19)+1)="","",INDEX(Templates!F$2:F$153,ROW()-ROW($19:$19)+1))</f>
        <v>Terminal 1</v>
      </c>
      <c r="I36" s="68" t="str" cm="1">
        <f t="array" ref="I36">IF(INDEX(Templates!G$2:G$153,ROW()-ROW($19:$19)+1)="","",INDEX(Templates!G$2:G$153,ROW()-ROW($19:$19)+1))</f>
        <v>Zone 1</v>
      </c>
      <c r="J36" s="68" t="str" cm="1">
        <f t="array" ref="J36">IF(INDEX(Templates!H$2:H$153,ROW()-ROW($19:$19)+1)="","",INDEX(Templates!H$2:H$153,ROW()-ROW($19:$19)+1))</f>
        <v>served_by_heating_ventilation_air_conditioning_systems</v>
      </c>
      <c r="K36" s="69" t="str" cm="1">
        <f t="array" ref="K36">IF(INDEX(Templates!I$2:I$153,ROW()-ROW($19:$19)+1)="","",INDEX(Templates!I$2:I$153,ROW()-ROW($19:$19)+1))</f>
        <v/>
      </c>
      <c r="L36" s="69" t="str" cm="1">
        <f t="array" ref="L36">IF(INDEX(Templates!J$2:J$153,ROW()-ROW($19:$19)+1)="","",INDEX(Templates!J$2:J$153,ROW()-ROW($19:$19)+1))</f>
        <v/>
      </c>
      <c r="M36" s="55" t="str" cm="1">
        <f t="array" ref="M36">IF(INDEX(Templates!$I$2:$CJ$152,ROW()-ROW(M$19)+1, MATCH(M$15,Templates!$I$1:CJ$1,0))="","",INDEX(Templates!$I$2:$CJ$152,ROW()-ROW(M$19)+1, MATCH(M$15,Templates!$I$1:CJ$1,0)))</f>
        <v/>
      </c>
      <c r="N36" s="55" t="str" cm="1">
        <f t="array" ref="N36">IF(INDEX(Templates!$I$2:$CJ$152,ROW()-ROW(N$19)+1, MATCH(N$15,Templates!$I$1:CK$1,0))="","",INDEX(Templates!$I$2:$CJ$152,ROW()-ROW(N$19)+1, MATCH(N$15,Templates!$I$1:CK$1,0)))</f>
        <v/>
      </c>
      <c r="O36" s="55" t="str" cm="1">
        <f t="array" ref="O36">IF(INDEX(Templates!$I$2:$CJ$152,ROW()-ROW(O$19)+1, MATCH(O$15,Templates!$I$1:CM$1,0))="","",INDEX(Templates!$I$2:$CJ$152,ROW()-ROW(O$19)+1, MATCH(O$15,Templates!$I$1:CM$1,0)))</f>
        <v/>
      </c>
      <c r="P36" s="55" t="str" cm="1">
        <f t="array" ref="P36">IF(INDEX(Templates!$I$2:$CJ$152,ROW()-ROW(P$19)+1, MATCH(P$15,Templates!$I$1:CN$1,0))="","",INDEX(Templates!$I$2:$CJ$152,ROW()-ROW(P$19)+1, MATCH(P$15,Templates!$I$1:CN$1,0)))</f>
        <v/>
      </c>
      <c r="Q36" s="55" t="str" cm="1">
        <f t="array" ref="Q36">IF(INDEX(Templates!$I$2:$CJ$152,ROW()-ROW(Q$19)+1, MATCH(Q$15,Templates!$I$1:CP$1,0))="","",INDEX(Templates!$I$2:$CJ$152,ROW()-ROW(Q$19)+1, MATCH(Q$15,Templates!$I$1:CP$1,0)))</f>
        <v/>
      </c>
      <c r="R36" s="55" t="str" cm="1">
        <f t="array" ref="R36">IF(INDEX(Templates!$I$2:$CJ$152,ROW()-ROW(R$19)+1, MATCH(R$15,Templates!$I$1:CQ$1,0))="","",INDEX(Templates!$I$2:$CJ$152,ROW()-ROW(R$19)+1, MATCH(R$15,Templates!$I$1:CQ$1,0)))</f>
        <v/>
      </c>
      <c r="S36" s="55" t="str" cm="1">
        <f t="array" ref="S36">IF(INDEX(Templates!$I$2:$CJ$152,ROW()-ROW(S$19)+1, MATCH(S$15,Templates!$I$1:CS$1,0))="","",INDEX(Templates!$I$2:$CJ$152,ROW()-ROW(S$19)+1, MATCH(S$15,Templates!$I$1:CS$1,0)))</f>
        <v/>
      </c>
      <c r="T36" s="55" t="str" cm="1">
        <f t="array" ref="T36">IF(INDEX(Templates!$I$2:$CJ$152,ROW()-ROW(T$19)+1, MATCH(T$15,Templates!$I$1:CT$1,0))="","",INDEX(Templates!$I$2:$CJ$152,ROW()-ROW(T$19)+1, MATCH(T$15,Templates!$I$1:CT$1,0)))</f>
        <v/>
      </c>
      <c r="U36" s="55" t="str" cm="1">
        <f t="array" ref="U36">IF(INDEX(Templates!$I$2:$CJ$152,ROW()-ROW(U$19)+1, MATCH(U$15,Templates!$I$1:CV$1,0))="","",INDEX(Templates!$I$2:$CJ$152,ROW()-ROW(U$19)+1, MATCH(U$15,Templates!$I$1:CV$1,0)))</f>
        <v/>
      </c>
      <c r="V36" s="55" t="str" cm="1">
        <f t="array" ref="V36">IF(INDEX(Templates!$I$2:$CJ$152,ROW()-ROW(V$19)+1, MATCH(V$15,Templates!$I$1:CW$1,0))="","",INDEX(Templates!$I$2:$CJ$152,ROW()-ROW(V$19)+1, MATCH(V$15,Templates!$I$1:CW$1,0)))</f>
        <v/>
      </c>
      <c r="W36" s="55" t="str" cm="1">
        <f t="array" ref="W36">IF(INDEX(Templates!$I$2:$CJ$152,ROW()-ROW(W$19)+1, MATCH(W$15,Templates!$I$1:CZ$1,0))="","",INDEX(Templates!$I$2:$CJ$152,ROW()-ROW(W$19)+1, MATCH(W$15,Templates!$I$1:CZ$1,0)))</f>
        <v/>
      </c>
      <c r="X36" s="55" t="str" cm="1">
        <f t="array" ref="X36">IF(INDEX(Templates!$I$2:$CJ$152,ROW()-ROW(X$19)+1, MATCH(X$15,Templates!$I$1:DA$1,0))="","",INDEX(Templates!$I$2:$CJ$152,ROW()-ROW(X$19)+1, MATCH(X$15,Templates!$I$1:DA$1,0)))</f>
        <v/>
      </c>
      <c r="Y36" s="55" t="str" cm="1">
        <f t="array" ref="Y36">IF(INDEX(Templates!$I$2:$CJ$152,ROW()-ROW(Y$19)+1, MATCH(Y$15,Templates!$I$1:DB$1,0))="","",INDEX(Templates!$I$2:$CJ$152,ROW()-ROW(Y$19)+1, MATCH(Y$15,Templates!$I$1:DB$1,0)))</f>
        <v/>
      </c>
      <c r="Z36" s="55" t="str" cm="1">
        <f t="array" ref="Z36">IF(INDEX(Templates!$I$2:$CJ$152,ROW()-ROW(Z$19)+1, MATCH(Z$15,Templates!$I$1:DD$1,0))="","",INDEX(Templates!$I$2:$CJ$152,ROW()-ROW(Z$19)+1, MATCH(Z$15,Templates!$I$1:DD$1,0)))</f>
        <v/>
      </c>
      <c r="AA36" s="55" t="str" cm="1">
        <f t="array" ref="AA36">IF(INDEX(Templates!$I$2:$CJ$152,ROW()-ROW(AA$19)+1, MATCH(AA$15,Templates!$I$1:DE$1,0))="","",INDEX(Templates!$I$2:$CJ$152,ROW()-ROW(AA$19)+1, MATCH(AA$15,Templates!$I$1:DE$1,0)))</f>
        <v/>
      </c>
      <c r="AB36" s="55" t="str" cm="1">
        <f t="array" ref="AB36">IF(INDEX(Templates!$I$2:$CJ$152,ROW()-ROW(AB$19)+1, MATCH(AB$15,Templates!$I$1:DG$1,0))="","",INDEX(Templates!$I$2:$CJ$152,ROW()-ROW(AB$19)+1, MATCH(AB$15,Templates!$I$1:DG$1,0)))</f>
        <v/>
      </c>
      <c r="AC36" s="55" t="str" cm="1">
        <f t="array" ref="AC36">IF(INDEX(Templates!$I$2:$CJ$152,ROW()-ROW(AC$19)+1, MATCH(AC$15,Templates!$I$1:DH$1,0))="","",INDEX(Templates!$I$2:$CJ$152,ROW()-ROW(AC$19)+1, MATCH(AC$15,Templates!$I$1:DH$1,0)))</f>
        <v/>
      </c>
      <c r="AD36" s="55" t="str" cm="1">
        <f t="array" ref="AD36">IF(INDEX(Templates!$I$2:$CJ$152,ROW()-ROW(AD$19)+1, MATCH(AD$15,Templates!$I$1:DJ$1,0))="","",INDEX(Templates!$I$2:$CJ$152,ROW()-ROW(AD$19)+1, MATCH(AD$15,Templates!$I$1:DJ$1,0)))</f>
        <v/>
      </c>
      <c r="AE36" s="55" t="str" cm="1">
        <f t="array" ref="AE36">IF(INDEX(Templates!$I$2:$CJ$152,ROW()-ROW(AE$19)+1, MATCH(AE$15,Templates!$I$1:DK$1,0))="","",INDEX(Templates!$I$2:$CJ$152,ROW()-ROW(AE$19)+1, MATCH(AE$15,Templates!$I$1:DK$1,0)))</f>
        <v/>
      </c>
      <c r="AF36" s="55" t="str" cm="1">
        <f t="array" ref="AF36">IF(INDEX(Templates!$I$2:$CJ$152,ROW()-ROW(AF$19)+1, MATCH(AF$15,Templates!$I$1:DM$1,0))="","",INDEX(Templates!$I$2:$CJ$152,ROW()-ROW(AF$19)+1, MATCH(AF$15,Templates!$I$1:DM$1,0)))</f>
        <v/>
      </c>
      <c r="AG36" s="55" t="str" cm="1">
        <f t="array" ref="AG36">IF(INDEX(Templates!$I$2:$CJ$152,ROW()-ROW(AG$19)+1, MATCH(AG$15,Templates!$I$1:DN$1,0))="","",INDEX(Templates!$I$2:$CJ$152,ROW()-ROW(AG$19)+1, MATCH(AG$15,Templates!$I$1:DN$1,0)))</f>
        <v/>
      </c>
      <c r="AH36" s="55" t="str" cm="1">
        <f t="array" ref="AH36">IF(INDEX(Templates!$I$2:$CJ$152,ROW()-ROW(AH$19)+1, MATCH(AH$15,Templates!$I$1:DP$1,0))="","",INDEX(Templates!$I$2:$CJ$152,ROW()-ROW(AH$19)+1, MATCH(AH$15,Templates!$I$1:DP$1,0)))</f>
        <v/>
      </c>
      <c r="AI36" s="55" t="str" cm="1">
        <f t="array" ref="AI36">IF(INDEX(Templates!$I$2:$CJ$152,ROW()-ROW(AI$19)+1, MATCH(AI$15,Templates!$I$1:DQ$1,0))="","",INDEX(Templates!$I$2:$CJ$152,ROW()-ROW(AI$19)+1, MATCH(AI$15,Templates!$I$1:DQ$1,0)))</f>
        <v/>
      </c>
      <c r="AJ36" s="55" t="str" cm="1">
        <f t="array" ref="AJ36">IF(INDEX(Templates!$I$2:$CJ$152,ROW()-ROW(AJ$19)+1, MATCH(AJ$15,Templates!$I$1:DS$1,0))="","",INDEX(Templates!$I$2:$CJ$152,ROW()-ROW(AJ$19)+1, MATCH(AJ$15,Templates!$I$1:DS$1,0)))</f>
        <v/>
      </c>
      <c r="AK36" s="55" t="str" cm="1">
        <f t="array" ref="AK36">IF(INDEX(Templates!$I$2:$CJ$152,ROW()-ROW(AK$19)+1, MATCH(AK$15,Templates!$I$1:DT$1,0))="","",INDEX(Templates!$I$2:$CJ$152,ROW()-ROW(AK$19)+1, MATCH(AK$15,Templates!$I$1:DT$1,0)))</f>
        <v/>
      </c>
      <c r="AL36" s="55" t="str" cm="1">
        <f t="array" ref="AL36">IF(INDEX(Templates!$I$2:$CJ$152,ROW()-ROW(AL$19)+1, MATCH(AL$15,Templates!$I$1:DV$1,0))="","",INDEX(Templates!$I$2:$CJ$152,ROW()-ROW(AL$19)+1, MATCH(AL$15,Templates!$I$1:DV$1,0)))</f>
        <v/>
      </c>
      <c r="AM36" s="55" t="str" cm="1">
        <f t="array" ref="AM36">IF(INDEX(Templates!$I$2:$CJ$152,ROW()-ROW(AM$19)+1, MATCH(AM$15,Templates!$I$1:DW$1,0))="","",INDEX(Templates!$I$2:$CJ$152,ROW()-ROW(AM$19)+1, MATCH(AM$15,Templates!$I$1:DW$1,0)))</f>
        <v/>
      </c>
      <c r="AN36" s="55" t="str" cm="1">
        <f t="array" ref="AN36">IF(INDEX(Templates!$I$2:$CJ$152,ROW()-ROW(AN$19)+1, MATCH(AN$15,Templates!$I$1:DY$1,0))="","",INDEX(Templates!$I$2:$CJ$152,ROW()-ROW(AN$19)+1, MATCH(AN$15,Templates!$I$1:DY$1,0)))</f>
        <v/>
      </c>
      <c r="AO36" s="55" t="str" cm="1">
        <f t="array" ref="AO36">IF(INDEX(Templates!$I$2:$CJ$152,ROW()-ROW(AO$19)+1, MATCH(AO$15,Templates!$I$1:DZ$1,0))="","",INDEX(Templates!$I$2:$CJ$152,ROW()-ROW(AO$19)+1, MATCH(AO$15,Templates!$I$1:DZ$1,0)))</f>
        <v/>
      </c>
      <c r="AP36" s="55" t="str" cm="1">
        <f t="array" ref="AP36">IF(INDEX(Templates!$I$2:$CJ$152,ROW()-ROW(AP$19)+1, MATCH(AP$15,Templates!$I$1:EB$1,0))="","",INDEX(Templates!$I$2:$CJ$152,ROW()-ROW(AP$19)+1, MATCH(AP$15,Templates!$I$1:EB$1,0)))</f>
        <v/>
      </c>
      <c r="AQ36" s="55" t="str" cm="1">
        <f t="array" ref="AQ36">IF(INDEX(Templates!$I$2:$CJ$152,ROW()-ROW(AQ$19)+1, MATCH(AQ$15,Templates!$I$1:EC$1,0))="","",INDEX(Templates!$I$2:$CJ$152,ROW()-ROW(AQ$19)+1, MATCH(AQ$15,Templates!$I$1:EC$1,0)))</f>
        <v/>
      </c>
      <c r="AR36" s="55" t="str" cm="1">
        <f t="array" ref="AR36">IF(INDEX(Templates!$I$2:$CJ$152,ROW()-ROW(AR$19)+1, MATCH(AR$15,Templates!$I$1:ED$1,0))="","",INDEX(Templates!$I$2:$CJ$152,ROW()-ROW(AR$19)+1, MATCH(AR$15,Templates!$I$1:ED$1,0)))</f>
        <v/>
      </c>
      <c r="AS36" s="55" t="str" cm="1">
        <f t="array" ref="AS36">IF(INDEX(Templates!$I$2:$CJ$152,ROW()-ROW(AS$19)+1, MATCH(AS$15,Templates!$I$1:EF$1,0))="","",INDEX(Templates!$I$2:$CJ$152,ROW()-ROW(AS$19)+1, MATCH(AS$15,Templates!$I$1:EF$1,0)))</f>
        <v/>
      </c>
      <c r="AT36" s="55" t="str" cm="1">
        <f t="array" ref="AT36">IF(INDEX(Templates!$I$2:$CJ$152,ROW()-ROW(AT$19)+1, MATCH(AT$15,Templates!$I$1:EG$1,0))="","",INDEX(Templates!$I$2:$CJ$152,ROW()-ROW(AT$19)+1, MATCH(AT$15,Templates!$I$1:EG$1,0)))</f>
        <v/>
      </c>
      <c r="AU36" s="55" t="str" cm="1">
        <f t="array" ref="AU36">IF(INDEX(Templates!$I$2:$CJ$152,ROW()-ROW(AU$19)+1, MATCH(AU$15,Templates!$I$1:EH$1,0))="","",INDEX(Templates!$I$2:$CJ$152,ROW()-ROW(AU$19)+1, MATCH(AU$15,Templates!$I$1:EH$1,0)))</f>
        <v/>
      </c>
      <c r="AV36" s="55" t="str" cm="1">
        <f t="array" ref="AV36">IF(INDEX(Templates!$I$2:$CJ$152,ROW()-ROW(AV$19)+1, MATCH(AV$15,Templates!$I$1:EJ$1,0))="","",INDEX(Templates!$I$2:$CJ$152,ROW()-ROW(AV$19)+1, MATCH(AV$15,Templates!$I$1:EJ$1,0)))</f>
        <v/>
      </c>
      <c r="AW36" s="55" t="str" cm="1">
        <f t="array" ref="AW36">IF(INDEX(Templates!$I$2:$CJ$152,ROW()-ROW(AW$19)+1, MATCH(AW$15,Templates!$I$1:EK$1,0))="","",INDEX(Templates!$I$2:$CJ$152,ROW()-ROW(AW$19)+1, MATCH(AW$15,Templates!$I$1:EK$1,0)))</f>
        <v/>
      </c>
      <c r="AX36" s="55" t="str" cm="1">
        <f t="array" ref="AX36">IF(INDEX(Templates!$I$2:$CJ$152,ROW()-ROW(AX$19)+1, MATCH(AX$15,Templates!$I$1:EM$1,0))="","",INDEX(Templates!$I$2:$CJ$152,ROW()-ROW(AX$19)+1, MATCH(AX$15,Templates!$I$1:EM$1,0)))</f>
        <v/>
      </c>
      <c r="AY36" s="55" t="str" cm="1">
        <f t="array" ref="AY36">IF(INDEX(Templates!$I$2:$CJ$152,ROW()-ROW(AY$19)+1, MATCH(AY$15,Templates!$I$1:EN$1,0))="","",INDEX(Templates!$I$2:$CJ$152,ROW()-ROW(AY$19)+1, MATCH(AY$15,Templates!$I$1:EN$1,0)))</f>
        <v/>
      </c>
      <c r="AZ36" s="55" t="str" cm="1">
        <f t="array" ref="AZ36">IF(INDEX(Templates!$I$2:$CJ$152,ROW()-ROW(AZ$19)+1, MATCH(AZ$15,Templates!$I$1:EP$1,0))="","",INDEX(Templates!$I$2:$CJ$152,ROW()-ROW(AZ$19)+1, MATCH(AZ$15,Templates!$I$1:EP$1,0)))</f>
        <v/>
      </c>
      <c r="BA36" s="55" t="str" cm="1">
        <f t="array" ref="BA36">IF(INDEX(Templates!$I$2:$CJ$152,ROW()-ROW(BA$19)+1, MATCH(BA$15,Templates!$I$1:EQ$1,0))="","",INDEX(Templates!$I$2:$CJ$152,ROW()-ROW(BA$19)+1, MATCH(BA$15,Templates!$I$1:EQ$1,0)))</f>
        <v/>
      </c>
      <c r="BB36" s="55" t="str" cm="1">
        <f t="array" ref="BB36">IF(INDEX(Templates!$I$2:$CJ$152,ROW()-ROW(BB$19)+1, MATCH(BB$15,Templates!$I$1:ES$1,0))="","",INDEX(Templates!$I$2:$CJ$152,ROW()-ROW(BB$19)+1, MATCH(BB$15,Templates!$I$1:ES$1,0)))</f>
        <v/>
      </c>
      <c r="BC36" s="55" t="str" cm="1">
        <f t="array" ref="BC36">IF(INDEX(Templates!$I$2:$CJ$152,ROW()-ROW(BC$19)+1, MATCH(BC$15,Templates!$I$1:ET$1,0))="","",INDEX(Templates!$I$2:$CJ$152,ROW()-ROW(BC$19)+1, MATCH(BC$15,Templates!$I$1:ET$1,0)))</f>
        <v/>
      </c>
      <c r="BD36" s="55" t="str" cm="1">
        <f t="array" ref="BD36">IF(INDEX(Templates!$I$2:$CJ$152,ROW()-ROW(BD$19)+1, MATCH(BD$15,Templates!$I$1:EW$1,0))="","",INDEX(Templates!$I$2:$CJ$152,ROW()-ROW(BD$19)+1, MATCH(BD$15,Templates!$I$1:EW$1,0)))</f>
        <v/>
      </c>
      <c r="BE36" s="55" t="str" cm="1">
        <f t="array" ref="BE36">IF(INDEX(Templates!$I$2:$CJ$152,ROW()-ROW(BE$19)+1, MATCH(BE$15,Templates!$I$1:EX$1,0))="","",INDEX(Templates!$I$2:$CJ$152,ROW()-ROW(BE$19)+1, MATCH(BE$15,Templates!$I$1:EX$1,0)))</f>
        <v/>
      </c>
      <c r="BF36" s="55" t="str" cm="1">
        <f t="array" ref="BF36">IF(INDEX(Templates!$I$2:$CJ$152,ROW()-ROW(BF$19)+1, MATCH(BF$15,Templates!$I$1:FA$1,0))="","",INDEX(Templates!$I$2:$CJ$152,ROW()-ROW(BF$19)+1, MATCH(BF$15,Templates!$I$1:FA$1,0)))</f>
        <v/>
      </c>
      <c r="BG36" s="55" t="str" cm="1">
        <f t="array" ref="BG36">IF(INDEX(Templates!$I$2:$CJ$152,ROW()-ROW(BG$19)+1, MATCH(BG$15,Templates!$I$1:FB$1,0))="","",INDEX(Templates!$I$2:$CJ$152,ROW()-ROW(BG$19)+1, MATCH(BG$15,Templates!$I$1:FB$1,0)))</f>
        <v/>
      </c>
      <c r="BH36" s="55" t="str" cm="1">
        <f t="array" ref="BH36">IF(INDEX(Templates!$I$2:$CJ$152,ROW()-ROW(BH$19)+1, MATCH(BH$15,Templates!$I$1:FC$1,0))="","",INDEX(Templates!$I$2:$CJ$152,ROW()-ROW(BH$19)+1, MATCH(BH$15,Templates!$I$1:FC$1,0)))</f>
        <v/>
      </c>
      <c r="BI36" s="55" t="str" cm="1">
        <f t="array" ref="BI36">IF(INDEX(Templates!$I$2:$CJ$152,ROW()-ROW(BI$19)+1, MATCH(BI$15,Templates!$I$1:FD$1,0))="","",INDEX(Templates!$I$2:$CJ$152,ROW()-ROW(BI$19)+1, MATCH(BI$15,Templates!$I$1:FD$1,0)))</f>
        <v/>
      </c>
      <c r="BJ36" s="55" t="str" cm="1">
        <f t="array" ref="BJ36">IF(INDEX(Templates!$I$2:$CJ$152,ROW()-ROW(BJ$19)+1, MATCH(BJ$15,Templates!$I$1:FE$1,0))="","",INDEX(Templates!$I$2:$CJ$152,ROW()-ROW(BJ$19)+1, MATCH(BJ$15,Templates!$I$1:FE$1,0)))</f>
        <v/>
      </c>
      <c r="BK36" s="55" t="str" cm="1">
        <f t="array" ref="BK36">IF(INDEX(Templates!$I$2:$CJ$152,ROW()-ROW(BK$19)+1, MATCH(BK$15,Templates!$I$1:FG$1,0))="","",INDEX(Templates!$I$2:$CJ$152,ROW()-ROW(BK$19)+1, MATCH(BK$15,Templates!$I$1:FG$1,0)))</f>
        <v/>
      </c>
      <c r="BL36" s="55" t="str" cm="1">
        <f t="array" ref="BL36">IF(INDEX(Templates!$I$2:$CJ$152,ROW()-ROW(BL$19)+1, MATCH(BL$15,Templates!$I$1:FJ$1,0))="","",INDEX(Templates!$I$2:$CJ$152,ROW()-ROW(BL$19)+1, MATCH(BL$15,Templates!$I$1:FJ$1,0)))</f>
        <v/>
      </c>
      <c r="BM36" s="55" t="str" cm="1">
        <f t="array" ref="BM36">IF(INDEX(Templates!$I$2:$CJ$152,ROW()-ROW(BM$19)+1, MATCH(BM$15,Templates!$I$1:FK$1,0))="","",INDEX(Templates!$I$2:$CJ$152,ROW()-ROW(BM$19)+1, MATCH(BM$15,Templates!$I$1:FK$1,0)))</f>
        <v/>
      </c>
      <c r="BN36" s="55" t="str" cm="1">
        <f t="array" ref="BN36">IF(INDEX(Templates!$I$2:$CJ$152,ROW()-ROW(BN$19)+1, MATCH(BN$15,Templates!$I$1:FL$1,0))="","",INDEX(Templates!$I$2:$CJ$152,ROW()-ROW(BN$19)+1, MATCH(BN$15,Templates!$I$1:FL$1,0)))</f>
        <v/>
      </c>
      <c r="BO36" s="55" t="str" cm="1">
        <f t="array" ref="BO36">IF(INDEX(Templates!$I$2:$CJ$152,ROW()-ROW(BO$19)+1, MATCH(BO$15,Templates!$I$1:FM$1,0))="","",INDEX(Templates!$I$2:$CJ$152,ROW()-ROW(BO$19)+1, MATCH(BO$15,Templates!$I$1:FM$1,0)))</f>
        <v/>
      </c>
      <c r="BP36" s="55" t="str" cm="1">
        <f t="array" ref="BP36">IF(INDEX(Templates!$I$2:$CJ$152,ROW()-ROW(BP$19)+1, MATCH(BP$15,Templates!$I$1:FL$1,0))="","",INDEX(Templates!$I$2:$CJ$152,ROW()-ROW(BP$19)+1, MATCH(BP$15,Templates!$I$1:FL$1,0)))</f>
        <v/>
      </c>
      <c r="BQ36" s="55" t="str" cm="1">
        <f t="array" ref="BQ36">IF(INDEX(Templates!$I$2:$CJ$152,ROW()-ROW(BQ$19)+1, MATCH(BQ$15,Templates!$I$1:FM$1,0))="","",INDEX(Templates!$I$2:$CJ$152,ROW()-ROW(BQ$19)+1, MATCH(BQ$15,Templates!$I$1:FM$1,0)))</f>
        <v/>
      </c>
      <c r="BR36" s="55" t="str" cm="1">
        <f t="array" ref="BR36">IF(INDEX(Templates!$I$2:$CJ$152,ROW()-ROW(BR$19)+1, MATCH(BR$15,Templates!$I$1:FO$1,0))="","",INDEX(Templates!$I$2:$CJ$152,ROW()-ROW(BR$19)+1, MATCH(BR$15,Templates!$I$1:FO$1,0)))</f>
        <v/>
      </c>
      <c r="BS36" s="55" t="str" cm="1">
        <f t="array" ref="BS36">IF(INDEX(Templates!$I$2:$CJ$152,ROW()-ROW(BS$19)+1, MATCH(BS$15,Templates!$I$1:FP$1,0))="","",INDEX(Templates!$I$2:$CJ$152,ROW()-ROW(BS$19)+1, MATCH(BS$15,Templates!$I$1:FP$1,0)))</f>
        <v/>
      </c>
      <c r="BT36" s="55" t="str" cm="1">
        <f t="array" ref="BT36">IF(INDEX(Templates!$I$2:$CJ$152,ROW()-ROW(BT$19)+1, MATCH(BT$15,Templates!$I$1:FQ$1,0))="","",INDEX(Templates!$I$2:$CJ$152,ROW()-ROW(BT$19)+1, MATCH(BT$15,Templates!$I$1:FQ$1,0)))</f>
        <v/>
      </c>
      <c r="BU36" s="55" t="str" cm="1">
        <f t="array" ref="BU36">IF(INDEX(Templates!$I$2:$CJ$152,ROW()-ROW(BU$19)+1, MATCH(BU$15,Templates!$I$1:FR$1,0))="","",INDEX(Templates!$I$2:$CJ$152,ROW()-ROW(BU$19)+1, MATCH(BU$15,Templates!$I$1:FR$1,0)))</f>
        <v/>
      </c>
      <c r="BV36" s="55" t="str" cm="1">
        <f t="array" ref="BV36">IF(INDEX(Templates!$I$2:$CJ$152,ROW()-ROW(BV$19)+1, MATCH(BV$15,Templates!$I$1:FS$1,0))="","",INDEX(Templates!$I$2:$CJ$152,ROW()-ROW(BV$19)+1, MATCH(BV$15,Templates!$I$1:FS$1,0)))</f>
        <v/>
      </c>
      <c r="BW36" s="55" t="str" cm="1">
        <f t="array" ref="BW36">IF(INDEX(Templates!$I$2:$CJ$152,ROW()-ROW(BW$19)+1, MATCH(BW$15,Templates!$I$1:FT$1,0))="","",INDEX(Templates!$I$2:$CJ$152,ROW()-ROW(BW$19)+1, MATCH(BW$15,Templates!$I$1:FT$1,0)))</f>
        <v/>
      </c>
      <c r="BX36" s="55" t="str" cm="1">
        <f t="array" ref="BX36">IF(INDEX(Templates!$I$2:$CJ$152,ROW()-ROW(BX$19)+1, MATCH(BX$15,Templates!$I$1:FU$1,0))="","",INDEX(Templates!$I$2:$CJ$152,ROW()-ROW(BX$19)+1, MATCH(BX$15,Templates!$I$1:FU$1,0)))</f>
        <v/>
      </c>
      <c r="BY36" s="55" t="str" cm="1">
        <f t="array" ref="BY36">IF(INDEX(Templates!$I$2:$CJ$152,ROW()-ROW(BY$19)+1, MATCH(BY$15,Templates!$I$1:FV$1,0))="","",INDEX(Templates!$I$2:$CJ$152,ROW()-ROW(BY$19)+1, MATCH(BY$15,Templates!$I$1:FV$1,0)))</f>
        <v/>
      </c>
      <c r="BZ36" s="55" t="str" cm="1">
        <f t="array" ref="BZ36">IF(INDEX(Templates!$I$2:$CJ$152,ROW()-ROW(BZ$19)+1, MATCH(BZ$15,Templates!$I$1:FW$1,0))="","",INDEX(Templates!$I$2:$CJ$152,ROW()-ROW(BZ$19)+1, MATCH(BZ$15,Templates!$I$1:FW$1,0)))</f>
        <v/>
      </c>
      <c r="CA36" s="55" t="str" cm="1">
        <f t="array" ref="CA36">IF(INDEX(Templates!$I$2:$CJ$152,ROW()-ROW(CA$19)+1, MATCH(CA$15,Templates!$I$1:FX$1,0))="","",INDEX(Templates!$I$2:$CJ$152,ROW()-ROW(CA$19)+1, MATCH(CA$15,Templates!$I$1:FX$1,0)))</f>
        <v/>
      </c>
      <c r="CB36" s="55" t="str" cm="1">
        <f t="array" ref="CB36">IF(INDEX(Templates!$I$2:$CJ$152,ROW()-ROW(CB$19)+1, MATCH(CB$15,Templates!$I$1:FY$1,0))="","",INDEX(Templates!$I$2:$CJ$152,ROW()-ROW(CB$19)+1, MATCH(CB$15,Templates!$I$1:FY$1,0)))</f>
        <v/>
      </c>
      <c r="CC36" s="55" t="str" cm="1">
        <f t="array" ref="CC36">IF(INDEX(Templates!$I$2:$CJ$152,ROW()-ROW(CC$19)+1, MATCH(CC$15,Templates!$I$1:FZ$1,0))="","",INDEX(Templates!$I$2:$CJ$152,ROW()-ROW(CC$19)+1, MATCH(CC$15,Templates!$I$1:FZ$1,0)))</f>
        <v/>
      </c>
      <c r="CD36" s="55" t="str" cm="1">
        <f t="array" ref="CD36">IF(INDEX(Templates!$I$2:$CJ$152,ROW()-ROW(CD$19)+1, MATCH(CD$15,Templates!$I$1:GA$1,0))="","",INDEX(Templates!$I$2:$CJ$152,ROW()-ROW(CD$19)+1, MATCH(CD$15,Templates!$I$1:GA$1,0)))</f>
        <v/>
      </c>
      <c r="CE36" s="55" t="str" cm="1">
        <f t="array" ref="CE36">IF(INDEX(Templates!$I$2:$CJ$152,ROW()-ROW(CE$19)+1, MATCH(CE$15,Templates!$I$1:GB$1,0))="","",INDEX(Templates!$I$2:$CJ$152,ROW()-ROW(CE$19)+1, MATCH(CE$15,Templates!$I$1:GB$1,0)))</f>
        <v/>
      </c>
      <c r="CF36" s="55" t="str" cm="1">
        <f t="array" ref="CF36">IF(INDEX(Templates!$I$2:$CJ$152,ROW()-ROW(CF$19)+1, MATCH(CF$15,Templates!$I$1:GC$1,0))="","",INDEX(Templates!$I$2:$CJ$152,ROW()-ROW(CF$19)+1, MATCH(CF$15,Templates!$I$1:GC$1,0)))</f>
        <v/>
      </c>
      <c r="CG36" s="55" t="str" cm="1">
        <f t="array" ref="CG36">IF(INDEX(Templates!$I$2:$CJ$152,ROW()-ROW(CG$19)+1, MATCH(CG$15,Templates!$I$1:GD$1,0))="","",INDEX(Templates!$I$2:$CJ$152,ROW()-ROW(CG$19)+1, MATCH(CG$15,Templates!$I$1:GD$1,0)))</f>
        <v/>
      </c>
      <c r="CH36" s="55" t="str" cm="1">
        <f t="array" ref="CH36">IF(INDEX(Templates!$I$2:$CJ$152,ROW()-ROW(CH$19)+1, MATCH(CH$15,Templates!$I$1:GE$1,0))="","",INDEX(Templates!$I$2:$CJ$152,ROW()-ROW(CH$19)+1, MATCH(CH$15,Templates!$I$1:GE$1,0)))</f>
        <v/>
      </c>
      <c r="CI36" s="55" t="str" cm="1">
        <f t="array" ref="CI36">IF(INDEX(Templates!$I$2:$CJ$152,ROW()-ROW(CI$19)+1, MATCH(CI$15,Templates!$I$1:GH$1,0))="","",INDEX(Templates!$I$2:$CJ$152,ROW()-ROW(CI$19)+1, MATCH(CI$15,Templates!$I$1:GH$1,0)))</f>
        <v/>
      </c>
      <c r="CJ36" s="55" t="str" cm="1">
        <f t="array" ref="CJ36">IF(INDEX(Templates!$I$2:$CJ$152,ROW()-ROW(CJ$19)+1, MATCH(CJ$15,Templates!$I$1:GF$1,0))="","",INDEX(Templates!$I$2:$CJ$152,ROW()-ROW(CJ$19)+1, MATCH(CJ$15,Templates!$I$1:GF$1,0)))</f>
        <v/>
      </c>
      <c r="CK36" s="55" t="str" cm="1">
        <f t="array" ref="CK36">IF(INDEX(Templates!$I$2:$CJ$152,ROW()-ROW(CK$19)+1, MATCH(CK$15,Templates!$I$1:GJ$1,0))="","",INDEX(Templates!$I$2:$CJ$152,ROW()-ROW(CK$19)+1, MATCH(CK$15,Templates!$I$1:GJ$1,0)))</f>
        <v/>
      </c>
      <c r="CL36" s="55" t="str" cm="1">
        <f t="array" ref="CL36">IF(INDEX(Templates!$I$2:$CJ$152,ROW()-ROW(CL$19)+1, MATCH(CL$15,Templates!$I$1:FG$1,0))="","",INDEX(Templates!$I$2:$CJ$152,ROW()-ROW(CL$19)+1, MATCH(CL$15,Templates!$I$1:FG$1,0)))</f>
        <v/>
      </c>
      <c r="CM36" s="55" t="str" cm="1">
        <f t="array" ref="CM36">IF(INDEX(Templates!$I$2:$CJ$152,ROW()-ROW(CM$19)+1, MATCH(CM$15,Templates!$I$1:FH$1,0))="","",INDEX(Templates!$I$2:$CJ$152,ROW()-ROW(CM$19)+1, MATCH(CM$15,Templates!$I$1:FH$1,0)))</f>
        <v/>
      </c>
      <c r="CN36" s="55" t="str" cm="1">
        <f t="array" ref="CN36">IF(INDEX(Templates!$I$2:$CJ$152,ROW()-ROW(CN$19)+1, MATCH(CN$15,Templates!$I$1:FI$1,0))="","",INDEX(Templates!$I$2:$CJ$152,ROW()-ROW(CN$19)+1, MATCH(CN$15,Templates!$I$1:FI$1,0)))</f>
        <v/>
      </c>
    </row>
    <row r="37" spans="1:92" s="24" customFormat="1" x14ac:dyDescent="0.3">
      <c r="A37" s="41" t="s">
        <v>451</v>
      </c>
      <c r="B37" s="6" t="s">
        <v>455</v>
      </c>
      <c r="C37" s="66" t="str" cm="1">
        <f t="array" ref="C37">IF(INDEX(Templates!A$2:A$153,ROW()-ROW($19:$19)+1)="","",INDEX(Templates!A$2:A$153,ROW()-ROW($19:$19)+1))</f>
        <v>JSON_PATH:zones[0]</v>
      </c>
      <c r="D37" s="66" t="str" cm="1">
        <f t="array" ref="D37">IF(INDEX(Templates!B$2:B$153,ROW()-ROW($19:$19)+1)="","",INDEX(Templates!B$2:B$153,ROW()-ROW($19:$19)+1))</f>
        <v>terminals[0]</v>
      </c>
      <c r="E37" s="140" t="str" cm="1">
        <f t="array" ref="E37">IF(INDEX(Templates!C$2:C$153,ROW()-ROW($19:$19)+1)="","",INDEX(Templates!C$2:C$153,ROW()-ROW($19:$19)+1))</f>
        <v>heating_source</v>
      </c>
      <c r="F37" s="143" t="str" cm="1">
        <f t="array" ref="F37">IF(INDEX(Templates!D$2:D$153,ROW()-ROW($19:$19)+1)="","",INDEX(Templates!D$2:D$153,ROW()-ROW($19:$19)+1))</f>
        <v/>
      </c>
      <c r="G37" s="102" t="str" cm="1">
        <f t="array" ref="G37">IF(INDEX(Templates!E$2:E$153,ROW()-ROW($19:$19)+1)="","",INDEX(Templates!E$2:E$153,ROW()-ROW($19:$19)+1))</f>
        <v>Air Terminal</v>
      </c>
      <c r="H37" s="68" t="str" cm="1">
        <f t="array" ref="H37">IF(INDEX(Templates!F$2:F$153,ROW()-ROW($19:$19)+1)="","",INDEX(Templates!F$2:F$153,ROW()-ROW($19:$19)+1))</f>
        <v>Terminal 1</v>
      </c>
      <c r="I37" s="68" t="str" cm="1">
        <f t="array" ref="I37">IF(INDEX(Templates!G$2:G$153,ROW()-ROW($19:$19)+1)="","",INDEX(Templates!G$2:G$153,ROW()-ROW($19:$19)+1))</f>
        <v>Zone 1</v>
      </c>
      <c r="J37" s="68" t="str" cm="1">
        <f t="array" ref="J37">IF(INDEX(Templates!H$2:H$153,ROW()-ROW($19:$19)+1)="","",INDEX(Templates!H$2:H$153,ROW()-ROW($19:$19)+1))</f>
        <v>heating_source</v>
      </c>
      <c r="K37" s="69" t="str" cm="1">
        <f t="array" ref="K37">IF(INDEX(Templates!I$2:I$153,ROW()-ROW($19:$19)+1)="","",INDEX(Templates!I$2:I$153,ROW()-ROW($19:$19)+1))</f>
        <v/>
      </c>
      <c r="L37" s="69" t="str" cm="1">
        <f t="array" ref="L37">IF(INDEX(Templates!J$2:J$153,ROW()-ROW($19:$19)+1)="","",INDEX(Templates!J$2:J$153,ROW()-ROW($19:$19)+1))</f>
        <v/>
      </c>
      <c r="M37" s="55" t="str" cm="1">
        <f t="array" ref="M37">IF(INDEX(Templates!$I$2:$CJ$152,ROW()-ROW(M$19)+1, MATCH(M$15,Templates!$I$1:CJ$1,0))="","",INDEX(Templates!$I$2:$CJ$152,ROW()-ROW(M$19)+1, MATCH(M$15,Templates!$I$1:CJ$1,0)))</f>
        <v/>
      </c>
      <c r="N37" s="55" t="str" cm="1">
        <f t="array" ref="N37">IF(INDEX(Templates!$I$2:$CJ$152,ROW()-ROW(N$19)+1, MATCH(N$15,Templates!$I$1:CK$1,0))="","",INDEX(Templates!$I$2:$CJ$152,ROW()-ROW(N$19)+1, MATCH(N$15,Templates!$I$1:CK$1,0)))</f>
        <v/>
      </c>
      <c r="O37" s="55" t="str" cm="1">
        <f t="array" ref="O37">IF(INDEX(Templates!$I$2:$CJ$152,ROW()-ROW(O$19)+1, MATCH(O$15,Templates!$I$1:CM$1,0))="","",INDEX(Templates!$I$2:$CJ$152,ROW()-ROW(O$19)+1, MATCH(O$15,Templates!$I$1:CM$1,0)))</f>
        <v/>
      </c>
      <c r="P37" s="55" t="str" cm="1">
        <f t="array" ref="P37">IF(INDEX(Templates!$I$2:$CJ$152,ROW()-ROW(P$19)+1, MATCH(P$15,Templates!$I$1:CN$1,0))="","",INDEX(Templates!$I$2:$CJ$152,ROW()-ROW(P$19)+1, MATCH(P$15,Templates!$I$1:CN$1,0)))</f>
        <v/>
      </c>
      <c r="Q37" s="55" t="str" cm="1">
        <f t="array" ref="Q37">IF(INDEX(Templates!$I$2:$CJ$152,ROW()-ROW(Q$19)+1, MATCH(Q$15,Templates!$I$1:CP$1,0))="","",INDEX(Templates!$I$2:$CJ$152,ROW()-ROW(Q$19)+1, MATCH(Q$15,Templates!$I$1:CP$1,0)))</f>
        <v/>
      </c>
      <c r="R37" s="55" t="str" cm="1">
        <f t="array" ref="R37">IF(INDEX(Templates!$I$2:$CJ$152,ROW()-ROW(R$19)+1, MATCH(R$15,Templates!$I$1:CQ$1,0))="","",INDEX(Templates!$I$2:$CJ$152,ROW()-ROW(R$19)+1, MATCH(R$15,Templates!$I$1:CQ$1,0)))</f>
        <v/>
      </c>
      <c r="S37" s="55" t="str" cm="1">
        <f t="array" ref="S37">IF(INDEX(Templates!$I$2:$CJ$152,ROW()-ROW(S$19)+1, MATCH(S$15,Templates!$I$1:CS$1,0))="","",INDEX(Templates!$I$2:$CJ$152,ROW()-ROW(S$19)+1, MATCH(S$15,Templates!$I$1:CS$1,0)))</f>
        <v/>
      </c>
      <c r="T37" s="55" t="str" cm="1">
        <f t="array" ref="T37">IF(INDEX(Templates!$I$2:$CJ$152,ROW()-ROW(T$19)+1, MATCH(T$15,Templates!$I$1:CT$1,0))="","",INDEX(Templates!$I$2:$CJ$152,ROW()-ROW(T$19)+1, MATCH(T$15,Templates!$I$1:CT$1,0)))</f>
        <v/>
      </c>
      <c r="U37" s="55" t="str" cm="1">
        <f t="array" ref="U37">IF(INDEX(Templates!$I$2:$CJ$152,ROW()-ROW(U$19)+1, MATCH(U$15,Templates!$I$1:CV$1,0))="","",INDEX(Templates!$I$2:$CJ$152,ROW()-ROW(U$19)+1, MATCH(U$15,Templates!$I$1:CV$1,0)))</f>
        <v/>
      </c>
      <c r="V37" s="55" t="str" cm="1">
        <f t="array" ref="V37">IF(INDEX(Templates!$I$2:$CJ$152,ROW()-ROW(V$19)+1, MATCH(V$15,Templates!$I$1:CW$1,0))="","",INDEX(Templates!$I$2:$CJ$152,ROW()-ROW(V$19)+1, MATCH(V$15,Templates!$I$1:CW$1,0)))</f>
        <v/>
      </c>
      <c r="W37" s="55" t="str" cm="1">
        <f t="array" ref="W37">IF(INDEX(Templates!$I$2:$CJ$152,ROW()-ROW(W$19)+1, MATCH(W$15,Templates!$I$1:CZ$1,0))="","",INDEX(Templates!$I$2:$CJ$152,ROW()-ROW(W$19)+1, MATCH(W$15,Templates!$I$1:CZ$1,0)))</f>
        <v/>
      </c>
      <c r="X37" s="55" t="str" cm="1">
        <f t="array" ref="X37">IF(INDEX(Templates!$I$2:$CJ$152,ROW()-ROW(X$19)+1, MATCH(X$15,Templates!$I$1:DA$1,0))="","",INDEX(Templates!$I$2:$CJ$152,ROW()-ROW(X$19)+1, MATCH(X$15,Templates!$I$1:DA$1,0)))</f>
        <v/>
      </c>
      <c r="Y37" s="55" t="str" cm="1">
        <f t="array" ref="Y37">IF(INDEX(Templates!$I$2:$CJ$152,ROW()-ROW(Y$19)+1, MATCH(Y$15,Templates!$I$1:DB$1,0))="","",INDEX(Templates!$I$2:$CJ$152,ROW()-ROW(Y$19)+1, MATCH(Y$15,Templates!$I$1:DB$1,0)))</f>
        <v/>
      </c>
      <c r="Z37" s="55" t="str" cm="1">
        <f t="array" ref="Z37">IF(INDEX(Templates!$I$2:$CJ$152,ROW()-ROW(Z$19)+1, MATCH(Z$15,Templates!$I$1:DD$1,0))="","",INDEX(Templates!$I$2:$CJ$152,ROW()-ROW(Z$19)+1, MATCH(Z$15,Templates!$I$1:DD$1,0)))</f>
        <v/>
      </c>
      <c r="AA37" s="55" t="str" cm="1">
        <f t="array" ref="AA37">IF(INDEX(Templates!$I$2:$CJ$152,ROW()-ROW(AA$19)+1, MATCH(AA$15,Templates!$I$1:DE$1,0))="","",INDEX(Templates!$I$2:$CJ$152,ROW()-ROW(AA$19)+1, MATCH(AA$15,Templates!$I$1:DE$1,0)))</f>
        <v/>
      </c>
      <c r="AB37" s="55" t="str" cm="1">
        <f t="array" ref="AB37">IF(INDEX(Templates!$I$2:$CJ$152,ROW()-ROW(AB$19)+1, MATCH(AB$15,Templates!$I$1:DG$1,0))="","",INDEX(Templates!$I$2:$CJ$152,ROW()-ROW(AB$19)+1, MATCH(AB$15,Templates!$I$1:DG$1,0)))</f>
        <v/>
      </c>
      <c r="AC37" s="55" t="str" cm="1">
        <f t="array" ref="AC37">IF(INDEX(Templates!$I$2:$CJ$152,ROW()-ROW(AC$19)+1, MATCH(AC$15,Templates!$I$1:DH$1,0))="","",INDEX(Templates!$I$2:$CJ$152,ROW()-ROW(AC$19)+1, MATCH(AC$15,Templates!$I$1:DH$1,0)))</f>
        <v/>
      </c>
      <c r="AD37" s="55" t="str" cm="1">
        <f t="array" ref="AD37">IF(INDEX(Templates!$I$2:$CJ$152,ROW()-ROW(AD$19)+1, MATCH(AD$15,Templates!$I$1:DJ$1,0))="","",INDEX(Templates!$I$2:$CJ$152,ROW()-ROW(AD$19)+1, MATCH(AD$15,Templates!$I$1:DJ$1,0)))</f>
        <v/>
      </c>
      <c r="AE37" s="55" t="str" cm="1">
        <f t="array" ref="AE37">IF(INDEX(Templates!$I$2:$CJ$152,ROW()-ROW(AE$19)+1, MATCH(AE$15,Templates!$I$1:DK$1,0))="","",INDEX(Templates!$I$2:$CJ$152,ROW()-ROW(AE$19)+1, MATCH(AE$15,Templates!$I$1:DK$1,0)))</f>
        <v/>
      </c>
      <c r="AF37" s="55" t="str" cm="1">
        <f t="array" ref="AF37">IF(INDEX(Templates!$I$2:$CJ$152,ROW()-ROW(AF$19)+1, MATCH(AF$15,Templates!$I$1:DM$1,0))="","",INDEX(Templates!$I$2:$CJ$152,ROW()-ROW(AF$19)+1, MATCH(AF$15,Templates!$I$1:DM$1,0)))</f>
        <v/>
      </c>
      <c r="AG37" s="55" t="str" cm="1">
        <f t="array" ref="AG37">IF(INDEX(Templates!$I$2:$CJ$152,ROW()-ROW(AG$19)+1, MATCH(AG$15,Templates!$I$1:DN$1,0))="","",INDEX(Templates!$I$2:$CJ$152,ROW()-ROW(AG$19)+1, MATCH(AG$15,Templates!$I$1:DN$1,0)))</f>
        <v/>
      </c>
      <c r="AH37" s="55" t="str" cm="1">
        <f t="array" ref="AH37">IF(INDEX(Templates!$I$2:$CJ$152,ROW()-ROW(AH$19)+1, MATCH(AH$15,Templates!$I$1:DP$1,0))="","",INDEX(Templates!$I$2:$CJ$152,ROW()-ROW(AH$19)+1, MATCH(AH$15,Templates!$I$1:DP$1,0)))</f>
        <v/>
      </c>
      <c r="AI37" s="55" t="str" cm="1">
        <f t="array" ref="AI37">IF(INDEX(Templates!$I$2:$CJ$152,ROW()-ROW(AI$19)+1, MATCH(AI$15,Templates!$I$1:DQ$1,0))="","",INDEX(Templates!$I$2:$CJ$152,ROW()-ROW(AI$19)+1, MATCH(AI$15,Templates!$I$1:DQ$1,0)))</f>
        <v/>
      </c>
      <c r="AJ37" s="55" t="str" cm="1">
        <f t="array" ref="AJ37">IF(INDEX(Templates!$I$2:$CJ$152,ROW()-ROW(AJ$19)+1, MATCH(AJ$15,Templates!$I$1:DS$1,0))="","",INDEX(Templates!$I$2:$CJ$152,ROW()-ROW(AJ$19)+1, MATCH(AJ$15,Templates!$I$1:DS$1,0)))</f>
        <v/>
      </c>
      <c r="AK37" s="55" t="str" cm="1">
        <f t="array" ref="AK37">IF(INDEX(Templates!$I$2:$CJ$152,ROW()-ROW(AK$19)+1, MATCH(AK$15,Templates!$I$1:DT$1,0))="","",INDEX(Templates!$I$2:$CJ$152,ROW()-ROW(AK$19)+1, MATCH(AK$15,Templates!$I$1:DT$1,0)))</f>
        <v/>
      </c>
      <c r="AL37" s="55" t="str" cm="1">
        <f t="array" ref="AL37">IF(INDEX(Templates!$I$2:$CJ$152,ROW()-ROW(AL$19)+1, MATCH(AL$15,Templates!$I$1:DV$1,0))="","",INDEX(Templates!$I$2:$CJ$152,ROW()-ROW(AL$19)+1, MATCH(AL$15,Templates!$I$1:DV$1,0)))</f>
        <v/>
      </c>
      <c r="AM37" s="55" t="str" cm="1">
        <f t="array" ref="AM37">IF(INDEX(Templates!$I$2:$CJ$152,ROW()-ROW(AM$19)+1, MATCH(AM$15,Templates!$I$1:DW$1,0))="","",INDEX(Templates!$I$2:$CJ$152,ROW()-ROW(AM$19)+1, MATCH(AM$15,Templates!$I$1:DW$1,0)))</f>
        <v/>
      </c>
      <c r="AN37" s="55" t="str" cm="1">
        <f t="array" ref="AN37">IF(INDEX(Templates!$I$2:$CJ$152,ROW()-ROW(AN$19)+1, MATCH(AN$15,Templates!$I$1:DY$1,0))="","",INDEX(Templates!$I$2:$CJ$152,ROW()-ROW(AN$19)+1, MATCH(AN$15,Templates!$I$1:DY$1,0)))</f>
        <v/>
      </c>
      <c r="AO37" s="55" t="str" cm="1">
        <f t="array" ref="AO37">IF(INDEX(Templates!$I$2:$CJ$152,ROW()-ROW(AO$19)+1, MATCH(AO$15,Templates!$I$1:DZ$1,0))="","",INDEX(Templates!$I$2:$CJ$152,ROW()-ROW(AO$19)+1, MATCH(AO$15,Templates!$I$1:DZ$1,0)))</f>
        <v/>
      </c>
      <c r="AP37" s="55" t="str" cm="1">
        <f t="array" ref="AP37">IF(INDEX(Templates!$I$2:$CJ$152,ROW()-ROW(AP$19)+1, MATCH(AP$15,Templates!$I$1:EB$1,0))="","",INDEX(Templates!$I$2:$CJ$152,ROW()-ROW(AP$19)+1, MATCH(AP$15,Templates!$I$1:EB$1,0)))</f>
        <v/>
      </c>
      <c r="AQ37" s="55" t="str" cm="1">
        <f t="array" ref="AQ37">IF(INDEX(Templates!$I$2:$CJ$152,ROW()-ROW(AQ$19)+1, MATCH(AQ$15,Templates!$I$1:EC$1,0))="","",INDEX(Templates!$I$2:$CJ$152,ROW()-ROW(AQ$19)+1, MATCH(AQ$15,Templates!$I$1:EC$1,0)))</f>
        <v/>
      </c>
      <c r="AR37" s="55" t="str" cm="1">
        <f t="array" ref="AR37">IF(INDEX(Templates!$I$2:$CJ$152,ROW()-ROW(AR$19)+1, MATCH(AR$15,Templates!$I$1:ED$1,0))="","",INDEX(Templates!$I$2:$CJ$152,ROW()-ROW(AR$19)+1, MATCH(AR$15,Templates!$I$1:ED$1,0)))</f>
        <v/>
      </c>
      <c r="AS37" s="55" t="str" cm="1">
        <f t="array" ref="AS37">IF(INDEX(Templates!$I$2:$CJ$152,ROW()-ROW(AS$19)+1, MATCH(AS$15,Templates!$I$1:EF$1,0))="","",INDEX(Templates!$I$2:$CJ$152,ROW()-ROW(AS$19)+1, MATCH(AS$15,Templates!$I$1:EF$1,0)))</f>
        <v/>
      </c>
      <c r="AT37" s="55" t="str" cm="1">
        <f t="array" ref="AT37">IF(INDEX(Templates!$I$2:$CJ$152,ROW()-ROW(AT$19)+1, MATCH(AT$15,Templates!$I$1:EG$1,0))="","",INDEX(Templates!$I$2:$CJ$152,ROW()-ROW(AT$19)+1, MATCH(AT$15,Templates!$I$1:EG$1,0)))</f>
        <v/>
      </c>
      <c r="AU37" s="55" t="str" cm="1">
        <f t="array" ref="AU37">IF(INDEX(Templates!$I$2:$CJ$152,ROW()-ROW(AU$19)+1, MATCH(AU$15,Templates!$I$1:EH$1,0))="","",INDEX(Templates!$I$2:$CJ$152,ROW()-ROW(AU$19)+1, MATCH(AU$15,Templates!$I$1:EH$1,0)))</f>
        <v/>
      </c>
      <c r="AV37" s="55" t="str" cm="1">
        <f t="array" ref="AV37">IF(INDEX(Templates!$I$2:$CJ$152,ROW()-ROW(AV$19)+1, MATCH(AV$15,Templates!$I$1:EJ$1,0))="","",INDEX(Templates!$I$2:$CJ$152,ROW()-ROW(AV$19)+1, MATCH(AV$15,Templates!$I$1:EJ$1,0)))</f>
        <v/>
      </c>
      <c r="AW37" s="55" t="str" cm="1">
        <f t="array" ref="AW37">IF(INDEX(Templates!$I$2:$CJ$152,ROW()-ROW(AW$19)+1, MATCH(AW$15,Templates!$I$1:EK$1,0))="","",INDEX(Templates!$I$2:$CJ$152,ROW()-ROW(AW$19)+1, MATCH(AW$15,Templates!$I$1:EK$1,0)))</f>
        <v/>
      </c>
      <c r="AX37" s="55" t="str" cm="1">
        <f t="array" ref="AX37">IF(INDEX(Templates!$I$2:$CJ$152,ROW()-ROW(AX$19)+1, MATCH(AX$15,Templates!$I$1:EM$1,0))="","",INDEX(Templates!$I$2:$CJ$152,ROW()-ROW(AX$19)+1, MATCH(AX$15,Templates!$I$1:EM$1,0)))</f>
        <v/>
      </c>
      <c r="AY37" s="55" t="str" cm="1">
        <f t="array" ref="AY37">IF(INDEX(Templates!$I$2:$CJ$152,ROW()-ROW(AY$19)+1, MATCH(AY$15,Templates!$I$1:EN$1,0))="","",INDEX(Templates!$I$2:$CJ$152,ROW()-ROW(AY$19)+1, MATCH(AY$15,Templates!$I$1:EN$1,0)))</f>
        <v/>
      </c>
      <c r="AZ37" s="55" t="str" cm="1">
        <f t="array" ref="AZ37">IF(INDEX(Templates!$I$2:$CJ$152,ROW()-ROW(AZ$19)+1, MATCH(AZ$15,Templates!$I$1:EP$1,0))="","",INDEX(Templates!$I$2:$CJ$152,ROW()-ROW(AZ$19)+1, MATCH(AZ$15,Templates!$I$1:EP$1,0)))</f>
        <v/>
      </c>
      <c r="BA37" s="55" t="str" cm="1">
        <f t="array" ref="BA37">IF(INDEX(Templates!$I$2:$CJ$152,ROW()-ROW(BA$19)+1, MATCH(BA$15,Templates!$I$1:EQ$1,0))="","",INDEX(Templates!$I$2:$CJ$152,ROW()-ROW(BA$19)+1, MATCH(BA$15,Templates!$I$1:EQ$1,0)))</f>
        <v/>
      </c>
      <c r="BB37" s="55" t="str" cm="1">
        <f t="array" ref="BB37">IF(INDEX(Templates!$I$2:$CJ$152,ROW()-ROW(BB$19)+1, MATCH(BB$15,Templates!$I$1:ES$1,0))="","",INDEX(Templates!$I$2:$CJ$152,ROW()-ROW(BB$19)+1, MATCH(BB$15,Templates!$I$1:ES$1,0)))</f>
        <v/>
      </c>
      <c r="BC37" s="55" t="str" cm="1">
        <f t="array" ref="BC37">IF(INDEX(Templates!$I$2:$CJ$152,ROW()-ROW(BC$19)+1, MATCH(BC$15,Templates!$I$1:ET$1,0))="","",INDEX(Templates!$I$2:$CJ$152,ROW()-ROW(BC$19)+1, MATCH(BC$15,Templates!$I$1:ET$1,0)))</f>
        <v/>
      </c>
      <c r="BD37" s="55" t="str" cm="1">
        <f t="array" ref="BD37">IF(INDEX(Templates!$I$2:$CJ$152,ROW()-ROW(BD$19)+1, MATCH(BD$15,Templates!$I$1:EW$1,0))="","",INDEX(Templates!$I$2:$CJ$152,ROW()-ROW(BD$19)+1, MATCH(BD$15,Templates!$I$1:EW$1,0)))</f>
        <v/>
      </c>
      <c r="BE37" s="55" t="str" cm="1">
        <f t="array" ref="BE37">IF(INDEX(Templates!$I$2:$CJ$152,ROW()-ROW(BE$19)+1, MATCH(BE$15,Templates!$I$1:EX$1,0))="","",INDEX(Templates!$I$2:$CJ$152,ROW()-ROW(BE$19)+1, MATCH(BE$15,Templates!$I$1:EX$1,0)))</f>
        <v/>
      </c>
      <c r="BF37" s="55" t="str" cm="1">
        <f t="array" ref="BF37">IF(INDEX(Templates!$I$2:$CJ$152,ROW()-ROW(BF$19)+1, MATCH(BF$15,Templates!$I$1:FA$1,0))="","",INDEX(Templates!$I$2:$CJ$152,ROW()-ROW(BF$19)+1, MATCH(BF$15,Templates!$I$1:FA$1,0)))</f>
        <v/>
      </c>
      <c r="BG37" s="55" t="str" cm="1">
        <f t="array" ref="BG37">IF(INDEX(Templates!$I$2:$CJ$152,ROW()-ROW(BG$19)+1, MATCH(BG$15,Templates!$I$1:FB$1,0))="","",INDEX(Templates!$I$2:$CJ$152,ROW()-ROW(BG$19)+1, MATCH(BG$15,Templates!$I$1:FB$1,0)))</f>
        <v/>
      </c>
      <c r="BH37" s="55" t="str" cm="1">
        <f t="array" ref="BH37">IF(INDEX(Templates!$I$2:$CJ$152,ROW()-ROW(BH$19)+1, MATCH(BH$15,Templates!$I$1:FC$1,0))="","",INDEX(Templates!$I$2:$CJ$152,ROW()-ROW(BH$19)+1, MATCH(BH$15,Templates!$I$1:FC$1,0)))</f>
        <v/>
      </c>
      <c r="BI37" s="55" t="str" cm="1">
        <f t="array" ref="BI37">IF(INDEX(Templates!$I$2:$CJ$152,ROW()-ROW(BI$19)+1, MATCH(BI$15,Templates!$I$1:FD$1,0))="","",INDEX(Templates!$I$2:$CJ$152,ROW()-ROW(BI$19)+1, MATCH(BI$15,Templates!$I$1:FD$1,0)))</f>
        <v/>
      </c>
      <c r="BJ37" s="55" t="str" cm="1">
        <f t="array" ref="BJ37">IF(INDEX(Templates!$I$2:$CJ$152,ROW()-ROW(BJ$19)+1, MATCH(BJ$15,Templates!$I$1:FE$1,0))="","",INDEX(Templates!$I$2:$CJ$152,ROW()-ROW(BJ$19)+1, MATCH(BJ$15,Templates!$I$1:FE$1,0)))</f>
        <v/>
      </c>
      <c r="BK37" s="55" t="str" cm="1">
        <f t="array" ref="BK37">IF(INDEX(Templates!$I$2:$CJ$152,ROW()-ROW(BK$19)+1, MATCH(BK$15,Templates!$I$1:FG$1,0))="","",INDEX(Templates!$I$2:$CJ$152,ROW()-ROW(BK$19)+1, MATCH(BK$15,Templates!$I$1:FG$1,0)))</f>
        <v/>
      </c>
      <c r="BL37" s="55" t="str" cm="1">
        <f t="array" ref="BL37">IF(INDEX(Templates!$I$2:$CJ$152,ROW()-ROW(BL$19)+1, MATCH(BL$15,Templates!$I$1:FJ$1,0))="","",INDEX(Templates!$I$2:$CJ$152,ROW()-ROW(BL$19)+1, MATCH(BL$15,Templates!$I$1:FJ$1,0)))</f>
        <v/>
      </c>
      <c r="BM37" s="55" t="str" cm="1">
        <f t="array" ref="BM37">IF(INDEX(Templates!$I$2:$CJ$152,ROW()-ROW(BM$19)+1, MATCH(BM$15,Templates!$I$1:FK$1,0))="","",INDEX(Templates!$I$2:$CJ$152,ROW()-ROW(BM$19)+1, MATCH(BM$15,Templates!$I$1:FK$1,0)))</f>
        <v/>
      </c>
      <c r="BN37" s="55" t="str" cm="1">
        <f t="array" ref="BN37">IF(INDEX(Templates!$I$2:$CJ$152,ROW()-ROW(BN$19)+1, MATCH(BN$15,Templates!$I$1:FL$1,0))="","",INDEX(Templates!$I$2:$CJ$152,ROW()-ROW(BN$19)+1, MATCH(BN$15,Templates!$I$1:FL$1,0)))</f>
        <v/>
      </c>
      <c r="BO37" s="55" t="str" cm="1">
        <f t="array" ref="BO37">IF(INDEX(Templates!$I$2:$CJ$152,ROW()-ROW(BO$19)+1, MATCH(BO$15,Templates!$I$1:FM$1,0))="","",INDEX(Templates!$I$2:$CJ$152,ROW()-ROW(BO$19)+1, MATCH(BO$15,Templates!$I$1:FM$1,0)))</f>
        <v/>
      </c>
      <c r="BP37" s="55" t="str" cm="1">
        <f t="array" ref="BP37">IF(INDEX(Templates!$I$2:$CJ$152,ROW()-ROW(BP$19)+1, MATCH(BP$15,Templates!$I$1:FL$1,0))="","",INDEX(Templates!$I$2:$CJ$152,ROW()-ROW(BP$19)+1, MATCH(BP$15,Templates!$I$1:FL$1,0)))</f>
        <v/>
      </c>
      <c r="BQ37" s="55" t="str" cm="1">
        <f t="array" ref="BQ37">IF(INDEX(Templates!$I$2:$CJ$152,ROW()-ROW(BQ$19)+1, MATCH(BQ$15,Templates!$I$1:FM$1,0))="","",INDEX(Templates!$I$2:$CJ$152,ROW()-ROW(BQ$19)+1, MATCH(BQ$15,Templates!$I$1:FM$1,0)))</f>
        <v/>
      </c>
      <c r="BR37" s="55" t="str" cm="1">
        <f t="array" ref="BR37">IF(INDEX(Templates!$I$2:$CJ$152,ROW()-ROW(BR$19)+1, MATCH(BR$15,Templates!$I$1:FO$1,0))="","",INDEX(Templates!$I$2:$CJ$152,ROW()-ROW(BR$19)+1, MATCH(BR$15,Templates!$I$1:FO$1,0)))</f>
        <v/>
      </c>
      <c r="BS37" s="55" t="str" cm="1">
        <f t="array" ref="BS37">IF(INDEX(Templates!$I$2:$CJ$152,ROW()-ROW(BS$19)+1, MATCH(BS$15,Templates!$I$1:FP$1,0))="","",INDEX(Templates!$I$2:$CJ$152,ROW()-ROW(BS$19)+1, MATCH(BS$15,Templates!$I$1:FP$1,0)))</f>
        <v/>
      </c>
      <c r="BT37" s="55" t="str" cm="1">
        <f t="array" ref="BT37">IF(INDEX(Templates!$I$2:$CJ$152,ROW()-ROW(BT$19)+1, MATCH(BT$15,Templates!$I$1:FQ$1,0))="","",INDEX(Templates!$I$2:$CJ$152,ROW()-ROW(BT$19)+1, MATCH(BT$15,Templates!$I$1:FQ$1,0)))</f>
        <v/>
      </c>
      <c r="BU37" s="55" t="str" cm="1">
        <f t="array" ref="BU37">IF(INDEX(Templates!$I$2:$CJ$152,ROW()-ROW(BU$19)+1, MATCH(BU$15,Templates!$I$1:FR$1,0))="","",INDEX(Templates!$I$2:$CJ$152,ROW()-ROW(BU$19)+1, MATCH(BU$15,Templates!$I$1:FR$1,0)))</f>
        <v/>
      </c>
      <c r="BV37" s="55" t="str" cm="1">
        <f t="array" ref="BV37">IF(INDEX(Templates!$I$2:$CJ$152,ROW()-ROW(BV$19)+1, MATCH(BV$15,Templates!$I$1:FS$1,0))="","",INDEX(Templates!$I$2:$CJ$152,ROW()-ROW(BV$19)+1, MATCH(BV$15,Templates!$I$1:FS$1,0)))</f>
        <v/>
      </c>
      <c r="BW37" s="55" t="str" cm="1">
        <f t="array" ref="BW37">IF(INDEX(Templates!$I$2:$CJ$152,ROW()-ROW(BW$19)+1, MATCH(BW$15,Templates!$I$1:FT$1,0))="","",INDEX(Templates!$I$2:$CJ$152,ROW()-ROW(BW$19)+1, MATCH(BW$15,Templates!$I$1:FT$1,0)))</f>
        <v/>
      </c>
      <c r="BX37" s="55" t="str" cm="1">
        <f t="array" ref="BX37">IF(INDEX(Templates!$I$2:$CJ$152,ROW()-ROW(BX$19)+1, MATCH(BX$15,Templates!$I$1:FU$1,0))="","",INDEX(Templates!$I$2:$CJ$152,ROW()-ROW(BX$19)+1, MATCH(BX$15,Templates!$I$1:FU$1,0)))</f>
        <v/>
      </c>
      <c r="BY37" s="55" t="str" cm="1">
        <f t="array" ref="BY37">IF(INDEX(Templates!$I$2:$CJ$152,ROW()-ROW(BY$19)+1, MATCH(BY$15,Templates!$I$1:FV$1,0))="","",INDEX(Templates!$I$2:$CJ$152,ROW()-ROW(BY$19)+1, MATCH(BY$15,Templates!$I$1:FV$1,0)))</f>
        <v/>
      </c>
      <c r="BZ37" s="55" t="str" cm="1">
        <f t="array" ref="BZ37">IF(INDEX(Templates!$I$2:$CJ$152,ROW()-ROW(BZ$19)+1, MATCH(BZ$15,Templates!$I$1:FW$1,0))="","",INDEX(Templates!$I$2:$CJ$152,ROW()-ROW(BZ$19)+1, MATCH(BZ$15,Templates!$I$1:FW$1,0)))</f>
        <v/>
      </c>
      <c r="CA37" s="55" t="str" cm="1">
        <f t="array" ref="CA37">IF(INDEX(Templates!$I$2:$CJ$152,ROW()-ROW(CA$19)+1, MATCH(CA$15,Templates!$I$1:FX$1,0))="","",INDEX(Templates!$I$2:$CJ$152,ROW()-ROW(CA$19)+1, MATCH(CA$15,Templates!$I$1:FX$1,0)))</f>
        <v/>
      </c>
      <c r="CB37" s="55" t="str" cm="1">
        <f t="array" ref="CB37">IF(INDEX(Templates!$I$2:$CJ$152,ROW()-ROW(CB$19)+1, MATCH(CB$15,Templates!$I$1:FY$1,0))="","",INDEX(Templates!$I$2:$CJ$152,ROW()-ROW(CB$19)+1, MATCH(CB$15,Templates!$I$1:FY$1,0)))</f>
        <v/>
      </c>
      <c r="CC37" s="55" t="str" cm="1">
        <f t="array" ref="CC37">IF(INDEX(Templates!$I$2:$CJ$152,ROW()-ROW(CC$19)+1, MATCH(CC$15,Templates!$I$1:FZ$1,0))="","",INDEX(Templates!$I$2:$CJ$152,ROW()-ROW(CC$19)+1, MATCH(CC$15,Templates!$I$1:FZ$1,0)))</f>
        <v/>
      </c>
      <c r="CD37" s="55" t="str" cm="1">
        <f t="array" ref="CD37">IF(INDEX(Templates!$I$2:$CJ$152,ROW()-ROW(CD$19)+1, MATCH(CD$15,Templates!$I$1:GA$1,0))="","",INDEX(Templates!$I$2:$CJ$152,ROW()-ROW(CD$19)+1, MATCH(CD$15,Templates!$I$1:GA$1,0)))</f>
        <v/>
      </c>
      <c r="CE37" s="55" t="str" cm="1">
        <f t="array" ref="CE37">IF(INDEX(Templates!$I$2:$CJ$152,ROW()-ROW(CE$19)+1, MATCH(CE$15,Templates!$I$1:GB$1,0))="","",INDEX(Templates!$I$2:$CJ$152,ROW()-ROW(CE$19)+1, MATCH(CE$15,Templates!$I$1:GB$1,0)))</f>
        <v/>
      </c>
      <c r="CF37" s="55" t="str" cm="1">
        <f t="array" ref="CF37">IF(INDEX(Templates!$I$2:$CJ$152,ROW()-ROW(CF$19)+1, MATCH(CF$15,Templates!$I$1:GC$1,0))="","",INDEX(Templates!$I$2:$CJ$152,ROW()-ROW(CF$19)+1, MATCH(CF$15,Templates!$I$1:GC$1,0)))</f>
        <v/>
      </c>
      <c r="CG37" s="55" t="str" cm="1">
        <f t="array" ref="CG37">IF(INDEX(Templates!$I$2:$CJ$152,ROW()-ROW(CG$19)+1, MATCH(CG$15,Templates!$I$1:GD$1,0))="","",INDEX(Templates!$I$2:$CJ$152,ROW()-ROW(CG$19)+1, MATCH(CG$15,Templates!$I$1:GD$1,0)))</f>
        <v/>
      </c>
      <c r="CH37" s="55" t="str" cm="1">
        <f t="array" ref="CH37">IF(INDEX(Templates!$I$2:$CJ$152,ROW()-ROW(CH$19)+1, MATCH(CH$15,Templates!$I$1:GE$1,0))="","",INDEX(Templates!$I$2:$CJ$152,ROW()-ROW(CH$19)+1, MATCH(CH$15,Templates!$I$1:GE$1,0)))</f>
        <v/>
      </c>
      <c r="CI37" s="55" t="str" cm="1">
        <f t="array" ref="CI37">IF(INDEX(Templates!$I$2:$CJ$152,ROW()-ROW(CI$19)+1, MATCH(CI$15,Templates!$I$1:GH$1,0))="","",INDEX(Templates!$I$2:$CJ$152,ROW()-ROW(CI$19)+1, MATCH(CI$15,Templates!$I$1:GH$1,0)))</f>
        <v/>
      </c>
      <c r="CJ37" s="55" t="str" cm="1">
        <f t="array" ref="CJ37">IF(INDEX(Templates!$I$2:$CJ$152,ROW()-ROW(CJ$19)+1, MATCH(CJ$15,Templates!$I$1:GF$1,0))="","",INDEX(Templates!$I$2:$CJ$152,ROW()-ROW(CJ$19)+1, MATCH(CJ$15,Templates!$I$1:GF$1,0)))</f>
        <v/>
      </c>
      <c r="CK37" s="55" t="str" cm="1">
        <f t="array" ref="CK37">IF(INDEX(Templates!$I$2:$CJ$152,ROW()-ROW(CK$19)+1, MATCH(CK$15,Templates!$I$1:GJ$1,0))="","",INDEX(Templates!$I$2:$CJ$152,ROW()-ROW(CK$19)+1, MATCH(CK$15,Templates!$I$1:GJ$1,0)))</f>
        <v/>
      </c>
      <c r="CL37" s="55" t="str" cm="1">
        <f t="array" ref="CL37">IF(INDEX(Templates!$I$2:$CJ$152,ROW()-ROW(CL$19)+1, MATCH(CL$15,Templates!$I$1:FG$1,0))="","",INDEX(Templates!$I$2:$CJ$152,ROW()-ROW(CL$19)+1, MATCH(CL$15,Templates!$I$1:FG$1,0)))</f>
        <v/>
      </c>
      <c r="CM37" s="55" t="str" cm="1">
        <f t="array" ref="CM37">IF(INDEX(Templates!$I$2:$CJ$152,ROW()-ROW(CM$19)+1, MATCH(CM$15,Templates!$I$1:FH$1,0))="","",INDEX(Templates!$I$2:$CJ$152,ROW()-ROW(CM$19)+1, MATCH(CM$15,Templates!$I$1:FH$1,0)))</f>
        <v/>
      </c>
      <c r="CN37" s="55" t="str" cm="1">
        <f t="array" ref="CN37">IF(INDEX(Templates!$I$2:$CJ$152,ROW()-ROW(CN$19)+1, MATCH(CN$15,Templates!$I$1:FI$1,0))="","",INDEX(Templates!$I$2:$CJ$152,ROW()-ROW(CN$19)+1, MATCH(CN$15,Templates!$I$1:FI$1,0)))</f>
        <v/>
      </c>
    </row>
    <row r="38" spans="1:92" s="24" customFormat="1" x14ac:dyDescent="0.3">
      <c r="A38" s="41" t="s">
        <v>451</v>
      </c>
      <c r="B38" s="6" t="s">
        <v>455</v>
      </c>
      <c r="C38" s="66" t="str" cm="1">
        <f t="array" ref="C38">IF(INDEX(Templates!A$2:A$153,ROW()-ROW($19:$19)+1)="","",INDEX(Templates!A$2:A$153,ROW()-ROW($19:$19)+1))</f>
        <v>JSON_PATH:zones[0]</v>
      </c>
      <c r="D38" s="66" t="str" cm="1">
        <f t="array" ref="D38">IF(INDEX(Templates!B$2:B$153,ROW()-ROW($19:$19)+1)="","",INDEX(Templates!B$2:B$153,ROW()-ROW($19:$19)+1))</f>
        <v>terminals[0]</v>
      </c>
      <c r="E38" s="140" t="str" cm="1">
        <f t="array" ref="E38">IF(INDEX(Templates!C$2:C$153,ROW()-ROW($19:$19)+1)="","",INDEX(Templates!C$2:C$153,ROW()-ROW($19:$19)+1))</f>
        <v>heating_from_loop</v>
      </c>
      <c r="F38" s="143" t="str" cm="1">
        <f t="array" ref="F38">IF(INDEX(Templates!D$2:D$153,ROW()-ROW($19:$19)+1)="","",INDEX(Templates!D$2:D$153,ROW()-ROW($19:$19)+1))</f>
        <v/>
      </c>
      <c r="G38" s="102" t="str" cm="1">
        <f t="array" ref="G38">IF(INDEX(Templates!E$2:E$153,ROW()-ROW($19:$19)+1)="","",INDEX(Templates!E$2:E$153,ROW()-ROW($19:$19)+1))</f>
        <v>Air Terminal</v>
      </c>
      <c r="H38" s="68" t="str" cm="1">
        <f t="array" ref="H38">IF(INDEX(Templates!F$2:F$153,ROW()-ROW($19:$19)+1)="","",INDEX(Templates!F$2:F$153,ROW()-ROW($19:$19)+1))</f>
        <v>Terminal 1</v>
      </c>
      <c r="I38" s="68" t="str" cm="1">
        <f t="array" ref="I38">IF(INDEX(Templates!G$2:G$153,ROW()-ROW($19:$19)+1)="","",INDEX(Templates!G$2:G$153,ROW()-ROW($19:$19)+1))</f>
        <v>Zone 1</v>
      </c>
      <c r="J38" s="68" t="str" cm="1">
        <f t="array" ref="J38">IF(INDEX(Templates!H$2:H$153,ROW()-ROW($19:$19)+1)="","",INDEX(Templates!H$2:H$153,ROW()-ROW($19:$19)+1))</f>
        <v>heating_from_loop</v>
      </c>
      <c r="K38" s="69" t="str" cm="1">
        <f t="array" ref="K38">IF(INDEX(Templates!I$2:I$153,ROW()-ROW($19:$19)+1)="","",INDEX(Templates!I$2:I$153,ROW()-ROW($19:$19)+1))</f>
        <v/>
      </c>
      <c r="L38" s="69" t="str" cm="1">
        <f t="array" ref="L38">IF(INDEX(Templates!J$2:J$153,ROW()-ROW($19:$19)+1)="","",INDEX(Templates!J$2:J$153,ROW()-ROW($19:$19)+1))</f>
        <v/>
      </c>
      <c r="M38" s="55" t="str" cm="1">
        <f t="array" ref="M38">IF(INDEX(Templates!$I$2:$CJ$152,ROW()-ROW(M$19)+1, MATCH(M$15,Templates!$I$1:CJ$1,0))="","",INDEX(Templates!$I$2:$CJ$152,ROW()-ROW(M$19)+1, MATCH(M$15,Templates!$I$1:CJ$1,0)))</f>
        <v/>
      </c>
      <c r="N38" s="55" t="str" cm="1">
        <f t="array" ref="N38">IF(INDEX(Templates!$I$2:$CJ$152,ROW()-ROW(N$19)+1, MATCH(N$15,Templates!$I$1:CK$1,0))="","",INDEX(Templates!$I$2:$CJ$152,ROW()-ROW(N$19)+1, MATCH(N$15,Templates!$I$1:CK$1,0)))</f>
        <v/>
      </c>
      <c r="O38" s="55" t="str" cm="1">
        <f t="array" ref="O38">IF(INDEX(Templates!$I$2:$CJ$152,ROW()-ROW(O$19)+1, MATCH(O$15,Templates!$I$1:CM$1,0))="","",INDEX(Templates!$I$2:$CJ$152,ROW()-ROW(O$19)+1, MATCH(O$15,Templates!$I$1:CM$1,0)))</f>
        <v/>
      </c>
      <c r="P38" s="55" t="str" cm="1">
        <f t="array" ref="P38">IF(INDEX(Templates!$I$2:$CJ$152,ROW()-ROW(P$19)+1, MATCH(P$15,Templates!$I$1:CN$1,0))="","",INDEX(Templates!$I$2:$CJ$152,ROW()-ROW(P$19)+1, MATCH(P$15,Templates!$I$1:CN$1,0)))</f>
        <v/>
      </c>
      <c r="Q38" s="55" t="str" cm="1">
        <f t="array" ref="Q38">IF(INDEX(Templates!$I$2:$CJ$152,ROW()-ROW(Q$19)+1, MATCH(Q$15,Templates!$I$1:CP$1,0))="","",INDEX(Templates!$I$2:$CJ$152,ROW()-ROW(Q$19)+1, MATCH(Q$15,Templates!$I$1:CP$1,0)))</f>
        <v/>
      </c>
      <c r="R38" s="55" t="str" cm="1">
        <f t="array" ref="R38">IF(INDEX(Templates!$I$2:$CJ$152,ROW()-ROW(R$19)+1, MATCH(R$15,Templates!$I$1:CQ$1,0))="","",INDEX(Templates!$I$2:$CJ$152,ROW()-ROW(R$19)+1, MATCH(R$15,Templates!$I$1:CQ$1,0)))</f>
        <v/>
      </c>
      <c r="S38" s="55" t="str" cm="1">
        <f t="array" ref="S38">IF(INDEX(Templates!$I$2:$CJ$152,ROW()-ROW(S$19)+1, MATCH(S$15,Templates!$I$1:CS$1,0))="","",INDEX(Templates!$I$2:$CJ$152,ROW()-ROW(S$19)+1, MATCH(S$15,Templates!$I$1:CS$1,0)))</f>
        <v/>
      </c>
      <c r="T38" s="55" t="str" cm="1">
        <f t="array" ref="T38">IF(INDEX(Templates!$I$2:$CJ$152,ROW()-ROW(T$19)+1, MATCH(T$15,Templates!$I$1:CT$1,0))="","",INDEX(Templates!$I$2:$CJ$152,ROW()-ROW(T$19)+1, MATCH(T$15,Templates!$I$1:CT$1,0)))</f>
        <v/>
      </c>
      <c r="U38" s="55" t="str" cm="1">
        <f t="array" ref="U38">IF(INDEX(Templates!$I$2:$CJ$152,ROW()-ROW(U$19)+1, MATCH(U$15,Templates!$I$1:CV$1,0))="","",INDEX(Templates!$I$2:$CJ$152,ROW()-ROW(U$19)+1, MATCH(U$15,Templates!$I$1:CV$1,0)))</f>
        <v/>
      </c>
      <c r="V38" s="55" t="str" cm="1">
        <f t="array" ref="V38">IF(INDEX(Templates!$I$2:$CJ$152,ROW()-ROW(V$19)+1, MATCH(V$15,Templates!$I$1:CW$1,0))="","",INDEX(Templates!$I$2:$CJ$152,ROW()-ROW(V$19)+1, MATCH(V$15,Templates!$I$1:CW$1,0)))</f>
        <v/>
      </c>
      <c r="W38" s="55" t="str" cm="1">
        <f t="array" ref="W38">IF(INDEX(Templates!$I$2:$CJ$152,ROW()-ROW(W$19)+1, MATCH(W$15,Templates!$I$1:CZ$1,0))="","",INDEX(Templates!$I$2:$CJ$152,ROW()-ROW(W$19)+1, MATCH(W$15,Templates!$I$1:CZ$1,0)))</f>
        <v/>
      </c>
      <c r="X38" s="55" t="str" cm="1">
        <f t="array" ref="X38">IF(INDEX(Templates!$I$2:$CJ$152,ROW()-ROW(X$19)+1, MATCH(X$15,Templates!$I$1:DA$1,0))="","",INDEX(Templates!$I$2:$CJ$152,ROW()-ROW(X$19)+1, MATCH(X$15,Templates!$I$1:DA$1,0)))</f>
        <v/>
      </c>
      <c r="Y38" s="55" t="str" cm="1">
        <f t="array" ref="Y38">IF(INDEX(Templates!$I$2:$CJ$152,ROW()-ROW(Y$19)+1, MATCH(Y$15,Templates!$I$1:DB$1,0))="","",INDEX(Templates!$I$2:$CJ$152,ROW()-ROW(Y$19)+1, MATCH(Y$15,Templates!$I$1:DB$1,0)))</f>
        <v/>
      </c>
      <c r="Z38" s="55" t="str" cm="1">
        <f t="array" ref="Z38">IF(INDEX(Templates!$I$2:$CJ$152,ROW()-ROW(Z$19)+1, MATCH(Z$15,Templates!$I$1:DD$1,0))="","",INDEX(Templates!$I$2:$CJ$152,ROW()-ROW(Z$19)+1, MATCH(Z$15,Templates!$I$1:DD$1,0)))</f>
        <v/>
      </c>
      <c r="AA38" s="55" t="str" cm="1">
        <f t="array" ref="AA38">IF(INDEX(Templates!$I$2:$CJ$152,ROW()-ROW(AA$19)+1, MATCH(AA$15,Templates!$I$1:DE$1,0))="","",INDEX(Templates!$I$2:$CJ$152,ROW()-ROW(AA$19)+1, MATCH(AA$15,Templates!$I$1:DE$1,0)))</f>
        <v/>
      </c>
      <c r="AB38" s="55" t="str" cm="1">
        <f t="array" ref="AB38">IF(INDEX(Templates!$I$2:$CJ$152,ROW()-ROW(AB$19)+1, MATCH(AB$15,Templates!$I$1:DG$1,0))="","",INDEX(Templates!$I$2:$CJ$152,ROW()-ROW(AB$19)+1, MATCH(AB$15,Templates!$I$1:DG$1,0)))</f>
        <v/>
      </c>
      <c r="AC38" s="55" t="str" cm="1">
        <f t="array" ref="AC38">IF(INDEX(Templates!$I$2:$CJ$152,ROW()-ROW(AC$19)+1, MATCH(AC$15,Templates!$I$1:DH$1,0))="","",INDEX(Templates!$I$2:$CJ$152,ROW()-ROW(AC$19)+1, MATCH(AC$15,Templates!$I$1:DH$1,0)))</f>
        <v/>
      </c>
      <c r="AD38" s="55" t="str" cm="1">
        <f t="array" ref="AD38">IF(INDEX(Templates!$I$2:$CJ$152,ROW()-ROW(AD$19)+1, MATCH(AD$15,Templates!$I$1:DJ$1,0))="","",INDEX(Templates!$I$2:$CJ$152,ROW()-ROW(AD$19)+1, MATCH(AD$15,Templates!$I$1:DJ$1,0)))</f>
        <v/>
      </c>
      <c r="AE38" s="55" t="str" cm="1">
        <f t="array" ref="AE38">IF(INDEX(Templates!$I$2:$CJ$152,ROW()-ROW(AE$19)+1, MATCH(AE$15,Templates!$I$1:DK$1,0))="","",INDEX(Templates!$I$2:$CJ$152,ROW()-ROW(AE$19)+1, MATCH(AE$15,Templates!$I$1:DK$1,0)))</f>
        <v/>
      </c>
      <c r="AF38" s="55" t="str" cm="1">
        <f t="array" ref="AF38">IF(INDEX(Templates!$I$2:$CJ$152,ROW()-ROW(AF$19)+1, MATCH(AF$15,Templates!$I$1:DM$1,0))="","",INDEX(Templates!$I$2:$CJ$152,ROW()-ROW(AF$19)+1, MATCH(AF$15,Templates!$I$1:DM$1,0)))</f>
        <v/>
      </c>
      <c r="AG38" s="55" t="str" cm="1">
        <f t="array" ref="AG38">IF(INDEX(Templates!$I$2:$CJ$152,ROW()-ROW(AG$19)+1, MATCH(AG$15,Templates!$I$1:DN$1,0))="","",INDEX(Templates!$I$2:$CJ$152,ROW()-ROW(AG$19)+1, MATCH(AG$15,Templates!$I$1:DN$1,0)))</f>
        <v/>
      </c>
      <c r="AH38" s="55" t="str" cm="1">
        <f t="array" ref="AH38">IF(INDEX(Templates!$I$2:$CJ$152,ROW()-ROW(AH$19)+1, MATCH(AH$15,Templates!$I$1:DP$1,0))="","",INDEX(Templates!$I$2:$CJ$152,ROW()-ROW(AH$19)+1, MATCH(AH$15,Templates!$I$1:DP$1,0)))</f>
        <v/>
      </c>
      <c r="AI38" s="55" t="str" cm="1">
        <f t="array" ref="AI38">IF(INDEX(Templates!$I$2:$CJ$152,ROW()-ROW(AI$19)+1, MATCH(AI$15,Templates!$I$1:DQ$1,0))="","",INDEX(Templates!$I$2:$CJ$152,ROW()-ROW(AI$19)+1, MATCH(AI$15,Templates!$I$1:DQ$1,0)))</f>
        <v/>
      </c>
      <c r="AJ38" s="55" t="str" cm="1">
        <f t="array" ref="AJ38">IF(INDEX(Templates!$I$2:$CJ$152,ROW()-ROW(AJ$19)+1, MATCH(AJ$15,Templates!$I$1:DS$1,0))="","",INDEX(Templates!$I$2:$CJ$152,ROW()-ROW(AJ$19)+1, MATCH(AJ$15,Templates!$I$1:DS$1,0)))</f>
        <v/>
      </c>
      <c r="AK38" s="55" t="str" cm="1">
        <f t="array" ref="AK38">IF(INDEX(Templates!$I$2:$CJ$152,ROW()-ROW(AK$19)+1, MATCH(AK$15,Templates!$I$1:DT$1,0))="","",INDEX(Templates!$I$2:$CJ$152,ROW()-ROW(AK$19)+1, MATCH(AK$15,Templates!$I$1:DT$1,0)))</f>
        <v/>
      </c>
      <c r="AL38" s="55" t="str" cm="1">
        <f t="array" ref="AL38">IF(INDEX(Templates!$I$2:$CJ$152,ROW()-ROW(AL$19)+1, MATCH(AL$15,Templates!$I$1:DV$1,0))="","",INDEX(Templates!$I$2:$CJ$152,ROW()-ROW(AL$19)+1, MATCH(AL$15,Templates!$I$1:DV$1,0)))</f>
        <v/>
      </c>
      <c r="AM38" s="55" t="str" cm="1">
        <f t="array" ref="AM38">IF(INDEX(Templates!$I$2:$CJ$152,ROW()-ROW(AM$19)+1, MATCH(AM$15,Templates!$I$1:DW$1,0))="","",INDEX(Templates!$I$2:$CJ$152,ROW()-ROW(AM$19)+1, MATCH(AM$15,Templates!$I$1:DW$1,0)))</f>
        <v/>
      </c>
      <c r="AN38" s="55" t="str" cm="1">
        <f t="array" ref="AN38">IF(INDEX(Templates!$I$2:$CJ$152,ROW()-ROW(AN$19)+1, MATCH(AN$15,Templates!$I$1:DY$1,0))="","",INDEX(Templates!$I$2:$CJ$152,ROW()-ROW(AN$19)+1, MATCH(AN$15,Templates!$I$1:DY$1,0)))</f>
        <v/>
      </c>
      <c r="AO38" s="55" t="str" cm="1">
        <f t="array" ref="AO38">IF(INDEX(Templates!$I$2:$CJ$152,ROW()-ROW(AO$19)+1, MATCH(AO$15,Templates!$I$1:DZ$1,0))="","",INDEX(Templates!$I$2:$CJ$152,ROW()-ROW(AO$19)+1, MATCH(AO$15,Templates!$I$1:DZ$1,0)))</f>
        <v/>
      </c>
      <c r="AP38" s="55" t="str" cm="1">
        <f t="array" ref="AP38">IF(INDEX(Templates!$I$2:$CJ$152,ROW()-ROW(AP$19)+1, MATCH(AP$15,Templates!$I$1:EB$1,0))="","",INDEX(Templates!$I$2:$CJ$152,ROW()-ROW(AP$19)+1, MATCH(AP$15,Templates!$I$1:EB$1,0)))</f>
        <v/>
      </c>
      <c r="AQ38" s="55" t="str" cm="1">
        <f t="array" ref="AQ38">IF(INDEX(Templates!$I$2:$CJ$152,ROW()-ROW(AQ$19)+1, MATCH(AQ$15,Templates!$I$1:EC$1,0))="","",INDEX(Templates!$I$2:$CJ$152,ROW()-ROW(AQ$19)+1, MATCH(AQ$15,Templates!$I$1:EC$1,0)))</f>
        <v/>
      </c>
      <c r="AR38" s="55" t="str" cm="1">
        <f t="array" ref="AR38">IF(INDEX(Templates!$I$2:$CJ$152,ROW()-ROW(AR$19)+1, MATCH(AR$15,Templates!$I$1:ED$1,0))="","",INDEX(Templates!$I$2:$CJ$152,ROW()-ROW(AR$19)+1, MATCH(AR$15,Templates!$I$1:ED$1,0)))</f>
        <v/>
      </c>
      <c r="AS38" s="55" t="str" cm="1">
        <f t="array" ref="AS38">IF(INDEX(Templates!$I$2:$CJ$152,ROW()-ROW(AS$19)+1, MATCH(AS$15,Templates!$I$1:EF$1,0))="","",INDEX(Templates!$I$2:$CJ$152,ROW()-ROW(AS$19)+1, MATCH(AS$15,Templates!$I$1:EF$1,0)))</f>
        <v/>
      </c>
      <c r="AT38" s="55" t="str" cm="1">
        <f t="array" ref="AT38">IF(INDEX(Templates!$I$2:$CJ$152,ROW()-ROW(AT$19)+1, MATCH(AT$15,Templates!$I$1:EG$1,0))="","",INDEX(Templates!$I$2:$CJ$152,ROW()-ROW(AT$19)+1, MATCH(AT$15,Templates!$I$1:EG$1,0)))</f>
        <v/>
      </c>
      <c r="AU38" s="55" t="str" cm="1">
        <f t="array" ref="AU38">IF(INDEX(Templates!$I$2:$CJ$152,ROW()-ROW(AU$19)+1, MATCH(AU$15,Templates!$I$1:EH$1,0))="","",INDEX(Templates!$I$2:$CJ$152,ROW()-ROW(AU$19)+1, MATCH(AU$15,Templates!$I$1:EH$1,0)))</f>
        <v/>
      </c>
      <c r="AV38" s="55" t="str" cm="1">
        <f t="array" ref="AV38">IF(INDEX(Templates!$I$2:$CJ$152,ROW()-ROW(AV$19)+1, MATCH(AV$15,Templates!$I$1:EJ$1,0))="","",INDEX(Templates!$I$2:$CJ$152,ROW()-ROW(AV$19)+1, MATCH(AV$15,Templates!$I$1:EJ$1,0)))</f>
        <v/>
      </c>
      <c r="AW38" s="55" t="str" cm="1">
        <f t="array" ref="AW38">IF(INDEX(Templates!$I$2:$CJ$152,ROW()-ROW(AW$19)+1, MATCH(AW$15,Templates!$I$1:EK$1,0))="","",INDEX(Templates!$I$2:$CJ$152,ROW()-ROW(AW$19)+1, MATCH(AW$15,Templates!$I$1:EK$1,0)))</f>
        <v/>
      </c>
      <c r="AX38" s="55" t="str" cm="1">
        <f t="array" ref="AX38">IF(INDEX(Templates!$I$2:$CJ$152,ROW()-ROW(AX$19)+1, MATCH(AX$15,Templates!$I$1:EM$1,0))="","",INDEX(Templates!$I$2:$CJ$152,ROW()-ROW(AX$19)+1, MATCH(AX$15,Templates!$I$1:EM$1,0)))</f>
        <v/>
      </c>
      <c r="AY38" s="55" t="str" cm="1">
        <f t="array" ref="AY38">IF(INDEX(Templates!$I$2:$CJ$152,ROW()-ROW(AY$19)+1, MATCH(AY$15,Templates!$I$1:EN$1,0))="","",INDEX(Templates!$I$2:$CJ$152,ROW()-ROW(AY$19)+1, MATCH(AY$15,Templates!$I$1:EN$1,0)))</f>
        <v/>
      </c>
      <c r="AZ38" s="55" t="str" cm="1">
        <f t="array" ref="AZ38">IF(INDEX(Templates!$I$2:$CJ$152,ROW()-ROW(AZ$19)+1, MATCH(AZ$15,Templates!$I$1:EP$1,0))="","",INDEX(Templates!$I$2:$CJ$152,ROW()-ROW(AZ$19)+1, MATCH(AZ$15,Templates!$I$1:EP$1,0)))</f>
        <v/>
      </c>
      <c r="BA38" s="55" t="str" cm="1">
        <f t="array" ref="BA38">IF(INDEX(Templates!$I$2:$CJ$152,ROW()-ROW(BA$19)+1, MATCH(BA$15,Templates!$I$1:EQ$1,0))="","",INDEX(Templates!$I$2:$CJ$152,ROW()-ROW(BA$19)+1, MATCH(BA$15,Templates!$I$1:EQ$1,0)))</f>
        <v/>
      </c>
      <c r="BB38" s="55" t="str" cm="1">
        <f t="array" ref="BB38">IF(INDEX(Templates!$I$2:$CJ$152,ROW()-ROW(BB$19)+1, MATCH(BB$15,Templates!$I$1:ES$1,0))="","",INDEX(Templates!$I$2:$CJ$152,ROW()-ROW(BB$19)+1, MATCH(BB$15,Templates!$I$1:ES$1,0)))</f>
        <v/>
      </c>
      <c r="BC38" s="55" t="str" cm="1">
        <f t="array" ref="BC38">IF(INDEX(Templates!$I$2:$CJ$152,ROW()-ROW(BC$19)+1, MATCH(BC$15,Templates!$I$1:ET$1,0))="","",INDEX(Templates!$I$2:$CJ$152,ROW()-ROW(BC$19)+1, MATCH(BC$15,Templates!$I$1:ET$1,0)))</f>
        <v/>
      </c>
      <c r="BD38" s="55" t="str" cm="1">
        <f t="array" ref="BD38">IF(INDEX(Templates!$I$2:$CJ$152,ROW()-ROW(BD$19)+1, MATCH(BD$15,Templates!$I$1:EW$1,0))="","",INDEX(Templates!$I$2:$CJ$152,ROW()-ROW(BD$19)+1, MATCH(BD$15,Templates!$I$1:EW$1,0)))</f>
        <v/>
      </c>
      <c r="BE38" s="55" t="str" cm="1">
        <f t="array" ref="BE38">IF(INDEX(Templates!$I$2:$CJ$152,ROW()-ROW(BE$19)+1, MATCH(BE$15,Templates!$I$1:EX$1,0))="","",INDEX(Templates!$I$2:$CJ$152,ROW()-ROW(BE$19)+1, MATCH(BE$15,Templates!$I$1:EX$1,0)))</f>
        <v/>
      </c>
      <c r="BF38" s="55" t="str" cm="1">
        <f t="array" ref="BF38">IF(INDEX(Templates!$I$2:$CJ$152,ROW()-ROW(BF$19)+1, MATCH(BF$15,Templates!$I$1:FA$1,0))="","",INDEX(Templates!$I$2:$CJ$152,ROW()-ROW(BF$19)+1, MATCH(BF$15,Templates!$I$1:FA$1,0)))</f>
        <v/>
      </c>
      <c r="BG38" s="55" t="str" cm="1">
        <f t="array" ref="BG38">IF(INDEX(Templates!$I$2:$CJ$152,ROW()-ROW(BG$19)+1, MATCH(BG$15,Templates!$I$1:FB$1,0))="","",INDEX(Templates!$I$2:$CJ$152,ROW()-ROW(BG$19)+1, MATCH(BG$15,Templates!$I$1:FB$1,0)))</f>
        <v/>
      </c>
      <c r="BH38" s="55" t="str" cm="1">
        <f t="array" ref="BH38">IF(INDEX(Templates!$I$2:$CJ$152,ROW()-ROW(BH$19)+1, MATCH(BH$15,Templates!$I$1:FC$1,0))="","",INDEX(Templates!$I$2:$CJ$152,ROW()-ROW(BH$19)+1, MATCH(BH$15,Templates!$I$1:FC$1,0)))</f>
        <v/>
      </c>
      <c r="BI38" s="55" t="str" cm="1">
        <f t="array" ref="BI38">IF(INDEX(Templates!$I$2:$CJ$152,ROW()-ROW(BI$19)+1, MATCH(BI$15,Templates!$I$1:FD$1,0))="","",INDEX(Templates!$I$2:$CJ$152,ROW()-ROW(BI$19)+1, MATCH(BI$15,Templates!$I$1:FD$1,0)))</f>
        <v/>
      </c>
      <c r="BJ38" s="55" t="str" cm="1">
        <f t="array" ref="BJ38">IF(INDEX(Templates!$I$2:$CJ$152,ROW()-ROW(BJ$19)+1, MATCH(BJ$15,Templates!$I$1:FE$1,0))="","",INDEX(Templates!$I$2:$CJ$152,ROW()-ROW(BJ$19)+1, MATCH(BJ$15,Templates!$I$1:FE$1,0)))</f>
        <v/>
      </c>
      <c r="BK38" s="55" t="str" cm="1">
        <f t="array" ref="BK38">IF(INDEX(Templates!$I$2:$CJ$152,ROW()-ROW(BK$19)+1, MATCH(BK$15,Templates!$I$1:FG$1,0))="","",INDEX(Templates!$I$2:$CJ$152,ROW()-ROW(BK$19)+1, MATCH(BK$15,Templates!$I$1:FG$1,0)))</f>
        <v/>
      </c>
      <c r="BL38" s="55" t="str" cm="1">
        <f t="array" ref="BL38">IF(INDEX(Templates!$I$2:$CJ$152,ROW()-ROW(BL$19)+1, MATCH(BL$15,Templates!$I$1:FJ$1,0))="","",INDEX(Templates!$I$2:$CJ$152,ROW()-ROW(BL$19)+1, MATCH(BL$15,Templates!$I$1:FJ$1,0)))</f>
        <v/>
      </c>
      <c r="BM38" s="55" t="str" cm="1">
        <f t="array" ref="BM38">IF(INDEX(Templates!$I$2:$CJ$152,ROW()-ROW(BM$19)+1, MATCH(BM$15,Templates!$I$1:FK$1,0))="","",INDEX(Templates!$I$2:$CJ$152,ROW()-ROW(BM$19)+1, MATCH(BM$15,Templates!$I$1:FK$1,0)))</f>
        <v/>
      </c>
      <c r="BN38" s="55" t="str" cm="1">
        <f t="array" ref="BN38">IF(INDEX(Templates!$I$2:$CJ$152,ROW()-ROW(BN$19)+1, MATCH(BN$15,Templates!$I$1:FL$1,0))="","",INDEX(Templates!$I$2:$CJ$152,ROW()-ROW(BN$19)+1, MATCH(BN$15,Templates!$I$1:FL$1,0)))</f>
        <v/>
      </c>
      <c r="BO38" s="55" t="str" cm="1">
        <f t="array" ref="BO38">IF(INDEX(Templates!$I$2:$CJ$152,ROW()-ROW(BO$19)+1, MATCH(BO$15,Templates!$I$1:FM$1,0))="","",INDEX(Templates!$I$2:$CJ$152,ROW()-ROW(BO$19)+1, MATCH(BO$15,Templates!$I$1:FM$1,0)))</f>
        <v/>
      </c>
      <c r="BP38" s="55" t="str" cm="1">
        <f t="array" ref="BP38">IF(INDEX(Templates!$I$2:$CJ$152,ROW()-ROW(BP$19)+1, MATCH(BP$15,Templates!$I$1:FL$1,0))="","",INDEX(Templates!$I$2:$CJ$152,ROW()-ROW(BP$19)+1, MATCH(BP$15,Templates!$I$1:FL$1,0)))</f>
        <v/>
      </c>
      <c r="BQ38" s="55" t="str" cm="1">
        <f t="array" ref="BQ38">IF(INDEX(Templates!$I$2:$CJ$152,ROW()-ROW(BQ$19)+1, MATCH(BQ$15,Templates!$I$1:FM$1,0))="","",INDEX(Templates!$I$2:$CJ$152,ROW()-ROW(BQ$19)+1, MATCH(BQ$15,Templates!$I$1:FM$1,0)))</f>
        <v/>
      </c>
      <c r="BR38" s="55" t="str" cm="1">
        <f t="array" ref="BR38">IF(INDEX(Templates!$I$2:$CJ$152,ROW()-ROW(BR$19)+1, MATCH(BR$15,Templates!$I$1:FO$1,0))="","",INDEX(Templates!$I$2:$CJ$152,ROW()-ROW(BR$19)+1, MATCH(BR$15,Templates!$I$1:FO$1,0)))</f>
        <v/>
      </c>
      <c r="BS38" s="55" t="str" cm="1">
        <f t="array" ref="BS38">IF(INDEX(Templates!$I$2:$CJ$152,ROW()-ROW(BS$19)+1, MATCH(BS$15,Templates!$I$1:FP$1,0))="","",INDEX(Templates!$I$2:$CJ$152,ROW()-ROW(BS$19)+1, MATCH(BS$15,Templates!$I$1:FP$1,0)))</f>
        <v/>
      </c>
      <c r="BT38" s="55" t="str" cm="1">
        <f t="array" ref="BT38">IF(INDEX(Templates!$I$2:$CJ$152,ROW()-ROW(BT$19)+1, MATCH(BT$15,Templates!$I$1:FQ$1,0))="","",INDEX(Templates!$I$2:$CJ$152,ROW()-ROW(BT$19)+1, MATCH(BT$15,Templates!$I$1:FQ$1,0)))</f>
        <v/>
      </c>
      <c r="BU38" s="55" t="str" cm="1">
        <f t="array" ref="BU38">IF(INDEX(Templates!$I$2:$CJ$152,ROW()-ROW(BU$19)+1, MATCH(BU$15,Templates!$I$1:FR$1,0))="","",INDEX(Templates!$I$2:$CJ$152,ROW()-ROW(BU$19)+1, MATCH(BU$15,Templates!$I$1:FR$1,0)))</f>
        <v/>
      </c>
      <c r="BV38" s="55" t="str" cm="1">
        <f t="array" ref="BV38">IF(INDEX(Templates!$I$2:$CJ$152,ROW()-ROW(BV$19)+1, MATCH(BV$15,Templates!$I$1:FS$1,0))="","",INDEX(Templates!$I$2:$CJ$152,ROW()-ROW(BV$19)+1, MATCH(BV$15,Templates!$I$1:FS$1,0)))</f>
        <v/>
      </c>
      <c r="BW38" s="55" t="str" cm="1">
        <f t="array" ref="BW38">IF(INDEX(Templates!$I$2:$CJ$152,ROW()-ROW(BW$19)+1, MATCH(BW$15,Templates!$I$1:FT$1,0))="","",INDEX(Templates!$I$2:$CJ$152,ROW()-ROW(BW$19)+1, MATCH(BW$15,Templates!$I$1:FT$1,0)))</f>
        <v/>
      </c>
      <c r="BX38" s="55" t="str" cm="1">
        <f t="array" ref="BX38">IF(INDEX(Templates!$I$2:$CJ$152,ROW()-ROW(BX$19)+1, MATCH(BX$15,Templates!$I$1:FU$1,0))="","",INDEX(Templates!$I$2:$CJ$152,ROW()-ROW(BX$19)+1, MATCH(BX$15,Templates!$I$1:FU$1,0)))</f>
        <v/>
      </c>
      <c r="BY38" s="55" t="str" cm="1">
        <f t="array" ref="BY38">IF(INDEX(Templates!$I$2:$CJ$152,ROW()-ROW(BY$19)+1, MATCH(BY$15,Templates!$I$1:FV$1,0))="","",INDEX(Templates!$I$2:$CJ$152,ROW()-ROW(BY$19)+1, MATCH(BY$15,Templates!$I$1:FV$1,0)))</f>
        <v/>
      </c>
      <c r="BZ38" s="55" t="str" cm="1">
        <f t="array" ref="BZ38">IF(INDEX(Templates!$I$2:$CJ$152,ROW()-ROW(BZ$19)+1, MATCH(BZ$15,Templates!$I$1:FW$1,0))="","",INDEX(Templates!$I$2:$CJ$152,ROW()-ROW(BZ$19)+1, MATCH(BZ$15,Templates!$I$1:FW$1,0)))</f>
        <v/>
      </c>
      <c r="CA38" s="55" t="str" cm="1">
        <f t="array" ref="CA38">IF(INDEX(Templates!$I$2:$CJ$152,ROW()-ROW(CA$19)+1, MATCH(CA$15,Templates!$I$1:FX$1,0))="","",INDEX(Templates!$I$2:$CJ$152,ROW()-ROW(CA$19)+1, MATCH(CA$15,Templates!$I$1:FX$1,0)))</f>
        <v/>
      </c>
      <c r="CB38" s="55" t="str" cm="1">
        <f t="array" ref="CB38">IF(INDEX(Templates!$I$2:$CJ$152,ROW()-ROW(CB$19)+1, MATCH(CB$15,Templates!$I$1:FY$1,0))="","",INDEX(Templates!$I$2:$CJ$152,ROW()-ROW(CB$19)+1, MATCH(CB$15,Templates!$I$1:FY$1,0)))</f>
        <v/>
      </c>
      <c r="CC38" s="55" t="str" cm="1">
        <f t="array" ref="CC38">IF(INDEX(Templates!$I$2:$CJ$152,ROW()-ROW(CC$19)+1, MATCH(CC$15,Templates!$I$1:FZ$1,0))="","",INDEX(Templates!$I$2:$CJ$152,ROW()-ROW(CC$19)+1, MATCH(CC$15,Templates!$I$1:FZ$1,0)))</f>
        <v/>
      </c>
      <c r="CD38" s="55" t="str" cm="1">
        <f t="array" ref="CD38">IF(INDEX(Templates!$I$2:$CJ$152,ROW()-ROW(CD$19)+1, MATCH(CD$15,Templates!$I$1:GA$1,0))="","",INDEX(Templates!$I$2:$CJ$152,ROW()-ROW(CD$19)+1, MATCH(CD$15,Templates!$I$1:GA$1,0)))</f>
        <v/>
      </c>
      <c r="CE38" s="55" t="str" cm="1">
        <f t="array" ref="CE38">IF(INDEX(Templates!$I$2:$CJ$152,ROW()-ROW(CE$19)+1, MATCH(CE$15,Templates!$I$1:GB$1,0))="","",INDEX(Templates!$I$2:$CJ$152,ROW()-ROW(CE$19)+1, MATCH(CE$15,Templates!$I$1:GB$1,0)))</f>
        <v/>
      </c>
      <c r="CF38" s="55" t="str" cm="1">
        <f t="array" ref="CF38">IF(INDEX(Templates!$I$2:$CJ$152,ROW()-ROW(CF$19)+1, MATCH(CF$15,Templates!$I$1:GC$1,0))="","",INDEX(Templates!$I$2:$CJ$152,ROW()-ROW(CF$19)+1, MATCH(CF$15,Templates!$I$1:GC$1,0)))</f>
        <v/>
      </c>
      <c r="CG38" s="55" t="str" cm="1">
        <f t="array" ref="CG38">IF(INDEX(Templates!$I$2:$CJ$152,ROW()-ROW(CG$19)+1, MATCH(CG$15,Templates!$I$1:GD$1,0))="","",INDEX(Templates!$I$2:$CJ$152,ROW()-ROW(CG$19)+1, MATCH(CG$15,Templates!$I$1:GD$1,0)))</f>
        <v/>
      </c>
      <c r="CH38" s="55" t="str" cm="1">
        <f t="array" ref="CH38">IF(INDEX(Templates!$I$2:$CJ$152,ROW()-ROW(CH$19)+1, MATCH(CH$15,Templates!$I$1:GE$1,0))="","",INDEX(Templates!$I$2:$CJ$152,ROW()-ROW(CH$19)+1, MATCH(CH$15,Templates!$I$1:GE$1,0)))</f>
        <v/>
      </c>
      <c r="CI38" s="55" t="str" cm="1">
        <f t="array" ref="CI38">IF(INDEX(Templates!$I$2:$CJ$152,ROW()-ROW(CI$19)+1, MATCH(CI$15,Templates!$I$1:GH$1,0))="","",INDEX(Templates!$I$2:$CJ$152,ROW()-ROW(CI$19)+1, MATCH(CI$15,Templates!$I$1:GH$1,0)))</f>
        <v/>
      </c>
      <c r="CJ38" s="55" t="str" cm="1">
        <f t="array" ref="CJ38">IF(INDEX(Templates!$I$2:$CJ$152,ROW()-ROW(CJ$19)+1, MATCH(CJ$15,Templates!$I$1:GF$1,0))="","",INDEX(Templates!$I$2:$CJ$152,ROW()-ROW(CJ$19)+1, MATCH(CJ$15,Templates!$I$1:GF$1,0)))</f>
        <v/>
      </c>
      <c r="CK38" s="55" t="str" cm="1">
        <f t="array" ref="CK38">IF(INDEX(Templates!$I$2:$CJ$152,ROW()-ROW(CK$19)+1, MATCH(CK$15,Templates!$I$1:GJ$1,0))="","",INDEX(Templates!$I$2:$CJ$152,ROW()-ROW(CK$19)+1, MATCH(CK$15,Templates!$I$1:GJ$1,0)))</f>
        <v/>
      </c>
      <c r="CL38" s="55" t="str" cm="1">
        <f t="array" ref="CL38">IF(INDEX(Templates!$I$2:$CJ$152,ROW()-ROW(CL$19)+1, MATCH(CL$15,Templates!$I$1:FG$1,0))="","",INDEX(Templates!$I$2:$CJ$152,ROW()-ROW(CL$19)+1, MATCH(CL$15,Templates!$I$1:FG$1,0)))</f>
        <v/>
      </c>
      <c r="CM38" s="55" t="str" cm="1">
        <f t="array" ref="CM38">IF(INDEX(Templates!$I$2:$CJ$152,ROW()-ROW(CM$19)+1, MATCH(CM$15,Templates!$I$1:FH$1,0))="","",INDEX(Templates!$I$2:$CJ$152,ROW()-ROW(CM$19)+1, MATCH(CM$15,Templates!$I$1:FH$1,0)))</f>
        <v/>
      </c>
      <c r="CN38" s="55" t="str" cm="1">
        <f t="array" ref="CN38">IF(INDEX(Templates!$I$2:$CJ$152,ROW()-ROW(CN$19)+1, MATCH(CN$15,Templates!$I$1:FI$1,0))="","",INDEX(Templates!$I$2:$CJ$152,ROW()-ROW(CN$19)+1, MATCH(CN$15,Templates!$I$1:FI$1,0)))</f>
        <v/>
      </c>
    </row>
    <row r="39" spans="1:92" s="24" customFormat="1" x14ac:dyDescent="0.3">
      <c r="A39" s="41" t="s">
        <v>451</v>
      </c>
      <c r="B39" s="6" t="s">
        <v>455</v>
      </c>
      <c r="C39" s="66" t="str" cm="1">
        <f t="array" ref="C39">IF(INDEX(Templates!A$2:A$153,ROW()-ROW($19:$19)+1)="","",INDEX(Templates!A$2:A$153,ROW()-ROW($19:$19)+1))</f>
        <v>JSON_PATH:zones[1]</v>
      </c>
      <c r="D39" s="66" t="str" cm="1">
        <f t="array" ref="D39">IF(INDEX(Templates!B$2:B$153,ROW()-ROW($19:$19)+1)="","",INDEX(Templates!B$2:B$153,ROW()-ROW($19:$19)+1))</f>
        <v>id</v>
      </c>
      <c r="E39" s="140" t="str" cm="1">
        <f t="array" ref="E39">IF(INDEX(Templates!C$2:C$153,ROW()-ROW($19:$19)+1)="","",INDEX(Templates!C$2:C$153,ROW()-ROW($19:$19)+1))</f>
        <v/>
      </c>
      <c r="F39" s="143" t="str" cm="1">
        <f t="array" ref="F39">IF(INDEX(Templates!D$2:D$153,ROW()-ROW($19:$19)+1)="","",INDEX(Templates!D$2:D$153,ROW()-ROW($19:$19)+1))</f>
        <v/>
      </c>
      <c r="G39" s="102" t="str" cm="1">
        <f t="array" ref="G39">IF(INDEX(Templates!E$2:E$153,ROW()-ROW($19:$19)+1)="","",INDEX(Templates!E$2:E$153,ROW()-ROW($19:$19)+1))</f>
        <v>Zone</v>
      </c>
      <c r="H39" s="68" t="str" cm="1">
        <f t="array" ref="H39">IF(INDEX(Templates!F$2:F$153,ROW()-ROW($19:$19)+1)="","",INDEX(Templates!F$2:F$153,ROW()-ROW($19:$19)+1))</f>
        <v>Zone 2</v>
      </c>
      <c r="I39" s="68" t="str" cm="1">
        <f t="array" ref="I39">IF(INDEX(Templates!G$2:G$153,ROW()-ROW($19:$19)+1)="","",INDEX(Templates!G$2:G$153,ROW()-ROW($19:$19)+1))</f>
        <v>Building Segment 1</v>
      </c>
      <c r="J39" s="68" t="str" cm="1">
        <f t="array" ref="J39">IF(INDEX(Templates!H$2:H$153,ROW()-ROW($19:$19)+1)="","",INDEX(Templates!H$2:H$153,ROW()-ROW($19:$19)+1))</f>
        <v>id</v>
      </c>
      <c r="K39" s="69" t="str" cm="1">
        <f t="array" ref="K39">IF(INDEX(Templates!I$2:I$153,ROW()-ROW($19:$19)+1)="","",INDEX(Templates!I$2:I$153,ROW()-ROW($19:$19)+1))</f>
        <v/>
      </c>
      <c r="L39" s="69" t="str" cm="1">
        <f t="array" ref="L39">IF(INDEX(Templates!J$2:J$153,ROW()-ROW($19:$19)+1)="","",INDEX(Templates!J$2:J$153,ROW()-ROW($19:$19)+1))</f>
        <v/>
      </c>
      <c r="M39" s="55" t="str" cm="1">
        <f t="array" ref="M39">IF(INDEX(Templates!$I$2:$CJ$152,ROW()-ROW(M$19)+1, MATCH(M$15,Templates!$I$1:CJ$1,0))="","",INDEX(Templates!$I$2:$CJ$152,ROW()-ROW(M$19)+1, MATCH(M$15,Templates!$I$1:CJ$1,0)))</f>
        <v/>
      </c>
      <c r="N39" s="55" t="str" cm="1">
        <f t="array" ref="N39">IF(INDEX(Templates!$I$2:$CJ$152,ROW()-ROW(N$19)+1, MATCH(N$15,Templates!$I$1:CK$1,0))="","",INDEX(Templates!$I$2:$CJ$152,ROW()-ROW(N$19)+1, MATCH(N$15,Templates!$I$1:CK$1,0)))</f>
        <v/>
      </c>
      <c r="O39" s="55" t="str" cm="1">
        <f t="array" ref="O39">IF(INDEX(Templates!$I$2:$CJ$152,ROW()-ROW(O$19)+1, MATCH(O$15,Templates!$I$1:CM$1,0))="","",INDEX(Templates!$I$2:$CJ$152,ROW()-ROW(O$19)+1, MATCH(O$15,Templates!$I$1:CM$1,0)))</f>
        <v/>
      </c>
      <c r="P39" s="55" t="str" cm="1">
        <f t="array" ref="P39">IF(INDEX(Templates!$I$2:$CJ$152,ROW()-ROW(P$19)+1, MATCH(P$15,Templates!$I$1:CN$1,0))="","",INDEX(Templates!$I$2:$CJ$152,ROW()-ROW(P$19)+1, MATCH(P$15,Templates!$I$1:CN$1,0)))</f>
        <v/>
      </c>
      <c r="Q39" s="55" t="str" cm="1">
        <f t="array" ref="Q39">IF(INDEX(Templates!$I$2:$CJ$152,ROW()-ROW(Q$19)+1, MATCH(Q$15,Templates!$I$1:CP$1,0))="","",INDEX(Templates!$I$2:$CJ$152,ROW()-ROW(Q$19)+1, MATCH(Q$15,Templates!$I$1:CP$1,0)))</f>
        <v/>
      </c>
      <c r="R39" s="55" t="str" cm="1">
        <f t="array" ref="R39">IF(INDEX(Templates!$I$2:$CJ$152,ROW()-ROW(R$19)+1, MATCH(R$15,Templates!$I$1:CQ$1,0))="","",INDEX(Templates!$I$2:$CJ$152,ROW()-ROW(R$19)+1, MATCH(R$15,Templates!$I$1:CQ$1,0)))</f>
        <v/>
      </c>
      <c r="S39" s="55" t="str" cm="1">
        <f t="array" ref="S39">IF(INDEX(Templates!$I$2:$CJ$152,ROW()-ROW(S$19)+1, MATCH(S$15,Templates!$I$1:CS$1,0))="","",INDEX(Templates!$I$2:$CJ$152,ROW()-ROW(S$19)+1, MATCH(S$15,Templates!$I$1:CS$1,0)))</f>
        <v/>
      </c>
      <c r="T39" s="55" t="str" cm="1">
        <f t="array" ref="T39">IF(INDEX(Templates!$I$2:$CJ$152,ROW()-ROW(T$19)+1, MATCH(T$15,Templates!$I$1:CT$1,0))="","",INDEX(Templates!$I$2:$CJ$152,ROW()-ROW(T$19)+1, MATCH(T$15,Templates!$I$1:CT$1,0)))</f>
        <v/>
      </c>
      <c r="U39" s="55" t="str" cm="1">
        <f t="array" ref="U39">IF(INDEX(Templates!$I$2:$CJ$152,ROW()-ROW(U$19)+1, MATCH(U$15,Templates!$I$1:CV$1,0))="","",INDEX(Templates!$I$2:$CJ$152,ROW()-ROW(U$19)+1, MATCH(U$15,Templates!$I$1:CV$1,0)))</f>
        <v/>
      </c>
      <c r="V39" s="55" t="str" cm="1">
        <f t="array" ref="V39">IF(INDEX(Templates!$I$2:$CJ$152,ROW()-ROW(V$19)+1, MATCH(V$15,Templates!$I$1:CW$1,0))="","",INDEX(Templates!$I$2:$CJ$152,ROW()-ROW(V$19)+1, MATCH(V$15,Templates!$I$1:CW$1,0)))</f>
        <v/>
      </c>
      <c r="W39" s="55" t="str" cm="1">
        <f t="array" ref="W39">IF(INDEX(Templates!$I$2:$CJ$152,ROW()-ROW(W$19)+1, MATCH(W$15,Templates!$I$1:CZ$1,0))="","",INDEX(Templates!$I$2:$CJ$152,ROW()-ROW(W$19)+1, MATCH(W$15,Templates!$I$1:CZ$1,0)))</f>
        <v/>
      </c>
      <c r="X39" s="55" t="str" cm="1">
        <f t="array" ref="X39">IF(INDEX(Templates!$I$2:$CJ$152,ROW()-ROW(X$19)+1, MATCH(X$15,Templates!$I$1:DA$1,0))="","",INDEX(Templates!$I$2:$CJ$152,ROW()-ROW(X$19)+1, MATCH(X$15,Templates!$I$1:DA$1,0)))</f>
        <v>Thermal Zone 2</v>
      </c>
      <c r="Y39" s="55" t="str" cm="1">
        <f t="array" ref="Y39">IF(INDEX(Templates!$I$2:$CJ$152,ROW()-ROW(Y$19)+1, MATCH(Y$15,Templates!$I$1:DB$1,0))="","",INDEX(Templates!$I$2:$CJ$152,ROW()-ROW(Y$19)+1, MATCH(Y$15,Templates!$I$1:DB$1,0)))</f>
        <v>Thermal Zone 2</v>
      </c>
      <c r="Z39" s="55" t="str" cm="1">
        <f t="array" ref="Z39">IF(INDEX(Templates!$I$2:$CJ$152,ROW()-ROW(Z$19)+1, MATCH(Z$15,Templates!$I$1:DD$1,0))="","",INDEX(Templates!$I$2:$CJ$152,ROW()-ROW(Z$19)+1, MATCH(Z$15,Templates!$I$1:DD$1,0)))</f>
        <v/>
      </c>
      <c r="AA39" s="55" t="str" cm="1">
        <f t="array" ref="AA39">IF(INDEX(Templates!$I$2:$CJ$152,ROW()-ROW(AA$19)+1, MATCH(AA$15,Templates!$I$1:DE$1,0))="","",INDEX(Templates!$I$2:$CJ$152,ROW()-ROW(AA$19)+1, MATCH(AA$15,Templates!$I$1:DE$1,0)))</f>
        <v/>
      </c>
      <c r="AB39" s="55" t="str" cm="1">
        <f t="array" ref="AB39">IF(INDEX(Templates!$I$2:$CJ$152,ROW()-ROW(AB$19)+1, MATCH(AB$15,Templates!$I$1:DG$1,0))="","",INDEX(Templates!$I$2:$CJ$152,ROW()-ROW(AB$19)+1, MATCH(AB$15,Templates!$I$1:DG$1,0)))</f>
        <v/>
      </c>
      <c r="AC39" s="55" t="str" cm="1">
        <f t="array" ref="AC39">IF(INDEX(Templates!$I$2:$CJ$152,ROW()-ROW(AC$19)+1, MATCH(AC$15,Templates!$I$1:DH$1,0))="","",INDEX(Templates!$I$2:$CJ$152,ROW()-ROW(AC$19)+1, MATCH(AC$15,Templates!$I$1:DH$1,0)))</f>
        <v/>
      </c>
      <c r="AD39" s="55" t="str" cm="1">
        <f t="array" ref="AD39">IF(INDEX(Templates!$I$2:$CJ$152,ROW()-ROW(AD$19)+1, MATCH(AD$15,Templates!$I$1:DJ$1,0))="","",INDEX(Templates!$I$2:$CJ$152,ROW()-ROW(AD$19)+1, MATCH(AD$15,Templates!$I$1:DJ$1,0)))</f>
        <v/>
      </c>
      <c r="AE39" s="55" t="str" cm="1">
        <f t="array" ref="AE39">IF(INDEX(Templates!$I$2:$CJ$152,ROW()-ROW(AE$19)+1, MATCH(AE$15,Templates!$I$1:DK$1,0))="","",INDEX(Templates!$I$2:$CJ$152,ROW()-ROW(AE$19)+1, MATCH(AE$15,Templates!$I$1:DK$1,0)))</f>
        <v/>
      </c>
      <c r="AF39" s="55" t="str" cm="1">
        <f t="array" ref="AF39">IF(INDEX(Templates!$I$2:$CJ$152,ROW()-ROW(AF$19)+1, MATCH(AF$15,Templates!$I$1:DM$1,0))="","",INDEX(Templates!$I$2:$CJ$152,ROW()-ROW(AF$19)+1, MATCH(AF$15,Templates!$I$1:DM$1,0)))</f>
        <v/>
      </c>
      <c r="AG39" s="55" t="str" cm="1">
        <f t="array" ref="AG39">IF(INDEX(Templates!$I$2:$CJ$152,ROW()-ROW(AG$19)+1, MATCH(AG$15,Templates!$I$1:DN$1,0))="","",INDEX(Templates!$I$2:$CJ$152,ROW()-ROW(AG$19)+1, MATCH(AG$15,Templates!$I$1:DN$1,0)))</f>
        <v/>
      </c>
      <c r="AH39" s="55" t="str" cm="1">
        <f t="array" ref="AH39">IF(INDEX(Templates!$I$2:$CJ$152,ROW()-ROW(AH$19)+1, MATCH(AH$15,Templates!$I$1:DP$1,0))="","",INDEX(Templates!$I$2:$CJ$152,ROW()-ROW(AH$19)+1, MATCH(AH$15,Templates!$I$1:DP$1,0)))</f>
        <v>Thermal Zone 2</v>
      </c>
      <c r="AI39" s="55" t="str" cm="1">
        <f t="array" ref="AI39">IF(INDEX(Templates!$I$2:$CJ$152,ROW()-ROW(AI$19)+1, MATCH(AI$15,Templates!$I$1:DQ$1,0))="","",INDEX(Templates!$I$2:$CJ$152,ROW()-ROW(AI$19)+1, MATCH(AI$15,Templates!$I$1:DQ$1,0)))</f>
        <v/>
      </c>
      <c r="AJ39" s="55" t="str" cm="1">
        <f t="array" ref="AJ39">IF(INDEX(Templates!$I$2:$CJ$152,ROW()-ROW(AJ$19)+1, MATCH(AJ$15,Templates!$I$1:DS$1,0))="","",INDEX(Templates!$I$2:$CJ$152,ROW()-ROW(AJ$19)+1, MATCH(AJ$15,Templates!$I$1:DS$1,0)))</f>
        <v>Thermal Zone 2</v>
      </c>
      <c r="AK39" s="55" t="str" cm="1">
        <f t="array" ref="AK39">IF(INDEX(Templates!$I$2:$CJ$152,ROW()-ROW(AK$19)+1, MATCH(AK$15,Templates!$I$1:DT$1,0))="","",INDEX(Templates!$I$2:$CJ$152,ROW()-ROW(AK$19)+1, MATCH(AK$15,Templates!$I$1:DT$1,0)))</f>
        <v>Thermal Zone 2</v>
      </c>
      <c r="AL39" s="55" t="str" cm="1">
        <f t="array" ref="AL39">IF(INDEX(Templates!$I$2:$CJ$152,ROW()-ROW(AL$19)+1, MATCH(AL$15,Templates!$I$1:DV$1,0))="","",INDEX(Templates!$I$2:$CJ$152,ROW()-ROW(AL$19)+1, MATCH(AL$15,Templates!$I$1:DV$1,0)))</f>
        <v>Thermal Zone 2</v>
      </c>
      <c r="AM39" s="55" t="str" cm="1">
        <f t="array" ref="AM39">IF(INDEX(Templates!$I$2:$CJ$152,ROW()-ROW(AM$19)+1, MATCH(AM$15,Templates!$I$1:DW$1,0))="","",INDEX(Templates!$I$2:$CJ$152,ROW()-ROW(AM$19)+1, MATCH(AM$15,Templates!$I$1:DW$1,0)))</f>
        <v/>
      </c>
      <c r="AN39" s="55" t="str" cm="1">
        <f t="array" ref="AN39">IF(INDEX(Templates!$I$2:$CJ$152,ROW()-ROW(AN$19)+1, MATCH(AN$15,Templates!$I$1:DY$1,0))="","",INDEX(Templates!$I$2:$CJ$152,ROW()-ROW(AN$19)+1, MATCH(AN$15,Templates!$I$1:DY$1,0)))</f>
        <v>Thermal Zone 2</v>
      </c>
      <c r="AO39" s="55" t="str" cm="1">
        <f t="array" ref="AO39">IF(INDEX(Templates!$I$2:$CJ$152,ROW()-ROW(AO$19)+1, MATCH(AO$15,Templates!$I$1:DZ$1,0))="","",INDEX(Templates!$I$2:$CJ$152,ROW()-ROW(AO$19)+1, MATCH(AO$15,Templates!$I$1:DZ$1,0)))</f>
        <v>Thermal Zone 2</v>
      </c>
      <c r="AP39" s="55" t="str" cm="1">
        <f t="array" ref="AP39">IF(INDEX(Templates!$I$2:$CJ$152,ROW()-ROW(AP$19)+1, MATCH(AP$15,Templates!$I$1:EB$1,0))="","",INDEX(Templates!$I$2:$CJ$152,ROW()-ROW(AP$19)+1, MATCH(AP$15,Templates!$I$1:EB$1,0)))</f>
        <v>Thermal Zone 2</v>
      </c>
      <c r="AQ39" s="55" t="str" cm="1">
        <f t="array" ref="AQ39">IF(INDEX(Templates!$I$2:$CJ$152,ROW()-ROW(AQ$19)+1, MATCH(AQ$15,Templates!$I$1:EC$1,0))="","",INDEX(Templates!$I$2:$CJ$152,ROW()-ROW(AQ$19)+1, MATCH(AQ$15,Templates!$I$1:EC$1,0)))</f>
        <v>Thermal Zone 2</v>
      </c>
      <c r="AR39" s="55" t="str" cm="1">
        <f t="array" ref="AR39">IF(INDEX(Templates!$I$2:$CJ$152,ROW()-ROW(AR$19)+1, MATCH(AR$15,Templates!$I$1:ED$1,0))="","",INDEX(Templates!$I$2:$CJ$152,ROW()-ROW(AR$19)+1, MATCH(AR$15,Templates!$I$1:ED$1,0)))</f>
        <v>Thermal Zone 2</v>
      </c>
      <c r="AS39" s="55" t="str" cm="1">
        <f t="array" ref="AS39">IF(INDEX(Templates!$I$2:$CJ$152,ROW()-ROW(AS$19)+1, MATCH(AS$15,Templates!$I$1:EF$1,0))="","",INDEX(Templates!$I$2:$CJ$152,ROW()-ROW(AS$19)+1, MATCH(AS$15,Templates!$I$1:EF$1,0)))</f>
        <v>Thermal Zone 2</v>
      </c>
      <c r="AT39" s="55" t="str" cm="1">
        <f t="array" ref="AT39">IF(INDEX(Templates!$I$2:$CJ$152,ROW()-ROW(AT$19)+1, MATCH(AT$15,Templates!$I$1:EG$1,0))="","",INDEX(Templates!$I$2:$CJ$152,ROW()-ROW(AT$19)+1, MATCH(AT$15,Templates!$I$1:EG$1,0)))</f>
        <v>Thermal Zone 2</v>
      </c>
      <c r="AU39" s="55" t="str" cm="1">
        <f t="array" ref="AU39">IF(INDEX(Templates!$I$2:$CJ$152,ROW()-ROW(AU$19)+1, MATCH(AU$15,Templates!$I$1:EH$1,0))="","",INDEX(Templates!$I$2:$CJ$152,ROW()-ROW(AU$19)+1, MATCH(AU$15,Templates!$I$1:EH$1,0)))</f>
        <v>Thermal Zone 2</v>
      </c>
      <c r="AV39" s="55" t="str" cm="1">
        <f t="array" ref="AV39">IF(INDEX(Templates!$I$2:$CJ$152,ROW()-ROW(AV$19)+1, MATCH(AV$15,Templates!$I$1:EJ$1,0))="","",INDEX(Templates!$I$2:$CJ$152,ROW()-ROW(AV$19)+1, MATCH(AV$15,Templates!$I$1:EJ$1,0)))</f>
        <v>Thermal Zone 2</v>
      </c>
      <c r="AW39" s="55" t="str" cm="1">
        <f t="array" ref="AW39">IF(INDEX(Templates!$I$2:$CJ$152,ROW()-ROW(AW$19)+1, MATCH(AW$15,Templates!$I$1:EK$1,0))="","",INDEX(Templates!$I$2:$CJ$152,ROW()-ROW(AW$19)+1, MATCH(AW$15,Templates!$I$1:EK$1,0)))</f>
        <v>Thermal Zone 2</v>
      </c>
      <c r="AX39" s="55" t="str" cm="1">
        <f t="array" ref="AX39">IF(INDEX(Templates!$I$2:$CJ$152,ROW()-ROW(AX$19)+1, MATCH(AX$15,Templates!$I$1:EM$1,0))="","",INDEX(Templates!$I$2:$CJ$152,ROW()-ROW(AX$19)+1, MATCH(AX$15,Templates!$I$1:EM$1,0)))</f>
        <v/>
      </c>
      <c r="AY39" s="55" t="str" cm="1">
        <f t="array" ref="AY39">IF(INDEX(Templates!$I$2:$CJ$152,ROW()-ROW(AY$19)+1, MATCH(AY$15,Templates!$I$1:EN$1,0))="","",INDEX(Templates!$I$2:$CJ$152,ROW()-ROW(AY$19)+1, MATCH(AY$15,Templates!$I$1:EN$1,0)))</f>
        <v/>
      </c>
      <c r="AZ39" s="55" t="str" cm="1">
        <f t="array" ref="AZ39">IF(INDEX(Templates!$I$2:$CJ$152,ROW()-ROW(AZ$19)+1, MATCH(AZ$15,Templates!$I$1:EP$1,0))="","",INDEX(Templates!$I$2:$CJ$152,ROW()-ROW(AZ$19)+1, MATCH(AZ$15,Templates!$I$1:EP$1,0)))</f>
        <v/>
      </c>
      <c r="BA39" s="55" t="str" cm="1">
        <f t="array" ref="BA39">IF(INDEX(Templates!$I$2:$CJ$152,ROW()-ROW(BA$19)+1, MATCH(BA$15,Templates!$I$1:EQ$1,0))="","",INDEX(Templates!$I$2:$CJ$152,ROW()-ROW(BA$19)+1, MATCH(BA$15,Templates!$I$1:EQ$1,0)))</f>
        <v/>
      </c>
      <c r="BB39" s="55" t="str" cm="1">
        <f t="array" ref="BB39">IF(INDEX(Templates!$I$2:$CJ$152,ROW()-ROW(BB$19)+1, MATCH(BB$15,Templates!$I$1:ES$1,0))="","",INDEX(Templates!$I$2:$CJ$152,ROW()-ROW(BB$19)+1, MATCH(BB$15,Templates!$I$1:ES$1,0)))</f>
        <v>Thermal Zone 2</v>
      </c>
      <c r="BC39" s="55" t="str" cm="1">
        <f t="array" ref="BC39">IF(INDEX(Templates!$I$2:$CJ$152,ROW()-ROW(BC$19)+1, MATCH(BC$15,Templates!$I$1:ET$1,0))="","",INDEX(Templates!$I$2:$CJ$152,ROW()-ROW(BC$19)+1, MATCH(BC$15,Templates!$I$1:ET$1,0)))</f>
        <v>Thermal Zone 2</v>
      </c>
      <c r="BD39" s="55" t="str" cm="1">
        <f t="array" ref="BD39">IF(INDEX(Templates!$I$2:$CJ$152,ROW()-ROW(BD$19)+1, MATCH(BD$15,Templates!$I$1:EW$1,0))="","",INDEX(Templates!$I$2:$CJ$152,ROW()-ROW(BD$19)+1, MATCH(BD$15,Templates!$I$1:EW$1,0)))</f>
        <v>Thermal Zone 2</v>
      </c>
      <c r="BE39" s="55" t="str" cm="1">
        <f t="array" ref="BE39">IF(INDEX(Templates!$I$2:$CJ$152,ROW()-ROW(BE$19)+1, MATCH(BE$15,Templates!$I$1:EX$1,0))="","",INDEX(Templates!$I$2:$CJ$152,ROW()-ROW(BE$19)+1, MATCH(BE$15,Templates!$I$1:EX$1,0)))</f>
        <v>Thermal Zone 2</v>
      </c>
      <c r="BF39" s="55" t="str" cm="1">
        <f t="array" ref="BF39">IF(INDEX(Templates!$I$2:$CJ$152,ROW()-ROW(BF$19)+1, MATCH(BF$15,Templates!$I$1:FA$1,0))="","",INDEX(Templates!$I$2:$CJ$152,ROW()-ROW(BF$19)+1, MATCH(BF$15,Templates!$I$1:FA$1,0)))</f>
        <v>Thermal Zone 2</v>
      </c>
      <c r="BG39" s="55" t="str" cm="1">
        <f t="array" ref="BG39">IF(INDEX(Templates!$I$2:$CJ$152,ROW()-ROW(BG$19)+1, MATCH(BG$15,Templates!$I$1:FB$1,0))="","",INDEX(Templates!$I$2:$CJ$152,ROW()-ROW(BG$19)+1, MATCH(BG$15,Templates!$I$1:FB$1,0)))</f>
        <v>Thermal Zone 2</v>
      </c>
      <c r="BH39" s="55" t="str" cm="1">
        <f t="array" ref="BH39">IF(INDEX(Templates!$I$2:$CJ$152,ROW()-ROW(BH$19)+1, MATCH(BH$15,Templates!$I$1:FC$1,0))="","",INDEX(Templates!$I$2:$CJ$152,ROW()-ROW(BH$19)+1, MATCH(BH$15,Templates!$I$1:FC$1,0)))</f>
        <v>Thermal Zone 2</v>
      </c>
      <c r="BI39" s="55" t="str" cm="1">
        <f t="array" ref="BI39">IF(INDEX(Templates!$I$2:$CJ$152,ROW()-ROW(BI$19)+1, MATCH(BI$15,Templates!$I$1:FD$1,0))="","",INDEX(Templates!$I$2:$CJ$152,ROW()-ROW(BI$19)+1, MATCH(BI$15,Templates!$I$1:FD$1,0)))</f>
        <v>Thermal Zone 2</v>
      </c>
      <c r="BJ39" s="55" t="str" cm="1">
        <f t="array" ref="BJ39">IF(INDEX(Templates!$I$2:$CJ$152,ROW()-ROW(BJ$19)+1, MATCH(BJ$15,Templates!$I$1:FE$1,0))="","",INDEX(Templates!$I$2:$CJ$152,ROW()-ROW(BJ$19)+1, MATCH(BJ$15,Templates!$I$1:FE$1,0)))</f>
        <v>Thermal Zone 2</v>
      </c>
      <c r="BK39" s="55" t="str" cm="1">
        <f t="array" ref="BK39">IF(INDEX(Templates!$I$2:$CJ$152,ROW()-ROW(BK$19)+1, MATCH(BK$15,Templates!$I$1:FG$1,0))="","",INDEX(Templates!$I$2:$CJ$152,ROW()-ROW(BK$19)+1, MATCH(BK$15,Templates!$I$1:FG$1,0)))</f>
        <v>Thermal Zone 2</v>
      </c>
      <c r="BL39" s="55" t="str" cm="1">
        <f t="array" ref="BL39">IF(INDEX(Templates!$I$2:$CJ$152,ROW()-ROW(BL$19)+1, MATCH(BL$15,Templates!$I$1:FJ$1,0))="","",INDEX(Templates!$I$2:$CJ$152,ROW()-ROW(BL$19)+1, MATCH(BL$15,Templates!$I$1:FJ$1,0)))</f>
        <v/>
      </c>
      <c r="BM39" s="55" t="str" cm="1">
        <f t="array" ref="BM39">IF(INDEX(Templates!$I$2:$CJ$152,ROW()-ROW(BM$19)+1, MATCH(BM$15,Templates!$I$1:FK$1,0))="","",INDEX(Templates!$I$2:$CJ$152,ROW()-ROW(BM$19)+1, MATCH(BM$15,Templates!$I$1:FK$1,0)))</f>
        <v/>
      </c>
      <c r="BN39" s="55" t="str" cm="1">
        <f t="array" ref="BN39">IF(INDEX(Templates!$I$2:$CJ$152,ROW()-ROW(BN$19)+1, MATCH(BN$15,Templates!$I$1:FL$1,0))="","",INDEX(Templates!$I$2:$CJ$152,ROW()-ROW(BN$19)+1, MATCH(BN$15,Templates!$I$1:FL$1,0)))</f>
        <v>Thermal Zone 2</v>
      </c>
      <c r="BO39" s="55" t="str" cm="1">
        <f t="array" ref="BO39">IF(INDEX(Templates!$I$2:$CJ$152,ROW()-ROW(BO$19)+1, MATCH(BO$15,Templates!$I$1:FM$1,0))="","",INDEX(Templates!$I$2:$CJ$152,ROW()-ROW(BO$19)+1, MATCH(BO$15,Templates!$I$1:FM$1,0)))</f>
        <v>Thermal Zone 2</v>
      </c>
      <c r="BP39" s="55" t="str" cm="1">
        <f t="array" ref="BP39">IF(INDEX(Templates!$I$2:$CJ$152,ROW()-ROW(BP$19)+1, MATCH(BP$15,Templates!$I$1:FL$1,0))="","",INDEX(Templates!$I$2:$CJ$152,ROW()-ROW(BP$19)+1, MATCH(BP$15,Templates!$I$1:FL$1,0)))</f>
        <v>Thermal Zone 2</v>
      </c>
      <c r="BQ39" s="55" t="str" cm="1">
        <f t="array" ref="BQ39">IF(INDEX(Templates!$I$2:$CJ$152,ROW()-ROW(BQ$19)+1, MATCH(BQ$15,Templates!$I$1:FM$1,0))="","",INDEX(Templates!$I$2:$CJ$152,ROW()-ROW(BQ$19)+1, MATCH(BQ$15,Templates!$I$1:FM$1,0)))</f>
        <v>Thermal Zone 2</v>
      </c>
      <c r="BR39" s="55" t="str" cm="1">
        <f t="array" ref="BR39">IF(INDEX(Templates!$I$2:$CJ$152,ROW()-ROW(BR$19)+1, MATCH(BR$15,Templates!$I$1:FO$1,0))="","",INDEX(Templates!$I$2:$CJ$152,ROW()-ROW(BR$19)+1, MATCH(BR$15,Templates!$I$1:FO$1,0)))</f>
        <v>Thermal Zone 2</v>
      </c>
      <c r="BS39" s="55" t="str" cm="1">
        <f t="array" ref="BS39">IF(INDEX(Templates!$I$2:$CJ$152,ROW()-ROW(BS$19)+1, MATCH(BS$15,Templates!$I$1:FP$1,0))="","",INDEX(Templates!$I$2:$CJ$152,ROW()-ROW(BS$19)+1, MATCH(BS$15,Templates!$I$1:FP$1,0)))</f>
        <v>Thermal Zone 2</v>
      </c>
      <c r="BT39" s="55" t="str" cm="1">
        <f t="array" ref="BT39">IF(INDEX(Templates!$I$2:$CJ$152,ROW()-ROW(BT$19)+1, MATCH(BT$15,Templates!$I$1:FQ$1,0))="","",INDEX(Templates!$I$2:$CJ$152,ROW()-ROW(BT$19)+1, MATCH(BT$15,Templates!$I$1:FQ$1,0)))</f>
        <v>Thermal Zone 2</v>
      </c>
      <c r="BU39" s="55" t="str" cm="1">
        <f t="array" ref="BU39">IF(INDEX(Templates!$I$2:$CJ$152,ROW()-ROW(BU$19)+1, MATCH(BU$15,Templates!$I$1:FR$1,0))="","",INDEX(Templates!$I$2:$CJ$152,ROW()-ROW(BU$19)+1, MATCH(BU$15,Templates!$I$1:FR$1,0)))</f>
        <v>Thermal Zone 2</v>
      </c>
      <c r="BV39" s="55" t="str" cm="1">
        <f t="array" ref="BV39">IF(INDEX(Templates!$I$2:$CJ$152,ROW()-ROW(BV$19)+1, MATCH(BV$15,Templates!$I$1:FS$1,0))="","",INDEX(Templates!$I$2:$CJ$152,ROW()-ROW(BV$19)+1, MATCH(BV$15,Templates!$I$1:FS$1,0)))</f>
        <v>Thermal Zone 2</v>
      </c>
      <c r="BW39" s="55" t="str" cm="1">
        <f t="array" ref="BW39">IF(INDEX(Templates!$I$2:$CJ$152,ROW()-ROW(BW$19)+1, MATCH(BW$15,Templates!$I$1:FT$1,0))="","",INDEX(Templates!$I$2:$CJ$152,ROW()-ROW(BW$19)+1, MATCH(BW$15,Templates!$I$1:FT$1,0)))</f>
        <v>Thermal Zone 2</v>
      </c>
      <c r="BX39" s="55" t="str" cm="1">
        <f t="array" ref="BX39">IF(INDEX(Templates!$I$2:$CJ$152,ROW()-ROW(BX$19)+1, MATCH(BX$15,Templates!$I$1:FU$1,0))="","",INDEX(Templates!$I$2:$CJ$152,ROW()-ROW(BX$19)+1, MATCH(BX$15,Templates!$I$1:FU$1,0)))</f>
        <v>Thermal Zone 2</v>
      </c>
      <c r="BY39" s="55" t="str" cm="1">
        <f t="array" ref="BY39">IF(INDEX(Templates!$I$2:$CJ$152,ROW()-ROW(BY$19)+1, MATCH(BY$15,Templates!$I$1:FV$1,0))="","",INDEX(Templates!$I$2:$CJ$152,ROW()-ROW(BY$19)+1, MATCH(BY$15,Templates!$I$1:FV$1,0)))</f>
        <v>Thermal Zone 2</v>
      </c>
      <c r="BZ39" s="55" t="str" cm="1">
        <f t="array" ref="BZ39">IF(INDEX(Templates!$I$2:$CJ$152,ROW()-ROW(BZ$19)+1, MATCH(BZ$15,Templates!$I$1:FW$1,0))="","",INDEX(Templates!$I$2:$CJ$152,ROW()-ROW(BZ$19)+1, MATCH(BZ$15,Templates!$I$1:FW$1,0)))</f>
        <v>Thermal Zone 2</v>
      </c>
      <c r="CA39" s="55" t="str" cm="1">
        <f t="array" ref="CA39">IF(INDEX(Templates!$I$2:$CJ$152,ROW()-ROW(CA$19)+1, MATCH(CA$15,Templates!$I$1:FX$1,0))="","",INDEX(Templates!$I$2:$CJ$152,ROW()-ROW(CA$19)+1, MATCH(CA$15,Templates!$I$1:FX$1,0)))</f>
        <v>Thermal Zone 2</v>
      </c>
      <c r="CB39" s="55" t="str" cm="1">
        <f t="array" ref="CB39">IF(INDEX(Templates!$I$2:$CJ$152,ROW()-ROW(CB$19)+1, MATCH(CB$15,Templates!$I$1:FY$1,0))="","",INDEX(Templates!$I$2:$CJ$152,ROW()-ROW(CB$19)+1, MATCH(CB$15,Templates!$I$1:FY$1,0)))</f>
        <v>Thermal Zone 2</v>
      </c>
      <c r="CC39" s="55" t="str" cm="1">
        <f t="array" ref="CC39">IF(INDEX(Templates!$I$2:$CJ$152,ROW()-ROW(CC$19)+1, MATCH(CC$15,Templates!$I$1:FZ$1,0))="","",INDEX(Templates!$I$2:$CJ$152,ROW()-ROW(CC$19)+1, MATCH(CC$15,Templates!$I$1:FZ$1,0)))</f>
        <v>Thermal Zone 2</v>
      </c>
      <c r="CD39" s="55" t="str" cm="1">
        <f t="array" ref="CD39">IF(INDEX(Templates!$I$2:$CJ$152,ROW()-ROW(CD$19)+1, MATCH(CD$15,Templates!$I$1:GA$1,0))="","",INDEX(Templates!$I$2:$CJ$152,ROW()-ROW(CD$19)+1, MATCH(CD$15,Templates!$I$1:GA$1,0)))</f>
        <v>Thermal Zone 2</v>
      </c>
      <c r="CE39" s="55" t="str" cm="1">
        <f t="array" ref="CE39">IF(INDEX(Templates!$I$2:$CJ$152,ROW()-ROW(CE$19)+1, MATCH(CE$15,Templates!$I$1:GB$1,0))="","",INDEX(Templates!$I$2:$CJ$152,ROW()-ROW(CE$19)+1, MATCH(CE$15,Templates!$I$1:GB$1,0)))</f>
        <v>Thermal Zone 2</v>
      </c>
      <c r="CF39" s="55" t="str" cm="1">
        <f t="array" ref="CF39">IF(INDEX(Templates!$I$2:$CJ$152,ROW()-ROW(CF$19)+1, MATCH(CF$15,Templates!$I$1:GC$1,0))="","",INDEX(Templates!$I$2:$CJ$152,ROW()-ROW(CF$19)+1, MATCH(CF$15,Templates!$I$1:GC$1,0)))</f>
        <v>Thermal Zone 2</v>
      </c>
      <c r="CG39" s="55" t="str" cm="1">
        <f t="array" ref="CG39">IF(INDEX(Templates!$I$2:$CJ$152,ROW()-ROW(CG$19)+1, MATCH(CG$15,Templates!$I$1:GD$1,0))="","",INDEX(Templates!$I$2:$CJ$152,ROW()-ROW(CG$19)+1, MATCH(CG$15,Templates!$I$1:GD$1,0)))</f>
        <v>Thermal Zone 2</v>
      </c>
      <c r="CH39" s="55" t="str" cm="1">
        <f t="array" ref="CH39">IF(INDEX(Templates!$I$2:$CJ$152,ROW()-ROW(CH$19)+1, MATCH(CH$15,Templates!$I$1:GE$1,0))="","",INDEX(Templates!$I$2:$CJ$152,ROW()-ROW(CH$19)+1, MATCH(CH$15,Templates!$I$1:GE$1,0)))</f>
        <v>Thermal Zone 2</v>
      </c>
      <c r="CI39" s="55" t="str" cm="1">
        <f t="array" ref="CI39">IF(INDEX(Templates!$I$2:$CJ$152,ROW()-ROW(CI$19)+1, MATCH(CI$15,Templates!$I$1:GH$1,0))="","",INDEX(Templates!$I$2:$CJ$152,ROW()-ROW(CI$19)+1, MATCH(CI$15,Templates!$I$1:GH$1,0)))</f>
        <v>Thermal Zone 2</v>
      </c>
      <c r="CJ39" s="55" t="str" cm="1">
        <f t="array" ref="CJ39">IF(INDEX(Templates!$I$2:$CJ$152,ROW()-ROW(CJ$19)+1, MATCH(CJ$15,Templates!$I$1:GF$1,0))="","",INDEX(Templates!$I$2:$CJ$152,ROW()-ROW(CJ$19)+1, MATCH(CJ$15,Templates!$I$1:GF$1,0)))</f>
        <v>Thermal Zone 2</v>
      </c>
      <c r="CK39" s="55" t="str" cm="1">
        <f t="array" ref="CK39">IF(INDEX(Templates!$I$2:$CJ$152,ROW()-ROW(CK$19)+1, MATCH(CK$15,Templates!$I$1:GJ$1,0))="","",INDEX(Templates!$I$2:$CJ$152,ROW()-ROW(CK$19)+1, MATCH(CK$15,Templates!$I$1:GJ$1,0)))</f>
        <v>Thermal Zone 2</v>
      </c>
      <c r="CL39" s="55" t="str" cm="1">
        <f t="array" ref="CL39">IF(INDEX(Templates!$I$2:$CJ$152,ROW()-ROW(CL$19)+1, MATCH(CL$15,Templates!$I$1:FG$1,0))="","",INDEX(Templates!$I$2:$CJ$152,ROW()-ROW(CL$19)+1, MATCH(CL$15,Templates!$I$1:FG$1,0)))</f>
        <v>Thermal Zone 2</v>
      </c>
      <c r="CM39" s="55" t="str" cm="1">
        <f t="array" ref="CM39">IF(INDEX(Templates!$I$2:$CJ$152,ROW()-ROW(CM$19)+1, MATCH(CM$15,Templates!$I$1:FH$1,0))="","",INDEX(Templates!$I$2:$CJ$152,ROW()-ROW(CM$19)+1, MATCH(CM$15,Templates!$I$1:FH$1,0)))</f>
        <v>Thermal Zone 2</v>
      </c>
      <c r="CN39" s="55" t="str" cm="1">
        <f t="array" ref="CN39">IF(INDEX(Templates!$I$2:$CJ$152,ROW()-ROW(CN$19)+1, MATCH(CN$15,Templates!$I$1:FI$1,0))="","",INDEX(Templates!$I$2:$CJ$152,ROW()-ROW(CN$19)+1, MATCH(CN$15,Templates!$I$1:FI$1,0)))</f>
        <v>Thermal Zone 2</v>
      </c>
    </row>
    <row r="40" spans="1:92" s="24" customFormat="1" x14ac:dyDescent="0.3">
      <c r="A40" s="41" t="s">
        <v>451</v>
      </c>
      <c r="B40" s="6" t="s">
        <v>455</v>
      </c>
      <c r="C40" s="66" t="str" cm="1">
        <f t="array" ref="C40">IF(INDEX(Templates!A$2:A$153,ROW()-ROW($19:$19)+1)="","",INDEX(Templates!A$2:A$153,ROW()-ROW($19:$19)+1))</f>
        <v>JSON_PATH:zones[1]</v>
      </c>
      <c r="D40" s="66" t="str" cm="1">
        <f t="array" ref="D40">IF(INDEX(Templates!B$2:B$153,ROW()-ROW($19:$19)+1)="","",INDEX(Templates!B$2:B$153,ROW()-ROW($19:$19)+1))</f>
        <v>floor_name</v>
      </c>
      <c r="E40" s="140" t="str" cm="1">
        <f t="array" ref="E40">IF(INDEX(Templates!C$2:C$153,ROW()-ROW($19:$19)+1)="","",INDEX(Templates!C$2:C$153,ROW()-ROW($19:$19)+1))</f>
        <v/>
      </c>
      <c r="F40" s="143" t="str" cm="1">
        <f t="array" ref="F40">IF(INDEX(Templates!D$2:D$153,ROW()-ROW($19:$19)+1)="","",INDEX(Templates!D$2:D$153,ROW()-ROW($19:$19)+1))</f>
        <v/>
      </c>
      <c r="G40" s="102" t="str" cm="1">
        <f t="array" ref="G40">IF(INDEX(Templates!E$2:E$153,ROW()-ROW($19:$19)+1)="","",INDEX(Templates!E$2:E$153,ROW()-ROW($19:$19)+1))</f>
        <v/>
      </c>
      <c r="H40" s="68" t="str" cm="1">
        <f t="array" ref="H40">IF(INDEX(Templates!F$2:F$153,ROW()-ROW($19:$19)+1)="","",INDEX(Templates!F$2:F$153,ROW()-ROW($19:$19)+1))</f>
        <v/>
      </c>
      <c r="I40" s="68" t="str" cm="1">
        <f t="array" ref="I40">IF(INDEX(Templates!G$2:G$153,ROW()-ROW($19:$19)+1)="","",INDEX(Templates!G$2:G$153,ROW()-ROW($19:$19)+1))</f>
        <v/>
      </c>
      <c r="J40" s="68" t="str" cm="1">
        <f t="array" ref="J40">IF(INDEX(Templates!H$2:H$153,ROW()-ROW($19:$19)+1)="","",INDEX(Templates!H$2:H$153,ROW()-ROW($19:$19)+1))</f>
        <v/>
      </c>
      <c r="K40" s="69" t="str" cm="1">
        <f t="array" ref="K40">IF(INDEX(Templates!I$2:I$153,ROW()-ROW($19:$19)+1)="","",INDEX(Templates!I$2:I$153,ROW()-ROW($19:$19)+1))</f>
        <v/>
      </c>
      <c r="L40" s="69" t="str" cm="1">
        <f t="array" ref="L40">IF(INDEX(Templates!J$2:J$153,ROW()-ROW($19:$19)+1)="","",INDEX(Templates!J$2:J$153,ROW()-ROW($19:$19)+1))</f>
        <v/>
      </c>
      <c r="M40" s="55" t="str" cm="1">
        <f t="array" ref="M40">IF(INDEX(Templates!$I$2:$CJ$152,ROW()-ROW(M$19)+1, MATCH(M$15,Templates!$I$1:CJ$1,0))="","",INDEX(Templates!$I$2:$CJ$152,ROW()-ROW(M$19)+1, MATCH(M$15,Templates!$I$1:CJ$1,0)))</f>
        <v/>
      </c>
      <c r="N40" s="55" t="str" cm="1">
        <f t="array" ref="N40">IF(INDEX(Templates!$I$2:$CJ$152,ROW()-ROW(N$19)+1, MATCH(N$15,Templates!$I$1:CK$1,0))="","",INDEX(Templates!$I$2:$CJ$152,ROW()-ROW(N$19)+1, MATCH(N$15,Templates!$I$1:CK$1,0)))</f>
        <v/>
      </c>
      <c r="O40" s="55" t="str" cm="1">
        <f t="array" ref="O40">IF(INDEX(Templates!$I$2:$CJ$152,ROW()-ROW(O$19)+1, MATCH(O$15,Templates!$I$1:CM$1,0))="","",INDEX(Templates!$I$2:$CJ$152,ROW()-ROW(O$19)+1, MATCH(O$15,Templates!$I$1:CM$1,0)))</f>
        <v/>
      </c>
      <c r="P40" s="55" t="str" cm="1">
        <f t="array" ref="P40">IF(INDEX(Templates!$I$2:$CJ$152,ROW()-ROW(P$19)+1, MATCH(P$15,Templates!$I$1:CN$1,0))="","",INDEX(Templates!$I$2:$CJ$152,ROW()-ROW(P$19)+1, MATCH(P$15,Templates!$I$1:CN$1,0)))</f>
        <v/>
      </c>
      <c r="Q40" s="55" t="str" cm="1">
        <f t="array" ref="Q40">IF(INDEX(Templates!$I$2:$CJ$152,ROW()-ROW(Q$19)+1, MATCH(Q$15,Templates!$I$1:CP$1,0))="","",INDEX(Templates!$I$2:$CJ$152,ROW()-ROW(Q$19)+1, MATCH(Q$15,Templates!$I$1:CP$1,0)))</f>
        <v/>
      </c>
      <c r="R40" s="55" t="str" cm="1">
        <f t="array" ref="R40">IF(INDEX(Templates!$I$2:$CJ$152,ROW()-ROW(R$19)+1, MATCH(R$15,Templates!$I$1:CQ$1,0))="","",INDEX(Templates!$I$2:$CJ$152,ROW()-ROW(R$19)+1, MATCH(R$15,Templates!$I$1:CQ$1,0)))</f>
        <v/>
      </c>
      <c r="S40" s="55" t="str" cm="1">
        <f t="array" ref="S40">IF(INDEX(Templates!$I$2:$CJ$152,ROW()-ROW(S$19)+1, MATCH(S$15,Templates!$I$1:CS$1,0))="","",INDEX(Templates!$I$2:$CJ$152,ROW()-ROW(S$19)+1, MATCH(S$15,Templates!$I$1:CS$1,0)))</f>
        <v/>
      </c>
      <c r="T40" s="55" t="str" cm="1">
        <f t="array" ref="T40">IF(INDEX(Templates!$I$2:$CJ$152,ROW()-ROW(T$19)+1, MATCH(T$15,Templates!$I$1:CT$1,0))="","",INDEX(Templates!$I$2:$CJ$152,ROW()-ROW(T$19)+1, MATCH(T$15,Templates!$I$1:CT$1,0)))</f>
        <v/>
      </c>
      <c r="U40" s="55" t="str" cm="1">
        <f t="array" ref="U40">IF(INDEX(Templates!$I$2:$CJ$152,ROW()-ROW(U$19)+1, MATCH(U$15,Templates!$I$1:CV$1,0))="","",INDEX(Templates!$I$2:$CJ$152,ROW()-ROW(U$19)+1, MATCH(U$15,Templates!$I$1:CV$1,0)))</f>
        <v/>
      </c>
      <c r="V40" s="55" t="str" cm="1">
        <f t="array" ref="V40">IF(INDEX(Templates!$I$2:$CJ$152,ROW()-ROW(V$19)+1, MATCH(V$15,Templates!$I$1:CW$1,0))="","",INDEX(Templates!$I$2:$CJ$152,ROW()-ROW(V$19)+1, MATCH(V$15,Templates!$I$1:CW$1,0)))</f>
        <v/>
      </c>
      <c r="W40" s="55" t="str" cm="1">
        <f t="array" ref="W40">IF(INDEX(Templates!$I$2:$CJ$152,ROW()-ROW(W$19)+1, MATCH(W$15,Templates!$I$1:CZ$1,0))="","",INDEX(Templates!$I$2:$CJ$152,ROW()-ROW(W$19)+1, MATCH(W$15,Templates!$I$1:CZ$1,0)))</f>
        <v/>
      </c>
      <c r="X40" s="55" t="str" cm="1">
        <f t="array" ref="X40">IF(INDEX(Templates!$I$2:$CJ$152,ROW()-ROW(X$19)+1, MATCH(X$15,Templates!$I$1:DA$1,0))="","",INDEX(Templates!$I$2:$CJ$152,ROW()-ROW(X$19)+1, MATCH(X$15,Templates!$I$1:DA$1,0)))</f>
        <v>Floor2</v>
      </c>
      <c r="Y40" s="55" t="str" cm="1">
        <f t="array" ref="Y40">IF(INDEX(Templates!$I$2:$CJ$152,ROW()-ROW(Y$19)+1, MATCH(Y$15,Templates!$I$1:DB$1,0))="","",INDEX(Templates!$I$2:$CJ$152,ROW()-ROW(Y$19)+1, MATCH(Y$15,Templates!$I$1:DB$1,0)))</f>
        <v>Floor2</v>
      </c>
      <c r="Z40" s="55" t="str" cm="1">
        <f t="array" ref="Z40">IF(INDEX(Templates!$I$2:$CJ$152,ROW()-ROW(Z$19)+1, MATCH(Z$15,Templates!$I$1:DD$1,0))="","",INDEX(Templates!$I$2:$CJ$152,ROW()-ROW(Z$19)+1, MATCH(Z$15,Templates!$I$1:DD$1,0)))</f>
        <v/>
      </c>
      <c r="AA40" s="55" t="str" cm="1">
        <f t="array" ref="AA40">IF(INDEX(Templates!$I$2:$CJ$152,ROW()-ROW(AA$19)+1, MATCH(AA$15,Templates!$I$1:DE$1,0))="","",INDEX(Templates!$I$2:$CJ$152,ROW()-ROW(AA$19)+1, MATCH(AA$15,Templates!$I$1:DE$1,0)))</f>
        <v/>
      </c>
      <c r="AB40" s="55" t="str" cm="1">
        <f t="array" ref="AB40">IF(INDEX(Templates!$I$2:$CJ$152,ROW()-ROW(AB$19)+1, MATCH(AB$15,Templates!$I$1:DG$1,0))="","",INDEX(Templates!$I$2:$CJ$152,ROW()-ROW(AB$19)+1, MATCH(AB$15,Templates!$I$1:DG$1,0)))</f>
        <v/>
      </c>
      <c r="AC40" s="55" t="str" cm="1">
        <f t="array" ref="AC40">IF(INDEX(Templates!$I$2:$CJ$152,ROW()-ROW(AC$19)+1, MATCH(AC$15,Templates!$I$1:DH$1,0))="","",INDEX(Templates!$I$2:$CJ$152,ROW()-ROW(AC$19)+1, MATCH(AC$15,Templates!$I$1:DH$1,0)))</f>
        <v/>
      </c>
      <c r="AD40" s="55" t="str" cm="1">
        <f t="array" ref="AD40">IF(INDEX(Templates!$I$2:$CJ$152,ROW()-ROW(AD$19)+1, MATCH(AD$15,Templates!$I$1:DJ$1,0))="","",INDEX(Templates!$I$2:$CJ$152,ROW()-ROW(AD$19)+1, MATCH(AD$15,Templates!$I$1:DJ$1,0)))</f>
        <v/>
      </c>
      <c r="AE40" s="55" t="str" cm="1">
        <f t="array" ref="AE40">IF(INDEX(Templates!$I$2:$CJ$152,ROW()-ROW(AE$19)+1, MATCH(AE$15,Templates!$I$1:DK$1,0))="","",INDEX(Templates!$I$2:$CJ$152,ROW()-ROW(AE$19)+1, MATCH(AE$15,Templates!$I$1:DK$1,0)))</f>
        <v/>
      </c>
      <c r="AF40" s="55" t="str" cm="1">
        <f t="array" ref="AF40">IF(INDEX(Templates!$I$2:$CJ$152,ROW()-ROW(AF$19)+1, MATCH(AF$15,Templates!$I$1:DM$1,0))="","",INDEX(Templates!$I$2:$CJ$152,ROW()-ROW(AF$19)+1, MATCH(AF$15,Templates!$I$1:DM$1,0)))</f>
        <v/>
      </c>
      <c r="AG40" s="55" t="str" cm="1">
        <f t="array" ref="AG40">IF(INDEX(Templates!$I$2:$CJ$152,ROW()-ROW(AG$19)+1, MATCH(AG$15,Templates!$I$1:DN$1,0))="","",INDEX(Templates!$I$2:$CJ$152,ROW()-ROW(AG$19)+1, MATCH(AG$15,Templates!$I$1:DN$1,0)))</f>
        <v/>
      </c>
      <c r="AH40" s="55" t="str" cm="1">
        <f t="array" ref="AH40">IF(INDEX(Templates!$I$2:$CJ$152,ROW()-ROW(AH$19)+1, MATCH(AH$15,Templates!$I$1:DP$1,0))="","",INDEX(Templates!$I$2:$CJ$152,ROW()-ROW(AH$19)+1, MATCH(AH$15,Templates!$I$1:DP$1,0)))</f>
        <v/>
      </c>
      <c r="AI40" s="55" t="str" cm="1">
        <f t="array" ref="AI40">IF(INDEX(Templates!$I$2:$CJ$152,ROW()-ROW(AI$19)+1, MATCH(AI$15,Templates!$I$1:DQ$1,0))="","",INDEX(Templates!$I$2:$CJ$152,ROW()-ROW(AI$19)+1, MATCH(AI$15,Templates!$I$1:DQ$1,0)))</f>
        <v/>
      </c>
      <c r="AJ40" s="55" t="str" cm="1">
        <f t="array" ref="AJ40">IF(INDEX(Templates!$I$2:$CJ$152,ROW()-ROW(AJ$19)+1, MATCH(AJ$15,Templates!$I$1:DS$1,0))="","",INDEX(Templates!$I$2:$CJ$152,ROW()-ROW(AJ$19)+1, MATCH(AJ$15,Templates!$I$1:DS$1,0)))</f>
        <v/>
      </c>
      <c r="AK40" s="55" t="str" cm="1">
        <f t="array" ref="AK40">IF(INDEX(Templates!$I$2:$CJ$152,ROW()-ROW(AK$19)+1, MATCH(AK$15,Templates!$I$1:DT$1,0))="","",INDEX(Templates!$I$2:$CJ$152,ROW()-ROW(AK$19)+1, MATCH(AK$15,Templates!$I$1:DT$1,0)))</f>
        <v/>
      </c>
      <c r="AL40" s="55" t="str" cm="1">
        <f t="array" ref="AL40">IF(INDEX(Templates!$I$2:$CJ$152,ROW()-ROW(AL$19)+1, MATCH(AL$15,Templates!$I$1:DV$1,0))="","",INDEX(Templates!$I$2:$CJ$152,ROW()-ROW(AL$19)+1, MATCH(AL$15,Templates!$I$1:DV$1,0)))</f>
        <v/>
      </c>
      <c r="AM40" s="55" t="str" cm="1">
        <f t="array" ref="AM40">IF(INDEX(Templates!$I$2:$CJ$152,ROW()-ROW(AM$19)+1, MATCH(AM$15,Templates!$I$1:DW$1,0))="","",INDEX(Templates!$I$2:$CJ$152,ROW()-ROW(AM$19)+1, MATCH(AM$15,Templates!$I$1:DW$1,0)))</f>
        <v/>
      </c>
      <c r="AN40" s="55" t="str" cm="1">
        <f t="array" ref="AN40">IF(INDEX(Templates!$I$2:$CJ$152,ROW()-ROW(AN$19)+1, MATCH(AN$15,Templates!$I$1:DY$1,0))="","",INDEX(Templates!$I$2:$CJ$152,ROW()-ROW(AN$19)+1, MATCH(AN$15,Templates!$I$1:DY$1,0)))</f>
        <v/>
      </c>
      <c r="AO40" s="55" t="str" cm="1">
        <f t="array" ref="AO40">IF(INDEX(Templates!$I$2:$CJ$152,ROW()-ROW(AO$19)+1, MATCH(AO$15,Templates!$I$1:DZ$1,0))="","",INDEX(Templates!$I$2:$CJ$152,ROW()-ROW(AO$19)+1, MATCH(AO$15,Templates!$I$1:DZ$1,0)))</f>
        <v/>
      </c>
      <c r="AP40" s="55" t="str" cm="1">
        <f t="array" ref="AP40">IF(INDEX(Templates!$I$2:$CJ$152,ROW()-ROW(AP$19)+1, MATCH(AP$15,Templates!$I$1:EB$1,0))="","",INDEX(Templates!$I$2:$CJ$152,ROW()-ROW(AP$19)+1, MATCH(AP$15,Templates!$I$1:EB$1,0)))</f>
        <v>Floor2</v>
      </c>
      <c r="AQ40" s="55" t="str" cm="1">
        <f t="array" ref="AQ40">IF(INDEX(Templates!$I$2:$CJ$152,ROW()-ROW(AQ$19)+1, MATCH(AQ$15,Templates!$I$1:EC$1,0))="","",INDEX(Templates!$I$2:$CJ$152,ROW()-ROW(AQ$19)+1, MATCH(AQ$15,Templates!$I$1:EC$1,0)))</f>
        <v>Floor2</v>
      </c>
      <c r="AR40" s="55" t="str" cm="1">
        <f t="array" ref="AR40">IF(INDEX(Templates!$I$2:$CJ$152,ROW()-ROW(AR$19)+1, MATCH(AR$15,Templates!$I$1:ED$1,0))="","",INDEX(Templates!$I$2:$CJ$152,ROW()-ROW(AR$19)+1, MATCH(AR$15,Templates!$I$1:ED$1,0)))</f>
        <v/>
      </c>
      <c r="AS40" s="55" t="str" cm="1">
        <f t="array" ref="AS40">IF(INDEX(Templates!$I$2:$CJ$152,ROW()-ROW(AS$19)+1, MATCH(AS$15,Templates!$I$1:EF$1,0))="","",INDEX(Templates!$I$2:$CJ$152,ROW()-ROW(AS$19)+1, MATCH(AS$15,Templates!$I$1:EF$1,0)))</f>
        <v>Floor2</v>
      </c>
      <c r="AT40" s="55" t="str" cm="1">
        <f t="array" ref="AT40">IF(INDEX(Templates!$I$2:$CJ$152,ROW()-ROW(AT$19)+1, MATCH(AT$15,Templates!$I$1:EG$1,0))="","",INDEX(Templates!$I$2:$CJ$152,ROW()-ROW(AT$19)+1, MATCH(AT$15,Templates!$I$1:EG$1,0)))</f>
        <v>Floor2</v>
      </c>
      <c r="AU40" s="55" t="str" cm="1">
        <f t="array" ref="AU40">IF(INDEX(Templates!$I$2:$CJ$152,ROW()-ROW(AU$19)+1, MATCH(AU$15,Templates!$I$1:EH$1,0))="","",INDEX(Templates!$I$2:$CJ$152,ROW()-ROW(AU$19)+1, MATCH(AU$15,Templates!$I$1:EH$1,0)))</f>
        <v/>
      </c>
      <c r="AV40" s="55" t="str" cm="1">
        <f t="array" ref="AV40">IF(INDEX(Templates!$I$2:$CJ$152,ROW()-ROW(AV$19)+1, MATCH(AV$15,Templates!$I$1:EJ$1,0))="","",INDEX(Templates!$I$2:$CJ$152,ROW()-ROW(AV$19)+1, MATCH(AV$15,Templates!$I$1:EJ$1,0)))</f>
        <v>Floor2</v>
      </c>
      <c r="AW40" s="55" t="str" cm="1">
        <f t="array" ref="AW40">IF(INDEX(Templates!$I$2:$CJ$152,ROW()-ROW(AW$19)+1, MATCH(AW$15,Templates!$I$1:EK$1,0))="","",INDEX(Templates!$I$2:$CJ$152,ROW()-ROW(AW$19)+1, MATCH(AW$15,Templates!$I$1:EK$1,0)))</f>
        <v>Floor2</v>
      </c>
      <c r="AX40" s="55" t="str" cm="1">
        <f t="array" ref="AX40">IF(INDEX(Templates!$I$2:$CJ$152,ROW()-ROW(AX$19)+1, MATCH(AX$15,Templates!$I$1:EM$1,0))="","",INDEX(Templates!$I$2:$CJ$152,ROW()-ROW(AX$19)+1, MATCH(AX$15,Templates!$I$1:EM$1,0)))</f>
        <v/>
      </c>
      <c r="AY40" s="55" t="str" cm="1">
        <f t="array" ref="AY40">IF(INDEX(Templates!$I$2:$CJ$152,ROW()-ROW(AY$19)+1, MATCH(AY$15,Templates!$I$1:EN$1,0))="","",INDEX(Templates!$I$2:$CJ$152,ROW()-ROW(AY$19)+1, MATCH(AY$15,Templates!$I$1:EN$1,0)))</f>
        <v/>
      </c>
      <c r="AZ40" s="55" t="str" cm="1">
        <f t="array" ref="AZ40">IF(INDEX(Templates!$I$2:$CJ$152,ROW()-ROW(AZ$19)+1, MATCH(AZ$15,Templates!$I$1:EP$1,0))="","",INDEX(Templates!$I$2:$CJ$152,ROW()-ROW(AZ$19)+1, MATCH(AZ$15,Templates!$I$1:EP$1,0)))</f>
        <v/>
      </c>
      <c r="BA40" s="55" t="str" cm="1">
        <f t="array" ref="BA40">IF(INDEX(Templates!$I$2:$CJ$152,ROW()-ROW(BA$19)+1, MATCH(BA$15,Templates!$I$1:EQ$1,0))="","",INDEX(Templates!$I$2:$CJ$152,ROW()-ROW(BA$19)+1, MATCH(BA$15,Templates!$I$1:EQ$1,0)))</f>
        <v/>
      </c>
      <c r="BB40" s="55" t="str" cm="1">
        <f t="array" ref="BB40">IF(INDEX(Templates!$I$2:$CJ$152,ROW()-ROW(BB$19)+1, MATCH(BB$15,Templates!$I$1:ES$1,0))="","",INDEX(Templates!$I$2:$CJ$152,ROW()-ROW(BB$19)+1, MATCH(BB$15,Templates!$I$1:ES$1,0)))</f>
        <v/>
      </c>
      <c r="BC40" s="55" t="str" cm="1">
        <f t="array" ref="BC40">IF(INDEX(Templates!$I$2:$CJ$152,ROW()-ROW(BC$19)+1, MATCH(BC$15,Templates!$I$1:ET$1,0))="","",INDEX(Templates!$I$2:$CJ$152,ROW()-ROW(BC$19)+1, MATCH(BC$15,Templates!$I$1:ET$1,0)))</f>
        <v/>
      </c>
      <c r="BD40" s="55" t="str" cm="1">
        <f t="array" ref="BD40">IF(INDEX(Templates!$I$2:$CJ$152,ROW()-ROW(BD$19)+1, MATCH(BD$15,Templates!$I$1:EW$1,0))="","",INDEX(Templates!$I$2:$CJ$152,ROW()-ROW(BD$19)+1, MATCH(BD$15,Templates!$I$1:EW$1,0)))</f>
        <v/>
      </c>
      <c r="BE40" s="55" t="str" cm="1">
        <f t="array" ref="BE40">IF(INDEX(Templates!$I$2:$CJ$152,ROW()-ROW(BE$19)+1, MATCH(BE$15,Templates!$I$1:EX$1,0))="","",INDEX(Templates!$I$2:$CJ$152,ROW()-ROW(BE$19)+1, MATCH(BE$15,Templates!$I$1:EX$1,0)))</f>
        <v/>
      </c>
      <c r="BF40" s="55" t="str" cm="1">
        <f t="array" ref="BF40">IF(INDEX(Templates!$I$2:$CJ$152,ROW()-ROW(BF$19)+1, MATCH(BF$15,Templates!$I$1:FA$1,0))="","",INDEX(Templates!$I$2:$CJ$152,ROW()-ROW(BF$19)+1, MATCH(BF$15,Templates!$I$1:FA$1,0)))</f>
        <v/>
      </c>
      <c r="BG40" s="55" t="str" cm="1">
        <f t="array" ref="BG40">IF(INDEX(Templates!$I$2:$CJ$152,ROW()-ROW(BG$19)+1, MATCH(BG$15,Templates!$I$1:FB$1,0))="","",INDEX(Templates!$I$2:$CJ$152,ROW()-ROW(BG$19)+1, MATCH(BG$15,Templates!$I$1:FB$1,0)))</f>
        <v/>
      </c>
      <c r="BH40" s="55" t="str" cm="1">
        <f t="array" ref="BH40">IF(INDEX(Templates!$I$2:$CJ$152,ROW()-ROW(BH$19)+1, MATCH(BH$15,Templates!$I$1:FC$1,0))="","",INDEX(Templates!$I$2:$CJ$152,ROW()-ROW(BH$19)+1, MATCH(BH$15,Templates!$I$1:FC$1,0)))</f>
        <v/>
      </c>
      <c r="BI40" s="55" t="str" cm="1">
        <f t="array" ref="BI40">IF(INDEX(Templates!$I$2:$CJ$152,ROW()-ROW(BI$19)+1, MATCH(BI$15,Templates!$I$1:FD$1,0))="","",INDEX(Templates!$I$2:$CJ$152,ROW()-ROW(BI$19)+1, MATCH(BI$15,Templates!$I$1:FD$1,0)))</f>
        <v/>
      </c>
      <c r="BJ40" s="55" t="str" cm="1">
        <f t="array" ref="BJ40">IF(INDEX(Templates!$I$2:$CJ$152,ROW()-ROW(BJ$19)+1, MATCH(BJ$15,Templates!$I$1:FE$1,0))="","",INDEX(Templates!$I$2:$CJ$152,ROW()-ROW(BJ$19)+1, MATCH(BJ$15,Templates!$I$1:FE$1,0)))</f>
        <v/>
      </c>
      <c r="BK40" s="55" t="str" cm="1">
        <f t="array" ref="BK40">IF(INDEX(Templates!$I$2:$CJ$152,ROW()-ROW(BK$19)+1, MATCH(BK$15,Templates!$I$1:FG$1,0))="","",INDEX(Templates!$I$2:$CJ$152,ROW()-ROW(BK$19)+1, MATCH(BK$15,Templates!$I$1:FG$1,0)))</f>
        <v/>
      </c>
      <c r="BL40" s="55" t="str" cm="1">
        <f t="array" ref="BL40">IF(INDEX(Templates!$I$2:$CJ$152,ROW()-ROW(BL$19)+1, MATCH(BL$15,Templates!$I$1:FJ$1,0))="","",INDEX(Templates!$I$2:$CJ$152,ROW()-ROW(BL$19)+1, MATCH(BL$15,Templates!$I$1:FJ$1,0)))</f>
        <v/>
      </c>
      <c r="BM40" s="55" t="str" cm="1">
        <f t="array" ref="BM40">IF(INDEX(Templates!$I$2:$CJ$152,ROW()-ROW(BM$19)+1, MATCH(BM$15,Templates!$I$1:FK$1,0))="","",INDEX(Templates!$I$2:$CJ$152,ROW()-ROW(BM$19)+1, MATCH(BM$15,Templates!$I$1:FK$1,0)))</f>
        <v/>
      </c>
      <c r="BN40" s="55" t="str" cm="1">
        <f t="array" ref="BN40">IF(INDEX(Templates!$I$2:$CJ$152,ROW()-ROW(BN$19)+1, MATCH(BN$15,Templates!$I$1:FL$1,0))="","",INDEX(Templates!$I$2:$CJ$152,ROW()-ROW(BN$19)+1, MATCH(BN$15,Templates!$I$1:FL$1,0)))</f>
        <v/>
      </c>
      <c r="BO40" s="55" t="str" cm="1">
        <f t="array" ref="BO40">IF(INDEX(Templates!$I$2:$CJ$152,ROW()-ROW(BO$19)+1, MATCH(BO$15,Templates!$I$1:FM$1,0))="","",INDEX(Templates!$I$2:$CJ$152,ROW()-ROW(BO$19)+1, MATCH(BO$15,Templates!$I$1:FM$1,0)))</f>
        <v/>
      </c>
      <c r="BP40" s="55" t="str" cm="1">
        <f t="array" ref="BP40">IF(INDEX(Templates!$I$2:$CJ$152,ROW()-ROW(BP$19)+1, MATCH(BP$15,Templates!$I$1:FL$1,0))="","",INDEX(Templates!$I$2:$CJ$152,ROW()-ROW(BP$19)+1, MATCH(BP$15,Templates!$I$1:FL$1,0)))</f>
        <v/>
      </c>
      <c r="BQ40" s="55" t="str" cm="1">
        <f t="array" ref="BQ40">IF(INDEX(Templates!$I$2:$CJ$152,ROW()-ROW(BQ$19)+1, MATCH(BQ$15,Templates!$I$1:FM$1,0))="","",INDEX(Templates!$I$2:$CJ$152,ROW()-ROW(BQ$19)+1, MATCH(BQ$15,Templates!$I$1:FM$1,0)))</f>
        <v/>
      </c>
      <c r="BR40" s="55" t="str" cm="1">
        <f t="array" ref="BR40">IF(INDEX(Templates!$I$2:$CJ$152,ROW()-ROW(BR$19)+1, MATCH(BR$15,Templates!$I$1:FO$1,0))="","",INDEX(Templates!$I$2:$CJ$152,ROW()-ROW(BR$19)+1, MATCH(BR$15,Templates!$I$1:FO$1,0)))</f>
        <v/>
      </c>
      <c r="BS40" s="55" t="str" cm="1">
        <f t="array" ref="BS40">IF(INDEX(Templates!$I$2:$CJ$152,ROW()-ROW(BS$19)+1, MATCH(BS$15,Templates!$I$1:FP$1,0))="","",INDEX(Templates!$I$2:$CJ$152,ROW()-ROW(BS$19)+1, MATCH(BS$15,Templates!$I$1:FP$1,0)))</f>
        <v/>
      </c>
      <c r="BT40" s="55" t="str" cm="1">
        <f t="array" ref="BT40">IF(INDEX(Templates!$I$2:$CJ$152,ROW()-ROW(BT$19)+1, MATCH(BT$15,Templates!$I$1:FQ$1,0))="","",INDEX(Templates!$I$2:$CJ$152,ROW()-ROW(BT$19)+1, MATCH(BT$15,Templates!$I$1:FQ$1,0)))</f>
        <v/>
      </c>
      <c r="BU40" s="55" t="str" cm="1">
        <f t="array" ref="BU40">IF(INDEX(Templates!$I$2:$CJ$152,ROW()-ROW(BU$19)+1, MATCH(BU$15,Templates!$I$1:FR$1,0))="","",INDEX(Templates!$I$2:$CJ$152,ROW()-ROW(BU$19)+1, MATCH(BU$15,Templates!$I$1:FR$1,0)))</f>
        <v/>
      </c>
      <c r="BV40" s="55" t="str" cm="1">
        <f t="array" ref="BV40">IF(INDEX(Templates!$I$2:$CJ$152,ROW()-ROW(BV$19)+1, MATCH(BV$15,Templates!$I$1:FS$1,0))="","",INDEX(Templates!$I$2:$CJ$152,ROW()-ROW(BV$19)+1, MATCH(BV$15,Templates!$I$1:FS$1,0)))</f>
        <v/>
      </c>
      <c r="BW40" s="55" t="str" cm="1">
        <f t="array" ref="BW40">IF(INDEX(Templates!$I$2:$CJ$152,ROW()-ROW(BW$19)+1, MATCH(BW$15,Templates!$I$1:FT$1,0))="","",INDEX(Templates!$I$2:$CJ$152,ROW()-ROW(BW$19)+1, MATCH(BW$15,Templates!$I$1:FT$1,0)))</f>
        <v/>
      </c>
      <c r="BX40" s="55" t="str" cm="1">
        <f t="array" ref="BX40">IF(INDEX(Templates!$I$2:$CJ$152,ROW()-ROW(BX$19)+1, MATCH(BX$15,Templates!$I$1:FU$1,0))="","",INDEX(Templates!$I$2:$CJ$152,ROW()-ROW(BX$19)+1, MATCH(BX$15,Templates!$I$1:FU$1,0)))</f>
        <v/>
      </c>
      <c r="BY40" s="55" t="str" cm="1">
        <f t="array" ref="BY40">IF(INDEX(Templates!$I$2:$CJ$152,ROW()-ROW(BY$19)+1, MATCH(BY$15,Templates!$I$1:FV$1,0))="","",INDEX(Templates!$I$2:$CJ$152,ROW()-ROW(BY$19)+1, MATCH(BY$15,Templates!$I$1:FV$1,0)))</f>
        <v/>
      </c>
      <c r="BZ40" s="55" t="str" cm="1">
        <f t="array" ref="BZ40">IF(INDEX(Templates!$I$2:$CJ$152,ROW()-ROW(BZ$19)+1, MATCH(BZ$15,Templates!$I$1:FW$1,0))="","",INDEX(Templates!$I$2:$CJ$152,ROW()-ROW(BZ$19)+1, MATCH(BZ$15,Templates!$I$1:FW$1,0)))</f>
        <v/>
      </c>
      <c r="CA40" s="55" t="str" cm="1">
        <f t="array" ref="CA40">IF(INDEX(Templates!$I$2:$CJ$152,ROW()-ROW(CA$19)+1, MATCH(CA$15,Templates!$I$1:FX$1,0))="","",INDEX(Templates!$I$2:$CJ$152,ROW()-ROW(CA$19)+1, MATCH(CA$15,Templates!$I$1:FX$1,0)))</f>
        <v/>
      </c>
      <c r="CB40" s="55" t="str" cm="1">
        <f t="array" ref="CB40">IF(INDEX(Templates!$I$2:$CJ$152,ROW()-ROW(CB$19)+1, MATCH(CB$15,Templates!$I$1:FY$1,0))="","",INDEX(Templates!$I$2:$CJ$152,ROW()-ROW(CB$19)+1, MATCH(CB$15,Templates!$I$1:FY$1,0)))</f>
        <v/>
      </c>
      <c r="CC40" s="55" t="str" cm="1">
        <f t="array" ref="CC40">IF(INDEX(Templates!$I$2:$CJ$152,ROW()-ROW(CC$19)+1, MATCH(CC$15,Templates!$I$1:FZ$1,0))="","",INDEX(Templates!$I$2:$CJ$152,ROW()-ROW(CC$19)+1, MATCH(CC$15,Templates!$I$1:FZ$1,0)))</f>
        <v/>
      </c>
      <c r="CD40" s="55" t="str" cm="1">
        <f t="array" ref="CD40">IF(INDEX(Templates!$I$2:$CJ$152,ROW()-ROW(CD$19)+1, MATCH(CD$15,Templates!$I$1:GA$1,0))="","",INDEX(Templates!$I$2:$CJ$152,ROW()-ROW(CD$19)+1, MATCH(CD$15,Templates!$I$1:GA$1,0)))</f>
        <v/>
      </c>
      <c r="CE40" s="55" t="str" cm="1">
        <f t="array" ref="CE40">IF(INDEX(Templates!$I$2:$CJ$152,ROW()-ROW(CE$19)+1, MATCH(CE$15,Templates!$I$1:GB$1,0))="","",INDEX(Templates!$I$2:$CJ$152,ROW()-ROW(CE$19)+1, MATCH(CE$15,Templates!$I$1:GB$1,0)))</f>
        <v/>
      </c>
      <c r="CF40" s="55" t="str" cm="1">
        <f t="array" ref="CF40">IF(INDEX(Templates!$I$2:$CJ$152,ROW()-ROW(CF$19)+1, MATCH(CF$15,Templates!$I$1:GC$1,0))="","",INDEX(Templates!$I$2:$CJ$152,ROW()-ROW(CF$19)+1, MATCH(CF$15,Templates!$I$1:GC$1,0)))</f>
        <v/>
      </c>
      <c r="CG40" s="55" t="str" cm="1">
        <f t="array" ref="CG40">IF(INDEX(Templates!$I$2:$CJ$152,ROW()-ROW(CG$19)+1, MATCH(CG$15,Templates!$I$1:GD$1,0))="","",INDEX(Templates!$I$2:$CJ$152,ROW()-ROW(CG$19)+1, MATCH(CG$15,Templates!$I$1:GD$1,0)))</f>
        <v/>
      </c>
      <c r="CH40" s="55" t="str" cm="1">
        <f t="array" ref="CH40">IF(INDEX(Templates!$I$2:$CJ$152,ROW()-ROW(CH$19)+1, MATCH(CH$15,Templates!$I$1:GE$1,0))="","",INDEX(Templates!$I$2:$CJ$152,ROW()-ROW(CH$19)+1, MATCH(CH$15,Templates!$I$1:GE$1,0)))</f>
        <v/>
      </c>
      <c r="CI40" s="55" t="str" cm="1">
        <f t="array" ref="CI40">IF(INDEX(Templates!$I$2:$CJ$152,ROW()-ROW(CI$19)+1, MATCH(CI$15,Templates!$I$1:GH$1,0))="","",INDEX(Templates!$I$2:$CJ$152,ROW()-ROW(CI$19)+1, MATCH(CI$15,Templates!$I$1:GH$1,0)))</f>
        <v/>
      </c>
      <c r="CJ40" s="55" t="str" cm="1">
        <f t="array" ref="CJ40">IF(INDEX(Templates!$I$2:$CJ$152,ROW()-ROW(CJ$19)+1, MATCH(CJ$15,Templates!$I$1:GF$1,0))="","",INDEX(Templates!$I$2:$CJ$152,ROW()-ROW(CJ$19)+1, MATCH(CJ$15,Templates!$I$1:GF$1,0)))</f>
        <v/>
      </c>
      <c r="CK40" s="55" t="str" cm="1">
        <f t="array" ref="CK40">IF(INDEX(Templates!$I$2:$CJ$152,ROW()-ROW(CK$19)+1, MATCH(CK$15,Templates!$I$1:GJ$1,0))="","",INDEX(Templates!$I$2:$CJ$152,ROW()-ROW(CK$19)+1, MATCH(CK$15,Templates!$I$1:GJ$1,0)))</f>
        <v/>
      </c>
      <c r="CL40" s="55" t="str" cm="1">
        <f t="array" ref="CL40">IF(INDEX(Templates!$I$2:$CJ$152,ROW()-ROW(CL$19)+1, MATCH(CL$15,Templates!$I$1:FG$1,0))="","",INDEX(Templates!$I$2:$CJ$152,ROW()-ROW(CL$19)+1, MATCH(CL$15,Templates!$I$1:FG$1,0)))</f>
        <v/>
      </c>
      <c r="CM40" s="55" t="str" cm="1">
        <f t="array" ref="CM40">IF(INDEX(Templates!$I$2:$CJ$152,ROW()-ROW(CM$19)+1, MATCH(CM$15,Templates!$I$1:FH$1,0))="","",INDEX(Templates!$I$2:$CJ$152,ROW()-ROW(CM$19)+1, MATCH(CM$15,Templates!$I$1:FH$1,0)))</f>
        <v/>
      </c>
      <c r="CN40" s="55" t="str" cm="1">
        <f t="array" ref="CN40">IF(INDEX(Templates!$I$2:$CJ$152,ROW()-ROW(CN$19)+1, MATCH(CN$15,Templates!$I$1:FI$1,0))="","",INDEX(Templates!$I$2:$CJ$152,ROW()-ROW(CN$19)+1, MATCH(CN$15,Templates!$I$1:FI$1,0)))</f>
        <v/>
      </c>
    </row>
    <row r="41" spans="1:92" s="24" customFormat="1" x14ac:dyDescent="0.3">
      <c r="A41" s="41" t="s">
        <v>451</v>
      </c>
      <c r="B41" s="6" t="s">
        <v>455</v>
      </c>
      <c r="C41" s="66" t="str" cm="1">
        <f t="array" ref="C41">IF(INDEX(Templates!A$2:A$153,ROW()-ROW($19:$19)+1)="","",INDEX(Templates!A$2:A$153,ROW()-ROW($19:$19)+1))</f>
        <v>JSON_PATH:zones[1]</v>
      </c>
      <c r="D41" s="66" t="str" cm="1">
        <f t="array" ref="D41">IF(INDEX(Templates!B$2:B$153,ROW()-ROW($19:$19)+1)="","",INDEX(Templates!B$2:B$153,ROW()-ROW($19:$19)+1))</f>
        <v>thermostat_cooling_setpoint_schedule</v>
      </c>
      <c r="E41" s="140" t="str" cm="1">
        <f t="array" ref="E41">IF(INDEX(Templates!C$2:C$153,ROW()-ROW($19:$19)+1)="","",INDEX(Templates!C$2:C$153,ROW()-ROW($19:$19)+1))</f>
        <v/>
      </c>
      <c r="F41" s="143" t="str" cm="1">
        <f t="array" ref="F41">IF(INDEX(Templates!D$2:D$153,ROW()-ROW($19:$19)+1)="","",INDEX(Templates!D$2:D$153,ROW()-ROW($19:$19)+1))</f>
        <v/>
      </c>
      <c r="G41" s="102" t="str" cm="1">
        <f t="array" ref="G41">IF(INDEX(Templates!E$2:E$153,ROW()-ROW($19:$19)+1)="","",INDEX(Templates!E$2:E$153,ROW()-ROW($19:$19)+1))</f>
        <v>Zone</v>
      </c>
      <c r="H41" s="68" t="str" cm="1">
        <f t="array" ref="H41">IF(INDEX(Templates!F$2:F$153,ROW()-ROW($19:$19)+1)="","",INDEX(Templates!F$2:F$153,ROW()-ROW($19:$19)+1))</f>
        <v>Zone 2</v>
      </c>
      <c r="I41" s="68" t="str" cm="1">
        <f t="array" ref="I41">IF(INDEX(Templates!G$2:G$153,ROW()-ROW($19:$19)+1)="","",INDEX(Templates!G$2:G$153,ROW()-ROW($19:$19)+1))</f>
        <v>Building Segment 1</v>
      </c>
      <c r="J41" s="68" t="str" cm="1">
        <f t="array" ref="J41">IF(INDEX(Templates!H$2:H$153,ROW()-ROW($19:$19)+1)="","",INDEX(Templates!H$2:H$153,ROW()-ROW($19:$19)+1))</f>
        <v>thermostat_cooling_setpoint_schedule</v>
      </c>
      <c r="K41" s="69" t="str" cm="1">
        <f t="array" ref="K41">IF(INDEX(Templates!I$2:I$153,ROW()-ROW($19:$19)+1)="","",INDEX(Templates!I$2:I$153,ROW()-ROW($19:$19)+1))</f>
        <v/>
      </c>
      <c r="L41" s="69" t="str" cm="1">
        <f t="array" ref="L41">IF(INDEX(Templates!J$2:J$153,ROW()-ROW($19:$19)+1)="","",INDEX(Templates!J$2:J$153,ROW()-ROW($19:$19)+1))</f>
        <v/>
      </c>
      <c r="M41" s="55" t="str" cm="1">
        <f t="array" ref="M41">IF(INDEX(Templates!$I$2:$CJ$152,ROW()-ROW(M$19)+1, MATCH(M$15,Templates!$I$1:CJ$1,0))="","",INDEX(Templates!$I$2:$CJ$152,ROW()-ROW(M$19)+1, MATCH(M$15,Templates!$I$1:CJ$1,0)))</f>
        <v/>
      </c>
      <c r="N41" s="55" t="str" cm="1">
        <f t="array" ref="N41">IF(INDEX(Templates!$I$2:$CJ$152,ROW()-ROW(N$19)+1, MATCH(N$15,Templates!$I$1:CK$1,0))="","",INDEX(Templates!$I$2:$CJ$152,ROW()-ROW(N$19)+1, MATCH(N$15,Templates!$I$1:CK$1,0)))</f>
        <v/>
      </c>
      <c r="O41" s="55" t="str" cm="1">
        <f t="array" ref="O41">IF(INDEX(Templates!$I$2:$CJ$152,ROW()-ROW(O$19)+1, MATCH(O$15,Templates!$I$1:CM$1,0))="","",INDEX(Templates!$I$2:$CJ$152,ROW()-ROW(O$19)+1, MATCH(O$15,Templates!$I$1:CM$1,0)))</f>
        <v/>
      </c>
      <c r="P41" s="55" t="str" cm="1">
        <f t="array" ref="P41">IF(INDEX(Templates!$I$2:$CJ$152,ROW()-ROW(P$19)+1, MATCH(P$15,Templates!$I$1:CN$1,0))="","",INDEX(Templates!$I$2:$CJ$152,ROW()-ROW(P$19)+1, MATCH(P$15,Templates!$I$1:CN$1,0)))</f>
        <v/>
      </c>
      <c r="Q41" s="55" t="str" cm="1">
        <f t="array" ref="Q41">IF(INDEX(Templates!$I$2:$CJ$152,ROW()-ROW(Q$19)+1, MATCH(Q$15,Templates!$I$1:CP$1,0))="","",INDEX(Templates!$I$2:$CJ$152,ROW()-ROW(Q$19)+1, MATCH(Q$15,Templates!$I$1:CP$1,0)))</f>
        <v/>
      </c>
      <c r="R41" s="55" t="str" cm="1">
        <f t="array" ref="R41">IF(INDEX(Templates!$I$2:$CJ$152,ROW()-ROW(R$19)+1, MATCH(R$15,Templates!$I$1:CQ$1,0))="","",INDEX(Templates!$I$2:$CJ$152,ROW()-ROW(R$19)+1, MATCH(R$15,Templates!$I$1:CQ$1,0)))</f>
        <v/>
      </c>
      <c r="S41" s="55" t="str" cm="1">
        <f t="array" ref="S41">IF(INDEX(Templates!$I$2:$CJ$152,ROW()-ROW(S$19)+1, MATCH(S$15,Templates!$I$1:CS$1,0))="","",INDEX(Templates!$I$2:$CJ$152,ROW()-ROW(S$19)+1, MATCH(S$15,Templates!$I$1:CS$1,0)))</f>
        <v/>
      </c>
      <c r="T41" s="55" t="str" cm="1">
        <f t="array" ref="T41">IF(INDEX(Templates!$I$2:$CJ$152,ROW()-ROW(T$19)+1, MATCH(T$15,Templates!$I$1:CT$1,0))="","",INDEX(Templates!$I$2:$CJ$152,ROW()-ROW(T$19)+1, MATCH(T$15,Templates!$I$1:CT$1,0)))</f>
        <v/>
      </c>
      <c r="U41" s="55" t="str" cm="1">
        <f t="array" ref="U41">IF(INDEX(Templates!$I$2:$CJ$152,ROW()-ROW(U$19)+1, MATCH(U$15,Templates!$I$1:CV$1,0))="","",INDEX(Templates!$I$2:$CJ$152,ROW()-ROW(U$19)+1, MATCH(U$15,Templates!$I$1:CV$1,0)))</f>
        <v/>
      </c>
      <c r="V41" s="55" t="str" cm="1">
        <f t="array" ref="V41">IF(INDEX(Templates!$I$2:$CJ$152,ROW()-ROW(V$19)+1, MATCH(V$15,Templates!$I$1:CW$1,0))="","",INDEX(Templates!$I$2:$CJ$152,ROW()-ROW(V$19)+1, MATCH(V$15,Templates!$I$1:CW$1,0)))</f>
        <v/>
      </c>
      <c r="W41" s="55" t="str" cm="1">
        <f t="array" ref="W41">IF(INDEX(Templates!$I$2:$CJ$152,ROW()-ROW(W$19)+1, MATCH(W$15,Templates!$I$1:CZ$1,0))="","",INDEX(Templates!$I$2:$CJ$152,ROW()-ROW(W$19)+1, MATCH(W$15,Templates!$I$1:CZ$1,0)))</f>
        <v/>
      </c>
      <c r="X41" s="55" t="str" cm="1">
        <f t="array" ref="X41">IF(INDEX(Templates!$I$2:$CJ$152,ROW()-ROW(X$19)+1, MATCH(X$15,Templates!$I$1:DA$1,0))="","",INDEX(Templates!$I$2:$CJ$152,ROW()-ROW(X$19)+1, MATCH(X$15,Templates!$I$1:DA$1,0)))</f>
        <v/>
      </c>
      <c r="Y41" s="55" t="str" cm="1">
        <f t="array" ref="Y41">IF(INDEX(Templates!$I$2:$CJ$152,ROW()-ROW(Y$19)+1, MATCH(Y$15,Templates!$I$1:DB$1,0))="","",INDEX(Templates!$I$2:$CJ$152,ROW()-ROW(Y$19)+1, MATCH(Y$15,Templates!$I$1:DB$1,0)))</f>
        <v/>
      </c>
      <c r="Z41" s="55" t="str" cm="1">
        <f t="array" ref="Z41">IF(INDEX(Templates!$I$2:$CJ$152,ROW()-ROW(Z$19)+1, MATCH(Z$15,Templates!$I$1:DD$1,0))="","",INDEX(Templates!$I$2:$CJ$152,ROW()-ROW(Z$19)+1, MATCH(Z$15,Templates!$I$1:DD$1,0)))</f>
        <v/>
      </c>
      <c r="AA41" s="55" t="str" cm="1">
        <f t="array" ref="AA41">IF(INDEX(Templates!$I$2:$CJ$152,ROW()-ROW(AA$19)+1, MATCH(AA$15,Templates!$I$1:DE$1,0))="","",INDEX(Templates!$I$2:$CJ$152,ROW()-ROW(AA$19)+1, MATCH(AA$15,Templates!$I$1:DE$1,0)))</f>
        <v/>
      </c>
      <c r="AB41" s="55" t="str" cm="1">
        <f t="array" ref="AB41">IF(INDEX(Templates!$I$2:$CJ$152,ROW()-ROW(AB$19)+1, MATCH(AB$15,Templates!$I$1:DG$1,0))="","",INDEX(Templates!$I$2:$CJ$152,ROW()-ROW(AB$19)+1, MATCH(AB$15,Templates!$I$1:DG$1,0)))</f>
        <v/>
      </c>
      <c r="AC41" s="55" t="str" cm="1">
        <f t="array" ref="AC41">IF(INDEX(Templates!$I$2:$CJ$152,ROW()-ROW(AC$19)+1, MATCH(AC$15,Templates!$I$1:DH$1,0))="","",INDEX(Templates!$I$2:$CJ$152,ROW()-ROW(AC$19)+1, MATCH(AC$15,Templates!$I$1:DH$1,0)))</f>
        <v/>
      </c>
      <c r="AD41" s="55" t="str" cm="1">
        <f t="array" ref="AD41">IF(INDEX(Templates!$I$2:$CJ$152,ROW()-ROW(AD$19)+1, MATCH(AD$15,Templates!$I$1:DJ$1,0))="","",INDEX(Templates!$I$2:$CJ$152,ROW()-ROW(AD$19)+1, MATCH(AD$15,Templates!$I$1:DJ$1,0)))</f>
        <v/>
      </c>
      <c r="AE41" s="55" t="str" cm="1">
        <f t="array" ref="AE41">IF(INDEX(Templates!$I$2:$CJ$152,ROW()-ROW(AE$19)+1, MATCH(AE$15,Templates!$I$1:DK$1,0))="","",INDEX(Templates!$I$2:$CJ$152,ROW()-ROW(AE$19)+1, MATCH(AE$15,Templates!$I$1:DK$1,0)))</f>
        <v/>
      </c>
      <c r="AF41" s="55" t="str" cm="1">
        <f t="array" ref="AF41">IF(INDEX(Templates!$I$2:$CJ$152,ROW()-ROW(AF$19)+1, MATCH(AF$15,Templates!$I$1:DM$1,0))="","",INDEX(Templates!$I$2:$CJ$152,ROW()-ROW(AF$19)+1, MATCH(AF$15,Templates!$I$1:DM$1,0)))</f>
        <v/>
      </c>
      <c r="AG41" s="55" t="str" cm="1">
        <f t="array" ref="AG41">IF(INDEX(Templates!$I$2:$CJ$152,ROW()-ROW(AG$19)+1, MATCH(AG$15,Templates!$I$1:DN$1,0))="","",INDEX(Templates!$I$2:$CJ$152,ROW()-ROW(AG$19)+1, MATCH(AG$15,Templates!$I$1:DN$1,0)))</f>
        <v/>
      </c>
      <c r="AH41" s="55" t="str" cm="1">
        <f t="array" ref="AH41">IF(INDEX(Templates!$I$2:$CJ$152,ROW()-ROW(AH$19)+1, MATCH(AH$15,Templates!$I$1:DP$1,0))="","",INDEX(Templates!$I$2:$CJ$152,ROW()-ROW(AH$19)+1, MATCH(AH$15,Templates!$I$1:DP$1,0)))</f>
        <v/>
      </c>
      <c r="AI41" s="55" t="str" cm="1">
        <f t="array" ref="AI41">IF(INDEX(Templates!$I$2:$CJ$152,ROW()-ROW(AI$19)+1, MATCH(AI$15,Templates!$I$1:DQ$1,0))="","",INDEX(Templates!$I$2:$CJ$152,ROW()-ROW(AI$19)+1, MATCH(AI$15,Templates!$I$1:DQ$1,0)))</f>
        <v/>
      </c>
      <c r="AJ41" s="55" t="str" cm="1">
        <f t="array" ref="AJ41">IF(INDEX(Templates!$I$2:$CJ$152,ROW()-ROW(AJ$19)+1, MATCH(AJ$15,Templates!$I$1:DS$1,0))="","",INDEX(Templates!$I$2:$CJ$152,ROW()-ROW(AJ$19)+1, MATCH(AJ$15,Templates!$I$1:DS$1,0)))</f>
        <v/>
      </c>
      <c r="AK41" s="55" t="str" cm="1">
        <f t="array" ref="AK41">IF(INDEX(Templates!$I$2:$CJ$152,ROW()-ROW(AK$19)+1, MATCH(AK$15,Templates!$I$1:DT$1,0))="","",INDEX(Templates!$I$2:$CJ$152,ROW()-ROW(AK$19)+1, MATCH(AK$15,Templates!$I$1:DT$1,0)))</f>
        <v/>
      </c>
      <c r="AL41" s="55" t="str" cm="1">
        <f t="array" ref="AL41">IF(INDEX(Templates!$I$2:$CJ$152,ROW()-ROW(AL$19)+1, MATCH(AL$15,Templates!$I$1:DV$1,0))="","",INDEX(Templates!$I$2:$CJ$152,ROW()-ROW(AL$19)+1, MATCH(AL$15,Templates!$I$1:DV$1,0)))</f>
        <v/>
      </c>
      <c r="AM41" s="55" t="str" cm="1">
        <f t="array" ref="AM41">IF(INDEX(Templates!$I$2:$CJ$152,ROW()-ROW(AM$19)+1, MATCH(AM$15,Templates!$I$1:DW$1,0))="","",INDEX(Templates!$I$2:$CJ$152,ROW()-ROW(AM$19)+1, MATCH(AM$15,Templates!$I$1:DW$1,0)))</f>
        <v/>
      </c>
      <c r="AN41" s="55" t="str" cm="1">
        <f t="array" ref="AN41">IF(INDEX(Templates!$I$2:$CJ$152,ROW()-ROW(AN$19)+1, MATCH(AN$15,Templates!$I$1:DY$1,0))="","",INDEX(Templates!$I$2:$CJ$152,ROW()-ROW(AN$19)+1, MATCH(AN$15,Templates!$I$1:DY$1,0)))</f>
        <v/>
      </c>
      <c r="AO41" s="55" t="str" cm="1">
        <f t="array" ref="AO41">IF(INDEX(Templates!$I$2:$CJ$152,ROW()-ROW(AO$19)+1, MATCH(AO$15,Templates!$I$1:DZ$1,0))="","",INDEX(Templates!$I$2:$CJ$152,ROW()-ROW(AO$19)+1, MATCH(AO$15,Templates!$I$1:DZ$1,0)))</f>
        <v/>
      </c>
      <c r="AP41" s="55" t="str" cm="1">
        <f t="array" ref="AP41">IF(INDEX(Templates!$I$2:$CJ$152,ROW()-ROW(AP$19)+1, MATCH(AP$15,Templates!$I$1:EB$1,0))="","",INDEX(Templates!$I$2:$CJ$152,ROW()-ROW(AP$19)+1, MATCH(AP$15,Templates!$I$1:EB$1,0)))</f>
        <v/>
      </c>
      <c r="AQ41" s="55" t="str" cm="1">
        <f t="array" ref="AQ41">IF(INDEX(Templates!$I$2:$CJ$152,ROW()-ROW(AQ$19)+1, MATCH(AQ$15,Templates!$I$1:EC$1,0))="","",INDEX(Templates!$I$2:$CJ$152,ROW()-ROW(AQ$19)+1, MATCH(AQ$15,Templates!$I$1:EC$1,0)))</f>
        <v/>
      </c>
      <c r="AR41" s="55" t="str" cm="1">
        <f t="array" ref="AR41">IF(INDEX(Templates!$I$2:$CJ$152,ROW()-ROW(AR$19)+1, MATCH(AR$15,Templates!$I$1:ED$1,0))="","",INDEX(Templates!$I$2:$CJ$152,ROW()-ROW(AR$19)+1, MATCH(AR$15,Templates!$I$1:ED$1,0)))</f>
        <v/>
      </c>
      <c r="AS41" s="55" t="str" cm="1">
        <f t="array" ref="AS41">IF(INDEX(Templates!$I$2:$CJ$152,ROW()-ROW(AS$19)+1, MATCH(AS$15,Templates!$I$1:EF$1,0))="","",INDEX(Templates!$I$2:$CJ$152,ROW()-ROW(AS$19)+1, MATCH(AS$15,Templates!$I$1:EF$1,0)))</f>
        <v/>
      </c>
      <c r="AT41" s="55" t="str" cm="1">
        <f t="array" ref="AT41">IF(INDEX(Templates!$I$2:$CJ$152,ROW()-ROW(AT$19)+1, MATCH(AT$15,Templates!$I$1:EG$1,0))="","",INDEX(Templates!$I$2:$CJ$152,ROW()-ROW(AT$19)+1, MATCH(AT$15,Templates!$I$1:EG$1,0)))</f>
        <v/>
      </c>
      <c r="AU41" s="55" t="str" cm="1">
        <f t="array" ref="AU41">IF(INDEX(Templates!$I$2:$CJ$152,ROW()-ROW(AU$19)+1, MATCH(AU$15,Templates!$I$1:EH$1,0))="","",INDEX(Templates!$I$2:$CJ$152,ROW()-ROW(AU$19)+1, MATCH(AU$15,Templates!$I$1:EH$1,0)))</f>
        <v/>
      </c>
      <c r="AV41" s="55" t="str" cm="1">
        <f t="array" ref="AV41">IF(INDEX(Templates!$I$2:$CJ$152,ROW()-ROW(AV$19)+1, MATCH(AV$15,Templates!$I$1:EJ$1,0))="","",INDEX(Templates!$I$2:$CJ$152,ROW()-ROW(AV$19)+1, MATCH(AV$15,Templates!$I$1:EJ$1,0)))</f>
        <v/>
      </c>
      <c r="AW41" s="55" t="str" cm="1">
        <f t="array" ref="AW41">IF(INDEX(Templates!$I$2:$CJ$152,ROW()-ROW(AW$19)+1, MATCH(AW$15,Templates!$I$1:EK$1,0))="","",INDEX(Templates!$I$2:$CJ$152,ROW()-ROW(AW$19)+1, MATCH(AW$15,Templates!$I$1:EK$1,0)))</f>
        <v/>
      </c>
      <c r="AX41" s="55" t="str" cm="1">
        <f t="array" ref="AX41">IF(INDEX(Templates!$I$2:$CJ$152,ROW()-ROW(AX$19)+1, MATCH(AX$15,Templates!$I$1:EM$1,0))="","",INDEX(Templates!$I$2:$CJ$152,ROW()-ROW(AX$19)+1, MATCH(AX$15,Templates!$I$1:EM$1,0)))</f>
        <v/>
      </c>
      <c r="AY41" s="55" t="str" cm="1">
        <f t="array" ref="AY41">IF(INDEX(Templates!$I$2:$CJ$152,ROW()-ROW(AY$19)+1, MATCH(AY$15,Templates!$I$1:EN$1,0))="","",INDEX(Templates!$I$2:$CJ$152,ROW()-ROW(AY$19)+1, MATCH(AY$15,Templates!$I$1:EN$1,0)))</f>
        <v/>
      </c>
      <c r="AZ41" s="55" t="str" cm="1">
        <f t="array" ref="AZ41">IF(INDEX(Templates!$I$2:$CJ$152,ROW()-ROW(AZ$19)+1, MATCH(AZ$15,Templates!$I$1:EP$1,0))="","",INDEX(Templates!$I$2:$CJ$152,ROW()-ROW(AZ$19)+1, MATCH(AZ$15,Templates!$I$1:EP$1,0)))</f>
        <v/>
      </c>
      <c r="BA41" s="55" t="str" cm="1">
        <f t="array" ref="BA41">IF(INDEX(Templates!$I$2:$CJ$152,ROW()-ROW(BA$19)+1, MATCH(BA$15,Templates!$I$1:EQ$1,0))="","",INDEX(Templates!$I$2:$CJ$152,ROW()-ROW(BA$19)+1, MATCH(BA$15,Templates!$I$1:EQ$1,0)))</f>
        <v/>
      </c>
      <c r="BB41" s="55" t="str" cm="1">
        <f t="array" ref="BB41">IF(INDEX(Templates!$I$2:$CJ$152,ROW()-ROW(BB$19)+1, MATCH(BB$15,Templates!$I$1:ES$1,0))="","",INDEX(Templates!$I$2:$CJ$152,ROW()-ROW(BB$19)+1, MATCH(BB$15,Templates!$I$1:ES$1,0)))</f>
        <v/>
      </c>
      <c r="BC41" s="55" t="str" cm="1">
        <f t="array" ref="BC41">IF(INDEX(Templates!$I$2:$CJ$152,ROW()-ROW(BC$19)+1, MATCH(BC$15,Templates!$I$1:ET$1,0))="","",INDEX(Templates!$I$2:$CJ$152,ROW()-ROW(BC$19)+1, MATCH(BC$15,Templates!$I$1:ET$1,0)))</f>
        <v/>
      </c>
      <c r="BD41" s="55" t="str" cm="1">
        <f t="array" ref="BD41">IF(INDEX(Templates!$I$2:$CJ$152,ROW()-ROW(BD$19)+1, MATCH(BD$15,Templates!$I$1:EW$1,0))="","",INDEX(Templates!$I$2:$CJ$152,ROW()-ROW(BD$19)+1, MATCH(BD$15,Templates!$I$1:EW$1,0)))</f>
        <v/>
      </c>
      <c r="BE41" s="55" t="str" cm="1">
        <f t="array" ref="BE41">IF(INDEX(Templates!$I$2:$CJ$152,ROW()-ROW(BE$19)+1, MATCH(BE$15,Templates!$I$1:EX$1,0))="","",INDEX(Templates!$I$2:$CJ$152,ROW()-ROW(BE$19)+1, MATCH(BE$15,Templates!$I$1:EX$1,0)))</f>
        <v/>
      </c>
      <c r="BF41" s="55" t="str" cm="1">
        <f t="array" ref="BF41">IF(INDEX(Templates!$I$2:$CJ$152,ROW()-ROW(BF$19)+1, MATCH(BF$15,Templates!$I$1:FA$1,0))="","",INDEX(Templates!$I$2:$CJ$152,ROW()-ROW(BF$19)+1, MATCH(BF$15,Templates!$I$1:FA$1,0)))</f>
        <v/>
      </c>
      <c r="BG41" s="55" t="str" cm="1">
        <f t="array" ref="BG41">IF(INDEX(Templates!$I$2:$CJ$152,ROW()-ROW(BG$19)+1, MATCH(BG$15,Templates!$I$1:FB$1,0))="","",INDEX(Templates!$I$2:$CJ$152,ROW()-ROW(BG$19)+1, MATCH(BG$15,Templates!$I$1:FB$1,0)))</f>
        <v/>
      </c>
      <c r="BH41" s="55" t="str" cm="1">
        <f t="array" ref="BH41">IF(INDEX(Templates!$I$2:$CJ$152,ROW()-ROW(BH$19)+1, MATCH(BH$15,Templates!$I$1:FC$1,0))="","",INDEX(Templates!$I$2:$CJ$152,ROW()-ROW(BH$19)+1, MATCH(BH$15,Templates!$I$1:FC$1,0)))</f>
        <v/>
      </c>
      <c r="BI41" s="55" t="str" cm="1">
        <f t="array" ref="BI41">IF(INDEX(Templates!$I$2:$CJ$152,ROW()-ROW(BI$19)+1, MATCH(BI$15,Templates!$I$1:FD$1,0))="","",INDEX(Templates!$I$2:$CJ$152,ROW()-ROW(BI$19)+1, MATCH(BI$15,Templates!$I$1:FD$1,0)))</f>
        <v/>
      </c>
      <c r="BJ41" s="55" t="str" cm="1">
        <f t="array" ref="BJ41">IF(INDEX(Templates!$I$2:$CJ$152,ROW()-ROW(BJ$19)+1, MATCH(BJ$15,Templates!$I$1:FE$1,0))="","",INDEX(Templates!$I$2:$CJ$152,ROW()-ROW(BJ$19)+1, MATCH(BJ$15,Templates!$I$1:FE$1,0)))</f>
        <v/>
      </c>
      <c r="BK41" s="55" t="str" cm="1">
        <f t="array" ref="BK41">IF(INDEX(Templates!$I$2:$CJ$152,ROW()-ROW(BK$19)+1, MATCH(BK$15,Templates!$I$1:FG$1,0))="","",INDEX(Templates!$I$2:$CJ$152,ROW()-ROW(BK$19)+1, MATCH(BK$15,Templates!$I$1:FG$1,0)))</f>
        <v/>
      </c>
      <c r="BL41" s="55" t="str" cm="1">
        <f t="array" ref="BL41">IF(INDEX(Templates!$I$2:$CJ$152,ROW()-ROW(BL$19)+1, MATCH(BL$15,Templates!$I$1:FJ$1,0))="","",INDEX(Templates!$I$2:$CJ$152,ROW()-ROW(BL$19)+1, MATCH(BL$15,Templates!$I$1:FJ$1,0)))</f>
        <v/>
      </c>
      <c r="BM41" s="55" t="str" cm="1">
        <f t="array" ref="BM41">IF(INDEX(Templates!$I$2:$CJ$152,ROW()-ROW(BM$19)+1, MATCH(BM$15,Templates!$I$1:FK$1,0))="","",INDEX(Templates!$I$2:$CJ$152,ROW()-ROW(BM$19)+1, MATCH(BM$15,Templates!$I$1:FK$1,0)))</f>
        <v/>
      </c>
      <c r="BN41" s="55" t="str" cm="1">
        <f t="array" ref="BN41">IF(INDEX(Templates!$I$2:$CJ$152,ROW()-ROW(BN$19)+1, MATCH(BN$15,Templates!$I$1:FL$1,0))="","",INDEX(Templates!$I$2:$CJ$152,ROW()-ROW(BN$19)+1, MATCH(BN$15,Templates!$I$1:FL$1,0)))</f>
        <v/>
      </c>
      <c r="BO41" s="55" t="str" cm="1">
        <f t="array" ref="BO41">IF(INDEX(Templates!$I$2:$CJ$152,ROW()-ROW(BO$19)+1, MATCH(BO$15,Templates!$I$1:FM$1,0))="","",INDEX(Templates!$I$2:$CJ$152,ROW()-ROW(BO$19)+1, MATCH(BO$15,Templates!$I$1:FM$1,0)))</f>
        <v/>
      </c>
      <c r="BP41" s="55" t="str" cm="1">
        <f t="array" ref="BP41">IF(INDEX(Templates!$I$2:$CJ$152,ROW()-ROW(BP$19)+1, MATCH(BP$15,Templates!$I$1:FL$1,0))="","",INDEX(Templates!$I$2:$CJ$152,ROW()-ROW(BP$19)+1, MATCH(BP$15,Templates!$I$1:FL$1,0)))</f>
        <v/>
      </c>
      <c r="BQ41" s="55" t="str" cm="1">
        <f t="array" ref="BQ41">IF(INDEX(Templates!$I$2:$CJ$152,ROW()-ROW(BQ$19)+1, MATCH(BQ$15,Templates!$I$1:FM$1,0))="","",INDEX(Templates!$I$2:$CJ$152,ROW()-ROW(BQ$19)+1, MATCH(BQ$15,Templates!$I$1:FM$1,0)))</f>
        <v/>
      </c>
      <c r="BR41" s="55" t="str" cm="1">
        <f t="array" ref="BR41">IF(INDEX(Templates!$I$2:$CJ$152,ROW()-ROW(BR$19)+1, MATCH(BR$15,Templates!$I$1:FO$1,0))="","",INDEX(Templates!$I$2:$CJ$152,ROW()-ROW(BR$19)+1, MATCH(BR$15,Templates!$I$1:FO$1,0)))</f>
        <v/>
      </c>
      <c r="BS41" s="55" t="str" cm="1">
        <f t="array" ref="BS41">IF(INDEX(Templates!$I$2:$CJ$152,ROW()-ROW(BS$19)+1, MATCH(BS$15,Templates!$I$1:FP$1,0))="","",INDEX(Templates!$I$2:$CJ$152,ROW()-ROW(BS$19)+1, MATCH(BS$15,Templates!$I$1:FP$1,0)))</f>
        <v/>
      </c>
      <c r="BT41" s="55" t="str" cm="1">
        <f t="array" ref="BT41">IF(INDEX(Templates!$I$2:$CJ$152,ROW()-ROW(BT$19)+1, MATCH(BT$15,Templates!$I$1:FQ$1,0))="","",INDEX(Templates!$I$2:$CJ$152,ROW()-ROW(BT$19)+1, MATCH(BT$15,Templates!$I$1:FQ$1,0)))</f>
        <v/>
      </c>
      <c r="BU41" s="55" t="str" cm="1">
        <f t="array" ref="BU41">IF(INDEX(Templates!$I$2:$CJ$152,ROW()-ROW(BU$19)+1, MATCH(BU$15,Templates!$I$1:FR$1,0))="","",INDEX(Templates!$I$2:$CJ$152,ROW()-ROW(BU$19)+1, MATCH(BU$15,Templates!$I$1:FR$1,0)))</f>
        <v/>
      </c>
      <c r="BV41" s="55" t="str" cm="1">
        <f t="array" ref="BV41">IF(INDEX(Templates!$I$2:$CJ$152,ROW()-ROW(BV$19)+1, MATCH(BV$15,Templates!$I$1:FS$1,0))="","",INDEX(Templates!$I$2:$CJ$152,ROW()-ROW(BV$19)+1, MATCH(BV$15,Templates!$I$1:FS$1,0)))</f>
        <v/>
      </c>
      <c r="BW41" s="55" t="str" cm="1">
        <f t="array" ref="BW41">IF(INDEX(Templates!$I$2:$CJ$152,ROW()-ROW(BW$19)+1, MATCH(BW$15,Templates!$I$1:FT$1,0))="","",INDEX(Templates!$I$2:$CJ$152,ROW()-ROW(BW$19)+1, MATCH(BW$15,Templates!$I$1:FT$1,0)))</f>
        <v/>
      </c>
      <c r="BX41" s="55" t="str" cm="1">
        <f t="array" ref="BX41">IF(INDEX(Templates!$I$2:$CJ$152,ROW()-ROW(BX$19)+1, MATCH(BX$15,Templates!$I$1:FU$1,0))="","",INDEX(Templates!$I$2:$CJ$152,ROW()-ROW(BX$19)+1, MATCH(BX$15,Templates!$I$1:FU$1,0)))</f>
        <v/>
      </c>
      <c r="BY41" s="55" t="str" cm="1">
        <f t="array" ref="BY41">IF(INDEX(Templates!$I$2:$CJ$152,ROW()-ROW(BY$19)+1, MATCH(BY$15,Templates!$I$1:FV$1,0))="","",INDEX(Templates!$I$2:$CJ$152,ROW()-ROW(BY$19)+1, MATCH(BY$15,Templates!$I$1:FV$1,0)))</f>
        <v/>
      </c>
      <c r="BZ41" s="55" t="str" cm="1">
        <f t="array" ref="BZ41">IF(INDEX(Templates!$I$2:$CJ$152,ROW()-ROW(BZ$19)+1, MATCH(BZ$15,Templates!$I$1:FW$1,0))="","",INDEX(Templates!$I$2:$CJ$152,ROW()-ROW(BZ$19)+1, MATCH(BZ$15,Templates!$I$1:FW$1,0)))</f>
        <v/>
      </c>
      <c r="CA41" s="55" t="str" cm="1">
        <f t="array" ref="CA41">IF(INDEX(Templates!$I$2:$CJ$152,ROW()-ROW(CA$19)+1, MATCH(CA$15,Templates!$I$1:FX$1,0))="","",INDEX(Templates!$I$2:$CJ$152,ROW()-ROW(CA$19)+1, MATCH(CA$15,Templates!$I$1:FX$1,0)))</f>
        <v/>
      </c>
      <c r="CB41" s="55" t="str" cm="1">
        <f t="array" ref="CB41">IF(INDEX(Templates!$I$2:$CJ$152,ROW()-ROW(CB$19)+1, MATCH(CB$15,Templates!$I$1:FY$1,0))="","",INDEX(Templates!$I$2:$CJ$152,ROW()-ROW(CB$19)+1, MATCH(CB$15,Templates!$I$1:FY$1,0)))</f>
        <v/>
      </c>
      <c r="CC41" s="55" t="str" cm="1">
        <f t="array" ref="CC41">IF(INDEX(Templates!$I$2:$CJ$152,ROW()-ROW(CC$19)+1, MATCH(CC$15,Templates!$I$1:FZ$1,0))="","",INDEX(Templates!$I$2:$CJ$152,ROW()-ROW(CC$19)+1, MATCH(CC$15,Templates!$I$1:FZ$1,0)))</f>
        <v/>
      </c>
      <c r="CD41" s="55" t="str" cm="1">
        <f t="array" ref="CD41">IF(INDEX(Templates!$I$2:$CJ$152,ROW()-ROW(CD$19)+1, MATCH(CD$15,Templates!$I$1:GA$1,0))="","",INDEX(Templates!$I$2:$CJ$152,ROW()-ROW(CD$19)+1, MATCH(CD$15,Templates!$I$1:GA$1,0)))</f>
        <v/>
      </c>
      <c r="CE41" s="55" t="str" cm="1">
        <f t="array" ref="CE41">IF(INDEX(Templates!$I$2:$CJ$152,ROW()-ROW(CE$19)+1, MATCH(CE$15,Templates!$I$1:GB$1,0))="","",INDEX(Templates!$I$2:$CJ$152,ROW()-ROW(CE$19)+1, MATCH(CE$15,Templates!$I$1:GB$1,0)))</f>
        <v/>
      </c>
      <c r="CF41" s="55" t="str" cm="1">
        <f t="array" ref="CF41">IF(INDEX(Templates!$I$2:$CJ$152,ROW()-ROW(CF$19)+1, MATCH(CF$15,Templates!$I$1:GC$1,0))="","",INDEX(Templates!$I$2:$CJ$152,ROW()-ROW(CF$19)+1, MATCH(CF$15,Templates!$I$1:GC$1,0)))</f>
        <v/>
      </c>
      <c r="CG41" s="55" t="str" cm="1">
        <f t="array" ref="CG41">IF(INDEX(Templates!$I$2:$CJ$152,ROW()-ROW(CG$19)+1, MATCH(CG$15,Templates!$I$1:GD$1,0))="","",INDEX(Templates!$I$2:$CJ$152,ROW()-ROW(CG$19)+1, MATCH(CG$15,Templates!$I$1:GD$1,0)))</f>
        <v/>
      </c>
      <c r="CH41" s="55" t="str" cm="1">
        <f t="array" ref="CH41">IF(INDEX(Templates!$I$2:$CJ$152,ROW()-ROW(CH$19)+1, MATCH(CH$15,Templates!$I$1:GE$1,0))="","",INDEX(Templates!$I$2:$CJ$152,ROW()-ROW(CH$19)+1, MATCH(CH$15,Templates!$I$1:GE$1,0)))</f>
        <v/>
      </c>
      <c r="CI41" s="55" t="str" cm="1">
        <f t="array" ref="CI41">IF(INDEX(Templates!$I$2:$CJ$152,ROW()-ROW(CI$19)+1, MATCH(CI$15,Templates!$I$1:GH$1,0))="","",INDEX(Templates!$I$2:$CJ$152,ROW()-ROW(CI$19)+1, MATCH(CI$15,Templates!$I$1:GH$1,0)))</f>
        <v/>
      </c>
      <c r="CJ41" s="55" t="str" cm="1">
        <f t="array" ref="CJ41">IF(INDEX(Templates!$I$2:$CJ$152,ROW()-ROW(CJ$19)+1, MATCH(CJ$15,Templates!$I$1:GF$1,0))="","",INDEX(Templates!$I$2:$CJ$152,ROW()-ROW(CJ$19)+1, MATCH(CJ$15,Templates!$I$1:GF$1,0)))</f>
        <v/>
      </c>
      <c r="CK41" s="55" t="str" cm="1">
        <f t="array" ref="CK41">IF(INDEX(Templates!$I$2:$CJ$152,ROW()-ROW(CK$19)+1, MATCH(CK$15,Templates!$I$1:GJ$1,0))="","",INDEX(Templates!$I$2:$CJ$152,ROW()-ROW(CK$19)+1, MATCH(CK$15,Templates!$I$1:GJ$1,0)))</f>
        <v/>
      </c>
      <c r="CL41" s="55" t="str" cm="1">
        <f t="array" ref="CL41">IF(INDEX(Templates!$I$2:$CJ$152,ROW()-ROW(CL$19)+1, MATCH(CL$15,Templates!$I$1:FG$1,0))="","",INDEX(Templates!$I$2:$CJ$152,ROW()-ROW(CL$19)+1, MATCH(CL$15,Templates!$I$1:FG$1,0)))</f>
        <v/>
      </c>
      <c r="CM41" s="55" t="str" cm="1">
        <f t="array" ref="CM41">IF(INDEX(Templates!$I$2:$CJ$152,ROW()-ROW(CM$19)+1, MATCH(CM$15,Templates!$I$1:FH$1,0))="","",INDEX(Templates!$I$2:$CJ$152,ROW()-ROW(CM$19)+1, MATCH(CM$15,Templates!$I$1:FH$1,0)))</f>
        <v/>
      </c>
      <c r="CN41" s="55" t="str" cm="1">
        <f t="array" ref="CN41">IF(INDEX(Templates!$I$2:$CJ$152,ROW()-ROW(CN$19)+1, MATCH(CN$15,Templates!$I$1:FI$1,0))="","",INDEX(Templates!$I$2:$CJ$152,ROW()-ROW(CN$19)+1, MATCH(CN$15,Templates!$I$1:FI$1,0)))</f>
        <v/>
      </c>
    </row>
    <row r="42" spans="1:92" s="24" customFormat="1" x14ac:dyDescent="0.3">
      <c r="A42" s="41" t="s">
        <v>451</v>
      </c>
      <c r="B42" s="6" t="s">
        <v>455</v>
      </c>
      <c r="C42" s="66" t="str" cm="1">
        <f t="array" ref="C42">IF(INDEX(Templates!A$2:A$153,ROW()-ROW($19:$19)+1)="","",INDEX(Templates!A$2:A$153,ROW()-ROW($19:$19)+1))</f>
        <v>JSON_PATH:zones[1]</v>
      </c>
      <c r="D42" s="66" t="str" cm="1">
        <f t="array" ref="D42">IF(INDEX(Templates!B$2:B$153,ROW()-ROW($19:$19)+1)="","",INDEX(Templates!B$2:B$153,ROW()-ROW($19:$19)+1))</f>
        <v>thermostat_heating_setpoint_schedule</v>
      </c>
      <c r="E42" s="140" t="str" cm="1">
        <f t="array" ref="E42">IF(INDEX(Templates!C$2:C$153,ROW()-ROW($19:$19)+1)="","",INDEX(Templates!C$2:C$153,ROW()-ROW($19:$19)+1))</f>
        <v/>
      </c>
      <c r="F42" s="143" t="str" cm="1">
        <f t="array" ref="F42">IF(INDEX(Templates!D$2:D$153,ROW()-ROW($19:$19)+1)="","",INDEX(Templates!D$2:D$153,ROW()-ROW($19:$19)+1))</f>
        <v/>
      </c>
      <c r="G42" s="102" t="str" cm="1">
        <f t="array" ref="G42">IF(INDEX(Templates!E$2:E$153,ROW()-ROW($19:$19)+1)="","",INDEX(Templates!E$2:E$153,ROW()-ROW($19:$19)+1))</f>
        <v>Zone</v>
      </c>
      <c r="H42" s="68" t="str" cm="1">
        <f t="array" ref="H42">IF(INDEX(Templates!F$2:F$153,ROW()-ROW($19:$19)+1)="","",INDEX(Templates!F$2:F$153,ROW()-ROW($19:$19)+1))</f>
        <v>Zone 2</v>
      </c>
      <c r="I42" s="68" t="str" cm="1">
        <f t="array" ref="I42">IF(INDEX(Templates!G$2:G$153,ROW()-ROW($19:$19)+1)="","",INDEX(Templates!G$2:G$153,ROW()-ROW($19:$19)+1))</f>
        <v>Building Segment 1</v>
      </c>
      <c r="J42" s="68" t="str" cm="1">
        <f t="array" ref="J42">IF(INDEX(Templates!H$2:H$153,ROW()-ROW($19:$19)+1)="","",INDEX(Templates!H$2:H$153,ROW()-ROW($19:$19)+1))</f>
        <v>thermostat_heating_setpoint_schedule</v>
      </c>
      <c r="K42" s="69" t="str" cm="1">
        <f t="array" ref="K42">IF(INDEX(Templates!I$2:I$153,ROW()-ROW($19:$19)+1)="","",INDEX(Templates!I$2:I$153,ROW()-ROW($19:$19)+1))</f>
        <v/>
      </c>
      <c r="L42" s="69" t="str" cm="1">
        <f t="array" ref="L42">IF(INDEX(Templates!J$2:J$153,ROW()-ROW($19:$19)+1)="","",INDEX(Templates!J$2:J$153,ROW()-ROW($19:$19)+1))</f>
        <v/>
      </c>
      <c r="M42" s="55" t="str" cm="1">
        <f t="array" ref="M42">IF(INDEX(Templates!$I$2:$CJ$152,ROW()-ROW(M$19)+1, MATCH(M$15,Templates!$I$1:CJ$1,0))="","",INDEX(Templates!$I$2:$CJ$152,ROW()-ROW(M$19)+1, MATCH(M$15,Templates!$I$1:CJ$1,0)))</f>
        <v/>
      </c>
      <c r="N42" s="55" t="str" cm="1">
        <f t="array" ref="N42">IF(INDEX(Templates!$I$2:$CJ$152,ROW()-ROW(N$19)+1, MATCH(N$15,Templates!$I$1:CK$1,0))="","",INDEX(Templates!$I$2:$CJ$152,ROW()-ROW(N$19)+1, MATCH(N$15,Templates!$I$1:CK$1,0)))</f>
        <v/>
      </c>
      <c r="O42" s="55" t="str" cm="1">
        <f t="array" ref="O42">IF(INDEX(Templates!$I$2:$CJ$152,ROW()-ROW(O$19)+1, MATCH(O$15,Templates!$I$1:CM$1,0))="","",INDEX(Templates!$I$2:$CJ$152,ROW()-ROW(O$19)+1, MATCH(O$15,Templates!$I$1:CM$1,0)))</f>
        <v/>
      </c>
      <c r="P42" s="55" t="str" cm="1">
        <f t="array" ref="P42">IF(INDEX(Templates!$I$2:$CJ$152,ROW()-ROW(P$19)+1, MATCH(P$15,Templates!$I$1:CN$1,0))="","",INDEX(Templates!$I$2:$CJ$152,ROW()-ROW(P$19)+1, MATCH(P$15,Templates!$I$1:CN$1,0)))</f>
        <v/>
      </c>
      <c r="Q42" s="55" t="str" cm="1">
        <f t="array" ref="Q42">IF(INDEX(Templates!$I$2:$CJ$152,ROW()-ROW(Q$19)+1, MATCH(Q$15,Templates!$I$1:CP$1,0))="","",INDEX(Templates!$I$2:$CJ$152,ROW()-ROW(Q$19)+1, MATCH(Q$15,Templates!$I$1:CP$1,0)))</f>
        <v/>
      </c>
      <c r="R42" s="55" t="str" cm="1">
        <f t="array" ref="R42">IF(INDEX(Templates!$I$2:$CJ$152,ROW()-ROW(R$19)+1, MATCH(R$15,Templates!$I$1:CQ$1,0))="","",INDEX(Templates!$I$2:$CJ$152,ROW()-ROW(R$19)+1, MATCH(R$15,Templates!$I$1:CQ$1,0)))</f>
        <v/>
      </c>
      <c r="S42" s="55" t="str" cm="1">
        <f t="array" ref="S42">IF(INDEX(Templates!$I$2:$CJ$152,ROW()-ROW(S$19)+1, MATCH(S$15,Templates!$I$1:CS$1,0))="","",INDEX(Templates!$I$2:$CJ$152,ROW()-ROW(S$19)+1, MATCH(S$15,Templates!$I$1:CS$1,0)))</f>
        <v/>
      </c>
      <c r="T42" s="55" t="str" cm="1">
        <f t="array" ref="T42">IF(INDEX(Templates!$I$2:$CJ$152,ROW()-ROW(T$19)+1, MATCH(T$15,Templates!$I$1:CT$1,0))="","",INDEX(Templates!$I$2:$CJ$152,ROW()-ROW(T$19)+1, MATCH(T$15,Templates!$I$1:CT$1,0)))</f>
        <v/>
      </c>
      <c r="U42" s="55" t="str" cm="1">
        <f t="array" ref="U42">IF(INDEX(Templates!$I$2:$CJ$152,ROW()-ROW(U$19)+1, MATCH(U$15,Templates!$I$1:CV$1,0))="","",INDEX(Templates!$I$2:$CJ$152,ROW()-ROW(U$19)+1, MATCH(U$15,Templates!$I$1:CV$1,0)))</f>
        <v/>
      </c>
      <c r="V42" s="55" t="str" cm="1">
        <f t="array" ref="V42">IF(INDEX(Templates!$I$2:$CJ$152,ROW()-ROW(V$19)+1, MATCH(V$15,Templates!$I$1:CW$1,0))="","",INDEX(Templates!$I$2:$CJ$152,ROW()-ROW(V$19)+1, MATCH(V$15,Templates!$I$1:CW$1,0)))</f>
        <v/>
      </c>
      <c r="W42" s="55" t="str" cm="1">
        <f t="array" ref="W42">IF(INDEX(Templates!$I$2:$CJ$152,ROW()-ROW(W$19)+1, MATCH(W$15,Templates!$I$1:CZ$1,0))="","",INDEX(Templates!$I$2:$CJ$152,ROW()-ROW(W$19)+1, MATCH(W$15,Templates!$I$1:CZ$1,0)))</f>
        <v/>
      </c>
      <c r="X42" s="55" t="str" cm="1">
        <f t="array" ref="X42">IF(INDEX(Templates!$I$2:$CJ$152,ROW()-ROW(X$19)+1, MATCH(X$15,Templates!$I$1:DA$1,0))="","",INDEX(Templates!$I$2:$CJ$152,ROW()-ROW(X$19)+1, MATCH(X$15,Templates!$I$1:DA$1,0)))</f>
        <v/>
      </c>
      <c r="Y42" s="55" t="str" cm="1">
        <f t="array" ref="Y42">IF(INDEX(Templates!$I$2:$CJ$152,ROW()-ROW(Y$19)+1, MATCH(Y$15,Templates!$I$1:DB$1,0))="","",INDEX(Templates!$I$2:$CJ$152,ROW()-ROW(Y$19)+1, MATCH(Y$15,Templates!$I$1:DB$1,0)))</f>
        <v/>
      </c>
      <c r="Z42" s="55" t="str" cm="1">
        <f t="array" ref="Z42">IF(INDEX(Templates!$I$2:$CJ$152,ROW()-ROW(Z$19)+1, MATCH(Z$15,Templates!$I$1:DD$1,0))="","",INDEX(Templates!$I$2:$CJ$152,ROW()-ROW(Z$19)+1, MATCH(Z$15,Templates!$I$1:DD$1,0)))</f>
        <v/>
      </c>
      <c r="AA42" s="55" t="str" cm="1">
        <f t="array" ref="AA42">IF(INDEX(Templates!$I$2:$CJ$152,ROW()-ROW(AA$19)+1, MATCH(AA$15,Templates!$I$1:DE$1,0))="","",INDEX(Templates!$I$2:$CJ$152,ROW()-ROW(AA$19)+1, MATCH(AA$15,Templates!$I$1:DE$1,0)))</f>
        <v/>
      </c>
      <c r="AB42" s="55" t="str" cm="1">
        <f t="array" ref="AB42">IF(INDEX(Templates!$I$2:$CJ$152,ROW()-ROW(AB$19)+1, MATCH(AB$15,Templates!$I$1:DG$1,0))="","",INDEX(Templates!$I$2:$CJ$152,ROW()-ROW(AB$19)+1, MATCH(AB$15,Templates!$I$1:DG$1,0)))</f>
        <v/>
      </c>
      <c r="AC42" s="55" t="str" cm="1">
        <f t="array" ref="AC42">IF(INDEX(Templates!$I$2:$CJ$152,ROW()-ROW(AC$19)+1, MATCH(AC$15,Templates!$I$1:DH$1,0))="","",INDEX(Templates!$I$2:$CJ$152,ROW()-ROW(AC$19)+1, MATCH(AC$15,Templates!$I$1:DH$1,0)))</f>
        <v/>
      </c>
      <c r="AD42" s="55" t="str" cm="1">
        <f t="array" ref="AD42">IF(INDEX(Templates!$I$2:$CJ$152,ROW()-ROW(AD$19)+1, MATCH(AD$15,Templates!$I$1:DJ$1,0))="","",INDEX(Templates!$I$2:$CJ$152,ROW()-ROW(AD$19)+1, MATCH(AD$15,Templates!$I$1:DJ$1,0)))</f>
        <v/>
      </c>
      <c r="AE42" s="55" t="str" cm="1">
        <f t="array" ref="AE42">IF(INDEX(Templates!$I$2:$CJ$152,ROW()-ROW(AE$19)+1, MATCH(AE$15,Templates!$I$1:DK$1,0))="","",INDEX(Templates!$I$2:$CJ$152,ROW()-ROW(AE$19)+1, MATCH(AE$15,Templates!$I$1:DK$1,0)))</f>
        <v/>
      </c>
      <c r="AF42" s="55" t="str" cm="1">
        <f t="array" ref="AF42">IF(INDEX(Templates!$I$2:$CJ$152,ROW()-ROW(AF$19)+1, MATCH(AF$15,Templates!$I$1:DM$1,0))="","",INDEX(Templates!$I$2:$CJ$152,ROW()-ROW(AF$19)+1, MATCH(AF$15,Templates!$I$1:DM$1,0)))</f>
        <v/>
      </c>
      <c r="AG42" s="55" t="str" cm="1">
        <f t="array" ref="AG42">IF(INDEX(Templates!$I$2:$CJ$152,ROW()-ROW(AG$19)+1, MATCH(AG$15,Templates!$I$1:DN$1,0))="","",INDEX(Templates!$I$2:$CJ$152,ROW()-ROW(AG$19)+1, MATCH(AG$15,Templates!$I$1:DN$1,0)))</f>
        <v/>
      </c>
      <c r="AH42" s="55" t="str" cm="1">
        <f t="array" ref="AH42">IF(INDEX(Templates!$I$2:$CJ$152,ROW()-ROW(AH$19)+1, MATCH(AH$15,Templates!$I$1:DP$1,0))="","",INDEX(Templates!$I$2:$CJ$152,ROW()-ROW(AH$19)+1, MATCH(AH$15,Templates!$I$1:DP$1,0)))</f>
        <v/>
      </c>
      <c r="AI42" s="55" t="str" cm="1">
        <f t="array" ref="AI42">IF(INDEX(Templates!$I$2:$CJ$152,ROW()-ROW(AI$19)+1, MATCH(AI$15,Templates!$I$1:DQ$1,0))="","",INDEX(Templates!$I$2:$CJ$152,ROW()-ROW(AI$19)+1, MATCH(AI$15,Templates!$I$1:DQ$1,0)))</f>
        <v/>
      </c>
      <c r="AJ42" s="55" t="str" cm="1">
        <f t="array" ref="AJ42">IF(INDEX(Templates!$I$2:$CJ$152,ROW()-ROW(AJ$19)+1, MATCH(AJ$15,Templates!$I$1:DS$1,0))="","",INDEX(Templates!$I$2:$CJ$152,ROW()-ROW(AJ$19)+1, MATCH(AJ$15,Templates!$I$1:DS$1,0)))</f>
        <v/>
      </c>
      <c r="AK42" s="55" t="str" cm="1">
        <f t="array" ref="AK42">IF(INDEX(Templates!$I$2:$CJ$152,ROW()-ROW(AK$19)+1, MATCH(AK$15,Templates!$I$1:DT$1,0))="","",INDEX(Templates!$I$2:$CJ$152,ROW()-ROW(AK$19)+1, MATCH(AK$15,Templates!$I$1:DT$1,0)))</f>
        <v/>
      </c>
      <c r="AL42" s="55" t="str" cm="1">
        <f t="array" ref="AL42">IF(INDEX(Templates!$I$2:$CJ$152,ROW()-ROW(AL$19)+1, MATCH(AL$15,Templates!$I$1:DV$1,0))="","",INDEX(Templates!$I$2:$CJ$152,ROW()-ROW(AL$19)+1, MATCH(AL$15,Templates!$I$1:DV$1,0)))</f>
        <v/>
      </c>
      <c r="AM42" s="55" t="str" cm="1">
        <f t="array" ref="AM42">IF(INDEX(Templates!$I$2:$CJ$152,ROW()-ROW(AM$19)+1, MATCH(AM$15,Templates!$I$1:DW$1,0))="","",INDEX(Templates!$I$2:$CJ$152,ROW()-ROW(AM$19)+1, MATCH(AM$15,Templates!$I$1:DW$1,0)))</f>
        <v/>
      </c>
      <c r="AN42" s="55" t="str" cm="1">
        <f t="array" ref="AN42">IF(INDEX(Templates!$I$2:$CJ$152,ROW()-ROW(AN$19)+1, MATCH(AN$15,Templates!$I$1:DY$1,0))="","",INDEX(Templates!$I$2:$CJ$152,ROW()-ROW(AN$19)+1, MATCH(AN$15,Templates!$I$1:DY$1,0)))</f>
        <v/>
      </c>
      <c r="AO42" s="55" t="str" cm="1">
        <f t="array" ref="AO42">IF(INDEX(Templates!$I$2:$CJ$152,ROW()-ROW(AO$19)+1, MATCH(AO$15,Templates!$I$1:DZ$1,0))="","",INDEX(Templates!$I$2:$CJ$152,ROW()-ROW(AO$19)+1, MATCH(AO$15,Templates!$I$1:DZ$1,0)))</f>
        <v/>
      </c>
      <c r="AP42" s="55" t="str" cm="1">
        <f t="array" ref="AP42">IF(INDEX(Templates!$I$2:$CJ$152,ROW()-ROW(AP$19)+1, MATCH(AP$15,Templates!$I$1:EB$1,0))="","",INDEX(Templates!$I$2:$CJ$152,ROW()-ROW(AP$19)+1, MATCH(AP$15,Templates!$I$1:EB$1,0)))</f>
        <v/>
      </c>
      <c r="AQ42" s="55" t="str" cm="1">
        <f t="array" ref="AQ42">IF(INDEX(Templates!$I$2:$CJ$152,ROW()-ROW(AQ$19)+1, MATCH(AQ$15,Templates!$I$1:EC$1,0))="","",INDEX(Templates!$I$2:$CJ$152,ROW()-ROW(AQ$19)+1, MATCH(AQ$15,Templates!$I$1:EC$1,0)))</f>
        <v/>
      </c>
      <c r="AR42" s="55" t="str" cm="1">
        <f t="array" ref="AR42">IF(INDEX(Templates!$I$2:$CJ$152,ROW()-ROW(AR$19)+1, MATCH(AR$15,Templates!$I$1:ED$1,0))="","",INDEX(Templates!$I$2:$CJ$152,ROW()-ROW(AR$19)+1, MATCH(AR$15,Templates!$I$1:ED$1,0)))</f>
        <v/>
      </c>
      <c r="AS42" s="55" t="str" cm="1">
        <f t="array" ref="AS42">IF(INDEX(Templates!$I$2:$CJ$152,ROW()-ROW(AS$19)+1, MATCH(AS$15,Templates!$I$1:EF$1,0))="","",INDEX(Templates!$I$2:$CJ$152,ROW()-ROW(AS$19)+1, MATCH(AS$15,Templates!$I$1:EF$1,0)))</f>
        <v/>
      </c>
      <c r="AT42" s="55" t="str" cm="1">
        <f t="array" ref="AT42">IF(INDEX(Templates!$I$2:$CJ$152,ROW()-ROW(AT$19)+1, MATCH(AT$15,Templates!$I$1:EG$1,0))="","",INDEX(Templates!$I$2:$CJ$152,ROW()-ROW(AT$19)+1, MATCH(AT$15,Templates!$I$1:EG$1,0)))</f>
        <v/>
      </c>
      <c r="AU42" s="55" t="str" cm="1">
        <f t="array" ref="AU42">IF(INDEX(Templates!$I$2:$CJ$152,ROW()-ROW(AU$19)+1, MATCH(AU$15,Templates!$I$1:EH$1,0))="","",INDEX(Templates!$I$2:$CJ$152,ROW()-ROW(AU$19)+1, MATCH(AU$15,Templates!$I$1:EH$1,0)))</f>
        <v/>
      </c>
      <c r="AV42" s="55" t="str" cm="1">
        <f t="array" ref="AV42">IF(INDEX(Templates!$I$2:$CJ$152,ROW()-ROW(AV$19)+1, MATCH(AV$15,Templates!$I$1:EJ$1,0))="","",INDEX(Templates!$I$2:$CJ$152,ROW()-ROW(AV$19)+1, MATCH(AV$15,Templates!$I$1:EJ$1,0)))</f>
        <v/>
      </c>
      <c r="AW42" s="55" t="str" cm="1">
        <f t="array" ref="AW42">IF(INDEX(Templates!$I$2:$CJ$152,ROW()-ROW(AW$19)+1, MATCH(AW$15,Templates!$I$1:EK$1,0))="","",INDEX(Templates!$I$2:$CJ$152,ROW()-ROW(AW$19)+1, MATCH(AW$15,Templates!$I$1:EK$1,0)))</f>
        <v/>
      </c>
      <c r="AX42" s="55" t="str" cm="1">
        <f t="array" ref="AX42">IF(INDEX(Templates!$I$2:$CJ$152,ROW()-ROW(AX$19)+1, MATCH(AX$15,Templates!$I$1:EM$1,0))="","",INDEX(Templates!$I$2:$CJ$152,ROW()-ROW(AX$19)+1, MATCH(AX$15,Templates!$I$1:EM$1,0)))</f>
        <v/>
      </c>
      <c r="AY42" s="55" t="str" cm="1">
        <f t="array" ref="AY42">IF(INDEX(Templates!$I$2:$CJ$152,ROW()-ROW(AY$19)+1, MATCH(AY$15,Templates!$I$1:EN$1,0))="","",INDEX(Templates!$I$2:$CJ$152,ROW()-ROW(AY$19)+1, MATCH(AY$15,Templates!$I$1:EN$1,0)))</f>
        <v/>
      </c>
      <c r="AZ42" s="55" t="str" cm="1">
        <f t="array" ref="AZ42">IF(INDEX(Templates!$I$2:$CJ$152,ROW()-ROW(AZ$19)+1, MATCH(AZ$15,Templates!$I$1:EP$1,0))="","",INDEX(Templates!$I$2:$CJ$152,ROW()-ROW(AZ$19)+1, MATCH(AZ$15,Templates!$I$1:EP$1,0)))</f>
        <v/>
      </c>
      <c r="BA42" s="55" t="str" cm="1">
        <f t="array" ref="BA42">IF(INDEX(Templates!$I$2:$CJ$152,ROW()-ROW(BA$19)+1, MATCH(BA$15,Templates!$I$1:EQ$1,0))="","",INDEX(Templates!$I$2:$CJ$152,ROW()-ROW(BA$19)+1, MATCH(BA$15,Templates!$I$1:EQ$1,0)))</f>
        <v/>
      </c>
      <c r="BB42" s="55" t="str" cm="1">
        <f t="array" ref="BB42">IF(INDEX(Templates!$I$2:$CJ$152,ROW()-ROW(BB$19)+1, MATCH(BB$15,Templates!$I$1:ES$1,0))="","",INDEX(Templates!$I$2:$CJ$152,ROW()-ROW(BB$19)+1, MATCH(BB$15,Templates!$I$1:ES$1,0)))</f>
        <v/>
      </c>
      <c r="BC42" s="55" t="str" cm="1">
        <f t="array" ref="BC42">IF(INDEX(Templates!$I$2:$CJ$152,ROW()-ROW(BC$19)+1, MATCH(BC$15,Templates!$I$1:ET$1,0))="","",INDEX(Templates!$I$2:$CJ$152,ROW()-ROW(BC$19)+1, MATCH(BC$15,Templates!$I$1:ET$1,0)))</f>
        <v/>
      </c>
      <c r="BD42" s="55" t="str" cm="1">
        <f t="array" ref="BD42">IF(INDEX(Templates!$I$2:$CJ$152,ROW()-ROW(BD$19)+1, MATCH(BD$15,Templates!$I$1:EW$1,0))="","",INDEX(Templates!$I$2:$CJ$152,ROW()-ROW(BD$19)+1, MATCH(BD$15,Templates!$I$1:EW$1,0)))</f>
        <v/>
      </c>
      <c r="BE42" s="55" t="str" cm="1">
        <f t="array" ref="BE42">IF(INDEX(Templates!$I$2:$CJ$152,ROW()-ROW(BE$19)+1, MATCH(BE$15,Templates!$I$1:EX$1,0))="","",INDEX(Templates!$I$2:$CJ$152,ROW()-ROW(BE$19)+1, MATCH(BE$15,Templates!$I$1:EX$1,0)))</f>
        <v/>
      </c>
      <c r="BF42" s="55" t="str" cm="1">
        <f t="array" ref="BF42">IF(INDEX(Templates!$I$2:$CJ$152,ROW()-ROW(BF$19)+1, MATCH(BF$15,Templates!$I$1:FA$1,0))="","",INDEX(Templates!$I$2:$CJ$152,ROW()-ROW(BF$19)+1, MATCH(BF$15,Templates!$I$1:FA$1,0)))</f>
        <v/>
      </c>
      <c r="BG42" s="55" t="str" cm="1">
        <f t="array" ref="BG42">IF(INDEX(Templates!$I$2:$CJ$152,ROW()-ROW(BG$19)+1, MATCH(BG$15,Templates!$I$1:FB$1,0))="","",INDEX(Templates!$I$2:$CJ$152,ROW()-ROW(BG$19)+1, MATCH(BG$15,Templates!$I$1:FB$1,0)))</f>
        <v/>
      </c>
      <c r="BH42" s="55" t="str" cm="1">
        <f t="array" ref="BH42">IF(INDEX(Templates!$I$2:$CJ$152,ROW()-ROW(BH$19)+1, MATCH(BH$15,Templates!$I$1:FC$1,0))="","",INDEX(Templates!$I$2:$CJ$152,ROW()-ROW(BH$19)+1, MATCH(BH$15,Templates!$I$1:FC$1,0)))</f>
        <v/>
      </c>
      <c r="BI42" s="55" t="str" cm="1">
        <f t="array" ref="BI42">IF(INDEX(Templates!$I$2:$CJ$152,ROW()-ROW(BI$19)+1, MATCH(BI$15,Templates!$I$1:FD$1,0))="","",INDEX(Templates!$I$2:$CJ$152,ROW()-ROW(BI$19)+1, MATCH(BI$15,Templates!$I$1:FD$1,0)))</f>
        <v/>
      </c>
      <c r="BJ42" s="55" t="str" cm="1">
        <f t="array" ref="BJ42">IF(INDEX(Templates!$I$2:$CJ$152,ROW()-ROW(BJ$19)+1, MATCH(BJ$15,Templates!$I$1:FE$1,0))="","",INDEX(Templates!$I$2:$CJ$152,ROW()-ROW(BJ$19)+1, MATCH(BJ$15,Templates!$I$1:FE$1,0)))</f>
        <v/>
      </c>
      <c r="BK42" s="55" t="str" cm="1">
        <f t="array" ref="BK42">IF(INDEX(Templates!$I$2:$CJ$152,ROW()-ROW(BK$19)+1, MATCH(BK$15,Templates!$I$1:FG$1,0))="","",INDEX(Templates!$I$2:$CJ$152,ROW()-ROW(BK$19)+1, MATCH(BK$15,Templates!$I$1:FG$1,0)))</f>
        <v/>
      </c>
      <c r="BL42" s="55" t="str" cm="1">
        <f t="array" ref="BL42">IF(INDEX(Templates!$I$2:$CJ$152,ROW()-ROW(BL$19)+1, MATCH(BL$15,Templates!$I$1:FJ$1,0))="","",INDEX(Templates!$I$2:$CJ$152,ROW()-ROW(BL$19)+1, MATCH(BL$15,Templates!$I$1:FJ$1,0)))</f>
        <v/>
      </c>
      <c r="BM42" s="55" t="str" cm="1">
        <f t="array" ref="BM42">IF(INDEX(Templates!$I$2:$CJ$152,ROW()-ROW(BM$19)+1, MATCH(BM$15,Templates!$I$1:FK$1,0))="","",INDEX(Templates!$I$2:$CJ$152,ROW()-ROW(BM$19)+1, MATCH(BM$15,Templates!$I$1:FK$1,0)))</f>
        <v/>
      </c>
      <c r="BN42" s="55" t="str" cm="1">
        <f t="array" ref="BN42">IF(INDEX(Templates!$I$2:$CJ$152,ROW()-ROW(BN$19)+1, MATCH(BN$15,Templates!$I$1:FL$1,0))="","",INDEX(Templates!$I$2:$CJ$152,ROW()-ROW(BN$19)+1, MATCH(BN$15,Templates!$I$1:FL$1,0)))</f>
        <v/>
      </c>
      <c r="BO42" s="55" t="str" cm="1">
        <f t="array" ref="BO42">IF(INDEX(Templates!$I$2:$CJ$152,ROW()-ROW(BO$19)+1, MATCH(BO$15,Templates!$I$1:FM$1,0))="","",INDEX(Templates!$I$2:$CJ$152,ROW()-ROW(BO$19)+1, MATCH(BO$15,Templates!$I$1:FM$1,0)))</f>
        <v/>
      </c>
      <c r="BP42" s="55" t="str" cm="1">
        <f t="array" ref="BP42">IF(INDEX(Templates!$I$2:$CJ$152,ROW()-ROW(BP$19)+1, MATCH(BP$15,Templates!$I$1:FL$1,0))="","",INDEX(Templates!$I$2:$CJ$152,ROW()-ROW(BP$19)+1, MATCH(BP$15,Templates!$I$1:FL$1,0)))</f>
        <v/>
      </c>
      <c r="BQ42" s="55" t="str" cm="1">
        <f t="array" ref="BQ42">IF(INDEX(Templates!$I$2:$CJ$152,ROW()-ROW(BQ$19)+1, MATCH(BQ$15,Templates!$I$1:FM$1,0))="","",INDEX(Templates!$I$2:$CJ$152,ROW()-ROW(BQ$19)+1, MATCH(BQ$15,Templates!$I$1:FM$1,0)))</f>
        <v/>
      </c>
      <c r="BR42" s="55" t="str" cm="1">
        <f t="array" ref="BR42">IF(INDEX(Templates!$I$2:$CJ$152,ROW()-ROW(BR$19)+1, MATCH(BR$15,Templates!$I$1:FO$1,0))="","",INDEX(Templates!$I$2:$CJ$152,ROW()-ROW(BR$19)+1, MATCH(BR$15,Templates!$I$1:FO$1,0)))</f>
        <v/>
      </c>
      <c r="BS42" s="55" t="str" cm="1">
        <f t="array" ref="BS42">IF(INDEX(Templates!$I$2:$CJ$152,ROW()-ROW(BS$19)+1, MATCH(BS$15,Templates!$I$1:FP$1,0))="","",INDEX(Templates!$I$2:$CJ$152,ROW()-ROW(BS$19)+1, MATCH(BS$15,Templates!$I$1:FP$1,0)))</f>
        <v/>
      </c>
      <c r="BT42" s="55" t="str" cm="1">
        <f t="array" ref="BT42">IF(INDEX(Templates!$I$2:$CJ$152,ROW()-ROW(BT$19)+1, MATCH(BT$15,Templates!$I$1:FQ$1,0))="","",INDEX(Templates!$I$2:$CJ$152,ROW()-ROW(BT$19)+1, MATCH(BT$15,Templates!$I$1:FQ$1,0)))</f>
        <v/>
      </c>
      <c r="BU42" s="55" t="str" cm="1">
        <f t="array" ref="BU42">IF(INDEX(Templates!$I$2:$CJ$152,ROW()-ROW(BU$19)+1, MATCH(BU$15,Templates!$I$1:FR$1,0))="","",INDEX(Templates!$I$2:$CJ$152,ROW()-ROW(BU$19)+1, MATCH(BU$15,Templates!$I$1:FR$1,0)))</f>
        <v/>
      </c>
      <c r="BV42" s="55" t="str" cm="1">
        <f t="array" ref="BV42">IF(INDEX(Templates!$I$2:$CJ$152,ROW()-ROW(BV$19)+1, MATCH(BV$15,Templates!$I$1:FS$1,0))="","",INDEX(Templates!$I$2:$CJ$152,ROW()-ROW(BV$19)+1, MATCH(BV$15,Templates!$I$1:FS$1,0)))</f>
        <v/>
      </c>
      <c r="BW42" s="55" t="str" cm="1">
        <f t="array" ref="BW42">IF(INDEX(Templates!$I$2:$CJ$152,ROW()-ROW(BW$19)+1, MATCH(BW$15,Templates!$I$1:FT$1,0))="","",INDEX(Templates!$I$2:$CJ$152,ROW()-ROW(BW$19)+1, MATCH(BW$15,Templates!$I$1:FT$1,0)))</f>
        <v/>
      </c>
      <c r="BX42" s="55" t="str" cm="1">
        <f t="array" ref="BX42">IF(INDEX(Templates!$I$2:$CJ$152,ROW()-ROW(BX$19)+1, MATCH(BX$15,Templates!$I$1:FU$1,0))="","",INDEX(Templates!$I$2:$CJ$152,ROW()-ROW(BX$19)+1, MATCH(BX$15,Templates!$I$1:FU$1,0)))</f>
        <v/>
      </c>
      <c r="BY42" s="55" t="str" cm="1">
        <f t="array" ref="BY42">IF(INDEX(Templates!$I$2:$CJ$152,ROW()-ROW(BY$19)+1, MATCH(BY$15,Templates!$I$1:FV$1,0))="","",INDEX(Templates!$I$2:$CJ$152,ROW()-ROW(BY$19)+1, MATCH(BY$15,Templates!$I$1:FV$1,0)))</f>
        <v/>
      </c>
      <c r="BZ42" s="55" t="str" cm="1">
        <f t="array" ref="BZ42">IF(INDEX(Templates!$I$2:$CJ$152,ROW()-ROW(BZ$19)+1, MATCH(BZ$15,Templates!$I$1:FW$1,0))="","",INDEX(Templates!$I$2:$CJ$152,ROW()-ROW(BZ$19)+1, MATCH(BZ$15,Templates!$I$1:FW$1,0)))</f>
        <v/>
      </c>
      <c r="CA42" s="55" t="str" cm="1">
        <f t="array" ref="CA42">IF(INDEX(Templates!$I$2:$CJ$152,ROW()-ROW(CA$19)+1, MATCH(CA$15,Templates!$I$1:FX$1,0))="","",INDEX(Templates!$I$2:$CJ$152,ROW()-ROW(CA$19)+1, MATCH(CA$15,Templates!$I$1:FX$1,0)))</f>
        <v/>
      </c>
      <c r="CB42" s="55" t="str" cm="1">
        <f t="array" ref="CB42">IF(INDEX(Templates!$I$2:$CJ$152,ROW()-ROW(CB$19)+1, MATCH(CB$15,Templates!$I$1:FY$1,0))="","",INDEX(Templates!$I$2:$CJ$152,ROW()-ROW(CB$19)+1, MATCH(CB$15,Templates!$I$1:FY$1,0)))</f>
        <v/>
      </c>
      <c r="CC42" s="55" t="str" cm="1">
        <f t="array" ref="CC42">IF(INDEX(Templates!$I$2:$CJ$152,ROW()-ROW(CC$19)+1, MATCH(CC$15,Templates!$I$1:FZ$1,0))="","",INDEX(Templates!$I$2:$CJ$152,ROW()-ROW(CC$19)+1, MATCH(CC$15,Templates!$I$1:FZ$1,0)))</f>
        <v/>
      </c>
      <c r="CD42" s="55" t="str" cm="1">
        <f t="array" ref="CD42">IF(INDEX(Templates!$I$2:$CJ$152,ROW()-ROW(CD$19)+1, MATCH(CD$15,Templates!$I$1:GA$1,0))="","",INDEX(Templates!$I$2:$CJ$152,ROW()-ROW(CD$19)+1, MATCH(CD$15,Templates!$I$1:GA$1,0)))</f>
        <v/>
      </c>
      <c r="CE42" s="55" t="str" cm="1">
        <f t="array" ref="CE42">IF(INDEX(Templates!$I$2:$CJ$152,ROW()-ROW(CE$19)+1, MATCH(CE$15,Templates!$I$1:GB$1,0))="","",INDEX(Templates!$I$2:$CJ$152,ROW()-ROW(CE$19)+1, MATCH(CE$15,Templates!$I$1:GB$1,0)))</f>
        <v/>
      </c>
      <c r="CF42" s="55" t="str" cm="1">
        <f t="array" ref="CF42">IF(INDEX(Templates!$I$2:$CJ$152,ROW()-ROW(CF$19)+1, MATCH(CF$15,Templates!$I$1:GC$1,0))="","",INDEX(Templates!$I$2:$CJ$152,ROW()-ROW(CF$19)+1, MATCH(CF$15,Templates!$I$1:GC$1,0)))</f>
        <v/>
      </c>
      <c r="CG42" s="55" t="str" cm="1">
        <f t="array" ref="CG42">IF(INDEX(Templates!$I$2:$CJ$152,ROW()-ROW(CG$19)+1, MATCH(CG$15,Templates!$I$1:GD$1,0))="","",INDEX(Templates!$I$2:$CJ$152,ROW()-ROW(CG$19)+1, MATCH(CG$15,Templates!$I$1:GD$1,0)))</f>
        <v/>
      </c>
      <c r="CH42" s="55" t="str" cm="1">
        <f t="array" ref="CH42">IF(INDEX(Templates!$I$2:$CJ$152,ROW()-ROW(CH$19)+1, MATCH(CH$15,Templates!$I$1:GE$1,0))="","",INDEX(Templates!$I$2:$CJ$152,ROW()-ROW(CH$19)+1, MATCH(CH$15,Templates!$I$1:GE$1,0)))</f>
        <v/>
      </c>
      <c r="CI42" s="55" t="str" cm="1">
        <f t="array" ref="CI42">IF(INDEX(Templates!$I$2:$CJ$152,ROW()-ROW(CI$19)+1, MATCH(CI$15,Templates!$I$1:GH$1,0))="","",INDEX(Templates!$I$2:$CJ$152,ROW()-ROW(CI$19)+1, MATCH(CI$15,Templates!$I$1:GH$1,0)))</f>
        <v/>
      </c>
      <c r="CJ42" s="55" t="str" cm="1">
        <f t="array" ref="CJ42">IF(INDEX(Templates!$I$2:$CJ$152,ROW()-ROW(CJ$19)+1, MATCH(CJ$15,Templates!$I$1:GF$1,0))="","",INDEX(Templates!$I$2:$CJ$152,ROW()-ROW(CJ$19)+1, MATCH(CJ$15,Templates!$I$1:GF$1,0)))</f>
        <v/>
      </c>
      <c r="CK42" s="55" t="str" cm="1">
        <f t="array" ref="CK42">IF(INDEX(Templates!$I$2:$CJ$152,ROW()-ROW(CK$19)+1, MATCH(CK$15,Templates!$I$1:GJ$1,0))="","",INDEX(Templates!$I$2:$CJ$152,ROW()-ROW(CK$19)+1, MATCH(CK$15,Templates!$I$1:GJ$1,0)))</f>
        <v/>
      </c>
      <c r="CL42" s="55" t="str" cm="1">
        <f t="array" ref="CL42">IF(INDEX(Templates!$I$2:$CJ$152,ROW()-ROW(CL$19)+1, MATCH(CL$15,Templates!$I$1:FG$1,0))="","",INDEX(Templates!$I$2:$CJ$152,ROW()-ROW(CL$19)+1, MATCH(CL$15,Templates!$I$1:FG$1,0)))</f>
        <v/>
      </c>
      <c r="CM42" s="55" t="str" cm="1">
        <f t="array" ref="CM42">IF(INDEX(Templates!$I$2:$CJ$152,ROW()-ROW(CM$19)+1, MATCH(CM$15,Templates!$I$1:FH$1,0))="","",INDEX(Templates!$I$2:$CJ$152,ROW()-ROW(CM$19)+1, MATCH(CM$15,Templates!$I$1:FH$1,0)))</f>
        <v/>
      </c>
      <c r="CN42" s="55" t="str" cm="1">
        <f t="array" ref="CN42">IF(INDEX(Templates!$I$2:$CJ$152,ROW()-ROW(CN$19)+1, MATCH(CN$15,Templates!$I$1:FI$1,0))="","",INDEX(Templates!$I$2:$CJ$152,ROW()-ROW(CN$19)+1, MATCH(CN$15,Templates!$I$1:FI$1,0)))</f>
        <v/>
      </c>
    </row>
    <row r="43" spans="1:92" s="24" customFormat="1" x14ac:dyDescent="0.3">
      <c r="A43" s="41" t="s">
        <v>451</v>
      </c>
      <c r="B43" s="6" t="s">
        <v>455</v>
      </c>
      <c r="C43" s="66" t="str" cm="1">
        <f t="array" ref="C43">IF(INDEX(Templates!A$2:A$153,ROW()-ROW($19:$19)+1)="","",INDEX(Templates!A$2:A$153,ROW()-ROW($19:$19)+1))</f>
        <v>JSON_PATH:zones[1]</v>
      </c>
      <c r="D43" s="66" t="str" cm="1">
        <f t="array" ref="D43">IF(INDEX(Templates!B$2:B$153,ROW()-ROW($19:$19)+1)="","",INDEX(Templates!B$2:B$153,ROW()-ROW($19:$19)+1))</f>
        <v>spaces[0]</v>
      </c>
      <c r="E43" s="140" t="str" cm="1">
        <f t="array" ref="E43">IF(INDEX(Templates!C$2:C$153,ROW()-ROW($19:$19)+1)="","",INDEX(Templates!C$2:C$153,ROW()-ROW($19:$19)+1))</f>
        <v>id</v>
      </c>
      <c r="F43" s="143" t="str" cm="1">
        <f t="array" ref="F43">IF(INDEX(Templates!D$2:D$153,ROW()-ROW($19:$19)+1)="","",INDEX(Templates!D$2:D$153,ROW()-ROW($19:$19)+1))</f>
        <v/>
      </c>
      <c r="G43" s="102" t="str" cm="1">
        <f t="array" ref="G43">IF(INDEX(Templates!E$2:E$153,ROW()-ROW($19:$19)+1)="","",INDEX(Templates!E$2:E$153,ROW()-ROW($19:$19)+1))</f>
        <v>Space</v>
      </c>
      <c r="H43" s="68" t="str" cm="1">
        <f t="array" ref="H43">IF(INDEX(Templates!F$2:F$153,ROW()-ROW($19:$19)+1)="","",INDEX(Templates!F$2:F$153,ROW()-ROW($19:$19)+1))</f>
        <v>Space 2</v>
      </c>
      <c r="I43" s="68" t="str" cm="1">
        <f t="array" ref="I43">IF(INDEX(Templates!G$2:G$153,ROW()-ROW($19:$19)+1)="","",INDEX(Templates!G$2:G$153,ROW()-ROW($19:$19)+1))</f>
        <v>Zone 2</v>
      </c>
      <c r="J43" s="68" t="str" cm="1">
        <f t="array" ref="J43">IF(INDEX(Templates!H$2:H$153,ROW()-ROW($19:$19)+1)="","",INDEX(Templates!H$2:H$153,ROW()-ROW($19:$19)+1))</f>
        <v>id</v>
      </c>
      <c r="K43" s="69" t="str" cm="1">
        <f t="array" ref="K43">IF(INDEX(Templates!I$2:I$153,ROW()-ROW($19:$19)+1)="","",INDEX(Templates!I$2:I$153,ROW()-ROW($19:$19)+1))</f>
        <v/>
      </c>
      <c r="L43" s="69" t="str" cm="1">
        <f t="array" ref="L43">IF(INDEX(Templates!J$2:J$153,ROW()-ROW($19:$19)+1)="","",INDEX(Templates!J$2:J$153,ROW()-ROW($19:$19)+1))</f>
        <v/>
      </c>
      <c r="M43" s="55" t="str" cm="1">
        <f t="array" ref="M43">IF(INDEX(Templates!$I$2:$CJ$152,ROW()-ROW(M$19)+1, MATCH(M$15,Templates!$I$1:CJ$1,0))="","",INDEX(Templates!$I$2:$CJ$152,ROW()-ROW(M$19)+1, MATCH(M$15,Templates!$I$1:CJ$1,0)))</f>
        <v/>
      </c>
      <c r="N43" s="55" t="str" cm="1">
        <f t="array" ref="N43">IF(INDEX(Templates!$I$2:$CJ$152,ROW()-ROW(N$19)+1, MATCH(N$15,Templates!$I$1:CK$1,0))="","",INDEX(Templates!$I$2:$CJ$152,ROW()-ROW(N$19)+1, MATCH(N$15,Templates!$I$1:CK$1,0)))</f>
        <v/>
      </c>
      <c r="O43" s="55" t="str" cm="1">
        <f t="array" ref="O43">IF(INDEX(Templates!$I$2:$CJ$152,ROW()-ROW(O$19)+1, MATCH(O$15,Templates!$I$1:CM$1,0))="","",INDEX(Templates!$I$2:$CJ$152,ROW()-ROW(O$19)+1, MATCH(O$15,Templates!$I$1:CM$1,0)))</f>
        <v/>
      </c>
      <c r="P43" s="55" t="str" cm="1">
        <f t="array" ref="P43">IF(INDEX(Templates!$I$2:$CJ$152,ROW()-ROW(P$19)+1, MATCH(P$15,Templates!$I$1:CN$1,0))="","",INDEX(Templates!$I$2:$CJ$152,ROW()-ROW(P$19)+1, MATCH(P$15,Templates!$I$1:CN$1,0)))</f>
        <v/>
      </c>
      <c r="Q43" s="55" t="str" cm="1">
        <f t="array" ref="Q43">IF(INDEX(Templates!$I$2:$CJ$152,ROW()-ROW(Q$19)+1, MATCH(Q$15,Templates!$I$1:CP$1,0))="","",INDEX(Templates!$I$2:$CJ$152,ROW()-ROW(Q$19)+1, MATCH(Q$15,Templates!$I$1:CP$1,0)))</f>
        <v/>
      </c>
      <c r="R43" s="55" t="str" cm="1">
        <f t="array" ref="R43">IF(INDEX(Templates!$I$2:$CJ$152,ROW()-ROW(R$19)+1, MATCH(R$15,Templates!$I$1:CQ$1,0))="","",INDEX(Templates!$I$2:$CJ$152,ROW()-ROW(R$19)+1, MATCH(R$15,Templates!$I$1:CQ$1,0)))</f>
        <v/>
      </c>
      <c r="S43" s="55" t="str" cm="1">
        <f t="array" ref="S43">IF(INDEX(Templates!$I$2:$CJ$152,ROW()-ROW(S$19)+1, MATCH(S$15,Templates!$I$1:CS$1,0))="","",INDEX(Templates!$I$2:$CJ$152,ROW()-ROW(S$19)+1, MATCH(S$15,Templates!$I$1:CS$1,0)))</f>
        <v/>
      </c>
      <c r="T43" s="55" t="str" cm="1">
        <f t="array" ref="T43">IF(INDEX(Templates!$I$2:$CJ$152,ROW()-ROW(T$19)+1, MATCH(T$15,Templates!$I$1:CT$1,0))="","",INDEX(Templates!$I$2:$CJ$152,ROW()-ROW(T$19)+1, MATCH(T$15,Templates!$I$1:CT$1,0)))</f>
        <v/>
      </c>
      <c r="U43" s="55" t="str" cm="1">
        <f t="array" ref="U43">IF(INDEX(Templates!$I$2:$CJ$152,ROW()-ROW(U$19)+1, MATCH(U$15,Templates!$I$1:CV$1,0))="","",INDEX(Templates!$I$2:$CJ$152,ROW()-ROW(U$19)+1, MATCH(U$15,Templates!$I$1:CV$1,0)))</f>
        <v/>
      </c>
      <c r="V43" s="55" t="str" cm="1">
        <f t="array" ref="V43">IF(INDEX(Templates!$I$2:$CJ$152,ROW()-ROW(V$19)+1, MATCH(V$15,Templates!$I$1:CW$1,0))="","",INDEX(Templates!$I$2:$CJ$152,ROW()-ROW(V$19)+1, MATCH(V$15,Templates!$I$1:CW$1,0)))</f>
        <v/>
      </c>
      <c r="W43" s="55" t="str" cm="1">
        <f t="array" ref="W43">IF(INDEX(Templates!$I$2:$CJ$152,ROW()-ROW(W$19)+1, MATCH(W$15,Templates!$I$1:CZ$1,0))="","",INDEX(Templates!$I$2:$CJ$152,ROW()-ROW(W$19)+1, MATCH(W$15,Templates!$I$1:CZ$1,0)))</f>
        <v/>
      </c>
      <c r="X43" s="55" t="str" cm="1">
        <f t="array" ref="X43">IF(INDEX(Templates!$I$2:$CJ$152,ROW()-ROW(X$19)+1, MATCH(X$15,Templates!$I$1:DA$1,0))="","",INDEX(Templates!$I$2:$CJ$152,ROW()-ROW(X$19)+1, MATCH(X$15,Templates!$I$1:DA$1,0)))</f>
        <v>Space 2</v>
      </c>
      <c r="Y43" s="55" t="str" cm="1">
        <f t="array" ref="Y43">IF(INDEX(Templates!$I$2:$CJ$152,ROW()-ROW(Y$19)+1, MATCH(Y$15,Templates!$I$1:DB$1,0))="","",INDEX(Templates!$I$2:$CJ$152,ROW()-ROW(Y$19)+1, MATCH(Y$15,Templates!$I$1:DB$1,0)))</f>
        <v>Space 2</v>
      </c>
      <c r="Z43" s="55" t="str" cm="1">
        <f t="array" ref="Z43">IF(INDEX(Templates!$I$2:$CJ$152,ROW()-ROW(Z$19)+1, MATCH(Z$15,Templates!$I$1:DD$1,0))="","",INDEX(Templates!$I$2:$CJ$152,ROW()-ROW(Z$19)+1, MATCH(Z$15,Templates!$I$1:DD$1,0)))</f>
        <v/>
      </c>
      <c r="AA43" s="55" t="str" cm="1">
        <f t="array" ref="AA43">IF(INDEX(Templates!$I$2:$CJ$152,ROW()-ROW(AA$19)+1, MATCH(AA$15,Templates!$I$1:DE$1,0))="","",INDEX(Templates!$I$2:$CJ$152,ROW()-ROW(AA$19)+1, MATCH(AA$15,Templates!$I$1:DE$1,0)))</f>
        <v/>
      </c>
      <c r="AB43" s="55" t="str" cm="1">
        <f t="array" ref="AB43">IF(INDEX(Templates!$I$2:$CJ$152,ROW()-ROW(AB$19)+1, MATCH(AB$15,Templates!$I$1:DG$1,0))="","",INDEX(Templates!$I$2:$CJ$152,ROW()-ROW(AB$19)+1, MATCH(AB$15,Templates!$I$1:DG$1,0)))</f>
        <v/>
      </c>
      <c r="AC43" s="55" t="str" cm="1">
        <f t="array" ref="AC43">IF(INDEX(Templates!$I$2:$CJ$152,ROW()-ROW(AC$19)+1, MATCH(AC$15,Templates!$I$1:DH$1,0))="","",INDEX(Templates!$I$2:$CJ$152,ROW()-ROW(AC$19)+1, MATCH(AC$15,Templates!$I$1:DH$1,0)))</f>
        <v/>
      </c>
      <c r="AD43" s="55" t="str" cm="1">
        <f t="array" ref="AD43">IF(INDEX(Templates!$I$2:$CJ$152,ROW()-ROW(AD$19)+1, MATCH(AD$15,Templates!$I$1:DJ$1,0))="","",INDEX(Templates!$I$2:$CJ$152,ROW()-ROW(AD$19)+1, MATCH(AD$15,Templates!$I$1:DJ$1,0)))</f>
        <v/>
      </c>
      <c r="AE43" s="55" t="str" cm="1">
        <f t="array" ref="AE43">IF(INDEX(Templates!$I$2:$CJ$152,ROW()-ROW(AE$19)+1, MATCH(AE$15,Templates!$I$1:DK$1,0))="","",INDEX(Templates!$I$2:$CJ$152,ROW()-ROW(AE$19)+1, MATCH(AE$15,Templates!$I$1:DK$1,0)))</f>
        <v/>
      </c>
      <c r="AF43" s="55" t="str" cm="1">
        <f t="array" ref="AF43">IF(INDEX(Templates!$I$2:$CJ$152,ROW()-ROW(AF$19)+1, MATCH(AF$15,Templates!$I$1:DM$1,0))="","",INDEX(Templates!$I$2:$CJ$152,ROW()-ROW(AF$19)+1, MATCH(AF$15,Templates!$I$1:DM$1,0)))</f>
        <v/>
      </c>
      <c r="AG43" s="55" t="str" cm="1">
        <f t="array" ref="AG43">IF(INDEX(Templates!$I$2:$CJ$152,ROW()-ROW(AG$19)+1, MATCH(AG$15,Templates!$I$1:DN$1,0))="","",INDEX(Templates!$I$2:$CJ$152,ROW()-ROW(AG$19)+1, MATCH(AG$15,Templates!$I$1:DN$1,0)))</f>
        <v/>
      </c>
      <c r="AH43" s="55" t="str" cm="1">
        <f t="array" ref="AH43">IF(INDEX(Templates!$I$2:$CJ$152,ROW()-ROW(AH$19)+1, MATCH(AH$15,Templates!$I$1:DP$1,0))="","",INDEX(Templates!$I$2:$CJ$152,ROW()-ROW(AH$19)+1, MATCH(AH$15,Templates!$I$1:DP$1,0)))</f>
        <v>Space 2</v>
      </c>
      <c r="AI43" s="55" t="str" cm="1">
        <f t="array" ref="AI43">IF(INDEX(Templates!$I$2:$CJ$152,ROW()-ROW(AI$19)+1, MATCH(AI$15,Templates!$I$1:DQ$1,0))="","",INDEX(Templates!$I$2:$CJ$152,ROW()-ROW(AI$19)+1, MATCH(AI$15,Templates!$I$1:DQ$1,0)))</f>
        <v/>
      </c>
      <c r="AJ43" s="55" t="str" cm="1">
        <f t="array" ref="AJ43">IF(INDEX(Templates!$I$2:$CJ$152,ROW()-ROW(AJ$19)+1, MATCH(AJ$15,Templates!$I$1:DS$1,0))="","",INDEX(Templates!$I$2:$CJ$152,ROW()-ROW(AJ$19)+1, MATCH(AJ$15,Templates!$I$1:DS$1,0)))</f>
        <v>Space 2</v>
      </c>
      <c r="AK43" s="55" t="str" cm="1">
        <f t="array" ref="AK43">IF(INDEX(Templates!$I$2:$CJ$152,ROW()-ROW(AK$19)+1, MATCH(AK$15,Templates!$I$1:DT$1,0))="","",INDEX(Templates!$I$2:$CJ$152,ROW()-ROW(AK$19)+1, MATCH(AK$15,Templates!$I$1:DT$1,0)))</f>
        <v>Space 2</v>
      </c>
      <c r="AL43" s="55" t="str" cm="1">
        <f t="array" ref="AL43">IF(INDEX(Templates!$I$2:$CJ$152,ROW()-ROW(AL$19)+1, MATCH(AL$15,Templates!$I$1:DV$1,0))="","",INDEX(Templates!$I$2:$CJ$152,ROW()-ROW(AL$19)+1, MATCH(AL$15,Templates!$I$1:DV$1,0)))</f>
        <v>Space 2</v>
      </c>
      <c r="AM43" s="55" t="str" cm="1">
        <f t="array" ref="AM43">IF(INDEX(Templates!$I$2:$CJ$152,ROW()-ROW(AM$19)+1, MATCH(AM$15,Templates!$I$1:DW$1,0))="","",INDEX(Templates!$I$2:$CJ$152,ROW()-ROW(AM$19)+1, MATCH(AM$15,Templates!$I$1:DW$1,0)))</f>
        <v/>
      </c>
      <c r="AN43" s="55" t="str" cm="1">
        <f t="array" ref="AN43">IF(INDEX(Templates!$I$2:$CJ$152,ROW()-ROW(AN$19)+1, MATCH(AN$15,Templates!$I$1:DY$1,0))="","",INDEX(Templates!$I$2:$CJ$152,ROW()-ROW(AN$19)+1, MATCH(AN$15,Templates!$I$1:DY$1,0)))</f>
        <v>Space 2</v>
      </c>
      <c r="AO43" s="55" t="str" cm="1">
        <f t="array" ref="AO43">IF(INDEX(Templates!$I$2:$CJ$152,ROW()-ROW(AO$19)+1, MATCH(AO$15,Templates!$I$1:DZ$1,0))="","",INDEX(Templates!$I$2:$CJ$152,ROW()-ROW(AO$19)+1, MATCH(AO$15,Templates!$I$1:DZ$1,0)))</f>
        <v>Space 2</v>
      </c>
      <c r="AP43" s="55" t="str" cm="1">
        <f t="array" ref="AP43">IF(INDEX(Templates!$I$2:$CJ$152,ROW()-ROW(AP$19)+1, MATCH(AP$15,Templates!$I$1:EB$1,0))="","",INDEX(Templates!$I$2:$CJ$152,ROW()-ROW(AP$19)+1, MATCH(AP$15,Templates!$I$1:EB$1,0)))</f>
        <v>Space 2</v>
      </c>
      <c r="AQ43" s="55" t="str" cm="1">
        <f t="array" ref="AQ43">IF(INDEX(Templates!$I$2:$CJ$152,ROW()-ROW(AQ$19)+1, MATCH(AQ$15,Templates!$I$1:EC$1,0))="","",INDEX(Templates!$I$2:$CJ$152,ROW()-ROW(AQ$19)+1, MATCH(AQ$15,Templates!$I$1:EC$1,0)))</f>
        <v>Space 2</v>
      </c>
      <c r="AR43" s="55" t="str" cm="1">
        <f t="array" ref="AR43">IF(INDEX(Templates!$I$2:$CJ$152,ROW()-ROW(AR$19)+1, MATCH(AR$15,Templates!$I$1:ED$1,0))="","",INDEX(Templates!$I$2:$CJ$152,ROW()-ROW(AR$19)+1, MATCH(AR$15,Templates!$I$1:ED$1,0)))</f>
        <v>Space 2</v>
      </c>
      <c r="AS43" s="55" t="str" cm="1">
        <f t="array" ref="AS43">IF(INDEX(Templates!$I$2:$CJ$152,ROW()-ROW(AS$19)+1, MATCH(AS$15,Templates!$I$1:EF$1,0))="","",INDEX(Templates!$I$2:$CJ$152,ROW()-ROW(AS$19)+1, MATCH(AS$15,Templates!$I$1:EF$1,0)))</f>
        <v>Space 2</v>
      </c>
      <c r="AT43" s="55" t="str" cm="1">
        <f t="array" ref="AT43">IF(INDEX(Templates!$I$2:$CJ$152,ROW()-ROW(AT$19)+1, MATCH(AT$15,Templates!$I$1:EG$1,0))="","",INDEX(Templates!$I$2:$CJ$152,ROW()-ROW(AT$19)+1, MATCH(AT$15,Templates!$I$1:EG$1,0)))</f>
        <v>Space 2</v>
      </c>
      <c r="AU43" s="55" t="str" cm="1">
        <f t="array" ref="AU43">IF(INDEX(Templates!$I$2:$CJ$152,ROW()-ROW(AU$19)+1, MATCH(AU$15,Templates!$I$1:EH$1,0))="","",INDEX(Templates!$I$2:$CJ$152,ROW()-ROW(AU$19)+1, MATCH(AU$15,Templates!$I$1:EH$1,0)))</f>
        <v>Space 2</v>
      </c>
      <c r="AV43" s="55" t="str" cm="1">
        <f t="array" ref="AV43">IF(INDEX(Templates!$I$2:$CJ$152,ROW()-ROW(AV$19)+1, MATCH(AV$15,Templates!$I$1:EJ$1,0))="","",INDEX(Templates!$I$2:$CJ$152,ROW()-ROW(AV$19)+1, MATCH(AV$15,Templates!$I$1:EJ$1,0)))</f>
        <v>Space 2</v>
      </c>
      <c r="AW43" s="55" t="str" cm="1">
        <f t="array" ref="AW43">IF(INDEX(Templates!$I$2:$CJ$152,ROW()-ROW(AW$19)+1, MATCH(AW$15,Templates!$I$1:EK$1,0))="","",INDEX(Templates!$I$2:$CJ$152,ROW()-ROW(AW$19)+1, MATCH(AW$15,Templates!$I$1:EK$1,0)))</f>
        <v>Space 2</v>
      </c>
      <c r="AX43" s="55" t="str" cm="1">
        <f t="array" ref="AX43">IF(INDEX(Templates!$I$2:$CJ$152,ROW()-ROW(AX$19)+1, MATCH(AX$15,Templates!$I$1:EM$1,0))="","",INDEX(Templates!$I$2:$CJ$152,ROW()-ROW(AX$19)+1, MATCH(AX$15,Templates!$I$1:EM$1,0)))</f>
        <v/>
      </c>
      <c r="AY43" s="55" t="str" cm="1">
        <f t="array" ref="AY43">IF(INDEX(Templates!$I$2:$CJ$152,ROW()-ROW(AY$19)+1, MATCH(AY$15,Templates!$I$1:EN$1,0))="","",INDEX(Templates!$I$2:$CJ$152,ROW()-ROW(AY$19)+1, MATCH(AY$15,Templates!$I$1:EN$1,0)))</f>
        <v/>
      </c>
      <c r="AZ43" s="55" t="str" cm="1">
        <f t="array" ref="AZ43">IF(INDEX(Templates!$I$2:$CJ$152,ROW()-ROW(AZ$19)+1, MATCH(AZ$15,Templates!$I$1:EP$1,0))="","",INDEX(Templates!$I$2:$CJ$152,ROW()-ROW(AZ$19)+1, MATCH(AZ$15,Templates!$I$1:EP$1,0)))</f>
        <v/>
      </c>
      <c r="BA43" s="55" t="str" cm="1">
        <f t="array" ref="BA43">IF(INDEX(Templates!$I$2:$CJ$152,ROW()-ROW(BA$19)+1, MATCH(BA$15,Templates!$I$1:EQ$1,0))="","",INDEX(Templates!$I$2:$CJ$152,ROW()-ROW(BA$19)+1, MATCH(BA$15,Templates!$I$1:EQ$1,0)))</f>
        <v/>
      </c>
      <c r="BB43" s="55" t="str" cm="1">
        <f t="array" ref="BB43">IF(INDEX(Templates!$I$2:$CJ$152,ROW()-ROW(BB$19)+1, MATCH(BB$15,Templates!$I$1:ES$1,0))="","",INDEX(Templates!$I$2:$CJ$152,ROW()-ROW(BB$19)+1, MATCH(BB$15,Templates!$I$1:ES$1,0)))</f>
        <v>Space 2</v>
      </c>
      <c r="BC43" s="55" t="str" cm="1">
        <f t="array" ref="BC43">IF(INDEX(Templates!$I$2:$CJ$152,ROW()-ROW(BC$19)+1, MATCH(BC$15,Templates!$I$1:ET$1,0))="","",INDEX(Templates!$I$2:$CJ$152,ROW()-ROW(BC$19)+1, MATCH(BC$15,Templates!$I$1:ET$1,0)))</f>
        <v>Space 2</v>
      </c>
      <c r="BD43" s="55" t="str" cm="1">
        <f t="array" ref="BD43">IF(INDEX(Templates!$I$2:$CJ$152,ROW()-ROW(BD$19)+1, MATCH(BD$15,Templates!$I$1:EW$1,0))="","",INDEX(Templates!$I$2:$CJ$152,ROW()-ROW(BD$19)+1, MATCH(BD$15,Templates!$I$1:EW$1,0)))</f>
        <v>Space 2</v>
      </c>
      <c r="BE43" s="55" t="str" cm="1">
        <f t="array" ref="BE43">IF(INDEX(Templates!$I$2:$CJ$152,ROW()-ROW(BE$19)+1, MATCH(BE$15,Templates!$I$1:EX$1,0))="","",INDEX(Templates!$I$2:$CJ$152,ROW()-ROW(BE$19)+1, MATCH(BE$15,Templates!$I$1:EX$1,0)))</f>
        <v>Space 2</v>
      </c>
      <c r="BF43" s="55" t="str" cm="1">
        <f t="array" ref="BF43">IF(INDEX(Templates!$I$2:$CJ$152,ROW()-ROW(BF$19)+1, MATCH(BF$15,Templates!$I$1:FA$1,0))="","",INDEX(Templates!$I$2:$CJ$152,ROW()-ROW(BF$19)+1, MATCH(BF$15,Templates!$I$1:FA$1,0)))</f>
        <v>Space 2</v>
      </c>
      <c r="BG43" s="55" t="str" cm="1">
        <f t="array" ref="BG43">IF(INDEX(Templates!$I$2:$CJ$152,ROW()-ROW(BG$19)+1, MATCH(BG$15,Templates!$I$1:FB$1,0))="","",INDEX(Templates!$I$2:$CJ$152,ROW()-ROW(BG$19)+1, MATCH(BG$15,Templates!$I$1:FB$1,0)))</f>
        <v>Space 2</v>
      </c>
      <c r="BH43" s="55" t="str" cm="1">
        <f t="array" ref="BH43">IF(INDEX(Templates!$I$2:$CJ$152,ROW()-ROW(BH$19)+1, MATCH(BH$15,Templates!$I$1:FC$1,0))="","",INDEX(Templates!$I$2:$CJ$152,ROW()-ROW(BH$19)+1, MATCH(BH$15,Templates!$I$1:FC$1,0)))</f>
        <v>Space 2</v>
      </c>
      <c r="BI43" s="55" t="str" cm="1">
        <f t="array" ref="BI43">IF(INDEX(Templates!$I$2:$CJ$152,ROW()-ROW(BI$19)+1, MATCH(BI$15,Templates!$I$1:FD$1,0))="","",INDEX(Templates!$I$2:$CJ$152,ROW()-ROW(BI$19)+1, MATCH(BI$15,Templates!$I$1:FD$1,0)))</f>
        <v>Space 2</v>
      </c>
      <c r="BJ43" s="55" t="str" cm="1">
        <f t="array" ref="BJ43">IF(INDEX(Templates!$I$2:$CJ$152,ROW()-ROW(BJ$19)+1, MATCH(BJ$15,Templates!$I$1:FE$1,0))="","",INDEX(Templates!$I$2:$CJ$152,ROW()-ROW(BJ$19)+1, MATCH(BJ$15,Templates!$I$1:FE$1,0)))</f>
        <v>Space 2</v>
      </c>
      <c r="BK43" s="55" t="str" cm="1">
        <f t="array" ref="BK43">IF(INDEX(Templates!$I$2:$CJ$152,ROW()-ROW(BK$19)+1, MATCH(BK$15,Templates!$I$1:FG$1,0))="","",INDEX(Templates!$I$2:$CJ$152,ROW()-ROW(BK$19)+1, MATCH(BK$15,Templates!$I$1:FG$1,0)))</f>
        <v>Space 2</v>
      </c>
      <c r="BL43" s="55" t="str" cm="1">
        <f t="array" ref="BL43">IF(INDEX(Templates!$I$2:$CJ$152,ROW()-ROW(BL$19)+1, MATCH(BL$15,Templates!$I$1:FJ$1,0))="","",INDEX(Templates!$I$2:$CJ$152,ROW()-ROW(BL$19)+1, MATCH(BL$15,Templates!$I$1:FJ$1,0)))</f>
        <v/>
      </c>
      <c r="BM43" s="55" t="str" cm="1">
        <f t="array" ref="BM43">IF(INDEX(Templates!$I$2:$CJ$152,ROW()-ROW(BM$19)+1, MATCH(BM$15,Templates!$I$1:FK$1,0))="","",INDEX(Templates!$I$2:$CJ$152,ROW()-ROW(BM$19)+1, MATCH(BM$15,Templates!$I$1:FK$1,0)))</f>
        <v/>
      </c>
      <c r="BN43" s="55" t="str" cm="1">
        <f t="array" ref="BN43">IF(INDEX(Templates!$I$2:$CJ$152,ROW()-ROW(BN$19)+1, MATCH(BN$15,Templates!$I$1:FL$1,0))="","",INDEX(Templates!$I$2:$CJ$152,ROW()-ROW(BN$19)+1, MATCH(BN$15,Templates!$I$1:FL$1,0)))</f>
        <v>Space 2</v>
      </c>
      <c r="BO43" s="55" t="str" cm="1">
        <f t="array" ref="BO43">IF(INDEX(Templates!$I$2:$CJ$152,ROW()-ROW(BO$19)+1, MATCH(BO$15,Templates!$I$1:FM$1,0))="","",INDEX(Templates!$I$2:$CJ$152,ROW()-ROW(BO$19)+1, MATCH(BO$15,Templates!$I$1:FM$1,0)))</f>
        <v>Space 2</v>
      </c>
      <c r="BP43" s="55" t="str" cm="1">
        <f t="array" ref="BP43">IF(INDEX(Templates!$I$2:$CJ$152,ROW()-ROW(BP$19)+1, MATCH(BP$15,Templates!$I$1:FL$1,0))="","",INDEX(Templates!$I$2:$CJ$152,ROW()-ROW(BP$19)+1, MATCH(BP$15,Templates!$I$1:FL$1,0)))</f>
        <v>Space 2</v>
      </c>
      <c r="BQ43" s="55" t="str" cm="1">
        <f t="array" ref="BQ43">IF(INDEX(Templates!$I$2:$CJ$152,ROW()-ROW(BQ$19)+1, MATCH(BQ$15,Templates!$I$1:FM$1,0))="","",INDEX(Templates!$I$2:$CJ$152,ROW()-ROW(BQ$19)+1, MATCH(BQ$15,Templates!$I$1:FM$1,0)))</f>
        <v>Space 2</v>
      </c>
      <c r="BR43" s="55" t="str" cm="1">
        <f t="array" ref="BR43">IF(INDEX(Templates!$I$2:$CJ$152,ROW()-ROW(BR$19)+1, MATCH(BR$15,Templates!$I$1:FO$1,0))="","",INDEX(Templates!$I$2:$CJ$152,ROW()-ROW(BR$19)+1, MATCH(BR$15,Templates!$I$1:FO$1,0)))</f>
        <v>Space 2</v>
      </c>
      <c r="BS43" s="55" t="str" cm="1">
        <f t="array" ref="BS43">IF(INDEX(Templates!$I$2:$CJ$152,ROW()-ROW(BS$19)+1, MATCH(BS$15,Templates!$I$1:FP$1,0))="","",INDEX(Templates!$I$2:$CJ$152,ROW()-ROW(BS$19)+1, MATCH(BS$15,Templates!$I$1:FP$1,0)))</f>
        <v>Space 2</v>
      </c>
      <c r="BT43" s="55" t="str" cm="1">
        <f t="array" ref="BT43">IF(INDEX(Templates!$I$2:$CJ$152,ROW()-ROW(BT$19)+1, MATCH(BT$15,Templates!$I$1:FQ$1,0))="","",INDEX(Templates!$I$2:$CJ$152,ROW()-ROW(BT$19)+1, MATCH(BT$15,Templates!$I$1:FQ$1,0)))</f>
        <v>Space 2</v>
      </c>
      <c r="BU43" s="55" t="str" cm="1">
        <f t="array" ref="BU43">IF(INDEX(Templates!$I$2:$CJ$152,ROW()-ROW(BU$19)+1, MATCH(BU$15,Templates!$I$1:FR$1,0))="","",INDEX(Templates!$I$2:$CJ$152,ROW()-ROW(BU$19)+1, MATCH(BU$15,Templates!$I$1:FR$1,0)))</f>
        <v>Space 2</v>
      </c>
      <c r="BV43" s="55" t="str" cm="1">
        <f t="array" ref="BV43">IF(INDEX(Templates!$I$2:$CJ$152,ROW()-ROW(BV$19)+1, MATCH(BV$15,Templates!$I$1:FS$1,0))="","",INDEX(Templates!$I$2:$CJ$152,ROW()-ROW(BV$19)+1, MATCH(BV$15,Templates!$I$1:FS$1,0)))</f>
        <v>Space 2</v>
      </c>
      <c r="BW43" s="55" t="str" cm="1">
        <f t="array" ref="BW43">IF(INDEX(Templates!$I$2:$CJ$152,ROW()-ROW(BW$19)+1, MATCH(BW$15,Templates!$I$1:FT$1,0))="","",INDEX(Templates!$I$2:$CJ$152,ROW()-ROW(BW$19)+1, MATCH(BW$15,Templates!$I$1:FT$1,0)))</f>
        <v>Space 2</v>
      </c>
      <c r="BX43" s="55" t="str" cm="1">
        <f t="array" ref="BX43">IF(INDEX(Templates!$I$2:$CJ$152,ROW()-ROW(BX$19)+1, MATCH(BX$15,Templates!$I$1:FU$1,0))="","",INDEX(Templates!$I$2:$CJ$152,ROW()-ROW(BX$19)+1, MATCH(BX$15,Templates!$I$1:FU$1,0)))</f>
        <v>Space 2</v>
      </c>
      <c r="BY43" s="55" t="str" cm="1">
        <f t="array" ref="BY43">IF(INDEX(Templates!$I$2:$CJ$152,ROW()-ROW(BY$19)+1, MATCH(BY$15,Templates!$I$1:FV$1,0))="","",INDEX(Templates!$I$2:$CJ$152,ROW()-ROW(BY$19)+1, MATCH(BY$15,Templates!$I$1:FV$1,0)))</f>
        <v>Space 2</v>
      </c>
      <c r="BZ43" s="55" t="str" cm="1">
        <f t="array" ref="BZ43">IF(INDEX(Templates!$I$2:$CJ$152,ROW()-ROW(BZ$19)+1, MATCH(BZ$15,Templates!$I$1:FW$1,0))="","",INDEX(Templates!$I$2:$CJ$152,ROW()-ROW(BZ$19)+1, MATCH(BZ$15,Templates!$I$1:FW$1,0)))</f>
        <v>Space 2</v>
      </c>
      <c r="CA43" s="55" t="str" cm="1">
        <f t="array" ref="CA43">IF(INDEX(Templates!$I$2:$CJ$152,ROW()-ROW(CA$19)+1, MATCH(CA$15,Templates!$I$1:FX$1,0))="","",INDEX(Templates!$I$2:$CJ$152,ROW()-ROW(CA$19)+1, MATCH(CA$15,Templates!$I$1:FX$1,0)))</f>
        <v>Space 2</v>
      </c>
      <c r="CB43" s="55" t="str" cm="1">
        <f t="array" ref="CB43">IF(INDEX(Templates!$I$2:$CJ$152,ROW()-ROW(CB$19)+1, MATCH(CB$15,Templates!$I$1:FY$1,0))="","",INDEX(Templates!$I$2:$CJ$152,ROW()-ROW(CB$19)+1, MATCH(CB$15,Templates!$I$1:FY$1,0)))</f>
        <v>Space 2</v>
      </c>
      <c r="CC43" s="55" t="str" cm="1">
        <f t="array" ref="CC43">IF(INDEX(Templates!$I$2:$CJ$152,ROW()-ROW(CC$19)+1, MATCH(CC$15,Templates!$I$1:FZ$1,0))="","",INDEX(Templates!$I$2:$CJ$152,ROW()-ROW(CC$19)+1, MATCH(CC$15,Templates!$I$1:FZ$1,0)))</f>
        <v>Space 2</v>
      </c>
      <c r="CD43" s="55" t="str" cm="1">
        <f t="array" ref="CD43">IF(INDEX(Templates!$I$2:$CJ$152,ROW()-ROW(CD$19)+1, MATCH(CD$15,Templates!$I$1:GA$1,0))="","",INDEX(Templates!$I$2:$CJ$152,ROW()-ROW(CD$19)+1, MATCH(CD$15,Templates!$I$1:GA$1,0)))</f>
        <v>Space 2</v>
      </c>
      <c r="CE43" s="55" t="str" cm="1">
        <f t="array" ref="CE43">IF(INDEX(Templates!$I$2:$CJ$152,ROW()-ROW(CE$19)+1, MATCH(CE$15,Templates!$I$1:GB$1,0))="","",INDEX(Templates!$I$2:$CJ$152,ROW()-ROW(CE$19)+1, MATCH(CE$15,Templates!$I$1:GB$1,0)))</f>
        <v>Space 2</v>
      </c>
      <c r="CF43" s="55" t="str" cm="1">
        <f t="array" ref="CF43">IF(INDEX(Templates!$I$2:$CJ$152,ROW()-ROW(CF$19)+1, MATCH(CF$15,Templates!$I$1:GC$1,0))="","",INDEX(Templates!$I$2:$CJ$152,ROW()-ROW(CF$19)+1, MATCH(CF$15,Templates!$I$1:GC$1,0)))</f>
        <v>Space 2</v>
      </c>
      <c r="CG43" s="55" t="str" cm="1">
        <f t="array" ref="CG43">IF(INDEX(Templates!$I$2:$CJ$152,ROW()-ROW(CG$19)+1, MATCH(CG$15,Templates!$I$1:GD$1,0))="","",INDEX(Templates!$I$2:$CJ$152,ROW()-ROW(CG$19)+1, MATCH(CG$15,Templates!$I$1:GD$1,0)))</f>
        <v>Space 2</v>
      </c>
      <c r="CH43" s="55" t="str" cm="1">
        <f t="array" ref="CH43">IF(INDEX(Templates!$I$2:$CJ$152,ROW()-ROW(CH$19)+1, MATCH(CH$15,Templates!$I$1:GE$1,0))="","",INDEX(Templates!$I$2:$CJ$152,ROW()-ROW(CH$19)+1, MATCH(CH$15,Templates!$I$1:GE$1,0)))</f>
        <v>Space 2</v>
      </c>
      <c r="CI43" s="55" t="str" cm="1">
        <f t="array" ref="CI43">IF(INDEX(Templates!$I$2:$CJ$152,ROW()-ROW(CI$19)+1, MATCH(CI$15,Templates!$I$1:GH$1,0))="","",INDEX(Templates!$I$2:$CJ$152,ROW()-ROW(CI$19)+1, MATCH(CI$15,Templates!$I$1:GH$1,0)))</f>
        <v>Space 2</v>
      </c>
      <c r="CJ43" s="55" t="str" cm="1">
        <f t="array" ref="CJ43">IF(INDEX(Templates!$I$2:$CJ$152,ROW()-ROW(CJ$19)+1, MATCH(CJ$15,Templates!$I$1:GF$1,0))="","",INDEX(Templates!$I$2:$CJ$152,ROW()-ROW(CJ$19)+1, MATCH(CJ$15,Templates!$I$1:GF$1,0)))</f>
        <v>Space 2</v>
      </c>
      <c r="CK43" s="55" t="str" cm="1">
        <f t="array" ref="CK43">IF(INDEX(Templates!$I$2:$CJ$152,ROW()-ROW(CK$19)+1, MATCH(CK$15,Templates!$I$1:GJ$1,0))="","",INDEX(Templates!$I$2:$CJ$152,ROW()-ROW(CK$19)+1, MATCH(CK$15,Templates!$I$1:GJ$1,0)))</f>
        <v>Space 2</v>
      </c>
      <c r="CL43" s="55" t="str" cm="1">
        <f t="array" ref="CL43">IF(INDEX(Templates!$I$2:$CJ$152,ROW()-ROW(CL$19)+1, MATCH(CL$15,Templates!$I$1:FG$1,0))="","",INDEX(Templates!$I$2:$CJ$152,ROW()-ROW(CL$19)+1, MATCH(CL$15,Templates!$I$1:FG$1,0)))</f>
        <v>Space 2</v>
      </c>
      <c r="CM43" s="55" t="str" cm="1">
        <f t="array" ref="CM43">IF(INDEX(Templates!$I$2:$CJ$152,ROW()-ROW(CM$19)+1, MATCH(CM$15,Templates!$I$1:FH$1,0))="","",INDEX(Templates!$I$2:$CJ$152,ROW()-ROW(CM$19)+1, MATCH(CM$15,Templates!$I$1:FH$1,0)))</f>
        <v>Space 2</v>
      </c>
      <c r="CN43" s="55" t="str" cm="1">
        <f t="array" ref="CN43">IF(INDEX(Templates!$I$2:$CJ$152,ROW()-ROW(CN$19)+1, MATCH(CN$15,Templates!$I$1:FI$1,0))="","",INDEX(Templates!$I$2:$CJ$152,ROW()-ROW(CN$19)+1, MATCH(CN$15,Templates!$I$1:FI$1,0)))</f>
        <v>Space 2</v>
      </c>
    </row>
    <row r="44" spans="1:92" s="24" customFormat="1" x14ac:dyDescent="0.3">
      <c r="A44" s="41" t="s">
        <v>451</v>
      </c>
      <c r="B44" s="6" t="s">
        <v>455</v>
      </c>
      <c r="C44" s="66" t="str" cm="1">
        <f t="array" ref="C44">IF(INDEX(Templates!A$2:A$153,ROW()-ROW($19:$19)+1)="","",INDEX(Templates!A$2:A$153,ROW()-ROW($19:$19)+1))</f>
        <v>JSON_PATH:zones[1]</v>
      </c>
      <c r="D44" s="66" t="str" cm="1">
        <f t="array" ref="D44">IF(INDEX(Templates!B$2:B$153,ROW()-ROW($19:$19)+1)="","",INDEX(Templates!B$2:B$153,ROW()-ROW($19:$19)+1))</f>
        <v>spaces[0]</v>
      </c>
      <c r="E44" s="140" t="str" cm="1">
        <f t="array" ref="E44">IF(INDEX(Templates!C$2:C$153,ROW()-ROW($19:$19)+1)="","",INDEX(Templates!C$2:C$153,ROW()-ROW($19:$19)+1))</f>
        <v>occupant_multiplier_schedule</v>
      </c>
      <c r="F44" s="143" t="str" cm="1">
        <f t="array" ref="F44">IF(INDEX(Templates!D$2:D$153,ROW()-ROW($19:$19)+1)="","",INDEX(Templates!D$2:D$153,ROW()-ROW($19:$19)+1))</f>
        <v/>
      </c>
      <c r="G44" s="102" t="str" cm="1">
        <f t="array" ref="G44">IF(INDEX(Templates!E$2:E$153,ROW()-ROW($19:$19)+1)="","",INDEX(Templates!E$2:E$153,ROW()-ROW($19:$19)+1))</f>
        <v>Space</v>
      </c>
      <c r="H44" s="68" t="str" cm="1">
        <f t="array" ref="H44">IF(INDEX(Templates!F$2:F$153,ROW()-ROW($19:$19)+1)="","",INDEX(Templates!F$2:F$153,ROW()-ROW($19:$19)+1))</f>
        <v>Space 2</v>
      </c>
      <c r="I44" s="68" t="str" cm="1">
        <f t="array" ref="I44">IF(INDEX(Templates!G$2:G$153,ROW()-ROW($19:$19)+1)="","",INDEX(Templates!G$2:G$153,ROW()-ROW($19:$19)+1))</f>
        <v>Zone 2</v>
      </c>
      <c r="J44" s="68" t="str" cm="1">
        <f t="array" ref="J44">IF(INDEX(Templates!H$2:H$153,ROW()-ROW($19:$19)+1)="","",INDEX(Templates!H$2:H$153,ROW()-ROW($19:$19)+1))</f>
        <v>occupant_multiplier_schedule</v>
      </c>
      <c r="K44" s="69" t="str" cm="1">
        <f t="array" ref="K44">IF(INDEX(Templates!I$2:I$153,ROW()-ROW($19:$19)+1)="","",INDEX(Templates!I$2:I$153,ROW()-ROW($19:$19)+1))</f>
        <v/>
      </c>
      <c r="L44" s="69" t="str" cm="1">
        <f t="array" ref="L44">IF(INDEX(Templates!J$2:J$153,ROW()-ROW($19:$19)+1)="","",INDEX(Templates!J$2:J$153,ROW()-ROW($19:$19)+1))</f>
        <v/>
      </c>
      <c r="M44" s="55" t="str" cm="1">
        <f t="array" ref="M44">IF(INDEX(Templates!$I$2:$CJ$152,ROW()-ROW(M$19)+1, MATCH(M$15,Templates!$I$1:CJ$1,0))="","",INDEX(Templates!$I$2:$CJ$152,ROW()-ROW(M$19)+1, MATCH(M$15,Templates!$I$1:CJ$1,0)))</f>
        <v/>
      </c>
      <c r="N44" s="55" t="str" cm="1">
        <f t="array" ref="N44">IF(INDEX(Templates!$I$2:$CJ$152,ROW()-ROW(N$19)+1, MATCH(N$15,Templates!$I$1:CK$1,0))="","",INDEX(Templates!$I$2:$CJ$152,ROW()-ROW(N$19)+1, MATCH(N$15,Templates!$I$1:CK$1,0)))</f>
        <v/>
      </c>
      <c r="O44" s="55" t="str" cm="1">
        <f t="array" ref="O44">IF(INDEX(Templates!$I$2:$CJ$152,ROW()-ROW(O$19)+1, MATCH(O$15,Templates!$I$1:CM$1,0))="","",INDEX(Templates!$I$2:$CJ$152,ROW()-ROW(O$19)+1, MATCH(O$15,Templates!$I$1:CM$1,0)))</f>
        <v/>
      </c>
      <c r="P44" s="55" t="str" cm="1">
        <f t="array" ref="P44">IF(INDEX(Templates!$I$2:$CJ$152,ROW()-ROW(P$19)+1, MATCH(P$15,Templates!$I$1:CN$1,0))="","",INDEX(Templates!$I$2:$CJ$152,ROW()-ROW(P$19)+1, MATCH(P$15,Templates!$I$1:CN$1,0)))</f>
        <v/>
      </c>
      <c r="Q44" s="55" t="str" cm="1">
        <f t="array" ref="Q44">IF(INDEX(Templates!$I$2:$CJ$152,ROW()-ROW(Q$19)+1, MATCH(Q$15,Templates!$I$1:CP$1,0))="","",INDEX(Templates!$I$2:$CJ$152,ROW()-ROW(Q$19)+1, MATCH(Q$15,Templates!$I$1:CP$1,0)))</f>
        <v/>
      </c>
      <c r="R44" s="55" t="str" cm="1">
        <f t="array" ref="R44">IF(INDEX(Templates!$I$2:$CJ$152,ROW()-ROW(R$19)+1, MATCH(R$15,Templates!$I$1:CQ$1,0))="","",INDEX(Templates!$I$2:$CJ$152,ROW()-ROW(R$19)+1, MATCH(R$15,Templates!$I$1:CQ$1,0)))</f>
        <v/>
      </c>
      <c r="S44" s="55" t="str" cm="1">
        <f t="array" ref="S44">IF(INDEX(Templates!$I$2:$CJ$152,ROW()-ROW(S$19)+1, MATCH(S$15,Templates!$I$1:CS$1,0))="","",INDEX(Templates!$I$2:$CJ$152,ROW()-ROW(S$19)+1, MATCH(S$15,Templates!$I$1:CS$1,0)))</f>
        <v/>
      </c>
      <c r="T44" s="55" t="str" cm="1">
        <f t="array" ref="T44">IF(INDEX(Templates!$I$2:$CJ$152,ROW()-ROW(T$19)+1, MATCH(T$15,Templates!$I$1:CT$1,0))="","",INDEX(Templates!$I$2:$CJ$152,ROW()-ROW(T$19)+1, MATCH(T$15,Templates!$I$1:CT$1,0)))</f>
        <v/>
      </c>
      <c r="U44" s="55" t="str" cm="1">
        <f t="array" ref="U44">IF(INDEX(Templates!$I$2:$CJ$152,ROW()-ROW(U$19)+1, MATCH(U$15,Templates!$I$1:CV$1,0))="","",INDEX(Templates!$I$2:$CJ$152,ROW()-ROW(U$19)+1, MATCH(U$15,Templates!$I$1:CV$1,0)))</f>
        <v/>
      </c>
      <c r="V44" s="55" t="str" cm="1">
        <f t="array" ref="V44">IF(INDEX(Templates!$I$2:$CJ$152,ROW()-ROW(V$19)+1, MATCH(V$15,Templates!$I$1:CW$1,0))="","",INDEX(Templates!$I$2:$CJ$152,ROW()-ROW(V$19)+1, MATCH(V$15,Templates!$I$1:CW$1,0)))</f>
        <v/>
      </c>
      <c r="W44" s="55" t="str" cm="1">
        <f t="array" ref="W44">IF(INDEX(Templates!$I$2:$CJ$152,ROW()-ROW(W$19)+1, MATCH(W$15,Templates!$I$1:CZ$1,0))="","",INDEX(Templates!$I$2:$CJ$152,ROW()-ROW(W$19)+1, MATCH(W$15,Templates!$I$1:CZ$1,0)))</f>
        <v/>
      </c>
      <c r="X44" s="55" t="str" cm="1">
        <f t="array" ref="X44">IF(INDEX(Templates!$I$2:$CJ$152,ROW()-ROW(X$19)+1, MATCH(X$15,Templates!$I$1:DA$1,0))="","",INDEX(Templates!$I$2:$CJ$152,ROW()-ROW(X$19)+1, MATCH(X$15,Templates!$I$1:DA$1,0)))</f>
        <v/>
      </c>
      <c r="Y44" s="55" t="str" cm="1">
        <f t="array" ref="Y44">IF(INDEX(Templates!$I$2:$CJ$152,ROW()-ROW(Y$19)+1, MATCH(Y$15,Templates!$I$1:DB$1,0))="","",INDEX(Templates!$I$2:$CJ$152,ROW()-ROW(Y$19)+1, MATCH(Y$15,Templates!$I$1:DB$1,0)))</f>
        <v/>
      </c>
      <c r="Z44" s="55" t="str" cm="1">
        <f t="array" ref="Z44">IF(INDEX(Templates!$I$2:$CJ$152,ROW()-ROW(Z$19)+1, MATCH(Z$15,Templates!$I$1:DD$1,0))="","",INDEX(Templates!$I$2:$CJ$152,ROW()-ROW(Z$19)+1, MATCH(Z$15,Templates!$I$1:DD$1,0)))</f>
        <v/>
      </c>
      <c r="AA44" s="55" t="str" cm="1">
        <f t="array" ref="AA44">IF(INDEX(Templates!$I$2:$CJ$152,ROW()-ROW(AA$19)+1, MATCH(AA$15,Templates!$I$1:DE$1,0))="","",INDEX(Templates!$I$2:$CJ$152,ROW()-ROW(AA$19)+1, MATCH(AA$15,Templates!$I$1:DE$1,0)))</f>
        <v/>
      </c>
      <c r="AB44" s="55" t="str" cm="1">
        <f t="array" ref="AB44">IF(INDEX(Templates!$I$2:$CJ$152,ROW()-ROW(AB$19)+1, MATCH(AB$15,Templates!$I$1:DG$1,0))="","",INDEX(Templates!$I$2:$CJ$152,ROW()-ROW(AB$19)+1, MATCH(AB$15,Templates!$I$1:DG$1,0)))</f>
        <v/>
      </c>
      <c r="AC44" s="55" t="str" cm="1">
        <f t="array" ref="AC44">IF(INDEX(Templates!$I$2:$CJ$152,ROW()-ROW(AC$19)+1, MATCH(AC$15,Templates!$I$1:DH$1,0))="","",INDEX(Templates!$I$2:$CJ$152,ROW()-ROW(AC$19)+1, MATCH(AC$15,Templates!$I$1:DH$1,0)))</f>
        <v/>
      </c>
      <c r="AD44" s="55" t="str" cm="1">
        <f t="array" ref="AD44">IF(INDEX(Templates!$I$2:$CJ$152,ROW()-ROW(AD$19)+1, MATCH(AD$15,Templates!$I$1:DJ$1,0))="","",INDEX(Templates!$I$2:$CJ$152,ROW()-ROW(AD$19)+1, MATCH(AD$15,Templates!$I$1:DJ$1,0)))</f>
        <v/>
      </c>
      <c r="AE44" s="55" t="str" cm="1">
        <f t="array" ref="AE44">IF(INDEX(Templates!$I$2:$CJ$152,ROW()-ROW(AE$19)+1, MATCH(AE$15,Templates!$I$1:DK$1,0))="","",INDEX(Templates!$I$2:$CJ$152,ROW()-ROW(AE$19)+1, MATCH(AE$15,Templates!$I$1:DK$1,0)))</f>
        <v/>
      </c>
      <c r="AF44" s="55" t="str" cm="1">
        <f t="array" ref="AF44">IF(INDEX(Templates!$I$2:$CJ$152,ROW()-ROW(AF$19)+1, MATCH(AF$15,Templates!$I$1:DM$1,0))="","",INDEX(Templates!$I$2:$CJ$152,ROW()-ROW(AF$19)+1, MATCH(AF$15,Templates!$I$1:DM$1,0)))</f>
        <v/>
      </c>
      <c r="AG44" s="55" t="str" cm="1">
        <f t="array" ref="AG44">IF(INDEX(Templates!$I$2:$CJ$152,ROW()-ROW(AG$19)+1, MATCH(AG$15,Templates!$I$1:DN$1,0))="","",INDEX(Templates!$I$2:$CJ$152,ROW()-ROW(AG$19)+1, MATCH(AG$15,Templates!$I$1:DN$1,0)))</f>
        <v/>
      </c>
      <c r="AH44" s="55" t="str" cm="1">
        <f t="array" ref="AH44">IF(INDEX(Templates!$I$2:$CJ$152,ROW()-ROW(AH$19)+1, MATCH(AH$15,Templates!$I$1:DP$1,0))="","",INDEX(Templates!$I$2:$CJ$152,ROW()-ROW(AH$19)+1, MATCH(AH$15,Templates!$I$1:DP$1,0)))</f>
        <v/>
      </c>
      <c r="AI44" s="55" t="str" cm="1">
        <f t="array" ref="AI44">IF(INDEX(Templates!$I$2:$CJ$152,ROW()-ROW(AI$19)+1, MATCH(AI$15,Templates!$I$1:DQ$1,0))="","",INDEX(Templates!$I$2:$CJ$152,ROW()-ROW(AI$19)+1, MATCH(AI$15,Templates!$I$1:DQ$1,0)))</f>
        <v/>
      </c>
      <c r="AJ44" s="55" t="str" cm="1">
        <f t="array" ref="AJ44">IF(INDEX(Templates!$I$2:$CJ$152,ROW()-ROW(AJ$19)+1, MATCH(AJ$15,Templates!$I$1:DS$1,0))="","",INDEX(Templates!$I$2:$CJ$152,ROW()-ROW(AJ$19)+1, MATCH(AJ$15,Templates!$I$1:DS$1,0)))</f>
        <v/>
      </c>
      <c r="AK44" s="55" t="str" cm="1">
        <f t="array" ref="AK44">IF(INDEX(Templates!$I$2:$CJ$152,ROW()-ROW(AK$19)+1, MATCH(AK$15,Templates!$I$1:DT$1,0))="","",INDEX(Templates!$I$2:$CJ$152,ROW()-ROW(AK$19)+1, MATCH(AK$15,Templates!$I$1:DT$1,0)))</f>
        <v/>
      </c>
      <c r="AL44" s="55" t="str" cm="1">
        <f t="array" ref="AL44">IF(INDEX(Templates!$I$2:$CJ$152,ROW()-ROW(AL$19)+1, MATCH(AL$15,Templates!$I$1:DV$1,0))="","",INDEX(Templates!$I$2:$CJ$152,ROW()-ROW(AL$19)+1, MATCH(AL$15,Templates!$I$1:DV$1,0)))</f>
        <v/>
      </c>
      <c r="AM44" s="55" t="str" cm="1">
        <f t="array" ref="AM44">IF(INDEX(Templates!$I$2:$CJ$152,ROW()-ROW(AM$19)+1, MATCH(AM$15,Templates!$I$1:DW$1,0))="","",INDEX(Templates!$I$2:$CJ$152,ROW()-ROW(AM$19)+1, MATCH(AM$15,Templates!$I$1:DW$1,0)))</f>
        <v/>
      </c>
      <c r="AN44" s="55" t="str" cm="1">
        <f t="array" ref="AN44">IF(INDEX(Templates!$I$2:$CJ$152,ROW()-ROW(AN$19)+1, MATCH(AN$15,Templates!$I$1:DY$1,0))="","",INDEX(Templates!$I$2:$CJ$152,ROW()-ROW(AN$19)+1, MATCH(AN$15,Templates!$I$1:DY$1,0)))</f>
        <v/>
      </c>
      <c r="AO44" s="55" t="str" cm="1">
        <f t="array" ref="AO44">IF(INDEX(Templates!$I$2:$CJ$152,ROW()-ROW(AO$19)+1, MATCH(AO$15,Templates!$I$1:DZ$1,0))="","",INDEX(Templates!$I$2:$CJ$152,ROW()-ROW(AO$19)+1, MATCH(AO$15,Templates!$I$1:DZ$1,0)))</f>
        <v/>
      </c>
      <c r="AP44" s="55" t="str" cm="1">
        <f t="array" ref="AP44">IF(INDEX(Templates!$I$2:$CJ$152,ROW()-ROW(AP$19)+1, MATCH(AP$15,Templates!$I$1:EB$1,0))="","",INDEX(Templates!$I$2:$CJ$152,ROW()-ROW(AP$19)+1, MATCH(AP$15,Templates!$I$1:EB$1,0)))</f>
        <v/>
      </c>
      <c r="AQ44" s="55" t="str" cm="1">
        <f t="array" ref="AQ44">IF(INDEX(Templates!$I$2:$CJ$152,ROW()-ROW(AQ$19)+1, MATCH(AQ$15,Templates!$I$1:EC$1,0))="","",INDEX(Templates!$I$2:$CJ$152,ROW()-ROW(AQ$19)+1, MATCH(AQ$15,Templates!$I$1:EC$1,0)))</f>
        <v/>
      </c>
      <c r="AR44" s="55" t="str" cm="1">
        <f t="array" ref="AR44">IF(INDEX(Templates!$I$2:$CJ$152,ROW()-ROW(AR$19)+1, MATCH(AR$15,Templates!$I$1:ED$1,0))="","",INDEX(Templates!$I$2:$CJ$152,ROW()-ROW(AR$19)+1, MATCH(AR$15,Templates!$I$1:ED$1,0)))</f>
        <v/>
      </c>
      <c r="AS44" s="55" t="str" cm="1">
        <f t="array" ref="AS44">IF(INDEX(Templates!$I$2:$CJ$152,ROW()-ROW(AS$19)+1, MATCH(AS$15,Templates!$I$1:EF$1,0))="","",INDEX(Templates!$I$2:$CJ$152,ROW()-ROW(AS$19)+1, MATCH(AS$15,Templates!$I$1:EF$1,0)))</f>
        <v/>
      </c>
      <c r="AT44" s="55" t="str" cm="1">
        <f t="array" ref="AT44">IF(INDEX(Templates!$I$2:$CJ$152,ROW()-ROW(AT$19)+1, MATCH(AT$15,Templates!$I$1:EG$1,0))="","",INDEX(Templates!$I$2:$CJ$152,ROW()-ROW(AT$19)+1, MATCH(AT$15,Templates!$I$1:EG$1,0)))</f>
        <v/>
      </c>
      <c r="AU44" s="55" t="str" cm="1">
        <f t="array" ref="AU44">IF(INDEX(Templates!$I$2:$CJ$152,ROW()-ROW(AU$19)+1, MATCH(AU$15,Templates!$I$1:EH$1,0))="","",INDEX(Templates!$I$2:$CJ$152,ROW()-ROW(AU$19)+1, MATCH(AU$15,Templates!$I$1:EH$1,0)))</f>
        <v/>
      </c>
      <c r="AV44" s="55" t="str" cm="1">
        <f t="array" ref="AV44">IF(INDEX(Templates!$I$2:$CJ$152,ROW()-ROW(AV$19)+1, MATCH(AV$15,Templates!$I$1:EJ$1,0))="","",INDEX(Templates!$I$2:$CJ$152,ROW()-ROW(AV$19)+1, MATCH(AV$15,Templates!$I$1:EJ$1,0)))</f>
        <v/>
      </c>
      <c r="AW44" s="55" t="str" cm="1">
        <f t="array" ref="AW44">IF(INDEX(Templates!$I$2:$CJ$152,ROW()-ROW(AW$19)+1, MATCH(AW$15,Templates!$I$1:EK$1,0))="","",INDEX(Templates!$I$2:$CJ$152,ROW()-ROW(AW$19)+1, MATCH(AW$15,Templates!$I$1:EK$1,0)))</f>
        <v/>
      </c>
      <c r="AX44" s="55" t="str" cm="1">
        <f t="array" ref="AX44">IF(INDEX(Templates!$I$2:$CJ$152,ROW()-ROW(AX$19)+1, MATCH(AX$15,Templates!$I$1:EM$1,0))="","",INDEX(Templates!$I$2:$CJ$152,ROW()-ROW(AX$19)+1, MATCH(AX$15,Templates!$I$1:EM$1,0)))</f>
        <v/>
      </c>
      <c r="AY44" s="55" t="str" cm="1">
        <f t="array" ref="AY44">IF(INDEX(Templates!$I$2:$CJ$152,ROW()-ROW(AY$19)+1, MATCH(AY$15,Templates!$I$1:EN$1,0))="","",INDEX(Templates!$I$2:$CJ$152,ROW()-ROW(AY$19)+1, MATCH(AY$15,Templates!$I$1:EN$1,0)))</f>
        <v/>
      </c>
      <c r="AZ44" s="55" t="str" cm="1">
        <f t="array" ref="AZ44">IF(INDEX(Templates!$I$2:$CJ$152,ROW()-ROW(AZ$19)+1, MATCH(AZ$15,Templates!$I$1:EP$1,0))="","",INDEX(Templates!$I$2:$CJ$152,ROW()-ROW(AZ$19)+1, MATCH(AZ$15,Templates!$I$1:EP$1,0)))</f>
        <v/>
      </c>
      <c r="BA44" s="55" t="str" cm="1">
        <f t="array" ref="BA44">IF(INDEX(Templates!$I$2:$CJ$152,ROW()-ROW(BA$19)+1, MATCH(BA$15,Templates!$I$1:EQ$1,0))="","",INDEX(Templates!$I$2:$CJ$152,ROW()-ROW(BA$19)+1, MATCH(BA$15,Templates!$I$1:EQ$1,0)))</f>
        <v/>
      </c>
      <c r="BB44" s="55" t="str" cm="1">
        <f t="array" ref="BB44">IF(INDEX(Templates!$I$2:$CJ$152,ROW()-ROW(BB$19)+1, MATCH(BB$15,Templates!$I$1:ES$1,0))="","",INDEX(Templates!$I$2:$CJ$152,ROW()-ROW(BB$19)+1, MATCH(BB$15,Templates!$I$1:ES$1,0)))</f>
        <v/>
      </c>
      <c r="BC44" s="55" t="str" cm="1">
        <f t="array" ref="BC44">IF(INDEX(Templates!$I$2:$CJ$152,ROW()-ROW(BC$19)+1, MATCH(BC$15,Templates!$I$1:ET$1,0))="","",INDEX(Templates!$I$2:$CJ$152,ROW()-ROW(BC$19)+1, MATCH(BC$15,Templates!$I$1:ET$1,0)))</f>
        <v/>
      </c>
      <c r="BD44" s="55" t="str" cm="1">
        <f t="array" ref="BD44">IF(INDEX(Templates!$I$2:$CJ$152,ROW()-ROW(BD$19)+1, MATCH(BD$15,Templates!$I$1:EW$1,0))="","",INDEX(Templates!$I$2:$CJ$152,ROW()-ROW(BD$19)+1, MATCH(BD$15,Templates!$I$1:EW$1,0)))</f>
        <v/>
      </c>
      <c r="BE44" s="55" t="str" cm="1">
        <f t="array" ref="BE44">IF(INDEX(Templates!$I$2:$CJ$152,ROW()-ROW(BE$19)+1, MATCH(BE$15,Templates!$I$1:EX$1,0))="","",INDEX(Templates!$I$2:$CJ$152,ROW()-ROW(BE$19)+1, MATCH(BE$15,Templates!$I$1:EX$1,0)))</f>
        <v/>
      </c>
      <c r="BF44" s="55" t="str" cm="1">
        <f t="array" ref="BF44">IF(INDEX(Templates!$I$2:$CJ$152,ROW()-ROW(BF$19)+1, MATCH(BF$15,Templates!$I$1:FA$1,0))="","",INDEX(Templates!$I$2:$CJ$152,ROW()-ROW(BF$19)+1, MATCH(BF$15,Templates!$I$1:FA$1,0)))</f>
        <v/>
      </c>
      <c r="BG44" s="55" t="str" cm="1">
        <f t="array" ref="BG44">IF(INDEX(Templates!$I$2:$CJ$152,ROW()-ROW(BG$19)+1, MATCH(BG$15,Templates!$I$1:FB$1,0))="","",INDEX(Templates!$I$2:$CJ$152,ROW()-ROW(BG$19)+1, MATCH(BG$15,Templates!$I$1:FB$1,0)))</f>
        <v/>
      </c>
      <c r="BH44" s="55" t="str" cm="1">
        <f t="array" ref="BH44">IF(INDEX(Templates!$I$2:$CJ$152,ROW()-ROW(BH$19)+1, MATCH(BH$15,Templates!$I$1:FC$1,0))="","",INDEX(Templates!$I$2:$CJ$152,ROW()-ROW(BH$19)+1, MATCH(BH$15,Templates!$I$1:FC$1,0)))</f>
        <v/>
      </c>
      <c r="BI44" s="55" t="str" cm="1">
        <f t="array" ref="BI44">IF(INDEX(Templates!$I$2:$CJ$152,ROW()-ROW(BI$19)+1, MATCH(BI$15,Templates!$I$1:FD$1,0))="","",INDEX(Templates!$I$2:$CJ$152,ROW()-ROW(BI$19)+1, MATCH(BI$15,Templates!$I$1:FD$1,0)))</f>
        <v/>
      </c>
      <c r="BJ44" s="55" t="str" cm="1">
        <f t="array" ref="BJ44">IF(INDEX(Templates!$I$2:$CJ$152,ROW()-ROW(BJ$19)+1, MATCH(BJ$15,Templates!$I$1:FE$1,0))="","",INDEX(Templates!$I$2:$CJ$152,ROW()-ROW(BJ$19)+1, MATCH(BJ$15,Templates!$I$1:FE$1,0)))</f>
        <v/>
      </c>
      <c r="BK44" s="55" t="str" cm="1">
        <f t="array" ref="BK44">IF(INDEX(Templates!$I$2:$CJ$152,ROW()-ROW(BK$19)+1, MATCH(BK$15,Templates!$I$1:FG$1,0))="","",INDEX(Templates!$I$2:$CJ$152,ROW()-ROW(BK$19)+1, MATCH(BK$15,Templates!$I$1:FG$1,0)))</f>
        <v/>
      </c>
      <c r="BL44" s="55" t="str" cm="1">
        <f t="array" ref="BL44">IF(INDEX(Templates!$I$2:$CJ$152,ROW()-ROW(BL$19)+1, MATCH(BL$15,Templates!$I$1:FJ$1,0))="","",INDEX(Templates!$I$2:$CJ$152,ROW()-ROW(BL$19)+1, MATCH(BL$15,Templates!$I$1:FJ$1,0)))</f>
        <v/>
      </c>
      <c r="BM44" s="55" t="str" cm="1">
        <f t="array" ref="BM44">IF(INDEX(Templates!$I$2:$CJ$152,ROW()-ROW(BM$19)+1, MATCH(BM$15,Templates!$I$1:FK$1,0))="","",INDEX(Templates!$I$2:$CJ$152,ROW()-ROW(BM$19)+1, MATCH(BM$15,Templates!$I$1:FK$1,0)))</f>
        <v/>
      </c>
      <c r="BN44" s="55" t="str" cm="1">
        <f t="array" ref="BN44">IF(INDEX(Templates!$I$2:$CJ$152,ROW()-ROW(BN$19)+1, MATCH(BN$15,Templates!$I$1:FL$1,0))="","",INDEX(Templates!$I$2:$CJ$152,ROW()-ROW(BN$19)+1, MATCH(BN$15,Templates!$I$1:FL$1,0)))</f>
        <v/>
      </c>
      <c r="BO44" s="55" t="str" cm="1">
        <f t="array" ref="BO44">IF(INDEX(Templates!$I$2:$CJ$152,ROW()-ROW(BO$19)+1, MATCH(BO$15,Templates!$I$1:FM$1,0))="","",INDEX(Templates!$I$2:$CJ$152,ROW()-ROW(BO$19)+1, MATCH(BO$15,Templates!$I$1:FM$1,0)))</f>
        <v/>
      </c>
      <c r="BP44" s="55" t="str" cm="1">
        <f t="array" ref="BP44">IF(INDEX(Templates!$I$2:$CJ$152,ROW()-ROW(BP$19)+1, MATCH(BP$15,Templates!$I$1:FL$1,0))="","",INDEX(Templates!$I$2:$CJ$152,ROW()-ROW(BP$19)+1, MATCH(BP$15,Templates!$I$1:FL$1,0)))</f>
        <v/>
      </c>
      <c r="BQ44" s="55" t="str" cm="1">
        <f t="array" ref="BQ44">IF(INDEX(Templates!$I$2:$CJ$152,ROW()-ROW(BQ$19)+1, MATCH(BQ$15,Templates!$I$1:FM$1,0))="","",INDEX(Templates!$I$2:$CJ$152,ROW()-ROW(BQ$19)+1, MATCH(BQ$15,Templates!$I$1:FM$1,0)))</f>
        <v/>
      </c>
      <c r="BR44" s="55" t="str" cm="1">
        <f t="array" ref="BR44">IF(INDEX(Templates!$I$2:$CJ$152,ROW()-ROW(BR$19)+1, MATCH(BR$15,Templates!$I$1:FO$1,0))="","",INDEX(Templates!$I$2:$CJ$152,ROW()-ROW(BR$19)+1, MATCH(BR$15,Templates!$I$1:FO$1,0)))</f>
        <v/>
      </c>
      <c r="BS44" s="55" t="str" cm="1">
        <f t="array" ref="BS44">IF(INDEX(Templates!$I$2:$CJ$152,ROW()-ROW(BS$19)+1, MATCH(BS$15,Templates!$I$1:FP$1,0))="","",INDEX(Templates!$I$2:$CJ$152,ROW()-ROW(BS$19)+1, MATCH(BS$15,Templates!$I$1:FP$1,0)))</f>
        <v/>
      </c>
      <c r="BT44" s="55" t="str" cm="1">
        <f t="array" ref="BT44">IF(INDEX(Templates!$I$2:$CJ$152,ROW()-ROW(BT$19)+1, MATCH(BT$15,Templates!$I$1:FQ$1,0))="","",INDEX(Templates!$I$2:$CJ$152,ROW()-ROW(BT$19)+1, MATCH(BT$15,Templates!$I$1:FQ$1,0)))</f>
        <v/>
      </c>
      <c r="BU44" s="55" t="str" cm="1">
        <f t="array" ref="BU44">IF(INDEX(Templates!$I$2:$CJ$152,ROW()-ROW(BU$19)+1, MATCH(BU$15,Templates!$I$1:FR$1,0))="","",INDEX(Templates!$I$2:$CJ$152,ROW()-ROW(BU$19)+1, MATCH(BU$15,Templates!$I$1:FR$1,0)))</f>
        <v/>
      </c>
      <c r="BV44" s="55" t="str" cm="1">
        <f t="array" ref="BV44">IF(INDEX(Templates!$I$2:$CJ$152,ROW()-ROW(BV$19)+1, MATCH(BV$15,Templates!$I$1:FS$1,0))="","",INDEX(Templates!$I$2:$CJ$152,ROW()-ROW(BV$19)+1, MATCH(BV$15,Templates!$I$1:FS$1,0)))</f>
        <v/>
      </c>
      <c r="BW44" s="55" t="str" cm="1">
        <f t="array" ref="BW44">IF(INDEX(Templates!$I$2:$CJ$152,ROW()-ROW(BW$19)+1, MATCH(BW$15,Templates!$I$1:FT$1,0))="","",INDEX(Templates!$I$2:$CJ$152,ROW()-ROW(BW$19)+1, MATCH(BW$15,Templates!$I$1:FT$1,0)))</f>
        <v/>
      </c>
      <c r="BX44" s="55" t="str" cm="1">
        <f t="array" ref="BX44">IF(INDEX(Templates!$I$2:$CJ$152,ROW()-ROW(BX$19)+1, MATCH(BX$15,Templates!$I$1:FU$1,0))="","",INDEX(Templates!$I$2:$CJ$152,ROW()-ROW(BX$19)+1, MATCH(BX$15,Templates!$I$1:FU$1,0)))</f>
        <v/>
      </c>
      <c r="BY44" s="55" t="str" cm="1">
        <f t="array" ref="BY44">IF(INDEX(Templates!$I$2:$CJ$152,ROW()-ROW(BY$19)+1, MATCH(BY$15,Templates!$I$1:FV$1,0))="","",INDEX(Templates!$I$2:$CJ$152,ROW()-ROW(BY$19)+1, MATCH(BY$15,Templates!$I$1:FV$1,0)))</f>
        <v/>
      </c>
      <c r="BZ44" s="55" t="str" cm="1">
        <f t="array" ref="BZ44">IF(INDEX(Templates!$I$2:$CJ$152,ROW()-ROW(BZ$19)+1, MATCH(BZ$15,Templates!$I$1:FW$1,0))="","",INDEX(Templates!$I$2:$CJ$152,ROW()-ROW(BZ$19)+1, MATCH(BZ$15,Templates!$I$1:FW$1,0)))</f>
        <v/>
      </c>
      <c r="CA44" s="55" t="str" cm="1">
        <f t="array" ref="CA44">IF(INDEX(Templates!$I$2:$CJ$152,ROW()-ROW(CA$19)+1, MATCH(CA$15,Templates!$I$1:FX$1,0))="","",INDEX(Templates!$I$2:$CJ$152,ROW()-ROW(CA$19)+1, MATCH(CA$15,Templates!$I$1:FX$1,0)))</f>
        <v/>
      </c>
      <c r="CB44" s="55" t="str" cm="1">
        <f t="array" ref="CB44">IF(INDEX(Templates!$I$2:$CJ$152,ROW()-ROW(CB$19)+1, MATCH(CB$15,Templates!$I$1:FY$1,0))="","",INDEX(Templates!$I$2:$CJ$152,ROW()-ROW(CB$19)+1, MATCH(CB$15,Templates!$I$1:FY$1,0)))</f>
        <v/>
      </c>
      <c r="CC44" s="55" t="str" cm="1">
        <f t="array" ref="CC44">IF(INDEX(Templates!$I$2:$CJ$152,ROW()-ROW(CC$19)+1, MATCH(CC$15,Templates!$I$1:FZ$1,0))="","",INDEX(Templates!$I$2:$CJ$152,ROW()-ROW(CC$19)+1, MATCH(CC$15,Templates!$I$1:FZ$1,0)))</f>
        <v/>
      </c>
      <c r="CD44" s="55" t="str" cm="1">
        <f t="array" ref="CD44">IF(INDEX(Templates!$I$2:$CJ$152,ROW()-ROW(CD$19)+1, MATCH(CD$15,Templates!$I$1:GA$1,0))="","",INDEX(Templates!$I$2:$CJ$152,ROW()-ROW(CD$19)+1, MATCH(CD$15,Templates!$I$1:GA$1,0)))</f>
        <v/>
      </c>
      <c r="CE44" s="55" t="str" cm="1">
        <f t="array" ref="CE44">IF(INDEX(Templates!$I$2:$CJ$152,ROW()-ROW(CE$19)+1, MATCH(CE$15,Templates!$I$1:GB$1,0))="","",INDEX(Templates!$I$2:$CJ$152,ROW()-ROW(CE$19)+1, MATCH(CE$15,Templates!$I$1:GB$1,0)))</f>
        <v/>
      </c>
      <c r="CF44" s="55" t="str" cm="1">
        <f t="array" ref="CF44">IF(INDEX(Templates!$I$2:$CJ$152,ROW()-ROW(CF$19)+1, MATCH(CF$15,Templates!$I$1:GC$1,0))="","",INDEX(Templates!$I$2:$CJ$152,ROW()-ROW(CF$19)+1, MATCH(CF$15,Templates!$I$1:GC$1,0)))</f>
        <v/>
      </c>
      <c r="CG44" s="55" t="str" cm="1">
        <f t="array" ref="CG44">IF(INDEX(Templates!$I$2:$CJ$152,ROW()-ROW(CG$19)+1, MATCH(CG$15,Templates!$I$1:GD$1,0))="","",INDEX(Templates!$I$2:$CJ$152,ROW()-ROW(CG$19)+1, MATCH(CG$15,Templates!$I$1:GD$1,0)))</f>
        <v/>
      </c>
      <c r="CH44" s="55" t="str" cm="1">
        <f t="array" ref="CH44">IF(INDEX(Templates!$I$2:$CJ$152,ROW()-ROW(CH$19)+1, MATCH(CH$15,Templates!$I$1:GE$1,0))="","",INDEX(Templates!$I$2:$CJ$152,ROW()-ROW(CH$19)+1, MATCH(CH$15,Templates!$I$1:GE$1,0)))</f>
        <v/>
      </c>
      <c r="CI44" s="55" t="str" cm="1">
        <f t="array" ref="CI44">IF(INDEX(Templates!$I$2:$CJ$152,ROW()-ROW(CI$19)+1, MATCH(CI$15,Templates!$I$1:GH$1,0))="","",INDEX(Templates!$I$2:$CJ$152,ROW()-ROW(CI$19)+1, MATCH(CI$15,Templates!$I$1:GH$1,0)))</f>
        <v/>
      </c>
      <c r="CJ44" s="55" t="str" cm="1">
        <f t="array" ref="CJ44">IF(INDEX(Templates!$I$2:$CJ$152,ROW()-ROW(CJ$19)+1, MATCH(CJ$15,Templates!$I$1:GF$1,0))="","",INDEX(Templates!$I$2:$CJ$152,ROW()-ROW(CJ$19)+1, MATCH(CJ$15,Templates!$I$1:GF$1,0)))</f>
        <v/>
      </c>
      <c r="CK44" s="55" t="str" cm="1">
        <f t="array" ref="CK44">IF(INDEX(Templates!$I$2:$CJ$152,ROW()-ROW(CK$19)+1, MATCH(CK$15,Templates!$I$1:GJ$1,0))="","",INDEX(Templates!$I$2:$CJ$152,ROW()-ROW(CK$19)+1, MATCH(CK$15,Templates!$I$1:GJ$1,0)))</f>
        <v/>
      </c>
      <c r="CL44" s="55" t="str" cm="1">
        <f t="array" ref="CL44">IF(INDEX(Templates!$I$2:$CJ$152,ROW()-ROW(CL$19)+1, MATCH(CL$15,Templates!$I$1:FG$1,0))="","",INDEX(Templates!$I$2:$CJ$152,ROW()-ROW(CL$19)+1, MATCH(CL$15,Templates!$I$1:FG$1,0)))</f>
        <v/>
      </c>
      <c r="CM44" s="55" t="str" cm="1">
        <f t="array" ref="CM44">IF(INDEX(Templates!$I$2:$CJ$152,ROW()-ROW(CM$19)+1, MATCH(CM$15,Templates!$I$1:FH$1,0))="","",INDEX(Templates!$I$2:$CJ$152,ROW()-ROW(CM$19)+1, MATCH(CM$15,Templates!$I$1:FH$1,0)))</f>
        <v/>
      </c>
      <c r="CN44" s="55" t="str" cm="1">
        <f t="array" ref="CN44">IF(INDEX(Templates!$I$2:$CJ$152,ROW()-ROW(CN$19)+1, MATCH(CN$15,Templates!$I$1:FI$1,0))="","",INDEX(Templates!$I$2:$CJ$152,ROW()-ROW(CN$19)+1, MATCH(CN$15,Templates!$I$1:FI$1,0)))</f>
        <v/>
      </c>
    </row>
    <row r="45" spans="1:92" s="24" customFormat="1" x14ac:dyDescent="0.3">
      <c r="A45" s="41" t="s">
        <v>451</v>
      </c>
      <c r="B45" s="6" t="s">
        <v>455</v>
      </c>
      <c r="C45" s="66" t="str" cm="1">
        <f t="array" ref="C45">IF(INDEX(Templates!A$2:A$153,ROW()-ROW($19:$19)+1)="","",INDEX(Templates!A$2:A$153,ROW()-ROW($19:$19)+1))</f>
        <v>JSON_PATH:zones[1]</v>
      </c>
      <c r="D45" s="66" t="str" cm="1">
        <f t="array" ref="D45">IF(INDEX(Templates!B$2:B$153,ROW()-ROW($19:$19)+1)="","",INDEX(Templates!B$2:B$153,ROW()-ROW($19:$19)+1))</f>
        <v>spaces[0]</v>
      </c>
      <c r="E45" s="140" t="str" cm="1">
        <f t="array" ref="E45">IF(INDEX(Templates!C$2:C$153,ROW()-ROW($19:$19)+1)="","",INDEX(Templates!C$2:C$153,ROW()-ROW($19:$19)+1))</f>
        <v>floor_area</v>
      </c>
      <c r="F45" s="143" t="str" cm="1">
        <f t="array" ref="F45">IF(INDEX(Templates!D$2:D$153,ROW()-ROW($19:$19)+1)="","",INDEX(Templates!D$2:D$153,ROW()-ROW($19:$19)+1))</f>
        <v/>
      </c>
      <c r="G45" s="102" t="str" cm="1">
        <f t="array" ref="G45">IF(INDEX(Templates!E$2:E$153,ROW()-ROW($19:$19)+1)="","",INDEX(Templates!E$2:E$153,ROW()-ROW($19:$19)+1))</f>
        <v>Space</v>
      </c>
      <c r="H45" s="68" t="str" cm="1">
        <f t="array" ref="H45">IF(INDEX(Templates!F$2:F$153,ROW()-ROW($19:$19)+1)="","",INDEX(Templates!F$2:F$153,ROW()-ROW($19:$19)+1))</f>
        <v>Space 2</v>
      </c>
      <c r="I45" s="68" t="str" cm="1">
        <f t="array" ref="I45">IF(INDEX(Templates!G$2:G$153,ROW()-ROW($19:$19)+1)="","",INDEX(Templates!G$2:G$153,ROW()-ROW($19:$19)+1))</f>
        <v>Zone 2</v>
      </c>
      <c r="J45" s="68" t="str" cm="1">
        <f t="array" ref="J45">IF(INDEX(Templates!H$2:H$153,ROW()-ROW($19:$19)+1)="","",INDEX(Templates!H$2:H$153,ROW()-ROW($19:$19)+1))</f>
        <v>floor_area</v>
      </c>
      <c r="K45" s="69" t="str" cm="1">
        <f t="array" ref="K45">IF(INDEX(Templates!I$2:I$153,ROW()-ROW($19:$19)+1)="","",INDEX(Templates!I$2:I$153,ROW()-ROW($19:$19)+1))</f>
        <v>area</v>
      </c>
      <c r="L45" s="69" t="str" cm="1">
        <f t="array" ref="L45">IF(INDEX(Templates!J$2:J$153,ROW()-ROW($19:$19)+1)="","",INDEX(Templates!J$2:J$153,ROW()-ROW($19:$19)+1))</f>
        <v>ft2</v>
      </c>
      <c r="M45" s="55" t="str" cm="1">
        <f t="array" ref="M45">IF(INDEX(Templates!$I$2:$CJ$152,ROW()-ROW(M$19)+1, MATCH(M$15,Templates!$I$1:CJ$1,0))="","",INDEX(Templates!$I$2:$CJ$152,ROW()-ROW(M$19)+1, MATCH(M$15,Templates!$I$1:CJ$1,0)))</f>
        <v/>
      </c>
      <c r="N45" s="55" t="str" cm="1">
        <f t="array" ref="N45">IF(INDEX(Templates!$I$2:$CJ$152,ROW()-ROW(N$19)+1, MATCH(N$15,Templates!$I$1:CK$1,0))="","",INDEX(Templates!$I$2:$CJ$152,ROW()-ROW(N$19)+1, MATCH(N$15,Templates!$I$1:CK$1,0)))</f>
        <v/>
      </c>
      <c r="O45" s="55" t="str" cm="1">
        <f t="array" ref="O45">IF(INDEX(Templates!$I$2:$CJ$152,ROW()-ROW(O$19)+1, MATCH(O$15,Templates!$I$1:CM$1,0))="","",INDEX(Templates!$I$2:$CJ$152,ROW()-ROW(O$19)+1, MATCH(O$15,Templates!$I$1:CM$1,0)))</f>
        <v/>
      </c>
      <c r="P45" s="55" t="str" cm="1">
        <f t="array" ref="P45">IF(INDEX(Templates!$I$2:$CJ$152,ROW()-ROW(P$19)+1, MATCH(P$15,Templates!$I$1:CN$1,0))="","",INDEX(Templates!$I$2:$CJ$152,ROW()-ROW(P$19)+1, MATCH(P$15,Templates!$I$1:CN$1,0)))</f>
        <v/>
      </c>
      <c r="Q45" s="55" t="str" cm="1">
        <f t="array" ref="Q45">IF(INDEX(Templates!$I$2:$CJ$152,ROW()-ROW(Q$19)+1, MATCH(Q$15,Templates!$I$1:CP$1,0))="","",INDEX(Templates!$I$2:$CJ$152,ROW()-ROW(Q$19)+1, MATCH(Q$15,Templates!$I$1:CP$1,0)))</f>
        <v/>
      </c>
      <c r="R45" s="55" t="str" cm="1">
        <f t="array" ref="R45">IF(INDEX(Templates!$I$2:$CJ$152,ROW()-ROW(R$19)+1, MATCH(R$15,Templates!$I$1:CQ$1,0))="","",INDEX(Templates!$I$2:$CJ$152,ROW()-ROW(R$19)+1, MATCH(R$15,Templates!$I$1:CQ$1,0)))</f>
        <v/>
      </c>
      <c r="S45" s="55" t="str" cm="1">
        <f t="array" ref="S45">IF(INDEX(Templates!$I$2:$CJ$152,ROW()-ROW(S$19)+1, MATCH(S$15,Templates!$I$1:CS$1,0))="","",INDEX(Templates!$I$2:$CJ$152,ROW()-ROW(S$19)+1, MATCH(S$15,Templates!$I$1:CS$1,0)))</f>
        <v/>
      </c>
      <c r="T45" s="55" t="str" cm="1">
        <f t="array" ref="T45">IF(INDEX(Templates!$I$2:$CJ$152,ROW()-ROW(T$19)+1, MATCH(T$15,Templates!$I$1:CT$1,0))="","",INDEX(Templates!$I$2:$CJ$152,ROW()-ROW(T$19)+1, MATCH(T$15,Templates!$I$1:CT$1,0)))</f>
        <v/>
      </c>
      <c r="U45" s="55" t="str" cm="1">
        <f t="array" ref="U45">IF(INDEX(Templates!$I$2:$CJ$152,ROW()-ROW(U$19)+1, MATCH(U$15,Templates!$I$1:CV$1,0))="","",INDEX(Templates!$I$2:$CJ$152,ROW()-ROW(U$19)+1, MATCH(U$15,Templates!$I$1:CV$1,0)))</f>
        <v/>
      </c>
      <c r="V45" s="55" t="str" cm="1">
        <f t="array" ref="V45">IF(INDEX(Templates!$I$2:$CJ$152,ROW()-ROW(V$19)+1, MATCH(V$15,Templates!$I$1:CW$1,0))="","",INDEX(Templates!$I$2:$CJ$152,ROW()-ROW(V$19)+1, MATCH(V$15,Templates!$I$1:CW$1,0)))</f>
        <v/>
      </c>
      <c r="W45" s="55" t="str" cm="1">
        <f t="array" ref="W45">IF(INDEX(Templates!$I$2:$CJ$152,ROW()-ROW(W$19)+1, MATCH(W$15,Templates!$I$1:CZ$1,0))="","",INDEX(Templates!$I$2:$CJ$152,ROW()-ROW(W$19)+1, MATCH(W$15,Templates!$I$1:CZ$1,0)))</f>
        <v/>
      </c>
      <c r="X45" s="55" t="str" cm="1">
        <f t="array" ref="X45">IF(INDEX(Templates!$I$2:$CJ$152,ROW()-ROW(X$19)+1, MATCH(X$15,Templates!$I$1:DA$1,0))="","",INDEX(Templates!$I$2:$CJ$152,ROW()-ROW(X$19)+1, MATCH(X$15,Templates!$I$1:DA$1,0)))</f>
        <v/>
      </c>
      <c r="Y45" s="55" t="str" cm="1">
        <f t="array" ref="Y45">IF(INDEX(Templates!$I$2:$CJ$152,ROW()-ROW(Y$19)+1, MATCH(Y$15,Templates!$I$1:DB$1,0))="","",INDEX(Templates!$I$2:$CJ$152,ROW()-ROW(Y$19)+1, MATCH(Y$15,Templates!$I$1:DB$1,0)))</f>
        <v/>
      </c>
      <c r="Z45" s="55" t="str" cm="1">
        <f t="array" ref="Z45">IF(INDEX(Templates!$I$2:$CJ$152,ROW()-ROW(Z$19)+1, MATCH(Z$15,Templates!$I$1:DD$1,0))="","",INDEX(Templates!$I$2:$CJ$152,ROW()-ROW(Z$19)+1, MATCH(Z$15,Templates!$I$1:DD$1,0)))</f>
        <v/>
      </c>
      <c r="AA45" s="55" t="str" cm="1">
        <f t="array" ref="AA45">IF(INDEX(Templates!$I$2:$CJ$152,ROW()-ROW(AA$19)+1, MATCH(AA$15,Templates!$I$1:DE$1,0))="","",INDEX(Templates!$I$2:$CJ$152,ROW()-ROW(AA$19)+1, MATCH(AA$15,Templates!$I$1:DE$1,0)))</f>
        <v/>
      </c>
      <c r="AB45" s="55" t="str" cm="1">
        <f t="array" ref="AB45">IF(INDEX(Templates!$I$2:$CJ$152,ROW()-ROW(AB$19)+1, MATCH(AB$15,Templates!$I$1:DG$1,0))="","",INDEX(Templates!$I$2:$CJ$152,ROW()-ROW(AB$19)+1, MATCH(AB$15,Templates!$I$1:DG$1,0)))</f>
        <v/>
      </c>
      <c r="AC45" s="55" t="str" cm="1">
        <f t="array" ref="AC45">IF(INDEX(Templates!$I$2:$CJ$152,ROW()-ROW(AC$19)+1, MATCH(AC$15,Templates!$I$1:DH$1,0))="","",INDEX(Templates!$I$2:$CJ$152,ROW()-ROW(AC$19)+1, MATCH(AC$15,Templates!$I$1:DH$1,0)))</f>
        <v/>
      </c>
      <c r="AD45" s="55" t="str" cm="1">
        <f t="array" ref="AD45">IF(INDEX(Templates!$I$2:$CJ$152,ROW()-ROW(AD$19)+1, MATCH(AD$15,Templates!$I$1:DJ$1,0))="","",INDEX(Templates!$I$2:$CJ$152,ROW()-ROW(AD$19)+1, MATCH(AD$15,Templates!$I$1:DJ$1,0)))</f>
        <v/>
      </c>
      <c r="AE45" s="55" t="str" cm="1">
        <f t="array" ref="AE45">IF(INDEX(Templates!$I$2:$CJ$152,ROW()-ROW(AE$19)+1, MATCH(AE$15,Templates!$I$1:DK$1,0))="","",INDEX(Templates!$I$2:$CJ$152,ROW()-ROW(AE$19)+1, MATCH(AE$15,Templates!$I$1:DK$1,0)))</f>
        <v/>
      </c>
      <c r="AF45" s="55" t="str" cm="1">
        <f t="array" ref="AF45">IF(INDEX(Templates!$I$2:$CJ$152,ROW()-ROW(AF$19)+1, MATCH(AF$15,Templates!$I$1:DM$1,0))="","",INDEX(Templates!$I$2:$CJ$152,ROW()-ROW(AF$19)+1, MATCH(AF$15,Templates!$I$1:DM$1,0)))</f>
        <v/>
      </c>
      <c r="AG45" s="55" t="str" cm="1">
        <f t="array" ref="AG45">IF(INDEX(Templates!$I$2:$CJ$152,ROW()-ROW(AG$19)+1, MATCH(AG$15,Templates!$I$1:DN$1,0))="","",INDEX(Templates!$I$2:$CJ$152,ROW()-ROW(AG$19)+1, MATCH(AG$15,Templates!$I$1:DN$1,0)))</f>
        <v/>
      </c>
      <c r="AH45" s="55" t="str" cm="1">
        <f t="array" ref="AH45">IF(INDEX(Templates!$I$2:$CJ$152,ROW()-ROW(AH$19)+1, MATCH(AH$15,Templates!$I$1:DP$1,0))="","",INDEX(Templates!$I$2:$CJ$152,ROW()-ROW(AH$19)+1, MATCH(AH$15,Templates!$I$1:DP$1,0)))</f>
        <v/>
      </c>
      <c r="AI45" s="55" t="str" cm="1">
        <f t="array" ref="AI45">IF(INDEX(Templates!$I$2:$CJ$152,ROW()-ROW(AI$19)+1, MATCH(AI$15,Templates!$I$1:DQ$1,0))="","",INDEX(Templates!$I$2:$CJ$152,ROW()-ROW(AI$19)+1, MATCH(AI$15,Templates!$I$1:DQ$1,0)))</f>
        <v/>
      </c>
      <c r="AJ45" s="55" t="str" cm="1">
        <f t="array" ref="AJ45">IF(INDEX(Templates!$I$2:$CJ$152,ROW()-ROW(AJ$19)+1, MATCH(AJ$15,Templates!$I$1:DS$1,0))="","",INDEX(Templates!$I$2:$CJ$152,ROW()-ROW(AJ$19)+1, MATCH(AJ$15,Templates!$I$1:DS$1,0)))</f>
        <v/>
      </c>
      <c r="AK45" s="55" t="str" cm="1">
        <f t="array" ref="AK45">IF(INDEX(Templates!$I$2:$CJ$152,ROW()-ROW(AK$19)+1, MATCH(AK$15,Templates!$I$1:DT$1,0))="","",INDEX(Templates!$I$2:$CJ$152,ROW()-ROW(AK$19)+1, MATCH(AK$15,Templates!$I$1:DT$1,0)))</f>
        <v/>
      </c>
      <c r="AL45" s="55" t="str" cm="1">
        <f t="array" ref="AL45">IF(INDEX(Templates!$I$2:$CJ$152,ROW()-ROW(AL$19)+1, MATCH(AL$15,Templates!$I$1:DV$1,0))="","",INDEX(Templates!$I$2:$CJ$152,ROW()-ROW(AL$19)+1, MATCH(AL$15,Templates!$I$1:DV$1,0)))</f>
        <v/>
      </c>
      <c r="AM45" s="55" t="str" cm="1">
        <f t="array" ref="AM45">IF(INDEX(Templates!$I$2:$CJ$152,ROW()-ROW(AM$19)+1, MATCH(AM$15,Templates!$I$1:DW$1,0))="","",INDEX(Templates!$I$2:$CJ$152,ROW()-ROW(AM$19)+1, MATCH(AM$15,Templates!$I$1:DW$1,0)))</f>
        <v/>
      </c>
      <c r="AN45" s="55" t="str" cm="1">
        <f t="array" ref="AN45">IF(INDEX(Templates!$I$2:$CJ$152,ROW()-ROW(AN$19)+1, MATCH(AN$15,Templates!$I$1:DY$1,0))="","",INDEX(Templates!$I$2:$CJ$152,ROW()-ROW(AN$19)+1, MATCH(AN$15,Templates!$I$1:DY$1,0)))</f>
        <v/>
      </c>
      <c r="AO45" s="55" t="str" cm="1">
        <f t="array" ref="AO45">IF(INDEX(Templates!$I$2:$CJ$152,ROW()-ROW(AO$19)+1, MATCH(AO$15,Templates!$I$1:DZ$1,0))="","",INDEX(Templates!$I$2:$CJ$152,ROW()-ROW(AO$19)+1, MATCH(AO$15,Templates!$I$1:DZ$1,0)))</f>
        <v/>
      </c>
      <c r="AP45" s="55" t="str" cm="1">
        <f t="array" ref="AP45">IF(INDEX(Templates!$I$2:$CJ$152,ROW()-ROW(AP$19)+1, MATCH(AP$15,Templates!$I$1:EB$1,0))="","",INDEX(Templates!$I$2:$CJ$152,ROW()-ROW(AP$19)+1, MATCH(AP$15,Templates!$I$1:EB$1,0)))</f>
        <v/>
      </c>
      <c r="AQ45" s="55" t="str" cm="1">
        <f t="array" ref="AQ45">IF(INDEX(Templates!$I$2:$CJ$152,ROW()-ROW(AQ$19)+1, MATCH(AQ$15,Templates!$I$1:EC$1,0))="","",INDEX(Templates!$I$2:$CJ$152,ROW()-ROW(AQ$19)+1, MATCH(AQ$15,Templates!$I$1:EC$1,0)))</f>
        <v/>
      </c>
      <c r="AR45" s="55" t="str" cm="1">
        <f t="array" ref="AR45">IF(INDEX(Templates!$I$2:$CJ$152,ROW()-ROW(AR$19)+1, MATCH(AR$15,Templates!$I$1:ED$1,0))="","",INDEX(Templates!$I$2:$CJ$152,ROW()-ROW(AR$19)+1, MATCH(AR$15,Templates!$I$1:ED$1,0)))</f>
        <v/>
      </c>
      <c r="AS45" s="55" t="str" cm="1">
        <f t="array" ref="AS45">IF(INDEX(Templates!$I$2:$CJ$152,ROW()-ROW(AS$19)+1, MATCH(AS$15,Templates!$I$1:EF$1,0))="","",INDEX(Templates!$I$2:$CJ$152,ROW()-ROW(AS$19)+1, MATCH(AS$15,Templates!$I$1:EF$1,0)))</f>
        <v/>
      </c>
      <c r="AT45" s="55" t="str" cm="1">
        <f t="array" ref="AT45">IF(INDEX(Templates!$I$2:$CJ$152,ROW()-ROW(AT$19)+1, MATCH(AT$15,Templates!$I$1:EG$1,0))="","",INDEX(Templates!$I$2:$CJ$152,ROW()-ROW(AT$19)+1, MATCH(AT$15,Templates!$I$1:EG$1,0)))</f>
        <v/>
      </c>
      <c r="AU45" s="55" t="str" cm="1">
        <f t="array" ref="AU45">IF(INDEX(Templates!$I$2:$CJ$152,ROW()-ROW(AU$19)+1, MATCH(AU$15,Templates!$I$1:EH$1,0))="","",INDEX(Templates!$I$2:$CJ$152,ROW()-ROW(AU$19)+1, MATCH(AU$15,Templates!$I$1:EH$1,0)))</f>
        <v/>
      </c>
      <c r="AV45" s="55" t="str" cm="1">
        <f t="array" ref="AV45">IF(INDEX(Templates!$I$2:$CJ$152,ROW()-ROW(AV$19)+1, MATCH(AV$15,Templates!$I$1:EJ$1,0))="","",INDEX(Templates!$I$2:$CJ$152,ROW()-ROW(AV$19)+1, MATCH(AV$15,Templates!$I$1:EJ$1,0)))</f>
        <v/>
      </c>
      <c r="AW45" s="55" t="str" cm="1">
        <f t="array" ref="AW45">IF(INDEX(Templates!$I$2:$CJ$152,ROW()-ROW(AW$19)+1, MATCH(AW$15,Templates!$I$1:EK$1,0))="","",INDEX(Templates!$I$2:$CJ$152,ROW()-ROW(AW$19)+1, MATCH(AW$15,Templates!$I$1:EK$1,0)))</f>
        <v/>
      </c>
      <c r="AX45" s="55" t="str" cm="1">
        <f t="array" ref="AX45">IF(INDEX(Templates!$I$2:$CJ$152,ROW()-ROW(AX$19)+1, MATCH(AX$15,Templates!$I$1:EM$1,0))="","",INDEX(Templates!$I$2:$CJ$152,ROW()-ROW(AX$19)+1, MATCH(AX$15,Templates!$I$1:EM$1,0)))</f>
        <v/>
      </c>
      <c r="AY45" s="55" t="str" cm="1">
        <f t="array" ref="AY45">IF(INDEX(Templates!$I$2:$CJ$152,ROW()-ROW(AY$19)+1, MATCH(AY$15,Templates!$I$1:EN$1,0))="","",INDEX(Templates!$I$2:$CJ$152,ROW()-ROW(AY$19)+1, MATCH(AY$15,Templates!$I$1:EN$1,0)))</f>
        <v/>
      </c>
      <c r="AZ45" s="55" t="str" cm="1">
        <f t="array" ref="AZ45">IF(INDEX(Templates!$I$2:$CJ$152,ROW()-ROW(AZ$19)+1, MATCH(AZ$15,Templates!$I$1:EP$1,0))="","",INDEX(Templates!$I$2:$CJ$152,ROW()-ROW(AZ$19)+1, MATCH(AZ$15,Templates!$I$1:EP$1,0)))</f>
        <v/>
      </c>
      <c r="BA45" s="55" t="str" cm="1">
        <f t="array" ref="BA45">IF(INDEX(Templates!$I$2:$CJ$152,ROW()-ROW(BA$19)+1, MATCH(BA$15,Templates!$I$1:EQ$1,0))="","",INDEX(Templates!$I$2:$CJ$152,ROW()-ROW(BA$19)+1, MATCH(BA$15,Templates!$I$1:EQ$1,0)))</f>
        <v/>
      </c>
      <c r="BB45" s="55" t="str" cm="1">
        <f t="array" ref="BB45">IF(INDEX(Templates!$I$2:$CJ$152,ROW()-ROW(BB$19)+1, MATCH(BB$15,Templates!$I$1:ES$1,0))="","",INDEX(Templates!$I$2:$CJ$152,ROW()-ROW(BB$19)+1, MATCH(BB$15,Templates!$I$1:ES$1,0)))</f>
        <v/>
      </c>
      <c r="BC45" s="55" t="str" cm="1">
        <f t="array" ref="BC45">IF(INDEX(Templates!$I$2:$CJ$152,ROW()-ROW(BC$19)+1, MATCH(BC$15,Templates!$I$1:ET$1,0))="","",INDEX(Templates!$I$2:$CJ$152,ROW()-ROW(BC$19)+1, MATCH(BC$15,Templates!$I$1:ET$1,0)))</f>
        <v/>
      </c>
      <c r="BD45" s="55" t="str" cm="1">
        <f t="array" ref="BD45">IF(INDEX(Templates!$I$2:$CJ$152,ROW()-ROW(BD$19)+1, MATCH(BD$15,Templates!$I$1:EW$1,0))="","",INDEX(Templates!$I$2:$CJ$152,ROW()-ROW(BD$19)+1, MATCH(BD$15,Templates!$I$1:EW$1,0)))</f>
        <v/>
      </c>
      <c r="BE45" s="55" t="str" cm="1">
        <f t="array" ref="BE45">IF(INDEX(Templates!$I$2:$CJ$152,ROW()-ROW(BE$19)+1, MATCH(BE$15,Templates!$I$1:EX$1,0))="","",INDEX(Templates!$I$2:$CJ$152,ROW()-ROW(BE$19)+1, MATCH(BE$15,Templates!$I$1:EX$1,0)))</f>
        <v/>
      </c>
      <c r="BF45" s="55" t="str" cm="1">
        <f t="array" ref="BF45">IF(INDEX(Templates!$I$2:$CJ$152,ROW()-ROW(BF$19)+1, MATCH(BF$15,Templates!$I$1:FA$1,0))="","",INDEX(Templates!$I$2:$CJ$152,ROW()-ROW(BF$19)+1, MATCH(BF$15,Templates!$I$1:FA$1,0)))</f>
        <v/>
      </c>
      <c r="BG45" s="55" t="str" cm="1">
        <f t="array" ref="BG45">IF(INDEX(Templates!$I$2:$CJ$152,ROW()-ROW(BG$19)+1, MATCH(BG$15,Templates!$I$1:FB$1,0))="","",INDEX(Templates!$I$2:$CJ$152,ROW()-ROW(BG$19)+1, MATCH(BG$15,Templates!$I$1:FB$1,0)))</f>
        <v/>
      </c>
      <c r="BH45" s="55" t="str" cm="1">
        <f t="array" ref="BH45">IF(INDEX(Templates!$I$2:$CJ$152,ROW()-ROW(BH$19)+1, MATCH(BH$15,Templates!$I$1:FC$1,0))="","",INDEX(Templates!$I$2:$CJ$152,ROW()-ROW(BH$19)+1, MATCH(BH$15,Templates!$I$1:FC$1,0)))</f>
        <v/>
      </c>
      <c r="BI45" s="55" t="str" cm="1">
        <f t="array" ref="BI45">IF(INDEX(Templates!$I$2:$CJ$152,ROW()-ROW(BI$19)+1, MATCH(BI$15,Templates!$I$1:FD$1,0))="","",INDEX(Templates!$I$2:$CJ$152,ROW()-ROW(BI$19)+1, MATCH(BI$15,Templates!$I$1:FD$1,0)))</f>
        <v/>
      </c>
      <c r="BJ45" s="55" t="str" cm="1">
        <f t="array" ref="BJ45">IF(INDEX(Templates!$I$2:$CJ$152,ROW()-ROW(BJ$19)+1, MATCH(BJ$15,Templates!$I$1:FE$1,0))="","",INDEX(Templates!$I$2:$CJ$152,ROW()-ROW(BJ$19)+1, MATCH(BJ$15,Templates!$I$1:FE$1,0)))</f>
        <v/>
      </c>
      <c r="BK45" s="55" t="str" cm="1">
        <f t="array" ref="BK45">IF(INDEX(Templates!$I$2:$CJ$152,ROW()-ROW(BK$19)+1, MATCH(BK$15,Templates!$I$1:FG$1,0))="","",INDEX(Templates!$I$2:$CJ$152,ROW()-ROW(BK$19)+1, MATCH(BK$15,Templates!$I$1:FG$1,0)))</f>
        <v/>
      </c>
      <c r="BL45" s="55" t="str" cm="1">
        <f t="array" ref="BL45">IF(INDEX(Templates!$I$2:$CJ$152,ROW()-ROW(BL$19)+1, MATCH(BL$15,Templates!$I$1:FJ$1,0))="","",INDEX(Templates!$I$2:$CJ$152,ROW()-ROW(BL$19)+1, MATCH(BL$15,Templates!$I$1:FJ$1,0)))</f>
        <v/>
      </c>
      <c r="BM45" s="55" t="str" cm="1">
        <f t="array" ref="BM45">IF(INDEX(Templates!$I$2:$CJ$152,ROW()-ROW(BM$19)+1, MATCH(BM$15,Templates!$I$1:FK$1,0))="","",INDEX(Templates!$I$2:$CJ$152,ROW()-ROW(BM$19)+1, MATCH(BM$15,Templates!$I$1:FK$1,0)))</f>
        <v/>
      </c>
      <c r="BN45" s="55" t="str" cm="1">
        <f t="array" ref="BN45">IF(INDEX(Templates!$I$2:$CJ$152,ROW()-ROW(BN$19)+1, MATCH(BN$15,Templates!$I$1:FL$1,0))="","",INDEX(Templates!$I$2:$CJ$152,ROW()-ROW(BN$19)+1, MATCH(BN$15,Templates!$I$1:FL$1,0)))</f>
        <v/>
      </c>
      <c r="BO45" s="55" t="str" cm="1">
        <f t="array" ref="BO45">IF(INDEX(Templates!$I$2:$CJ$152,ROW()-ROW(BO$19)+1, MATCH(BO$15,Templates!$I$1:FM$1,0))="","",INDEX(Templates!$I$2:$CJ$152,ROW()-ROW(BO$19)+1, MATCH(BO$15,Templates!$I$1:FM$1,0)))</f>
        <v/>
      </c>
      <c r="BP45" s="55" t="str" cm="1">
        <f t="array" ref="BP45">IF(INDEX(Templates!$I$2:$CJ$152,ROW()-ROW(BP$19)+1, MATCH(BP$15,Templates!$I$1:FL$1,0))="","",INDEX(Templates!$I$2:$CJ$152,ROW()-ROW(BP$19)+1, MATCH(BP$15,Templates!$I$1:FL$1,0)))</f>
        <v/>
      </c>
      <c r="BQ45" s="55" t="str" cm="1">
        <f t="array" ref="BQ45">IF(INDEX(Templates!$I$2:$CJ$152,ROW()-ROW(BQ$19)+1, MATCH(BQ$15,Templates!$I$1:FM$1,0))="","",INDEX(Templates!$I$2:$CJ$152,ROW()-ROW(BQ$19)+1, MATCH(BQ$15,Templates!$I$1:FM$1,0)))</f>
        <v/>
      </c>
      <c r="BR45" s="55" t="str" cm="1">
        <f t="array" ref="BR45">IF(INDEX(Templates!$I$2:$CJ$152,ROW()-ROW(BR$19)+1, MATCH(BR$15,Templates!$I$1:FO$1,0))="","",INDEX(Templates!$I$2:$CJ$152,ROW()-ROW(BR$19)+1, MATCH(BR$15,Templates!$I$1:FO$1,0)))</f>
        <v/>
      </c>
      <c r="BS45" s="55" t="str" cm="1">
        <f t="array" ref="BS45">IF(INDEX(Templates!$I$2:$CJ$152,ROW()-ROW(BS$19)+1, MATCH(BS$15,Templates!$I$1:FP$1,0))="","",INDEX(Templates!$I$2:$CJ$152,ROW()-ROW(BS$19)+1, MATCH(BS$15,Templates!$I$1:FP$1,0)))</f>
        <v/>
      </c>
      <c r="BT45" s="55" t="str" cm="1">
        <f t="array" ref="BT45">IF(INDEX(Templates!$I$2:$CJ$152,ROW()-ROW(BT$19)+1, MATCH(BT$15,Templates!$I$1:FQ$1,0))="","",INDEX(Templates!$I$2:$CJ$152,ROW()-ROW(BT$19)+1, MATCH(BT$15,Templates!$I$1:FQ$1,0)))</f>
        <v/>
      </c>
      <c r="BU45" s="55" t="str" cm="1">
        <f t="array" ref="BU45">IF(INDEX(Templates!$I$2:$CJ$152,ROW()-ROW(BU$19)+1, MATCH(BU$15,Templates!$I$1:FR$1,0))="","",INDEX(Templates!$I$2:$CJ$152,ROW()-ROW(BU$19)+1, MATCH(BU$15,Templates!$I$1:FR$1,0)))</f>
        <v/>
      </c>
      <c r="BV45" s="55" t="str" cm="1">
        <f t="array" ref="BV45">IF(INDEX(Templates!$I$2:$CJ$152,ROW()-ROW(BV$19)+1, MATCH(BV$15,Templates!$I$1:FS$1,0))="","",INDEX(Templates!$I$2:$CJ$152,ROW()-ROW(BV$19)+1, MATCH(BV$15,Templates!$I$1:FS$1,0)))</f>
        <v/>
      </c>
      <c r="BW45" s="55" t="str" cm="1">
        <f t="array" ref="BW45">IF(INDEX(Templates!$I$2:$CJ$152,ROW()-ROW(BW$19)+1, MATCH(BW$15,Templates!$I$1:FT$1,0))="","",INDEX(Templates!$I$2:$CJ$152,ROW()-ROW(BW$19)+1, MATCH(BW$15,Templates!$I$1:FT$1,0)))</f>
        <v/>
      </c>
      <c r="BX45" s="55" t="str" cm="1">
        <f t="array" ref="BX45">IF(INDEX(Templates!$I$2:$CJ$152,ROW()-ROW(BX$19)+1, MATCH(BX$15,Templates!$I$1:FU$1,0))="","",INDEX(Templates!$I$2:$CJ$152,ROW()-ROW(BX$19)+1, MATCH(BX$15,Templates!$I$1:FU$1,0)))</f>
        <v/>
      </c>
      <c r="BY45" s="55" t="str" cm="1">
        <f t="array" ref="BY45">IF(INDEX(Templates!$I$2:$CJ$152,ROW()-ROW(BY$19)+1, MATCH(BY$15,Templates!$I$1:FV$1,0))="","",INDEX(Templates!$I$2:$CJ$152,ROW()-ROW(BY$19)+1, MATCH(BY$15,Templates!$I$1:FV$1,0)))</f>
        <v/>
      </c>
      <c r="BZ45" s="55" t="str" cm="1">
        <f t="array" ref="BZ45">IF(INDEX(Templates!$I$2:$CJ$152,ROW()-ROW(BZ$19)+1, MATCH(BZ$15,Templates!$I$1:FW$1,0))="","",INDEX(Templates!$I$2:$CJ$152,ROW()-ROW(BZ$19)+1, MATCH(BZ$15,Templates!$I$1:FW$1,0)))</f>
        <v/>
      </c>
      <c r="CA45" s="55" t="str" cm="1">
        <f t="array" ref="CA45">IF(INDEX(Templates!$I$2:$CJ$152,ROW()-ROW(CA$19)+1, MATCH(CA$15,Templates!$I$1:FX$1,0))="","",INDEX(Templates!$I$2:$CJ$152,ROW()-ROW(CA$19)+1, MATCH(CA$15,Templates!$I$1:FX$1,0)))</f>
        <v/>
      </c>
      <c r="CB45" s="55" t="str" cm="1">
        <f t="array" ref="CB45">IF(INDEX(Templates!$I$2:$CJ$152,ROW()-ROW(CB$19)+1, MATCH(CB$15,Templates!$I$1:FY$1,0))="","",INDEX(Templates!$I$2:$CJ$152,ROW()-ROW(CB$19)+1, MATCH(CB$15,Templates!$I$1:FY$1,0)))</f>
        <v/>
      </c>
      <c r="CC45" s="55" t="str" cm="1">
        <f t="array" ref="CC45">IF(INDEX(Templates!$I$2:$CJ$152,ROW()-ROW(CC$19)+1, MATCH(CC$15,Templates!$I$1:FZ$1,0))="","",INDEX(Templates!$I$2:$CJ$152,ROW()-ROW(CC$19)+1, MATCH(CC$15,Templates!$I$1:FZ$1,0)))</f>
        <v/>
      </c>
      <c r="CD45" s="55" t="str" cm="1">
        <f t="array" ref="CD45">IF(INDEX(Templates!$I$2:$CJ$152,ROW()-ROW(CD$19)+1, MATCH(CD$15,Templates!$I$1:GA$1,0))="","",INDEX(Templates!$I$2:$CJ$152,ROW()-ROW(CD$19)+1, MATCH(CD$15,Templates!$I$1:GA$1,0)))</f>
        <v/>
      </c>
      <c r="CE45" s="55" t="str" cm="1">
        <f t="array" ref="CE45">IF(INDEX(Templates!$I$2:$CJ$152,ROW()-ROW(CE$19)+1, MATCH(CE$15,Templates!$I$1:GB$1,0))="","",INDEX(Templates!$I$2:$CJ$152,ROW()-ROW(CE$19)+1, MATCH(CE$15,Templates!$I$1:GB$1,0)))</f>
        <v/>
      </c>
      <c r="CF45" s="55" t="str" cm="1">
        <f t="array" ref="CF45">IF(INDEX(Templates!$I$2:$CJ$152,ROW()-ROW(CF$19)+1, MATCH(CF$15,Templates!$I$1:GC$1,0))="","",INDEX(Templates!$I$2:$CJ$152,ROW()-ROW(CF$19)+1, MATCH(CF$15,Templates!$I$1:GC$1,0)))</f>
        <v/>
      </c>
      <c r="CG45" s="55" t="str" cm="1">
        <f t="array" ref="CG45">IF(INDEX(Templates!$I$2:$CJ$152,ROW()-ROW(CG$19)+1, MATCH(CG$15,Templates!$I$1:GD$1,0))="","",INDEX(Templates!$I$2:$CJ$152,ROW()-ROW(CG$19)+1, MATCH(CG$15,Templates!$I$1:GD$1,0)))</f>
        <v/>
      </c>
      <c r="CH45" s="55" t="str" cm="1">
        <f t="array" ref="CH45">IF(INDEX(Templates!$I$2:$CJ$152,ROW()-ROW(CH$19)+1, MATCH(CH$15,Templates!$I$1:GE$1,0))="","",INDEX(Templates!$I$2:$CJ$152,ROW()-ROW(CH$19)+1, MATCH(CH$15,Templates!$I$1:GE$1,0)))</f>
        <v/>
      </c>
      <c r="CI45" s="55" t="str" cm="1">
        <f t="array" ref="CI45">IF(INDEX(Templates!$I$2:$CJ$152,ROW()-ROW(CI$19)+1, MATCH(CI$15,Templates!$I$1:GH$1,0))="","",INDEX(Templates!$I$2:$CJ$152,ROW()-ROW(CI$19)+1, MATCH(CI$15,Templates!$I$1:GH$1,0)))</f>
        <v/>
      </c>
      <c r="CJ45" s="55" t="str" cm="1">
        <f t="array" ref="CJ45">IF(INDEX(Templates!$I$2:$CJ$152,ROW()-ROW(CJ$19)+1, MATCH(CJ$15,Templates!$I$1:GF$1,0))="","",INDEX(Templates!$I$2:$CJ$152,ROW()-ROW(CJ$19)+1, MATCH(CJ$15,Templates!$I$1:GF$1,0)))</f>
        <v/>
      </c>
      <c r="CK45" s="55" t="str" cm="1">
        <f t="array" ref="CK45">IF(INDEX(Templates!$I$2:$CJ$152,ROW()-ROW(CK$19)+1, MATCH(CK$15,Templates!$I$1:GJ$1,0))="","",INDEX(Templates!$I$2:$CJ$152,ROW()-ROW(CK$19)+1, MATCH(CK$15,Templates!$I$1:GJ$1,0)))</f>
        <v/>
      </c>
      <c r="CL45" s="55" t="str" cm="1">
        <f t="array" ref="CL45">IF(INDEX(Templates!$I$2:$CJ$152,ROW()-ROW(CL$19)+1, MATCH(CL$15,Templates!$I$1:FG$1,0))="","",INDEX(Templates!$I$2:$CJ$152,ROW()-ROW(CL$19)+1, MATCH(CL$15,Templates!$I$1:FG$1,0)))</f>
        <v/>
      </c>
      <c r="CM45" s="55" t="str" cm="1">
        <f t="array" ref="CM45">IF(INDEX(Templates!$I$2:$CJ$152,ROW()-ROW(CM$19)+1, MATCH(CM$15,Templates!$I$1:FH$1,0))="","",INDEX(Templates!$I$2:$CJ$152,ROW()-ROW(CM$19)+1, MATCH(CM$15,Templates!$I$1:FH$1,0)))</f>
        <v/>
      </c>
      <c r="CN45" s="55" t="str" cm="1">
        <f t="array" ref="CN45">IF(INDEX(Templates!$I$2:$CJ$152,ROW()-ROW(CN$19)+1, MATCH(CN$15,Templates!$I$1:FI$1,0))="","",INDEX(Templates!$I$2:$CJ$152,ROW()-ROW(CN$19)+1, MATCH(CN$15,Templates!$I$1:FI$1,0)))</f>
        <v/>
      </c>
    </row>
    <row r="46" spans="1:92" s="24" customFormat="1" x14ac:dyDescent="0.3">
      <c r="A46" s="41" t="s">
        <v>451</v>
      </c>
      <c r="B46" s="6" t="s">
        <v>455</v>
      </c>
      <c r="C46" s="66" t="str" cm="1">
        <f t="array" ref="C46">IF(INDEX(Templates!A$2:A$153,ROW()-ROW($19:$19)+1)="","",INDEX(Templates!A$2:A$153,ROW()-ROW($19:$19)+1))</f>
        <v>JSON_PATH:zones[1]</v>
      </c>
      <c r="D46" s="66" t="str" cm="1">
        <f t="array" ref="D46">IF(INDEX(Templates!B$2:B$153,ROW()-ROW($19:$19)+1)="","",INDEX(Templates!B$2:B$153,ROW()-ROW($19:$19)+1))</f>
        <v>terminals[0]</v>
      </c>
      <c r="E46" s="140" t="str" cm="1">
        <f t="array" ref="E46">IF(INDEX(Templates!C$2:C$153,ROW()-ROW($19:$19)+1)="","",INDEX(Templates!C$2:C$153,ROW()-ROW($19:$19)+1))</f>
        <v>id</v>
      </c>
      <c r="F46" s="143" t="str" cm="1">
        <f t="array" ref="F46">IF(INDEX(Templates!D$2:D$153,ROW()-ROW($19:$19)+1)="","",INDEX(Templates!D$2:D$153,ROW()-ROW($19:$19)+1))</f>
        <v/>
      </c>
      <c r="G46" s="102" t="str" cm="1">
        <f t="array" ref="G46">IF(INDEX(Templates!E$2:E$153,ROW()-ROW($19:$19)+1)="","",INDEX(Templates!E$2:E$153,ROW()-ROW($19:$19)+1))</f>
        <v>Air Terminal</v>
      </c>
      <c r="H46" s="68" t="str" cm="1">
        <f t="array" ref="H46">IF(INDEX(Templates!F$2:F$153,ROW()-ROW($19:$19)+1)="","",INDEX(Templates!F$2:F$153,ROW()-ROW($19:$19)+1))</f>
        <v>Terminal 2</v>
      </c>
      <c r="I46" s="68" t="str" cm="1">
        <f t="array" ref="I46">IF(INDEX(Templates!G$2:G$153,ROW()-ROW($19:$19)+1)="","",INDEX(Templates!G$2:G$153,ROW()-ROW($19:$19)+1))</f>
        <v>Zone 2</v>
      </c>
      <c r="J46" s="68" t="str" cm="1">
        <f t="array" ref="J46">IF(INDEX(Templates!H$2:H$153,ROW()-ROW($19:$19)+1)="","",INDEX(Templates!H$2:H$153,ROW()-ROW($19:$19)+1))</f>
        <v>id</v>
      </c>
      <c r="K46" s="69" t="str" cm="1">
        <f t="array" ref="K46">IF(INDEX(Templates!I$2:I$153,ROW()-ROW($19:$19)+1)="","",INDEX(Templates!I$2:I$153,ROW()-ROW($19:$19)+1))</f>
        <v/>
      </c>
      <c r="L46" s="69" t="str" cm="1">
        <f t="array" ref="L46">IF(INDEX(Templates!J$2:J$153,ROW()-ROW($19:$19)+1)="","",INDEX(Templates!J$2:J$153,ROW()-ROW($19:$19)+1))</f>
        <v/>
      </c>
      <c r="M46" s="55" t="str" cm="1">
        <f t="array" ref="M46">IF(INDEX(Templates!$I$2:$CJ$152,ROW()-ROW(M$19)+1, MATCH(M$15,Templates!$I$1:CJ$1,0))="","",INDEX(Templates!$I$2:$CJ$152,ROW()-ROW(M$19)+1, MATCH(M$15,Templates!$I$1:CJ$1,0)))</f>
        <v/>
      </c>
      <c r="N46" s="55" t="str" cm="1">
        <f t="array" ref="N46">IF(INDEX(Templates!$I$2:$CJ$152,ROW()-ROW(N$19)+1, MATCH(N$15,Templates!$I$1:CK$1,0))="","",INDEX(Templates!$I$2:$CJ$152,ROW()-ROW(N$19)+1, MATCH(N$15,Templates!$I$1:CK$1,0)))</f>
        <v/>
      </c>
      <c r="O46" s="55" t="str" cm="1">
        <f t="array" ref="O46">IF(INDEX(Templates!$I$2:$CJ$152,ROW()-ROW(O$19)+1, MATCH(O$15,Templates!$I$1:CM$1,0))="","",INDEX(Templates!$I$2:$CJ$152,ROW()-ROW(O$19)+1, MATCH(O$15,Templates!$I$1:CM$1,0)))</f>
        <v/>
      </c>
      <c r="P46" s="55" t="str" cm="1">
        <f t="array" ref="P46">IF(INDEX(Templates!$I$2:$CJ$152,ROW()-ROW(P$19)+1, MATCH(P$15,Templates!$I$1:CN$1,0))="","",INDEX(Templates!$I$2:$CJ$152,ROW()-ROW(P$19)+1, MATCH(P$15,Templates!$I$1:CN$1,0)))</f>
        <v/>
      </c>
      <c r="Q46" s="55" t="str" cm="1">
        <f t="array" ref="Q46">IF(INDEX(Templates!$I$2:$CJ$152,ROW()-ROW(Q$19)+1, MATCH(Q$15,Templates!$I$1:CP$1,0))="","",INDEX(Templates!$I$2:$CJ$152,ROW()-ROW(Q$19)+1, MATCH(Q$15,Templates!$I$1:CP$1,0)))</f>
        <v/>
      </c>
      <c r="R46" s="55" t="str" cm="1">
        <f t="array" ref="R46">IF(INDEX(Templates!$I$2:$CJ$152,ROW()-ROW(R$19)+1, MATCH(R$15,Templates!$I$1:CQ$1,0))="","",INDEX(Templates!$I$2:$CJ$152,ROW()-ROW(R$19)+1, MATCH(R$15,Templates!$I$1:CQ$1,0)))</f>
        <v/>
      </c>
      <c r="S46" s="55" t="str" cm="1">
        <f t="array" ref="S46">IF(INDEX(Templates!$I$2:$CJ$152,ROW()-ROW(S$19)+1, MATCH(S$15,Templates!$I$1:CS$1,0))="","",INDEX(Templates!$I$2:$CJ$152,ROW()-ROW(S$19)+1, MATCH(S$15,Templates!$I$1:CS$1,0)))</f>
        <v/>
      </c>
      <c r="T46" s="55" t="str" cm="1">
        <f t="array" ref="T46">IF(INDEX(Templates!$I$2:$CJ$152,ROW()-ROW(T$19)+1, MATCH(T$15,Templates!$I$1:CT$1,0))="","",INDEX(Templates!$I$2:$CJ$152,ROW()-ROW(T$19)+1, MATCH(T$15,Templates!$I$1:CT$1,0)))</f>
        <v/>
      </c>
      <c r="U46" s="55" t="str" cm="1">
        <f t="array" ref="U46">IF(INDEX(Templates!$I$2:$CJ$152,ROW()-ROW(U$19)+1, MATCH(U$15,Templates!$I$1:CV$1,0))="","",INDEX(Templates!$I$2:$CJ$152,ROW()-ROW(U$19)+1, MATCH(U$15,Templates!$I$1:CV$1,0)))</f>
        <v/>
      </c>
      <c r="V46" s="55" t="str" cm="1">
        <f t="array" ref="V46">IF(INDEX(Templates!$I$2:$CJ$152,ROW()-ROW(V$19)+1, MATCH(V$15,Templates!$I$1:CW$1,0))="","",INDEX(Templates!$I$2:$CJ$152,ROW()-ROW(V$19)+1, MATCH(V$15,Templates!$I$1:CW$1,0)))</f>
        <v/>
      </c>
      <c r="W46" s="55" t="str" cm="1">
        <f t="array" ref="W46">IF(INDEX(Templates!$I$2:$CJ$152,ROW()-ROW(W$19)+1, MATCH(W$15,Templates!$I$1:CZ$1,0))="","",INDEX(Templates!$I$2:$CJ$152,ROW()-ROW(W$19)+1, MATCH(W$15,Templates!$I$1:CZ$1,0)))</f>
        <v/>
      </c>
      <c r="X46" s="55" t="str" cm="1">
        <f t="array" ref="X46">IF(INDEX(Templates!$I$2:$CJ$152,ROW()-ROW(X$19)+1, MATCH(X$15,Templates!$I$1:DA$1,0))="","",INDEX(Templates!$I$2:$CJ$152,ROW()-ROW(X$19)+1, MATCH(X$15,Templates!$I$1:DA$1,0)))</f>
        <v/>
      </c>
      <c r="Y46" s="55" t="str" cm="1">
        <f t="array" ref="Y46">IF(INDEX(Templates!$I$2:$CJ$152,ROW()-ROW(Y$19)+1, MATCH(Y$15,Templates!$I$1:DB$1,0))="","",INDEX(Templates!$I$2:$CJ$152,ROW()-ROW(Y$19)+1, MATCH(Y$15,Templates!$I$1:DB$1,0)))</f>
        <v/>
      </c>
      <c r="Z46" s="55" t="str" cm="1">
        <f t="array" ref="Z46">IF(INDEX(Templates!$I$2:$CJ$152,ROW()-ROW(Z$19)+1, MATCH(Z$15,Templates!$I$1:DD$1,0))="","",INDEX(Templates!$I$2:$CJ$152,ROW()-ROW(Z$19)+1, MATCH(Z$15,Templates!$I$1:DD$1,0)))</f>
        <v/>
      </c>
      <c r="AA46" s="55" t="str" cm="1">
        <f t="array" ref="AA46">IF(INDEX(Templates!$I$2:$CJ$152,ROW()-ROW(AA$19)+1, MATCH(AA$15,Templates!$I$1:DE$1,0))="","",INDEX(Templates!$I$2:$CJ$152,ROW()-ROW(AA$19)+1, MATCH(AA$15,Templates!$I$1:DE$1,0)))</f>
        <v/>
      </c>
      <c r="AB46" s="55" t="str" cm="1">
        <f t="array" ref="AB46">IF(INDEX(Templates!$I$2:$CJ$152,ROW()-ROW(AB$19)+1, MATCH(AB$15,Templates!$I$1:DG$1,0))="","",INDEX(Templates!$I$2:$CJ$152,ROW()-ROW(AB$19)+1, MATCH(AB$15,Templates!$I$1:DG$1,0)))</f>
        <v/>
      </c>
      <c r="AC46" s="55" t="str" cm="1">
        <f t="array" ref="AC46">IF(INDEX(Templates!$I$2:$CJ$152,ROW()-ROW(AC$19)+1, MATCH(AC$15,Templates!$I$1:DH$1,0))="","",INDEX(Templates!$I$2:$CJ$152,ROW()-ROW(AC$19)+1, MATCH(AC$15,Templates!$I$1:DH$1,0)))</f>
        <v/>
      </c>
      <c r="AD46" s="55" t="str" cm="1">
        <f t="array" ref="AD46">IF(INDEX(Templates!$I$2:$CJ$152,ROW()-ROW(AD$19)+1, MATCH(AD$15,Templates!$I$1:DJ$1,0))="","",INDEX(Templates!$I$2:$CJ$152,ROW()-ROW(AD$19)+1, MATCH(AD$15,Templates!$I$1:DJ$1,0)))</f>
        <v/>
      </c>
      <c r="AE46" s="55" t="str" cm="1">
        <f t="array" ref="AE46">IF(INDEX(Templates!$I$2:$CJ$152,ROW()-ROW(AE$19)+1, MATCH(AE$15,Templates!$I$1:DK$1,0))="","",INDEX(Templates!$I$2:$CJ$152,ROW()-ROW(AE$19)+1, MATCH(AE$15,Templates!$I$1:DK$1,0)))</f>
        <v/>
      </c>
      <c r="AF46" s="55" t="str" cm="1">
        <f t="array" ref="AF46">IF(INDEX(Templates!$I$2:$CJ$152,ROW()-ROW(AF$19)+1, MATCH(AF$15,Templates!$I$1:DM$1,0))="","",INDEX(Templates!$I$2:$CJ$152,ROW()-ROW(AF$19)+1, MATCH(AF$15,Templates!$I$1:DM$1,0)))</f>
        <v/>
      </c>
      <c r="AG46" s="55" t="str" cm="1">
        <f t="array" ref="AG46">IF(INDEX(Templates!$I$2:$CJ$152,ROW()-ROW(AG$19)+1, MATCH(AG$15,Templates!$I$1:DN$1,0))="","",INDEX(Templates!$I$2:$CJ$152,ROW()-ROW(AG$19)+1, MATCH(AG$15,Templates!$I$1:DN$1,0)))</f>
        <v/>
      </c>
      <c r="AH46" s="55" t="str" cm="1">
        <f t="array" ref="AH46">IF(INDEX(Templates!$I$2:$CJ$152,ROW()-ROW(AH$19)+1, MATCH(AH$15,Templates!$I$1:DP$1,0))="","",INDEX(Templates!$I$2:$CJ$152,ROW()-ROW(AH$19)+1, MATCH(AH$15,Templates!$I$1:DP$1,0)))</f>
        <v/>
      </c>
      <c r="AI46" s="55" t="str" cm="1">
        <f t="array" ref="AI46">IF(INDEX(Templates!$I$2:$CJ$152,ROW()-ROW(AI$19)+1, MATCH(AI$15,Templates!$I$1:DQ$1,0))="","",INDEX(Templates!$I$2:$CJ$152,ROW()-ROW(AI$19)+1, MATCH(AI$15,Templates!$I$1:DQ$1,0)))</f>
        <v/>
      </c>
      <c r="AJ46" s="55" t="str" cm="1">
        <f t="array" ref="AJ46">IF(INDEX(Templates!$I$2:$CJ$152,ROW()-ROW(AJ$19)+1, MATCH(AJ$15,Templates!$I$1:DS$1,0))="","",INDEX(Templates!$I$2:$CJ$152,ROW()-ROW(AJ$19)+1, MATCH(AJ$15,Templates!$I$1:DS$1,0)))</f>
        <v/>
      </c>
      <c r="AK46" s="55" t="str" cm="1">
        <f t="array" ref="AK46">IF(INDEX(Templates!$I$2:$CJ$152,ROW()-ROW(AK$19)+1, MATCH(AK$15,Templates!$I$1:DT$1,0))="","",INDEX(Templates!$I$2:$CJ$152,ROW()-ROW(AK$19)+1, MATCH(AK$15,Templates!$I$1:DT$1,0)))</f>
        <v/>
      </c>
      <c r="AL46" s="55" t="str" cm="1">
        <f t="array" ref="AL46">IF(INDEX(Templates!$I$2:$CJ$152,ROW()-ROW(AL$19)+1, MATCH(AL$15,Templates!$I$1:DV$1,0))="","",INDEX(Templates!$I$2:$CJ$152,ROW()-ROW(AL$19)+1, MATCH(AL$15,Templates!$I$1:DV$1,0)))</f>
        <v/>
      </c>
      <c r="AM46" s="55" t="str" cm="1">
        <f t="array" ref="AM46">IF(INDEX(Templates!$I$2:$CJ$152,ROW()-ROW(AM$19)+1, MATCH(AM$15,Templates!$I$1:DW$1,0))="","",INDEX(Templates!$I$2:$CJ$152,ROW()-ROW(AM$19)+1, MATCH(AM$15,Templates!$I$1:DW$1,0)))</f>
        <v/>
      </c>
      <c r="AN46" s="55" t="str" cm="1">
        <f t="array" ref="AN46">IF(INDEX(Templates!$I$2:$CJ$152,ROW()-ROW(AN$19)+1, MATCH(AN$15,Templates!$I$1:DY$1,0))="","",INDEX(Templates!$I$2:$CJ$152,ROW()-ROW(AN$19)+1, MATCH(AN$15,Templates!$I$1:DY$1,0)))</f>
        <v/>
      </c>
      <c r="AO46" s="55" t="str" cm="1">
        <f t="array" ref="AO46">IF(INDEX(Templates!$I$2:$CJ$152,ROW()-ROW(AO$19)+1, MATCH(AO$15,Templates!$I$1:DZ$1,0))="","",INDEX(Templates!$I$2:$CJ$152,ROW()-ROW(AO$19)+1, MATCH(AO$15,Templates!$I$1:DZ$1,0)))</f>
        <v/>
      </c>
      <c r="AP46" s="55" t="str" cm="1">
        <f t="array" ref="AP46">IF(INDEX(Templates!$I$2:$CJ$152,ROW()-ROW(AP$19)+1, MATCH(AP$15,Templates!$I$1:EB$1,0))="","",INDEX(Templates!$I$2:$CJ$152,ROW()-ROW(AP$19)+1, MATCH(AP$15,Templates!$I$1:EB$1,0)))</f>
        <v/>
      </c>
      <c r="AQ46" s="55" t="str" cm="1">
        <f t="array" ref="AQ46">IF(INDEX(Templates!$I$2:$CJ$152,ROW()-ROW(AQ$19)+1, MATCH(AQ$15,Templates!$I$1:EC$1,0))="","",INDEX(Templates!$I$2:$CJ$152,ROW()-ROW(AQ$19)+1, MATCH(AQ$15,Templates!$I$1:EC$1,0)))</f>
        <v/>
      </c>
      <c r="AR46" s="55" t="str" cm="1">
        <f t="array" ref="AR46">IF(INDEX(Templates!$I$2:$CJ$152,ROW()-ROW(AR$19)+1, MATCH(AR$15,Templates!$I$1:ED$1,0))="","",INDEX(Templates!$I$2:$CJ$152,ROW()-ROW(AR$19)+1, MATCH(AR$15,Templates!$I$1:ED$1,0)))</f>
        <v/>
      </c>
      <c r="AS46" s="55" t="str" cm="1">
        <f t="array" ref="AS46">IF(INDEX(Templates!$I$2:$CJ$152,ROW()-ROW(AS$19)+1, MATCH(AS$15,Templates!$I$1:EF$1,0))="","",INDEX(Templates!$I$2:$CJ$152,ROW()-ROW(AS$19)+1, MATCH(AS$15,Templates!$I$1:EF$1,0)))</f>
        <v/>
      </c>
      <c r="AT46" s="55" t="str" cm="1">
        <f t="array" ref="AT46">IF(INDEX(Templates!$I$2:$CJ$152,ROW()-ROW(AT$19)+1, MATCH(AT$15,Templates!$I$1:EG$1,0))="","",INDEX(Templates!$I$2:$CJ$152,ROW()-ROW(AT$19)+1, MATCH(AT$15,Templates!$I$1:EG$1,0)))</f>
        <v/>
      </c>
      <c r="AU46" s="55" t="str" cm="1">
        <f t="array" ref="AU46">IF(INDEX(Templates!$I$2:$CJ$152,ROW()-ROW(AU$19)+1, MATCH(AU$15,Templates!$I$1:EH$1,0))="","",INDEX(Templates!$I$2:$CJ$152,ROW()-ROW(AU$19)+1, MATCH(AU$15,Templates!$I$1:EH$1,0)))</f>
        <v/>
      </c>
      <c r="AV46" s="55" t="str" cm="1">
        <f t="array" ref="AV46">IF(INDEX(Templates!$I$2:$CJ$152,ROW()-ROW(AV$19)+1, MATCH(AV$15,Templates!$I$1:EJ$1,0))="","",INDEX(Templates!$I$2:$CJ$152,ROW()-ROW(AV$19)+1, MATCH(AV$15,Templates!$I$1:EJ$1,0)))</f>
        <v/>
      </c>
      <c r="AW46" s="55" t="str" cm="1">
        <f t="array" ref="AW46">IF(INDEX(Templates!$I$2:$CJ$152,ROW()-ROW(AW$19)+1, MATCH(AW$15,Templates!$I$1:EK$1,0))="","",INDEX(Templates!$I$2:$CJ$152,ROW()-ROW(AW$19)+1, MATCH(AW$15,Templates!$I$1:EK$1,0)))</f>
        <v/>
      </c>
      <c r="AX46" s="55" t="str" cm="1">
        <f t="array" ref="AX46">IF(INDEX(Templates!$I$2:$CJ$152,ROW()-ROW(AX$19)+1, MATCH(AX$15,Templates!$I$1:EM$1,0))="","",INDEX(Templates!$I$2:$CJ$152,ROW()-ROW(AX$19)+1, MATCH(AX$15,Templates!$I$1:EM$1,0)))</f>
        <v/>
      </c>
      <c r="AY46" s="55" t="str" cm="1">
        <f t="array" ref="AY46">IF(INDEX(Templates!$I$2:$CJ$152,ROW()-ROW(AY$19)+1, MATCH(AY$15,Templates!$I$1:EN$1,0))="","",INDEX(Templates!$I$2:$CJ$152,ROW()-ROW(AY$19)+1, MATCH(AY$15,Templates!$I$1:EN$1,0)))</f>
        <v/>
      </c>
      <c r="AZ46" s="55" t="str" cm="1">
        <f t="array" ref="AZ46">IF(INDEX(Templates!$I$2:$CJ$152,ROW()-ROW(AZ$19)+1, MATCH(AZ$15,Templates!$I$1:EP$1,0))="","",INDEX(Templates!$I$2:$CJ$152,ROW()-ROW(AZ$19)+1, MATCH(AZ$15,Templates!$I$1:EP$1,0)))</f>
        <v/>
      </c>
      <c r="BA46" s="55" t="str" cm="1">
        <f t="array" ref="BA46">IF(INDEX(Templates!$I$2:$CJ$152,ROW()-ROW(BA$19)+1, MATCH(BA$15,Templates!$I$1:EQ$1,0))="","",INDEX(Templates!$I$2:$CJ$152,ROW()-ROW(BA$19)+1, MATCH(BA$15,Templates!$I$1:EQ$1,0)))</f>
        <v/>
      </c>
      <c r="BB46" s="55" t="str" cm="1">
        <f t="array" ref="BB46">IF(INDEX(Templates!$I$2:$CJ$152,ROW()-ROW(BB$19)+1, MATCH(BB$15,Templates!$I$1:ES$1,0))="","",INDEX(Templates!$I$2:$CJ$152,ROW()-ROW(BB$19)+1, MATCH(BB$15,Templates!$I$1:ES$1,0)))</f>
        <v/>
      </c>
      <c r="BC46" s="55" t="str" cm="1">
        <f t="array" ref="BC46">IF(INDEX(Templates!$I$2:$CJ$152,ROW()-ROW(BC$19)+1, MATCH(BC$15,Templates!$I$1:ET$1,0))="","",INDEX(Templates!$I$2:$CJ$152,ROW()-ROW(BC$19)+1, MATCH(BC$15,Templates!$I$1:ET$1,0)))</f>
        <v/>
      </c>
      <c r="BD46" s="55" t="str" cm="1">
        <f t="array" ref="BD46">IF(INDEX(Templates!$I$2:$CJ$152,ROW()-ROW(BD$19)+1, MATCH(BD$15,Templates!$I$1:EW$1,0))="","",INDEX(Templates!$I$2:$CJ$152,ROW()-ROW(BD$19)+1, MATCH(BD$15,Templates!$I$1:EW$1,0)))</f>
        <v/>
      </c>
      <c r="BE46" s="55" t="str" cm="1">
        <f t="array" ref="BE46">IF(INDEX(Templates!$I$2:$CJ$152,ROW()-ROW(BE$19)+1, MATCH(BE$15,Templates!$I$1:EX$1,0))="","",INDEX(Templates!$I$2:$CJ$152,ROW()-ROW(BE$19)+1, MATCH(BE$15,Templates!$I$1:EX$1,0)))</f>
        <v/>
      </c>
      <c r="BF46" s="55" t="str" cm="1">
        <f t="array" ref="BF46">IF(INDEX(Templates!$I$2:$CJ$152,ROW()-ROW(BF$19)+1, MATCH(BF$15,Templates!$I$1:FA$1,0))="","",INDEX(Templates!$I$2:$CJ$152,ROW()-ROW(BF$19)+1, MATCH(BF$15,Templates!$I$1:FA$1,0)))</f>
        <v/>
      </c>
      <c r="BG46" s="55" t="str" cm="1">
        <f t="array" ref="BG46">IF(INDEX(Templates!$I$2:$CJ$152,ROW()-ROW(BG$19)+1, MATCH(BG$15,Templates!$I$1:FB$1,0))="","",INDEX(Templates!$I$2:$CJ$152,ROW()-ROW(BG$19)+1, MATCH(BG$15,Templates!$I$1:FB$1,0)))</f>
        <v/>
      </c>
      <c r="BH46" s="55" t="str" cm="1">
        <f t="array" ref="BH46">IF(INDEX(Templates!$I$2:$CJ$152,ROW()-ROW(BH$19)+1, MATCH(BH$15,Templates!$I$1:FC$1,0))="","",INDEX(Templates!$I$2:$CJ$152,ROW()-ROW(BH$19)+1, MATCH(BH$15,Templates!$I$1:FC$1,0)))</f>
        <v/>
      </c>
      <c r="BI46" s="55" t="str" cm="1">
        <f t="array" ref="BI46">IF(INDEX(Templates!$I$2:$CJ$152,ROW()-ROW(BI$19)+1, MATCH(BI$15,Templates!$I$1:FD$1,0))="","",INDEX(Templates!$I$2:$CJ$152,ROW()-ROW(BI$19)+1, MATCH(BI$15,Templates!$I$1:FD$1,0)))</f>
        <v/>
      </c>
      <c r="BJ46" s="55" t="str" cm="1">
        <f t="array" ref="BJ46">IF(INDEX(Templates!$I$2:$CJ$152,ROW()-ROW(BJ$19)+1, MATCH(BJ$15,Templates!$I$1:FE$1,0))="","",INDEX(Templates!$I$2:$CJ$152,ROW()-ROW(BJ$19)+1, MATCH(BJ$15,Templates!$I$1:FE$1,0)))</f>
        <v/>
      </c>
      <c r="BK46" s="55" t="str" cm="1">
        <f t="array" ref="BK46">IF(INDEX(Templates!$I$2:$CJ$152,ROW()-ROW(BK$19)+1, MATCH(BK$15,Templates!$I$1:FG$1,0))="","",INDEX(Templates!$I$2:$CJ$152,ROW()-ROW(BK$19)+1, MATCH(BK$15,Templates!$I$1:FG$1,0)))</f>
        <v/>
      </c>
      <c r="BL46" s="55" t="str" cm="1">
        <f t="array" ref="BL46">IF(INDEX(Templates!$I$2:$CJ$152,ROW()-ROW(BL$19)+1, MATCH(BL$15,Templates!$I$1:FJ$1,0))="","",INDEX(Templates!$I$2:$CJ$152,ROW()-ROW(BL$19)+1, MATCH(BL$15,Templates!$I$1:FJ$1,0)))</f>
        <v/>
      </c>
      <c r="BM46" s="55" t="str" cm="1">
        <f t="array" ref="BM46">IF(INDEX(Templates!$I$2:$CJ$152,ROW()-ROW(BM$19)+1, MATCH(BM$15,Templates!$I$1:FK$1,0))="","",INDEX(Templates!$I$2:$CJ$152,ROW()-ROW(BM$19)+1, MATCH(BM$15,Templates!$I$1:FK$1,0)))</f>
        <v/>
      </c>
      <c r="BN46" s="55" t="str" cm="1">
        <f t="array" ref="BN46">IF(INDEX(Templates!$I$2:$CJ$152,ROW()-ROW(BN$19)+1, MATCH(BN$15,Templates!$I$1:FL$1,0))="","",INDEX(Templates!$I$2:$CJ$152,ROW()-ROW(BN$19)+1, MATCH(BN$15,Templates!$I$1:FL$1,0)))</f>
        <v/>
      </c>
      <c r="BO46" s="55" t="str" cm="1">
        <f t="array" ref="BO46">IF(INDEX(Templates!$I$2:$CJ$152,ROW()-ROW(BO$19)+1, MATCH(BO$15,Templates!$I$1:FM$1,0))="","",INDEX(Templates!$I$2:$CJ$152,ROW()-ROW(BO$19)+1, MATCH(BO$15,Templates!$I$1:FM$1,0)))</f>
        <v/>
      </c>
      <c r="BP46" s="55" t="str" cm="1">
        <f t="array" ref="BP46">IF(INDEX(Templates!$I$2:$CJ$152,ROW()-ROW(BP$19)+1, MATCH(BP$15,Templates!$I$1:FL$1,0))="","",INDEX(Templates!$I$2:$CJ$152,ROW()-ROW(BP$19)+1, MATCH(BP$15,Templates!$I$1:FL$1,0)))</f>
        <v/>
      </c>
      <c r="BQ46" s="55" t="str" cm="1">
        <f t="array" ref="BQ46">IF(INDEX(Templates!$I$2:$CJ$152,ROW()-ROW(BQ$19)+1, MATCH(BQ$15,Templates!$I$1:FM$1,0))="","",INDEX(Templates!$I$2:$CJ$152,ROW()-ROW(BQ$19)+1, MATCH(BQ$15,Templates!$I$1:FM$1,0)))</f>
        <v/>
      </c>
      <c r="BR46" s="55" t="str" cm="1">
        <f t="array" ref="BR46">IF(INDEX(Templates!$I$2:$CJ$152,ROW()-ROW(BR$19)+1, MATCH(BR$15,Templates!$I$1:FO$1,0))="","",INDEX(Templates!$I$2:$CJ$152,ROW()-ROW(BR$19)+1, MATCH(BR$15,Templates!$I$1:FO$1,0)))</f>
        <v/>
      </c>
      <c r="BS46" s="55" t="str" cm="1">
        <f t="array" ref="BS46">IF(INDEX(Templates!$I$2:$CJ$152,ROW()-ROW(BS$19)+1, MATCH(BS$15,Templates!$I$1:FP$1,0))="","",INDEX(Templates!$I$2:$CJ$152,ROW()-ROW(BS$19)+1, MATCH(BS$15,Templates!$I$1:FP$1,0)))</f>
        <v/>
      </c>
      <c r="BT46" s="55" t="str" cm="1">
        <f t="array" ref="BT46">IF(INDEX(Templates!$I$2:$CJ$152,ROW()-ROW(BT$19)+1, MATCH(BT$15,Templates!$I$1:FQ$1,0))="","",INDEX(Templates!$I$2:$CJ$152,ROW()-ROW(BT$19)+1, MATCH(BT$15,Templates!$I$1:FQ$1,0)))</f>
        <v/>
      </c>
      <c r="BU46" s="55" t="str" cm="1">
        <f t="array" ref="BU46">IF(INDEX(Templates!$I$2:$CJ$152,ROW()-ROW(BU$19)+1, MATCH(BU$15,Templates!$I$1:FR$1,0))="","",INDEX(Templates!$I$2:$CJ$152,ROW()-ROW(BU$19)+1, MATCH(BU$15,Templates!$I$1:FR$1,0)))</f>
        <v/>
      </c>
      <c r="BV46" s="55" t="str" cm="1">
        <f t="array" ref="BV46">IF(INDEX(Templates!$I$2:$CJ$152,ROW()-ROW(BV$19)+1, MATCH(BV$15,Templates!$I$1:FS$1,0))="","",INDEX(Templates!$I$2:$CJ$152,ROW()-ROW(BV$19)+1, MATCH(BV$15,Templates!$I$1:FS$1,0)))</f>
        <v/>
      </c>
      <c r="BW46" s="55" t="str" cm="1">
        <f t="array" ref="BW46">IF(INDEX(Templates!$I$2:$CJ$152,ROW()-ROW(BW$19)+1, MATCH(BW$15,Templates!$I$1:FT$1,0))="","",INDEX(Templates!$I$2:$CJ$152,ROW()-ROW(BW$19)+1, MATCH(BW$15,Templates!$I$1:FT$1,0)))</f>
        <v/>
      </c>
      <c r="BX46" s="55" t="str" cm="1">
        <f t="array" ref="BX46">IF(INDEX(Templates!$I$2:$CJ$152,ROW()-ROW(BX$19)+1, MATCH(BX$15,Templates!$I$1:FU$1,0))="","",INDEX(Templates!$I$2:$CJ$152,ROW()-ROW(BX$19)+1, MATCH(BX$15,Templates!$I$1:FU$1,0)))</f>
        <v/>
      </c>
      <c r="BY46" s="55" t="str" cm="1">
        <f t="array" ref="BY46">IF(INDEX(Templates!$I$2:$CJ$152,ROW()-ROW(BY$19)+1, MATCH(BY$15,Templates!$I$1:FV$1,0))="","",INDEX(Templates!$I$2:$CJ$152,ROW()-ROW(BY$19)+1, MATCH(BY$15,Templates!$I$1:FV$1,0)))</f>
        <v/>
      </c>
      <c r="BZ46" s="55" t="str" cm="1">
        <f t="array" ref="BZ46">IF(INDEX(Templates!$I$2:$CJ$152,ROW()-ROW(BZ$19)+1, MATCH(BZ$15,Templates!$I$1:FW$1,0))="","",INDEX(Templates!$I$2:$CJ$152,ROW()-ROW(BZ$19)+1, MATCH(BZ$15,Templates!$I$1:FW$1,0)))</f>
        <v/>
      </c>
      <c r="CA46" s="55" t="str" cm="1">
        <f t="array" ref="CA46">IF(INDEX(Templates!$I$2:$CJ$152,ROW()-ROW(CA$19)+1, MATCH(CA$15,Templates!$I$1:FX$1,0))="","",INDEX(Templates!$I$2:$CJ$152,ROW()-ROW(CA$19)+1, MATCH(CA$15,Templates!$I$1:FX$1,0)))</f>
        <v/>
      </c>
      <c r="CB46" s="55" t="str" cm="1">
        <f t="array" ref="CB46">IF(INDEX(Templates!$I$2:$CJ$152,ROW()-ROW(CB$19)+1, MATCH(CB$15,Templates!$I$1:FY$1,0))="","",INDEX(Templates!$I$2:$CJ$152,ROW()-ROW(CB$19)+1, MATCH(CB$15,Templates!$I$1:FY$1,0)))</f>
        <v/>
      </c>
      <c r="CC46" s="55" t="str" cm="1">
        <f t="array" ref="CC46">IF(INDEX(Templates!$I$2:$CJ$152,ROW()-ROW(CC$19)+1, MATCH(CC$15,Templates!$I$1:FZ$1,0))="","",INDEX(Templates!$I$2:$CJ$152,ROW()-ROW(CC$19)+1, MATCH(CC$15,Templates!$I$1:FZ$1,0)))</f>
        <v/>
      </c>
      <c r="CD46" s="55" t="str" cm="1">
        <f t="array" ref="CD46">IF(INDEX(Templates!$I$2:$CJ$152,ROW()-ROW(CD$19)+1, MATCH(CD$15,Templates!$I$1:GA$1,0))="","",INDEX(Templates!$I$2:$CJ$152,ROW()-ROW(CD$19)+1, MATCH(CD$15,Templates!$I$1:GA$1,0)))</f>
        <v/>
      </c>
      <c r="CE46" s="55" t="str" cm="1">
        <f t="array" ref="CE46">IF(INDEX(Templates!$I$2:$CJ$152,ROW()-ROW(CE$19)+1, MATCH(CE$15,Templates!$I$1:GB$1,0))="","",INDEX(Templates!$I$2:$CJ$152,ROW()-ROW(CE$19)+1, MATCH(CE$15,Templates!$I$1:GB$1,0)))</f>
        <v/>
      </c>
      <c r="CF46" s="55" t="str" cm="1">
        <f t="array" ref="CF46">IF(INDEX(Templates!$I$2:$CJ$152,ROW()-ROW(CF$19)+1, MATCH(CF$15,Templates!$I$1:GC$1,0))="","",INDEX(Templates!$I$2:$CJ$152,ROW()-ROW(CF$19)+1, MATCH(CF$15,Templates!$I$1:GC$1,0)))</f>
        <v/>
      </c>
      <c r="CG46" s="55" t="str" cm="1">
        <f t="array" ref="CG46">IF(INDEX(Templates!$I$2:$CJ$152,ROW()-ROW(CG$19)+1, MATCH(CG$15,Templates!$I$1:GD$1,0))="","",INDEX(Templates!$I$2:$CJ$152,ROW()-ROW(CG$19)+1, MATCH(CG$15,Templates!$I$1:GD$1,0)))</f>
        <v/>
      </c>
      <c r="CH46" s="55" t="str" cm="1">
        <f t="array" ref="CH46">IF(INDEX(Templates!$I$2:$CJ$152,ROW()-ROW(CH$19)+1, MATCH(CH$15,Templates!$I$1:GE$1,0))="","",INDEX(Templates!$I$2:$CJ$152,ROW()-ROW(CH$19)+1, MATCH(CH$15,Templates!$I$1:GE$1,0)))</f>
        <v/>
      </c>
      <c r="CI46" s="55" t="str" cm="1">
        <f t="array" ref="CI46">IF(INDEX(Templates!$I$2:$CJ$152,ROW()-ROW(CI$19)+1, MATCH(CI$15,Templates!$I$1:GH$1,0))="","",INDEX(Templates!$I$2:$CJ$152,ROW()-ROW(CI$19)+1, MATCH(CI$15,Templates!$I$1:GH$1,0)))</f>
        <v/>
      </c>
      <c r="CJ46" s="55" t="str" cm="1">
        <f t="array" ref="CJ46">IF(INDEX(Templates!$I$2:$CJ$152,ROW()-ROW(CJ$19)+1, MATCH(CJ$15,Templates!$I$1:GF$1,0))="","",INDEX(Templates!$I$2:$CJ$152,ROW()-ROW(CJ$19)+1, MATCH(CJ$15,Templates!$I$1:GF$1,0)))</f>
        <v/>
      </c>
      <c r="CK46" s="55" t="str" cm="1">
        <f t="array" ref="CK46">IF(INDEX(Templates!$I$2:$CJ$152,ROW()-ROW(CK$19)+1, MATCH(CK$15,Templates!$I$1:GJ$1,0))="","",INDEX(Templates!$I$2:$CJ$152,ROW()-ROW(CK$19)+1, MATCH(CK$15,Templates!$I$1:GJ$1,0)))</f>
        <v/>
      </c>
      <c r="CL46" s="55" t="str" cm="1">
        <f t="array" ref="CL46">IF(INDEX(Templates!$I$2:$CJ$152,ROW()-ROW(CL$19)+1, MATCH(CL$15,Templates!$I$1:FG$1,0))="","",INDEX(Templates!$I$2:$CJ$152,ROW()-ROW(CL$19)+1, MATCH(CL$15,Templates!$I$1:FG$1,0)))</f>
        <v/>
      </c>
      <c r="CM46" s="55" t="str" cm="1">
        <f t="array" ref="CM46">IF(INDEX(Templates!$I$2:$CJ$152,ROW()-ROW(CM$19)+1, MATCH(CM$15,Templates!$I$1:FH$1,0))="","",INDEX(Templates!$I$2:$CJ$152,ROW()-ROW(CM$19)+1, MATCH(CM$15,Templates!$I$1:FH$1,0)))</f>
        <v/>
      </c>
      <c r="CN46" s="55" t="str" cm="1">
        <f t="array" ref="CN46">IF(INDEX(Templates!$I$2:$CJ$152,ROW()-ROW(CN$19)+1, MATCH(CN$15,Templates!$I$1:FI$1,0))="","",INDEX(Templates!$I$2:$CJ$152,ROW()-ROW(CN$19)+1, MATCH(CN$15,Templates!$I$1:FI$1,0)))</f>
        <v/>
      </c>
    </row>
    <row r="47" spans="1:92" s="24" customFormat="1" x14ac:dyDescent="0.3">
      <c r="A47" s="41" t="s">
        <v>451</v>
      </c>
      <c r="B47" s="6" t="s">
        <v>455</v>
      </c>
      <c r="C47" s="66" t="str" cm="1">
        <f t="array" ref="C47">IF(INDEX(Templates!A$2:A$153,ROW()-ROW($19:$19)+1)="","",INDEX(Templates!A$2:A$153,ROW()-ROW($19:$19)+1))</f>
        <v>JSON_PATH:zones[1]</v>
      </c>
      <c r="D47" s="66" t="str" cm="1">
        <f t="array" ref="D47">IF(INDEX(Templates!B$2:B$153,ROW()-ROW($19:$19)+1)="","",INDEX(Templates!B$2:B$153,ROW()-ROW($19:$19)+1))</f>
        <v>terminals[0]</v>
      </c>
      <c r="E47" s="140" t="str" cm="1">
        <f t="array" ref="E47">IF(INDEX(Templates!C$2:C$153,ROW()-ROW($19:$19)+1)="","",INDEX(Templates!C$2:C$153,ROW()-ROW($19:$19)+1))</f>
        <v>is_supply_ducted</v>
      </c>
      <c r="F47" s="143" t="str" cm="1">
        <f t="array" ref="F47">IF(INDEX(Templates!D$2:D$153,ROW()-ROW($19:$19)+1)="","",INDEX(Templates!D$2:D$153,ROW()-ROW($19:$19)+1))</f>
        <v/>
      </c>
      <c r="G47" s="102" t="str" cm="1">
        <f t="array" ref="G47">IF(INDEX(Templates!E$2:E$153,ROW()-ROW($19:$19)+1)="","",INDEX(Templates!E$2:E$153,ROW()-ROW($19:$19)+1))</f>
        <v>Air Terminal</v>
      </c>
      <c r="H47" s="68" t="str" cm="1">
        <f t="array" ref="H47">IF(INDEX(Templates!F$2:F$153,ROW()-ROW($19:$19)+1)="","",INDEX(Templates!F$2:F$153,ROW()-ROW($19:$19)+1))</f>
        <v>Terminal 2</v>
      </c>
      <c r="I47" s="68" t="str" cm="1">
        <f t="array" ref="I47">IF(INDEX(Templates!G$2:G$153,ROW()-ROW($19:$19)+1)="","",INDEX(Templates!G$2:G$153,ROW()-ROW($19:$19)+1))</f>
        <v>Zone 2</v>
      </c>
      <c r="J47" s="68" t="str" cm="1">
        <f t="array" ref="J47">IF(INDEX(Templates!H$2:H$153,ROW()-ROW($19:$19)+1)="","",INDEX(Templates!H$2:H$153,ROW()-ROW($19:$19)+1))</f>
        <v>fan_configuration</v>
      </c>
      <c r="K47" s="69" t="str" cm="1">
        <f t="array" ref="K47">IF(INDEX(Templates!I$2:I$153,ROW()-ROW($19:$19)+1)="","",INDEX(Templates!I$2:I$153,ROW()-ROW($19:$19)+1))</f>
        <v/>
      </c>
      <c r="L47" s="69" t="str" cm="1">
        <f t="array" ref="L47">IF(INDEX(Templates!J$2:J$153,ROW()-ROW($19:$19)+1)="","",INDEX(Templates!J$2:J$153,ROW()-ROW($19:$19)+1))</f>
        <v/>
      </c>
      <c r="M47" s="55" t="str" cm="1">
        <f t="array" ref="M47">IF(INDEX(Templates!$I$2:$CJ$152,ROW()-ROW(M$19)+1, MATCH(M$15,Templates!$I$1:CJ$1,0))="","",INDEX(Templates!$I$2:$CJ$152,ROW()-ROW(M$19)+1, MATCH(M$15,Templates!$I$1:CJ$1,0)))</f>
        <v/>
      </c>
      <c r="N47" s="55" t="str" cm="1">
        <f t="array" ref="N47">IF(INDEX(Templates!$I$2:$CJ$152,ROW()-ROW(N$19)+1, MATCH(N$15,Templates!$I$1:CK$1,0))="","",INDEX(Templates!$I$2:$CJ$152,ROW()-ROW(N$19)+1, MATCH(N$15,Templates!$I$1:CK$1,0)))</f>
        <v/>
      </c>
      <c r="O47" s="55" t="str" cm="1">
        <f t="array" ref="O47">IF(INDEX(Templates!$I$2:$CJ$152,ROW()-ROW(O$19)+1, MATCH(O$15,Templates!$I$1:CM$1,0))="","",INDEX(Templates!$I$2:$CJ$152,ROW()-ROW(O$19)+1, MATCH(O$15,Templates!$I$1:CM$1,0)))</f>
        <v/>
      </c>
      <c r="P47" s="55" t="str" cm="1">
        <f t="array" ref="P47">IF(INDEX(Templates!$I$2:$CJ$152,ROW()-ROW(P$19)+1, MATCH(P$15,Templates!$I$1:CN$1,0))="","",INDEX(Templates!$I$2:$CJ$152,ROW()-ROW(P$19)+1, MATCH(P$15,Templates!$I$1:CN$1,0)))</f>
        <v/>
      </c>
      <c r="Q47" s="55" t="str" cm="1">
        <f t="array" ref="Q47">IF(INDEX(Templates!$I$2:$CJ$152,ROW()-ROW(Q$19)+1, MATCH(Q$15,Templates!$I$1:CP$1,0))="","",INDEX(Templates!$I$2:$CJ$152,ROW()-ROW(Q$19)+1, MATCH(Q$15,Templates!$I$1:CP$1,0)))</f>
        <v/>
      </c>
      <c r="R47" s="55" t="str" cm="1">
        <f t="array" ref="R47">IF(INDEX(Templates!$I$2:$CJ$152,ROW()-ROW(R$19)+1, MATCH(R$15,Templates!$I$1:CQ$1,0))="","",INDEX(Templates!$I$2:$CJ$152,ROW()-ROW(R$19)+1, MATCH(R$15,Templates!$I$1:CQ$1,0)))</f>
        <v/>
      </c>
      <c r="S47" s="55" t="str" cm="1">
        <f t="array" ref="S47">IF(INDEX(Templates!$I$2:$CJ$152,ROW()-ROW(S$19)+1, MATCH(S$15,Templates!$I$1:CS$1,0))="","",INDEX(Templates!$I$2:$CJ$152,ROW()-ROW(S$19)+1, MATCH(S$15,Templates!$I$1:CS$1,0)))</f>
        <v/>
      </c>
      <c r="T47" s="55" t="str" cm="1">
        <f t="array" ref="T47">IF(INDEX(Templates!$I$2:$CJ$152,ROW()-ROW(T$19)+1, MATCH(T$15,Templates!$I$1:CT$1,0))="","",INDEX(Templates!$I$2:$CJ$152,ROW()-ROW(T$19)+1, MATCH(T$15,Templates!$I$1:CT$1,0)))</f>
        <v/>
      </c>
      <c r="U47" s="55" t="str" cm="1">
        <f t="array" ref="U47">IF(INDEX(Templates!$I$2:$CJ$152,ROW()-ROW(U$19)+1, MATCH(U$15,Templates!$I$1:CV$1,0))="","",INDEX(Templates!$I$2:$CJ$152,ROW()-ROW(U$19)+1, MATCH(U$15,Templates!$I$1:CV$1,0)))</f>
        <v/>
      </c>
      <c r="V47" s="55" t="str" cm="1">
        <f t="array" ref="V47">IF(INDEX(Templates!$I$2:$CJ$152,ROW()-ROW(V$19)+1, MATCH(V$15,Templates!$I$1:CW$1,0))="","",INDEX(Templates!$I$2:$CJ$152,ROW()-ROW(V$19)+1, MATCH(V$15,Templates!$I$1:CW$1,0)))</f>
        <v/>
      </c>
      <c r="W47" s="55" t="str" cm="1">
        <f t="array" ref="W47">IF(INDEX(Templates!$I$2:$CJ$152,ROW()-ROW(W$19)+1, MATCH(W$15,Templates!$I$1:CZ$1,0))="","",INDEX(Templates!$I$2:$CJ$152,ROW()-ROW(W$19)+1, MATCH(W$15,Templates!$I$1:CZ$1,0)))</f>
        <v/>
      </c>
      <c r="X47" s="55" t="str" cm="1">
        <f t="array" ref="X47">IF(INDEX(Templates!$I$2:$CJ$152,ROW()-ROW(X$19)+1, MATCH(X$15,Templates!$I$1:DA$1,0))="","",INDEX(Templates!$I$2:$CJ$152,ROW()-ROW(X$19)+1, MATCH(X$15,Templates!$I$1:DA$1,0)))</f>
        <v/>
      </c>
      <c r="Y47" s="55" t="str" cm="1">
        <f t="array" ref="Y47">IF(INDEX(Templates!$I$2:$CJ$152,ROW()-ROW(Y$19)+1, MATCH(Y$15,Templates!$I$1:DB$1,0))="","",INDEX(Templates!$I$2:$CJ$152,ROW()-ROW(Y$19)+1, MATCH(Y$15,Templates!$I$1:DB$1,0)))</f>
        <v/>
      </c>
      <c r="Z47" s="55" t="str" cm="1">
        <f t="array" ref="Z47">IF(INDEX(Templates!$I$2:$CJ$152,ROW()-ROW(Z$19)+1, MATCH(Z$15,Templates!$I$1:DD$1,0))="","",INDEX(Templates!$I$2:$CJ$152,ROW()-ROW(Z$19)+1, MATCH(Z$15,Templates!$I$1:DD$1,0)))</f>
        <v/>
      </c>
      <c r="AA47" s="55" t="str" cm="1">
        <f t="array" ref="AA47">IF(INDEX(Templates!$I$2:$CJ$152,ROW()-ROW(AA$19)+1, MATCH(AA$15,Templates!$I$1:DE$1,0))="","",INDEX(Templates!$I$2:$CJ$152,ROW()-ROW(AA$19)+1, MATCH(AA$15,Templates!$I$1:DE$1,0)))</f>
        <v/>
      </c>
      <c r="AB47" s="55" t="str" cm="1">
        <f t="array" ref="AB47">IF(INDEX(Templates!$I$2:$CJ$152,ROW()-ROW(AB$19)+1, MATCH(AB$15,Templates!$I$1:DG$1,0))="","",INDEX(Templates!$I$2:$CJ$152,ROW()-ROW(AB$19)+1, MATCH(AB$15,Templates!$I$1:DG$1,0)))</f>
        <v/>
      </c>
      <c r="AC47" s="55" t="str" cm="1">
        <f t="array" ref="AC47">IF(INDEX(Templates!$I$2:$CJ$152,ROW()-ROW(AC$19)+1, MATCH(AC$15,Templates!$I$1:DH$1,0))="","",INDEX(Templates!$I$2:$CJ$152,ROW()-ROW(AC$19)+1, MATCH(AC$15,Templates!$I$1:DH$1,0)))</f>
        <v/>
      </c>
      <c r="AD47" s="55" t="str" cm="1">
        <f t="array" ref="AD47">IF(INDEX(Templates!$I$2:$CJ$152,ROW()-ROW(AD$19)+1, MATCH(AD$15,Templates!$I$1:DJ$1,0))="","",INDEX(Templates!$I$2:$CJ$152,ROW()-ROW(AD$19)+1, MATCH(AD$15,Templates!$I$1:DJ$1,0)))</f>
        <v/>
      </c>
      <c r="AE47" s="55" t="str" cm="1">
        <f t="array" ref="AE47">IF(INDEX(Templates!$I$2:$CJ$152,ROW()-ROW(AE$19)+1, MATCH(AE$15,Templates!$I$1:DK$1,0))="","",INDEX(Templates!$I$2:$CJ$152,ROW()-ROW(AE$19)+1, MATCH(AE$15,Templates!$I$1:DK$1,0)))</f>
        <v/>
      </c>
      <c r="AF47" s="55" t="str" cm="1">
        <f t="array" ref="AF47">IF(INDEX(Templates!$I$2:$CJ$152,ROW()-ROW(AF$19)+1, MATCH(AF$15,Templates!$I$1:DM$1,0))="","",INDEX(Templates!$I$2:$CJ$152,ROW()-ROW(AF$19)+1, MATCH(AF$15,Templates!$I$1:DM$1,0)))</f>
        <v/>
      </c>
      <c r="AG47" s="55" t="str" cm="1">
        <f t="array" ref="AG47">IF(INDEX(Templates!$I$2:$CJ$152,ROW()-ROW(AG$19)+1, MATCH(AG$15,Templates!$I$1:DN$1,0))="","",INDEX(Templates!$I$2:$CJ$152,ROW()-ROW(AG$19)+1, MATCH(AG$15,Templates!$I$1:DN$1,0)))</f>
        <v/>
      </c>
      <c r="AH47" s="55" t="str" cm="1">
        <f t="array" ref="AH47">IF(INDEX(Templates!$I$2:$CJ$152,ROW()-ROW(AH$19)+1, MATCH(AH$15,Templates!$I$1:DP$1,0))="","",INDEX(Templates!$I$2:$CJ$152,ROW()-ROW(AH$19)+1, MATCH(AH$15,Templates!$I$1:DP$1,0)))</f>
        <v/>
      </c>
      <c r="AI47" s="55" t="str" cm="1">
        <f t="array" ref="AI47">IF(INDEX(Templates!$I$2:$CJ$152,ROW()-ROW(AI$19)+1, MATCH(AI$15,Templates!$I$1:DQ$1,0))="","",INDEX(Templates!$I$2:$CJ$152,ROW()-ROW(AI$19)+1, MATCH(AI$15,Templates!$I$1:DQ$1,0)))</f>
        <v/>
      </c>
      <c r="AJ47" s="55" t="str" cm="1">
        <f t="array" ref="AJ47">IF(INDEX(Templates!$I$2:$CJ$152,ROW()-ROW(AJ$19)+1, MATCH(AJ$15,Templates!$I$1:DS$1,0))="","",INDEX(Templates!$I$2:$CJ$152,ROW()-ROW(AJ$19)+1, MATCH(AJ$15,Templates!$I$1:DS$1,0)))</f>
        <v/>
      </c>
      <c r="AK47" s="55" t="str" cm="1">
        <f t="array" ref="AK47">IF(INDEX(Templates!$I$2:$CJ$152,ROW()-ROW(AK$19)+1, MATCH(AK$15,Templates!$I$1:DT$1,0))="","",INDEX(Templates!$I$2:$CJ$152,ROW()-ROW(AK$19)+1, MATCH(AK$15,Templates!$I$1:DT$1,0)))</f>
        <v/>
      </c>
      <c r="AL47" s="55" t="str" cm="1">
        <f t="array" ref="AL47">IF(INDEX(Templates!$I$2:$CJ$152,ROW()-ROW(AL$19)+1, MATCH(AL$15,Templates!$I$1:DV$1,0))="","",INDEX(Templates!$I$2:$CJ$152,ROW()-ROW(AL$19)+1, MATCH(AL$15,Templates!$I$1:DV$1,0)))</f>
        <v/>
      </c>
      <c r="AM47" s="55" t="str" cm="1">
        <f t="array" ref="AM47">IF(INDEX(Templates!$I$2:$CJ$152,ROW()-ROW(AM$19)+1, MATCH(AM$15,Templates!$I$1:DW$1,0))="","",INDEX(Templates!$I$2:$CJ$152,ROW()-ROW(AM$19)+1, MATCH(AM$15,Templates!$I$1:DW$1,0)))</f>
        <v/>
      </c>
      <c r="AN47" s="55" t="str" cm="1">
        <f t="array" ref="AN47">IF(INDEX(Templates!$I$2:$CJ$152,ROW()-ROW(AN$19)+1, MATCH(AN$15,Templates!$I$1:DY$1,0))="","",INDEX(Templates!$I$2:$CJ$152,ROW()-ROW(AN$19)+1, MATCH(AN$15,Templates!$I$1:DY$1,0)))</f>
        <v/>
      </c>
      <c r="AO47" s="55" t="str" cm="1">
        <f t="array" ref="AO47">IF(INDEX(Templates!$I$2:$CJ$152,ROW()-ROW(AO$19)+1, MATCH(AO$15,Templates!$I$1:DZ$1,0))="","",INDEX(Templates!$I$2:$CJ$152,ROW()-ROW(AO$19)+1, MATCH(AO$15,Templates!$I$1:DZ$1,0)))</f>
        <v/>
      </c>
      <c r="AP47" s="55" t="str" cm="1">
        <f t="array" ref="AP47">IF(INDEX(Templates!$I$2:$CJ$152,ROW()-ROW(AP$19)+1, MATCH(AP$15,Templates!$I$1:EB$1,0))="","",INDEX(Templates!$I$2:$CJ$152,ROW()-ROW(AP$19)+1, MATCH(AP$15,Templates!$I$1:EB$1,0)))</f>
        <v/>
      </c>
      <c r="AQ47" s="55" t="str" cm="1">
        <f t="array" ref="AQ47">IF(INDEX(Templates!$I$2:$CJ$152,ROW()-ROW(AQ$19)+1, MATCH(AQ$15,Templates!$I$1:EC$1,0))="","",INDEX(Templates!$I$2:$CJ$152,ROW()-ROW(AQ$19)+1, MATCH(AQ$15,Templates!$I$1:EC$1,0)))</f>
        <v/>
      </c>
      <c r="AR47" s="55" t="str" cm="1">
        <f t="array" ref="AR47">IF(INDEX(Templates!$I$2:$CJ$152,ROW()-ROW(AR$19)+1, MATCH(AR$15,Templates!$I$1:ED$1,0))="","",INDEX(Templates!$I$2:$CJ$152,ROW()-ROW(AR$19)+1, MATCH(AR$15,Templates!$I$1:ED$1,0)))</f>
        <v/>
      </c>
      <c r="AS47" s="55" t="str" cm="1">
        <f t="array" ref="AS47">IF(INDEX(Templates!$I$2:$CJ$152,ROW()-ROW(AS$19)+1, MATCH(AS$15,Templates!$I$1:EF$1,0))="","",INDEX(Templates!$I$2:$CJ$152,ROW()-ROW(AS$19)+1, MATCH(AS$15,Templates!$I$1:EF$1,0)))</f>
        <v/>
      </c>
      <c r="AT47" s="55" t="str" cm="1">
        <f t="array" ref="AT47">IF(INDEX(Templates!$I$2:$CJ$152,ROW()-ROW(AT$19)+1, MATCH(AT$15,Templates!$I$1:EG$1,0))="","",INDEX(Templates!$I$2:$CJ$152,ROW()-ROW(AT$19)+1, MATCH(AT$15,Templates!$I$1:EG$1,0)))</f>
        <v/>
      </c>
      <c r="AU47" s="55" t="str" cm="1">
        <f t="array" ref="AU47">IF(INDEX(Templates!$I$2:$CJ$152,ROW()-ROW(AU$19)+1, MATCH(AU$15,Templates!$I$1:EH$1,0))="","",INDEX(Templates!$I$2:$CJ$152,ROW()-ROW(AU$19)+1, MATCH(AU$15,Templates!$I$1:EH$1,0)))</f>
        <v/>
      </c>
      <c r="AV47" s="55" t="str" cm="1">
        <f t="array" ref="AV47">IF(INDEX(Templates!$I$2:$CJ$152,ROW()-ROW(AV$19)+1, MATCH(AV$15,Templates!$I$1:EJ$1,0))="","",INDEX(Templates!$I$2:$CJ$152,ROW()-ROW(AV$19)+1, MATCH(AV$15,Templates!$I$1:EJ$1,0)))</f>
        <v/>
      </c>
      <c r="AW47" s="55" t="str" cm="1">
        <f t="array" ref="AW47">IF(INDEX(Templates!$I$2:$CJ$152,ROW()-ROW(AW$19)+1, MATCH(AW$15,Templates!$I$1:EK$1,0))="","",INDEX(Templates!$I$2:$CJ$152,ROW()-ROW(AW$19)+1, MATCH(AW$15,Templates!$I$1:EK$1,0)))</f>
        <v/>
      </c>
      <c r="AX47" s="55" t="str" cm="1">
        <f t="array" ref="AX47">IF(INDEX(Templates!$I$2:$CJ$152,ROW()-ROW(AX$19)+1, MATCH(AX$15,Templates!$I$1:EM$1,0))="","",INDEX(Templates!$I$2:$CJ$152,ROW()-ROW(AX$19)+1, MATCH(AX$15,Templates!$I$1:EM$1,0)))</f>
        <v/>
      </c>
      <c r="AY47" s="55" t="str" cm="1">
        <f t="array" ref="AY47">IF(INDEX(Templates!$I$2:$CJ$152,ROW()-ROW(AY$19)+1, MATCH(AY$15,Templates!$I$1:EN$1,0))="","",INDEX(Templates!$I$2:$CJ$152,ROW()-ROW(AY$19)+1, MATCH(AY$15,Templates!$I$1:EN$1,0)))</f>
        <v/>
      </c>
      <c r="AZ47" s="55" t="str" cm="1">
        <f t="array" ref="AZ47">IF(INDEX(Templates!$I$2:$CJ$152,ROW()-ROW(AZ$19)+1, MATCH(AZ$15,Templates!$I$1:EP$1,0))="","",INDEX(Templates!$I$2:$CJ$152,ROW()-ROW(AZ$19)+1, MATCH(AZ$15,Templates!$I$1:EP$1,0)))</f>
        <v/>
      </c>
      <c r="BA47" s="55" t="str" cm="1">
        <f t="array" ref="BA47">IF(INDEX(Templates!$I$2:$CJ$152,ROW()-ROW(BA$19)+1, MATCH(BA$15,Templates!$I$1:EQ$1,0))="","",INDEX(Templates!$I$2:$CJ$152,ROW()-ROW(BA$19)+1, MATCH(BA$15,Templates!$I$1:EQ$1,0)))</f>
        <v/>
      </c>
      <c r="BB47" s="55" t="str" cm="1">
        <f t="array" ref="BB47">IF(INDEX(Templates!$I$2:$CJ$152,ROW()-ROW(BB$19)+1, MATCH(BB$15,Templates!$I$1:ES$1,0))="","",INDEX(Templates!$I$2:$CJ$152,ROW()-ROW(BB$19)+1, MATCH(BB$15,Templates!$I$1:ES$1,0)))</f>
        <v/>
      </c>
      <c r="BC47" s="55" t="str" cm="1">
        <f t="array" ref="BC47">IF(INDEX(Templates!$I$2:$CJ$152,ROW()-ROW(BC$19)+1, MATCH(BC$15,Templates!$I$1:ET$1,0))="","",INDEX(Templates!$I$2:$CJ$152,ROW()-ROW(BC$19)+1, MATCH(BC$15,Templates!$I$1:ET$1,0)))</f>
        <v/>
      </c>
      <c r="BD47" s="55" t="str" cm="1">
        <f t="array" ref="BD47">IF(INDEX(Templates!$I$2:$CJ$152,ROW()-ROW(BD$19)+1, MATCH(BD$15,Templates!$I$1:EW$1,0))="","",INDEX(Templates!$I$2:$CJ$152,ROW()-ROW(BD$19)+1, MATCH(BD$15,Templates!$I$1:EW$1,0)))</f>
        <v/>
      </c>
      <c r="BE47" s="55" t="str" cm="1">
        <f t="array" ref="BE47">IF(INDEX(Templates!$I$2:$CJ$152,ROW()-ROW(BE$19)+1, MATCH(BE$15,Templates!$I$1:EX$1,0))="","",INDEX(Templates!$I$2:$CJ$152,ROW()-ROW(BE$19)+1, MATCH(BE$15,Templates!$I$1:EX$1,0)))</f>
        <v/>
      </c>
      <c r="BF47" s="55" t="str" cm="1">
        <f t="array" ref="BF47">IF(INDEX(Templates!$I$2:$CJ$152,ROW()-ROW(BF$19)+1, MATCH(BF$15,Templates!$I$1:FA$1,0))="","",INDEX(Templates!$I$2:$CJ$152,ROW()-ROW(BF$19)+1, MATCH(BF$15,Templates!$I$1:FA$1,0)))</f>
        <v/>
      </c>
      <c r="BG47" s="55" t="str" cm="1">
        <f t="array" ref="BG47">IF(INDEX(Templates!$I$2:$CJ$152,ROW()-ROW(BG$19)+1, MATCH(BG$15,Templates!$I$1:FB$1,0))="","",INDEX(Templates!$I$2:$CJ$152,ROW()-ROW(BG$19)+1, MATCH(BG$15,Templates!$I$1:FB$1,0)))</f>
        <v/>
      </c>
      <c r="BH47" s="55" t="str" cm="1">
        <f t="array" ref="BH47">IF(INDEX(Templates!$I$2:$CJ$152,ROW()-ROW(BH$19)+1, MATCH(BH$15,Templates!$I$1:FC$1,0))="","",INDEX(Templates!$I$2:$CJ$152,ROW()-ROW(BH$19)+1, MATCH(BH$15,Templates!$I$1:FC$1,0)))</f>
        <v/>
      </c>
      <c r="BI47" s="55" t="str" cm="1">
        <f t="array" ref="BI47">IF(INDEX(Templates!$I$2:$CJ$152,ROW()-ROW(BI$19)+1, MATCH(BI$15,Templates!$I$1:FD$1,0))="","",INDEX(Templates!$I$2:$CJ$152,ROW()-ROW(BI$19)+1, MATCH(BI$15,Templates!$I$1:FD$1,0)))</f>
        <v/>
      </c>
      <c r="BJ47" s="55" t="str" cm="1">
        <f t="array" ref="BJ47">IF(INDEX(Templates!$I$2:$CJ$152,ROW()-ROW(BJ$19)+1, MATCH(BJ$15,Templates!$I$1:FE$1,0))="","",INDEX(Templates!$I$2:$CJ$152,ROW()-ROW(BJ$19)+1, MATCH(BJ$15,Templates!$I$1:FE$1,0)))</f>
        <v/>
      </c>
      <c r="BK47" s="55" t="str" cm="1">
        <f t="array" ref="BK47">IF(INDEX(Templates!$I$2:$CJ$152,ROW()-ROW(BK$19)+1, MATCH(BK$15,Templates!$I$1:FG$1,0))="","",INDEX(Templates!$I$2:$CJ$152,ROW()-ROW(BK$19)+1, MATCH(BK$15,Templates!$I$1:FG$1,0)))</f>
        <v/>
      </c>
      <c r="BL47" s="55" t="str" cm="1">
        <f t="array" ref="BL47">IF(INDEX(Templates!$I$2:$CJ$152,ROW()-ROW(BL$19)+1, MATCH(BL$15,Templates!$I$1:FJ$1,0))="","",INDEX(Templates!$I$2:$CJ$152,ROW()-ROW(BL$19)+1, MATCH(BL$15,Templates!$I$1:FJ$1,0)))</f>
        <v/>
      </c>
      <c r="BM47" s="55" t="str" cm="1">
        <f t="array" ref="BM47">IF(INDEX(Templates!$I$2:$CJ$152,ROW()-ROW(BM$19)+1, MATCH(BM$15,Templates!$I$1:FK$1,0))="","",INDEX(Templates!$I$2:$CJ$152,ROW()-ROW(BM$19)+1, MATCH(BM$15,Templates!$I$1:FK$1,0)))</f>
        <v/>
      </c>
      <c r="BN47" s="55" t="str" cm="1">
        <f t="array" ref="BN47">IF(INDEX(Templates!$I$2:$CJ$152,ROW()-ROW(BN$19)+1, MATCH(BN$15,Templates!$I$1:FL$1,0))="","",INDEX(Templates!$I$2:$CJ$152,ROW()-ROW(BN$19)+1, MATCH(BN$15,Templates!$I$1:FL$1,0)))</f>
        <v/>
      </c>
      <c r="BO47" s="55" t="str" cm="1">
        <f t="array" ref="BO47">IF(INDEX(Templates!$I$2:$CJ$152,ROW()-ROW(BO$19)+1, MATCH(BO$15,Templates!$I$1:FM$1,0))="","",INDEX(Templates!$I$2:$CJ$152,ROW()-ROW(BO$19)+1, MATCH(BO$15,Templates!$I$1:FM$1,0)))</f>
        <v/>
      </c>
      <c r="BP47" s="55" t="str" cm="1">
        <f t="array" ref="BP47">IF(INDEX(Templates!$I$2:$CJ$152,ROW()-ROW(BP$19)+1, MATCH(BP$15,Templates!$I$1:FL$1,0))="","",INDEX(Templates!$I$2:$CJ$152,ROW()-ROW(BP$19)+1, MATCH(BP$15,Templates!$I$1:FL$1,0)))</f>
        <v/>
      </c>
      <c r="BQ47" s="55" t="str" cm="1">
        <f t="array" ref="BQ47">IF(INDEX(Templates!$I$2:$CJ$152,ROW()-ROW(BQ$19)+1, MATCH(BQ$15,Templates!$I$1:FM$1,0))="","",INDEX(Templates!$I$2:$CJ$152,ROW()-ROW(BQ$19)+1, MATCH(BQ$15,Templates!$I$1:FM$1,0)))</f>
        <v/>
      </c>
      <c r="BR47" s="55" t="str" cm="1">
        <f t="array" ref="BR47">IF(INDEX(Templates!$I$2:$CJ$152,ROW()-ROW(BR$19)+1, MATCH(BR$15,Templates!$I$1:FO$1,0))="","",INDEX(Templates!$I$2:$CJ$152,ROW()-ROW(BR$19)+1, MATCH(BR$15,Templates!$I$1:FO$1,0)))</f>
        <v/>
      </c>
      <c r="BS47" s="55" t="str" cm="1">
        <f t="array" ref="BS47">IF(INDEX(Templates!$I$2:$CJ$152,ROW()-ROW(BS$19)+1, MATCH(BS$15,Templates!$I$1:FP$1,0))="","",INDEX(Templates!$I$2:$CJ$152,ROW()-ROW(BS$19)+1, MATCH(BS$15,Templates!$I$1:FP$1,0)))</f>
        <v/>
      </c>
      <c r="BT47" s="55" t="str" cm="1">
        <f t="array" ref="BT47">IF(INDEX(Templates!$I$2:$CJ$152,ROW()-ROW(BT$19)+1, MATCH(BT$15,Templates!$I$1:FQ$1,0))="","",INDEX(Templates!$I$2:$CJ$152,ROW()-ROW(BT$19)+1, MATCH(BT$15,Templates!$I$1:FQ$1,0)))</f>
        <v/>
      </c>
      <c r="BU47" s="55" t="str" cm="1">
        <f t="array" ref="BU47">IF(INDEX(Templates!$I$2:$CJ$152,ROW()-ROW(BU$19)+1, MATCH(BU$15,Templates!$I$1:FR$1,0))="","",INDEX(Templates!$I$2:$CJ$152,ROW()-ROW(BU$19)+1, MATCH(BU$15,Templates!$I$1:FR$1,0)))</f>
        <v/>
      </c>
      <c r="BV47" s="55" t="str" cm="1">
        <f t="array" ref="BV47">IF(INDEX(Templates!$I$2:$CJ$152,ROW()-ROW(BV$19)+1, MATCH(BV$15,Templates!$I$1:FS$1,0))="","",INDEX(Templates!$I$2:$CJ$152,ROW()-ROW(BV$19)+1, MATCH(BV$15,Templates!$I$1:FS$1,0)))</f>
        <v/>
      </c>
      <c r="BW47" s="55" t="str" cm="1">
        <f t="array" ref="BW47">IF(INDEX(Templates!$I$2:$CJ$152,ROW()-ROW(BW$19)+1, MATCH(BW$15,Templates!$I$1:FT$1,0))="","",INDEX(Templates!$I$2:$CJ$152,ROW()-ROW(BW$19)+1, MATCH(BW$15,Templates!$I$1:FT$1,0)))</f>
        <v/>
      </c>
      <c r="BX47" s="55" t="str" cm="1">
        <f t="array" ref="BX47">IF(INDEX(Templates!$I$2:$CJ$152,ROW()-ROW(BX$19)+1, MATCH(BX$15,Templates!$I$1:FU$1,0))="","",INDEX(Templates!$I$2:$CJ$152,ROW()-ROW(BX$19)+1, MATCH(BX$15,Templates!$I$1:FU$1,0)))</f>
        <v/>
      </c>
      <c r="BY47" s="55" t="str" cm="1">
        <f t="array" ref="BY47">IF(INDEX(Templates!$I$2:$CJ$152,ROW()-ROW(BY$19)+1, MATCH(BY$15,Templates!$I$1:FV$1,0))="","",INDEX(Templates!$I$2:$CJ$152,ROW()-ROW(BY$19)+1, MATCH(BY$15,Templates!$I$1:FV$1,0)))</f>
        <v/>
      </c>
      <c r="BZ47" s="55" t="str" cm="1">
        <f t="array" ref="BZ47">IF(INDEX(Templates!$I$2:$CJ$152,ROW()-ROW(BZ$19)+1, MATCH(BZ$15,Templates!$I$1:FW$1,0))="","",INDEX(Templates!$I$2:$CJ$152,ROW()-ROW(BZ$19)+1, MATCH(BZ$15,Templates!$I$1:FW$1,0)))</f>
        <v/>
      </c>
      <c r="CA47" s="55" t="str" cm="1">
        <f t="array" ref="CA47">IF(INDEX(Templates!$I$2:$CJ$152,ROW()-ROW(CA$19)+1, MATCH(CA$15,Templates!$I$1:FX$1,0))="","",INDEX(Templates!$I$2:$CJ$152,ROW()-ROW(CA$19)+1, MATCH(CA$15,Templates!$I$1:FX$1,0)))</f>
        <v/>
      </c>
      <c r="CB47" s="55" t="str" cm="1">
        <f t="array" ref="CB47">IF(INDEX(Templates!$I$2:$CJ$152,ROW()-ROW(CB$19)+1, MATCH(CB$15,Templates!$I$1:FY$1,0))="","",INDEX(Templates!$I$2:$CJ$152,ROW()-ROW(CB$19)+1, MATCH(CB$15,Templates!$I$1:FY$1,0)))</f>
        <v/>
      </c>
      <c r="CC47" s="55" t="str" cm="1">
        <f t="array" ref="CC47">IF(INDEX(Templates!$I$2:$CJ$152,ROW()-ROW(CC$19)+1, MATCH(CC$15,Templates!$I$1:FZ$1,0))="","",INDEX(Templates!$I$2:$CJ$152,ROW()-ROW(CC$19)+1, MATCH(CC$15,Templates!$I$1:FZ$1,0)))</f>
        <v/>
      </c>
      <c r="CD47" s="55" t="str" cm="1">
        <f t="array" ref="CD47">IF(INDEX(Templates!$I$2:$CJ$152,ROW()-ROW(CD$19)+1, MATCH(CD$15,Templates!$I$1:GA$1,0))="","",INDEX(Templates!$I$2:$CJ$152,ROW()-ROW(CD$19)+1, MATCH(CD$15,Templates!$I$1:GA$1,0)))</f>
        <v/>
      </c>
      <c r="CE47" s="55" t="str" cm="1">
        <f t="array" ref="CE47">IF(INDEX(Templates!$I$2:$CJ$152,ROW()-ROW(CE$19)+1, MATCH(CE$15,Templates!$I$1:GB$1,0))="","",INDEX(Templates!$I$2:$CJ$152,ROW()-ROW(CE$19)+1, MATCH(CE$15,Templates!$I$1:GB$1,0)))</f>
        <v/>
      </c>
      <c r="CF47" s="55" t="str" cm="1">
        <f t="array" ref="CF47">IF(INDEX(Templates!$I$2:$CJ$152,ROW()-ROW(CF$19)+1, MATCH(CF$15,Templates!$I$1:GC$1,0))="","",INDEX(Templates!$I$2:$CJ$152,ROW()-ROW(CF$19)+1, MATCH(CF$15,Templates!$I$1:GC$1,0)))</f>
        <v/>
      </c>
      <c r="CG47" s="55" t="str" cm="1">
        <f t="array" ref="CG47">IF(INDEX(Templates!$I$2:$CJ$152,ROW()-ROW(CG$19)+1, MATCH(CG$15,Templates!$I$1:GD$1,0))="","",INDEX(Templates!$I$2:$CJ$152,ROW()-ROW(CG$19)+1, MATCH(CG$15,Templates!$I$1:GD$1,0)))</f>
        <v/>
      </c>
      <c r="CH47" s="55" t="str" cm="1">
        <f t="array" ref="CH47">IF(INDEX(Templates!$I$2:$CJ$152,ROW()-ROW(CH$19)+1, MATCH(CH$15,Templates!$I$1:GE$1,0))="","",INDEX(Templates!$I$2:$CJ$152,ROW()-ROW(CH$19)+1, MATCH(CH$15,Templates!$I$1:GE$1,0)))</f>
        <v/>
      </c>
      <c r="CI47" s="55" t="str" cm="1">
        <f t="array" ref="CI47">IF(INDEX(Templates!$I$2:$CJ$152,ROW()-ROW(CI$19)+1, MATCH(CI$15,Templates!$I$1:GH$1,0))="","",INDEX(Templates!$I$2:$CJ$152,ROW()-ROW(CI$19)+1, MATCH(CI$15,Templates!$I$1:GH$1,0)))</f>
        <v/>
      </c>
      <c r="CJ47" s="55" t="str" cm="1">
        <f t="array" ref="CJ47">IF(INDEX(Templates!$I$2:$CJ$152,ROW()-ROW(CJ$19)+1, MATCH(CJ$15,Templates!$I$1:GF$1,0))="","",INDEX(Templates!$I$2:$CJ$152,ROW()-ROW(CJ$19)+1, MATCH(CJ$15,Templates!$I$1:GF$1,0)))</f>
        <v/>
      </c>
      <c r="CK47" s="55" t="str" cm="1">
        <f t="array" ref="CK47">IF(INDEX(Templates!$I$2:$CJ$152,ROW()-ROW(CK$19)+1, MATCH(CK$15,Templates!$I$1:GJ$1,0))="","",INDEX(Templates!$I$2:$CJ$152,ROW()-ROW(CK$19)+1, MATCH(CK$15,Templates!$I$1:GJ$1,0)))</f>
        <v/>
      </c>
      <c r="CL47" s="55" t="str" cm="1">
        <f t="array" ref="CL47">IF(INDEX(Templates!$I$2:$CJ$152,ROW()-ROW(CL$19)+1, MATCH(CL$15,Templates!$I$1:FG$1,0))="","",INDEX(Templates!$I$2:$CJ$152,ROW()-ROW(CL$19)+1, MATCH(CL$15,Templates!$I$1:FG$1,0)))</f>
        <v/>
      </c>
      <c r="CM47" s="55" t="str" cm="1">
        <f t="array" ref="CM47">IF(INDEX(Templates!$I$2:$CJ$152,ROW()-ROW(CM$19)+1, MATCH(CM$15,Templates!$I$1:FH$1,0))="","",INDEX(Templates!$I$2:$CJ$152,ROW()-ROW(CM$19)+1, MATCH(CM$15,Templates!$I$1:FH$1,0)))</f>
        <v/>
      </c>
      <c r="CN47" s="55" t="str" cm="1">
        <f t="array" ref="CN47">IF(INDEX(Templates!$I$2:$CJ$152,ROW()-ROW(CN$19)+1, MATCH(CN$15,Templates!$I$1:FI$1,0))="","",INDEX(Templates!$I$2:$CJ$152,ROW()-ROW(CN$19)+1, MATCH(CN$15,Templates!$I$1:FI$1,0)))</f>
        <v/>
      </c>
    </row>
    <row r="48" spans="1:92" s="24" customFormat="1" x14ac:dyDescent="0.3">
      <c r="A48" s="41" t="s">
        <v>451</v>
      </c>
      <c r="B48" s="6" t="s">
        <v>455</v>
      </c>
      <c r="C48" s="66" t="str" cm="1">
        <f t="array" ref="C48">IF(INDEX(Templates!A$2:A$153,ROW()-ROW($19:$19)+1)="","",INDEX(Templates!A$2:A$153,ROW()-ROW($19:$19)+1))</f>
        <v>JSON_PATH:zones[1]</v>
      </c>
      <c r="D48" s="66" t="str" cm="1">
        <f t="array" ref="D48">IF(INDEX(Templates!B$2:B$153,ROW()-ROW($19:$19)+1)="","",INDEX(Templates!B$2:B$153,ROW()-ROW($19:$19)+1))</f>
        <v>terminals[0]</v>
      </c>
      <c r="E48" s="140" t="str" cm="1">
        <f t="array" ref="E48">IF(INDEX(Templates!C$2:C$153,ROW()-ROW($19:$19)+1)="","",INDEX(Templates!C$2:C$153,ROW()-ROW($19:$19)+1))</f>
        <v>heating_source</v>
      </c>
      <c r="F48" s="143" t="str" cm="1">
        <f t="array" ref="F48">IF(INDEX(Templates!D$2:D$153,ROW()-ROW($19:$19)+1)="","",INDEX(Templates!D$2:D$153,ROW()-ROW($19:$19)+1))</f>
        <v/>
      </c>
      <c r="G48" s="102" t="str" cm="1">
        <f t="array" ref="G48">IF(INDEX(Templates!E$2:E$153,ROW()-ROW($19:$19)+1)="","",INDEX(Templates!E$2:E$153,ROW()-ROW($19:$19)+1))</f>
        <v>Air Terminal</v>
      </c>
      <c r="H48" s="68" t="str" cm="1">
        <f t="array" ref="H48">IF(INDEX(Templates!F$2:F$153,ROW()-ROW($19:$19)+1)="","",INDEX(Templates!F$2:F$153,ROW()-ROW($19:$19)+1))</f>
        <v>Terminal 2</v>
      </c>
      <c r="I48" s="68" t="str" cm="1">
        <f t="array" ref="I48">IF(INDEX(Templates!G$2:G$153,ROW()-ROW($19:$19)+1)="","",INDEX(Templates!G$2:G$153,ROW()-ROW($19:$19)+1))</f>
        <v>Zone 2</v>
      </c>
      <c r="J48" s="68" t="str" cm="1">
        <f t="array" ref="J48">IF(INDEX(Templates!H$2:H$153,ROW()-ROW($19:$19)+1)="","",INDEX(Templates!H$2:H$153,ROW()-ROW($19:$19)+1))</f>
        <v>heating_source</v>
      </c>
      <c r="K48" s="69" t="str" cm="1">
        <f t="array" ref="K48">IF(INDEX(Templates!I$2:I$153,ROW()-ROW($19:$19)+1)="","",INDEX(Templates!I$2:I$153,ROW()-ROW($19:$19)+1))</f>
        <v/>
      </c>
      <c r="L48" s="69" t="str" cm="1">
        <f t="array" ref="L48">IF(INDEX(Templates!J$2:J$153,ROW()-ROW($19:$19)+1)="","",INDEX(Templates!J$2:J$153,ROW()-ROW($19:$19)+1))</f>
        <v/>
      </c>
      <c r="M48" s="55" t="str" cm="1">
        <f t="array" ref="M48">IF(INDEX(Templates!$I$2:$CJ$152,ROW()-ROW(M$19)+1, MATCH(M$15,Templates!$I$1:CJ$1,0))="","",INDEX(Templates!$I$2:$CJ$152,ROW()-ROW(M$19)+1, MATCH(M$15,Templates!$I$1:CJ$1,0)))</f>
        <v/>
      </c>
      <c r="N48" s="55" t="str" cm="1">
        <f t="array" ref="N48">IF(INDEX(Templates!$I$2:$CJ$152,ROW()-ROW(N$19)+1, MATCH(N$15,Templates!$I$1:CK$1,0))="","",INDEX(Templates!$I$2:$CJ$152,ROW()-ROW(N$19)+1, MATCH(N$15,Templates!$I$1:CK$1,0)))</f>
        <v/>
      </c>
      <c r="O48" s="55" t="str" cm="1">
        <f t="array" ref="O48">IF(INDEX(Templates!$I$2:$CJ$152,ROW()-ROW(O$19)+1, MATCH(O$15,Templates!$I$1:CM$1,0))="","",INDEX(Templates!$I$2:$CJ$152,ROW()-ROW(O$19)+1, MATCH(O$15,Templates!$I$1:CM$1,0)))</f>
        <v/>
      </c>
      <c r="P48" s="55" t="str" cm="1">
        <f t="array" ref="P48">IF(INDEX(Templates!$I$2:$CJ$152,ROW()-ROW(P$19)+1, MATCH(P$15,Templates!$I$1:CN$1,0))="","",INDEX(Templates!$I$2:$CJ$152,ROW()-ROW(P$19)+1, MATCH(P$15,Templates!$I$1:CN$1,0)))</f>
        <v/>
      </c>
      <c r="Q48" s="55" t="str" cm="1">
        <f t="array" ref="Q48">IF(INDEX(Templates!$I$2:$CJ$152,ROW()-ROW(Q$19)+1, MATCH(Q$15,Templates!$I$1:CP$1,0))="","",INDEX(Templates!$I$2:$CJ$152,ROW()-ROW(Q$19)+1, MATCH(Q$15,Templates!$I$1:CP$1,0)))</f>
        <v/>
      </c>
      <c r="R48" s="55" t="str" cm="1">
        <f t="array" ref="R48">IF(INDEX(Templates!$I$2:$CJ$152,ROW()-ROW(R$19)+1, MATCH(R$15,Templates!$I$1:CQ$1,0))="","",INDEX(Templates!$I$2:$CJ$152,ROW()-ROW(R$19)+1, MATCH(R$15,Templates!$I$1:CQ$1,0)))</f>
        <v/>
      </c>
      <c r="S48" s="55" t="str" cm="1">
        <f t="array" ref="S48">IF(INDEX(Templates!$I$2:$CJ$152,ROW()-ROW(S$19)+1, MATCH(S$15,Templates!$I$1:CS$1,0))="","",INDEX(Templates!$I$2:$CJ$152,ROW()-ROW(S$19)+1, MATCH(S$15,Templates!$I$1:CS$1,0)))</f>
        <v/>
      </c>
      <c r="T48" s="55" t="str" cm="1">
        <f t="array" ref="T48">IF(INDEX(Templates!$I$2:$CJ$152,ROW()-ROW(T$19)+1, MATCH(T$15,Templates!$I$1:CT$1,0))="","",INDEX(Templates!$I$2:$CJ$152,ROW()-ROW(T$19)+1, MATCH(T$15,Templates!$I$1:CT$1,0)))</f>
        <v/>
      </c>
      <c r="U48" s="55" t="str" cm="1">
        <f t="array" ref="U48">IF(INDEX(Templates!$I$2:$CJ$152,ROW()-ROW(U$19)+1, MATCH(U$15,Templates!$I$1:CV$1,0))="","",INDEX(Templates!$I$2:$CJ$152,ROW()-ROW(U$19)+1, MATCH(U$15,Templates!$I$1:CV$1,0)))</f>
        <v/>
      </c>
      <c r="V48" s="55" t="str" cm="1">
        <f t="array" ref="V48">IF(INDEX(Templates!$I$2:$CJ$152,ROW()-ROW(V$19)+1, MATCH(V$15,Templates!$I$1:CW$1,0))="","",INDEX(Templates!$I$2:$CJ$152,ROW()-ROW(V$19)+1, MATCH(V$15,Templates!$I$1:CW$1,0)))</f>
        <v/>
      </c>
      <c r="W48" s="55" t="str" cm="1">
        <f t="array" ref="W48">IF(INDEX(Templates!$I$2:$CJ$152,ROW()-ROW(W$19)+1, MATCH(W$15,Templates!$I$1:CZ$1,0))="","",INDEX(Templates!$I$2:$CJ$152,ROW()-ROW(W$19)+1, MATCH(W$15,Templates!$I$1:CZ$1,0)))</f>
        <v/>
      </c>
      <c r="X48" s="55" t="str" cm="1">
        <f t="array" ref="X48">IF(INDEX(Templates!$I$2:$CJ$152,ROW()-ROW(X$19)+1, MATCH(X$15,Templates!$I$1:DA$1,0))="","",INDEX(Templates!$I$2:$CJ$152,ROW()-ROW(X$19)+1, MATCH(X$15,Templates!$I$1:DA$1,0)))</f>
        <v/>
      </c>
      <c r="Y48" s="55" t="str" cm="1">
        <f t="array" ref="Y48">IF(INDEX(Templates!$I$2:$CJ$152,ROW()-ROW(Y$19)+1, MATCH(Y$15,Templates!$I$1:DB$1,0))="","",INDEX(Templates!$I$2:$CJ$152,ROW()-ROW(Y$19)+1, MATCH(Y$15,Templates!$I$1:DB$1,0)))</f>
        <v/>
      </c>
      <c r="Z48" s="55" t="str" cm="1">
        <f t="array" ref="Z48">IF(INDEX(Templates!$I$2:$CJ$152,ROW()-ROW(Z$19)+1, MATCH(Z$15,Templates!$I$1:DD$1,0))="","",INDEX(Templates!$I$2:$CJ$152,ROW()-ROW(Z$19)+1, MATCH(Z$15,Templates!$I$1:DD$1,0)))</f>
        <v/>
      </c>
      <c r="AA48" s="55" t="str" cm="1">
        <f t="array" ref="AA48">IF(INDEX(Templates!$I$2:$CJ$152,ROW()-ROW(AA$19)+1, MATCH(AA$15,Templates!$I$1:DE$1,0))="","",INDEX(Templates!$I$2:$CJ$152,ROW()-ROW(AA$19)+1, MATCH(AA$15,Templates!$I$1:DE$1,0)))</f>
        <v/>
      </c>
      <c r="AB48" s="55" t="str" cm="1">
        <f t="array" ref="AB48">IF(INDEX(Templates!$I$2:$CJ$152,ROW()-ROW(AB$19)+1, MATCH(AB$15,Templates!$I$1:DG$1,0))="","",INDEX(Templates!$I$2:$CJ$152,ROW()-ROW(AB$19)+1, MATCH(AB$15,Templates!$I$1:DG$1,0)))</f>
        <v/>
      </c>
      <c r="AC48" s="55" t="str" cm="1">
        <f t="array" ref="AC48">IF(INDEX(Templates!$I$2:$CJ$152,ROW()-ROW(AC$19)+1, MATCH(AC$15,Templates!$I$1:DH$1,0))="","",INDEX(Templates!$I$2:$CJ$152,ROW()-ROW(AC$19)+1, MATCH(AC$15,Templates!$I$1:DH$1,0)))</f>
        <v/>
      </c>
      <c r="AD48" s="55" t="str" cm="1">
        <f t="array" ref="AD48">IF(INDEX(Templates!$I$2:$CJ$152,ROW()-ROW(AD$19)+1, MATCH(AD$15,Templates!$I$1:DJ$1,0))="","",INDEX(Templates!$I$2:$CJ$152,ROW()-ROW(AD$19)+1, MATCH(AD$15,Templates!$I$1:DJ$1,0)))</f>
        <v/>
      </c>
      <c r="AE48" s="55" t="str" cm="1">
        <f t="array" ref="AE48">IF(INDEX(Templates!$I$2:$CJ$152,ROW()-ROW(AE$19)+1, MATCH(AE$15,Templates!$I$1:DK$1,0))="","",INDEX(Templates!$I$2:$CJ$152,ROW()-ROW(AE$19)+1, MATCH(AE$15,Templates!$I$1:DK$1,0)))</f>
        <v/>
      </c>
      <c r="AF48" s="55" t="str" cm="1">
        <f t="array" ref="AF48">IF(INDEX(Templates!$I$2:$CJ$152,ROW()-ROW(AF$19)+1, MATCH(AF$15,Templates!$I$1:DM$1,0))="","",INDEX(Templates!$I$2:$CJ$152,ROW()-ROW(AF$19)+1, MATCH(AF$15,Templates!$I$1:DM$1,0)))</f>
        <v/>
      </c>
      <c r="AG48" s="55" t="str" cm="1">
        <f t="array" ref="AG48">IF(INDEX(Templates!$I$2:$CJ$152,ROW()-ROW(AG$19)+1, MATCH(AG$15,Templates!$I$1:DN$1,0))="","",INDEX(Templates!$I$2:$CJ$152,ROW()-ROW(AG$19)+1, MATCH(AG$15,Templates!$I$1:DN$1,0)))</f>
        <v/>
      </c>
      <c r="AH48" s="55" t="str" cm="1">
        <f t="array" ref="AH48">IF(INDEX(Templates!$I$2:$CJ$152,ROW()-ROW(AH$19)+1, MATCH(AH$15,Templates!$I$1:DP$1,0))="","",INDEX(Templates!$I$2:$CJ$152,ROW()-ROW(AH$19)+1, MATCH(AH$15,Templates!$I$1:DP$1,0)))</f>
        <v/>
      </c>
      <c r="AI48" s="55" t="str" cm="1">
        <f t="array" ref="AI48">IF(INDEX(Templates!$I$2:$CJ$152,ROW()-ROW(AI$19)+1, MATCH(AI$15,Templates!$I$1:DQ$1,0))="","",INDEX(Templates!$I$2:$CJ$152,ROW()-ROW(AI$19)+1, MATCH(AI$15,Templates!$I$1:DQ$1,0)))</f>
        <v/>
      </c>
      <c r="AJ48" s="55" t="str" cm="1">
        <f t="array" ref="AJ48">IF(INDEX(Templates!$I$2:$CJ$152,ROW()-ROW(AJ$19)+1, MATCH(AJ$15,Templates!$I$1:DS$1,0))="","",INDEX(Templates!$I$2:$CJ$152,ROW()-ROW(AJ$19)+1, MATCH(AJ$15,Templates!$I$1:DS$1,0)))</f>
        <v/>
      </c>
      <c r="AK48" s="55" t="str" cm="1">
        <f t="array" ref="AK48">IF(INDEX(Templates!$I$2:$CJ$152,ROW()-ROW(AK$19)+1, MATCH(AK$15,Templates!$I$1:DT$1,0))="","",INDEX(Templates!$I$2:$CJ$152,ROW()-ROW(AK$19)+1, MATCH(AK$15,Templates!$I$1:DT$1,0)))</f>
        <v/>
      </c>
      <c r="AL48" s="55" t="str" cm="1">
        <f t="array" ref="AL48">IF(INDEX(Templates!$I$2:$CJ$152,ROW()-ROW(AL$19)+1, MATCH(AL$15,Templates!$I$1:DV$1,0))="","",INDEX(Templates!$I$2:$CJ$152,ROW()-ROW(AL$19)+1, MATCH(AL$15,Templates!$I$1:DV$1,0)))</f>
        <v/>
      </c>
      <c r="AM48" s="55" t="str" cm="1">
        <f t="array" ref="AM48">IF(INDEX(Templates!$I$2:$CJ$152,ROW()-ROW(AM$19)+1, MATCH(AM$15,Templates!$I$1:DW$1,0))="","",INDEX(Templates!$I$2:$CJ$152,ROW()-ROW(AM$19)+1, MATCH(AM$15,Templates!$I$1:DW$1,0)))</f>
        <v/>
      </c>
      <c r="AN48" s="55" t="str" cm="1">
        <f t="array" ref="AN48">IF(INDEX(Templates!$I$2:$CJ$152,ROW()-ROW(AN$19)+1, MATCH(AN$15,Templates!$I$1:DY$1,0))="","",INDEX(Templates!$I$2:$CJ$152,ROW()-ROW(AN$19)+1, MATCH(AN$15,Templates!$I$1:DY$1,0)))</f>
        <v/>
      </c>
      <c r="AO48" s="55" t="str" cm="1">
        <f t="array" ref="AO48">IF(INDEX(Templates!$I$2:$CJ$152,ROW()-ROW(AO$19)+1, MATCH(AO$15,Templates!$I$1:DZ$1,0))="","",INDEX(Templates!$I$2:$CJ$152,ROW()-ROW(AO$19)+1, MATCH(AO$15,Templates!$I$1:DZ$1,0)))</f>
        <v/>
      </c>
      <c r="AP48" s="55" t="str" cm="1">
        <f t="array" ref="AP48">IF(INDEX(Templates!$I$2:$CJ$152,ROW()-ROW(AP$19)+1, MATCH(AP$15,Templates!$I$1:EB$1,0))="","",INDEX(Templates!$I$2:$CJ$152,ROW()-ROW(AP$19)+1, MATCH(AP$15,Templates!$I$1:EB$1,0)))</f>
        <v/>
      </c>
      <c r="AQ48" s="55" t="str" cm="1">
        <f t="array" ref="AQ48">IF(INDEX(Templates!$I$2:$CJ$152,ROW()-ROW(AQ$19)+1, MATCH(AQ$15,Templates!$I$1:EC$1,0))="","",INDEX(Templates!$I$2:$CJ$152,ROW()-ROW(AQ$19)+1, MATCH(AQ$15,Templates!$I$1:EC$1,0)))</f>
        <v/>
      </c>
      <c r="AR48" s="55" t="str" cm="1">
        <f t="array" ref="AR48">IF(INDEX(Templates!$I$2:$CJ$152,ROW()-ROW(AR$19)+1, MATCH(AR$15,Templates!$I$1:ED$1,0))="","",INDEX(Templates!$I$2:$CJ$152,ROW()-ROW(AR$19)+1, MATCH(AR$15,Templates!$I$1:ED$1,0)))</f>
        <v/>
      </c>
      <c r="AS48" s="55" t="str" cm="1">
        <f t="array" ref="AS48">IF(INDEX(Templates!$I$2:$CJ$152,ROW()-ROW(AS$19)+1, MATCH(AS$15,Templates!$I$1:EF$1,0))="","",INDEX(Templates!$I$2:$CJ$152,ROW()-ROW(AS$19)+1, MATCH(AS$15,Templates!$I$1:EF$1,0)))</f>
        <v/>
      </c>
      <c r="AT48" s="55" t="str" cm="1">
        <f t="array" ref="AT48">IF(INDEX(Templates!$I$2:$CJ$152,ROW()-ROW(AT$19)+1, MATCH(AT$15,Templates!$I$1:EG$1,0))="","",INDEX(Templates!$I$2:$CJ$152,ROW()-ROW(AT$19)+1, MATCH(AT$15,Templates!$I$1:EG$1,0)))</f>
        <v/>
      </c>
      <c r="AU48" s="55" t="str" cm="1">
        <f t="array" ref="AU48">IF(INDEX(Templates!$I$2:$CJ$152,ROW()-ROW(AU$19)+1, MATCH(AU$15,Templates!$I$1:EH$1,0))="","",INDEX(Templates!$I$2:$CJ$152,ROW()-ROW(AU$19)+1, MATCH(AU$15,Templates!$I$1:EH$1,0)))</f>
        <v/>
      </c>
      <c r="AV48" s="55" t="str" cm="1">
        <f t="array" ref="AV48">IF(INDEX(Templates!$I$2:$CJ$152,ROW()-ROW(AV$19)+1, MATCH(AV$15,Templates!$I$1:EJ$1,0))="","",INDEX(Templates!$I$2:$CJ$152,ROW()-ROW(AV$19)+1, MATCH(AV$15,Templates!$I$1:EJ$1,0)))</f>
        <v/>
      </c>
      <c r="AW48" s="55" t="str" cm="1">
        <f t="array" ref="AW48">IF(INDEX(Templates!$I$2:$CJ$152,ROW()-ROW(AW$19)+1, MATCH(AW$15,Templates!$I$1:EK$1,0))="","",INDEX(Templates!$I$2:$CJ$152,ROW()-ROW(AW$19)+1, MATCH(AW$15,Templates!$I$1:EK$1,0)))</f>
        <v/>
      </c>
      <c r="AX48" s="55" t="str" cm="1">
        <f t="array" ref="AX48">IF(INDEX(Templates!$I$2:$CJ$152,ROW()-ROW(AX$19)+1, MATCH(AX$15,Templates!$I$1:EM$1,0))="","",INDEX(Templates!$I$2:$CJ$152,ROW()-ROW(AX$19)+1, MATCH(AX$15,Templates!$I$1:EM$1,0)))</f>
        <v/>
      </c>
      <c r="AY48" s="55" t="str" cm="1">
        <f t="array" ref="AY48">IF(INDEX(Templates!$I$2:$CJ$152,ROW()-ROW(AY$19)+1, MATCH(AY$15,Templates!$I$1:EN$1,0))="","",INDEX(Templates!$I$2:$CJ$152,ROW()-ROW(AY$19)+1, MATCH(AY$15,Templates!$I$1:EN$1,0)))</f>
        <v/>
      </c>
      <c r="AZ48" s="55" t="str" cm="1">
        <f t="array" ref="AZ48">IF(INDEX(Templates!$I$2:$CJ$152,ROW()-ROW(AZ$19)+1, MATCH(AZ$15,Templates!$I$1:EP$1,0))="","",INDEX(Templates!$I$2:$CJ$152,ROW()-ROW(AZ$19)+1, MATCH(AZ$15,Templates!$I$1:EP$1,0)))</f>
        <v/>
      </c>
      <c r="BA48" s="55" t="str" cm="1">
        <f t="array" ref="BA48">IF(INDEX(Templates!$I$2:$CJ$152,ROW()-ROW(BA$19)+1, MATCH(BA$15,Templates!$I$1:EQ$1,0))="","",INDEX(Templates!$I$2:$CJ$152,ROW()-ROW(BA$19)+1, MATCH(BA$15,Templates!$I$1:EQ$1,0)))</f>
        <v/>
      </c>
      <c r="BB48" s="55" t="str" cm="1">
        <f t="array" ref="BB48">IF(INDEX(Templates!$I$2:$CJ$152,ROW()-ROW(BB$19)+1, MATCH(BB$15,Templates!$I$1:ES$1,0))="","",INDEX(Templates!$I$2:$CJ$152,ROW()-ROW(BB$19)+1, MATCH(BB$15,Templates!$I$1:ES$1,0)))</f>
        <v/>
      </c>
      <c r="BC48" s="55" t="str" cm="1">
        <f t="array" ref="BC48">IF(INDEX(Templates!$I$2:$CJ$152,ROW()-ROW(BC$19)+1, MATCH(BC$15,Templates!$I$1:ET$1,0))="","",INDEX(Templates!$I$2:$CJ$152,ROW()-ROW(BC$19)+1, MATCH(BC$15,Templates!$I$1:ET$1,0)))</f>
        <v/>
      </c>
      <c r="BD48" s="55" t="str" cm="1">
        <f t="array" ref="BD48">IF(INDEX(Templates!$I$2:$CJ$152,ROW()-ROW(BD$19)+1, MATCH(BD$15,Templates!$I$1:EW$1,0))="","",INDEX(Templates!$I$2:$CJ$152,ROW()-ROW(BD$19)+1, MATCH(BD$15,Templates!$I$1:EW$1,0)))</f>
        <v/>
      </c>
      <c r="BE48" s="55" t="str" cm="1">
        <f t="array" ref="BE48">IF(INDEX(Templates!$I$2:$CJ$152,ROW()-ROW(BE$19)+1, MATCH(BE$15,Templates!$I$1:EX$1,0))="","",INDEX(Templates!$I$2:$CJ$152,ROW()-ROW(BE$19)+1, MATCH(BE$15,Templates!$I$1:EX$1,0)))</f>
        <v/>
      </c>
      <c r="BF48" s="55" t="str" cm="1">
        <f t="array" ref="BF48">IF(INDEX(Templates!$I$2:$CJ$152,ROW()-ROW(BF$19)+1, MATCH(BF$15,Templates!$I$1:FA$1,0))="","",INDEX(Templates!$I$2:$CJ$152,ROW()-ROW(BF$19)+1, MATCH(BF$15,Templates!$I$1:FA$1,0)))</f>
        <v/>
      </c>
      <c r="BG48" s="55" t="str" cm="1">
        <f t="array" ref="BG48">IF(INDEX(Templates!$I$2:$CJ$152,ROW()-ROW(BG$19)+1, MATCH(BG$15,Templates!$I$1:FB$1,0))="","",INDEX(Templates!$I$2:$CJ$152,ROW()-ROW(BG$19)+1, MATCH(BG$15,Templates!$I$1:FB$1,0)))</f>
        <v/>
      </c>
      <c r="BH48" s="55" t="str" cm="1">
        <f t="array" ref="BH48">IF(INDEX(Templates!$I$2:$CJ$152,ROW()-ROW(BH$19)+1, MATCH(BH$15,Templates!$I$1:FC$1,0))="","",INDEX(Templates!$I$2:$CJ$152,ROW()-ROW(BH$19)+1, MATCH(BH$15,Templates!$I$1:FC$1,0)))</f>
        <v/>
      </c>
      <c r="BI48" s="55" t="str" cm="1">
        <f t="array" ref="BI48">IF(INDEX(Templates!$I$2:$CJ$152,ROW()-ROW(BI$19)+1, MATCH(BI$15,Templates!$I$1:FD$1,0))="","",INDEX(Templates!$I$2:$CJ$152,ROW()-ROW(BI$19)+1, MATCH(BI$15,Templates!$I$1:FD$1,0)))</f>
        <v/>
      </c>
      <c r="BJ48" s="55" t="str" cm="1">
        <f t="array" ref="BJ48">IF(INDEX(Templates!$I$2:$CJ$152,ROW()-ROW(BJ$19)+1, MATCH(BJ$15,Templates!$I$1:FE$1,0))="","",INDEX(Templates!$I$2:$CJ$152,ROW()-ROW(BJ$19)+1, MATCH(BJ$15,Templates!$I$1:FE$1,0)))</f>
        <v/>
      </c>
      <c r="BK48" s="55" t="str" cm="1">
        <f t="array" ref="BK48">IF(INDEX(Templates!$I$2:$CJ$152,ROW()-ROW(BK$19)+1, MATCH(BK$15,Templates!$I$1:FG$1,0))="","",INDEX(Templates!$I$2:$CJ$152,ROW()-ROW(BK$19)+1, MATCH(BK$15,Templates!$I$1:FG$1,0)))</f>
        <v/>
      </c>
      <c r="BL48" s="55" t="str" cm="1">
        <f t="array" ref="BL48">IF(INDEX(Templates!$I$2:$CJ$152,ROW()-ROW(BL$19)+1, MATCH(BL$15,Templates!$I$1:FJ$1,0))="","",INDEX(Templates!$I$2:$CJ$152,ROW()-ROW(BL$19)+1, MATCH(BL$15,Templates!$I$1:FJ$1,0)))</f>
        <v/>
      </c>
      <c r="BM48" s="55" t="str" cm="1">
        <f t="array" ref="BM48">IF(INDEX(Templates!$I$2:$CJ$152,ROW()-ROW(BM$19)+1, MATCH(BM$15,Templates!$I$1:FK$1,0))="","",INDEX(Templates!$I$2:$CJ$152,ROW()-ROW(BM$19)+1, MATCH(BM$15,Templates!$I$1:FK$1,0)))</f>
        <v/>
      </c>
      <c r="BN48" s="55" t="str" cm="1">
        <f t="array" ref="BN48">IF(INDEX(Templates!$I$2:$CJ$152,ROW()-ROW(BN$19)+1, MATCH(BN$15,Templates!$I$1:FL$1,0))="","",INDEX(Templates!$I$2:$CJ$152,ROW()-ROW(BN$19)+1, MATCH(BN$15,Templates!$I$1:FL$1,0)))</f>
        <v/>
      </c>
      <c r="BO48" s="55" t="str" cm="1">
        <f t="array" ref="BO48">IF(INDEX(Templates!$I$2:$CJ$152,ROW()-ROW(BO$19)+1, MATCH(BO$15,Templates!$I$1:FM$1,0))="","",INDEX(Templates!$I$2:$CJ$152,ROW()-ROW(BO$19)+1, MATCH(BO$15,Templates!$I$1:FM$1,0)))</f>
        <v/>
      </c>
      <c r="BP48" s="55" t="str" cm="1">
        <f t="array" ref="BP48">IF(INDEX(Templates!$I$2:$CJ$152,ROW()-ROW(BP$19)+1, MATCH(BP$15,Templates!$I$1:FL$1,0))="","",INDEX(Templates!$I$2:$CJ$152,ROW()-ROW(BP$19)+1, MATCH(BP$15,Templates!$I$1:FL$1,0)))</f>
        <v/>
      </c>
      <c r="BQ48" s="55" t="str" cm="1">
        <f t="array" ref="BQ48">IF(INDEX(Templates!$I$2:$CJ$152,ROW()-ROW(BQ$19)+1, MATCH(BQ$15,Templates!$I$1:FM$1,0))="","",INDEX(Templates!$I$2:$CJ$152,ROW()-ROW(BQ$19)+1, MATCH(BQ$15,Templates!$I$1:FM$1,0)))</f>
        <v/>
      </c>
      <c r="BR48" s="55" t="str" cm="1">
        <f t="array" ref="BR48">IF(INDEX(Templates!$I$2:$CJ$152,ROW()-ROW(BR$19)+1, MATCH(BR$15,Templates!$I$1:FO$1,0))="","",INDEX(Templates!$I$2:$CJ$152,ROW()-ROW(BR$19)+1, MATCH(BR$15,Templates!$I$1:FO$1,0)))</f>
        <v/>
      </c>
      <c r="BS48" s="55" t="str" cm="1">
        <f t="array" ref="BS48">IF(INDEX(Templates!$I$2:$CJ$152,ROW()-ROW(BS$19)+1, MATCH(BS$15,Templates!$I$1:FP$1,0))="","",INDEX(Templates!$I$2:$CJ$152,ROW()-ROW(BS$19)+1, MATCH(BS$15,Templates!$I$1:FP$1,0)))</f>
        <v/>
      </c>
      <c r="BT48" s="55" t="str" cm="1">
        <f t="array" ref="BT48">IF(INDEX(Templates!$I$2:$CJ$152,ROW()-ROW(BT$19)+1, MATCH(BT$15,Templates!$I$1:FQ$1,0))="","",INDEX(Templates!$I$2:$CJ$152,ROW()-ROW(BT$19)+1, MATCH(BT$15,Templates!$I$1:FQ$1,0)))</f>
        <v/>
      </c>
      <c r="BU48" s="55" t="str" cm="1">
        <f t="array" ref="BU48">IF(INDEX(Templates!$I$2:$CJ$152,ROW()-ROW(BU$19)+1, MATCH(BU$15,Templates!$I$1:FR$1,0))="","",INDEX(Templates!$I$2:$CJ$152,ROW()-ROW(BU$19)+1, MATCH(BU$15,Templates!$I$1:FR$1,0)))</f>
        <v/>
      </c>
      <c r="BV48" s="55" t="str" cm="1">
        <f t="array" ref="BV48">IF(INDEX(Templates!$I$2:$CJ$152,ROW()-ROW(BV$19)+1, MATCH(BV$15,Templates!$I$1:FS$1,0))="","",INDEX(Templates!$I$2:$CJ$152,ROW()-ROW(BV$19)+1, MATCH(BV$15,Templates!$I$1:FS$1,0)))</f>
        <v/>
      </c>
      <c r="BW48" s="55" t="str" cm="1">
        <f t="array" ref="BW48">IF(INDEX(Templates!$I$2:$CJ$152,ROW()-ROW(BW$19)+1, MATCH(BW$15,Templates!$I$1:FT$1,0))="","",INDEX(Templates!$I$2:$CJ$152,ROW()-ROW(BW$19)+1, MATCH(BW$15,Templates!$I$1:FT$1,0)))</f>
        <v/>
      </c>
      <c r="BX48" s="55" t="str" cm="1">
        <f t="array" ref="BX48">IF(INDEX(Templates!$I$2:$CJ$152,ROW()-ROW(BX$19)+1, MATCH(BX$15,Templates!$I$1:FU$1,0))="","",INDEX(Templates!$I$2:$CJ$152,ROW()-ROW(BX$19)+1, MATCH(BX$15,Templates!$I$1:FU$1,0)))</f>
        <v/>
      </c>
      <c r="BY48" s="55" t="str" cm="1">
        <f t="array" ref="BY48">IF(INDEX(Templates!$I$2:$CJ$152,ROW()-ROW(BY$19)+1, MATCH(BY$15,Templates!$I$1:FV$1,0))="","",INDEX(Templates!$I$2:$CJ$152,ROW()-ROW(BY$19)+1, MATCH(BY$15,Templates!$I$1:FV$1,0)))</f>
        <v/>
      </c>
      <c r="BZ48" s="55" t="str" cm="1">
        <f t="array" ref="BZ48">IF(INDEX(Templates!$I$2:$CJ$152,ROW()-ROW(BZ$19)+1, MATCH(BZ$15,Templates!$I$1:FW$1,0))="","",INDEX(Templates!$I$2:$CJ$152,ROW()-ROW(BZ$19)+1, MATCH(BZ$15,Templates!$I$1:FW$1,0)))</f>
        <v/>
      </c>
      <c r="CA48" s="55" t="str" cm="1">
        <f t="array" ref="CA48">IF(INDEX(Templates!$I$2:$CJ$152,ROW()-ROW(CA$19)+1, MATCH(CA$15,Templates!$I$1:FX$1,0))="","",INDEX(Templates!$I$2:$CJ$152,ROW()-ROW(CA$19)+1, MATCH(CA$15,Templates!$I$1:FX$1,0)))</f>
        <v/>
      </c>
      <c r="CB48" s="55" t="str" cm="1">
        <f t="array" ref="CB48">IF(INDEX(Templates!$I$2:$CJ$152,ROW()-ROW(CB$19)+1, MATCH(CB$15,Templates!$I$1:FY$1,0))="","",INDEX(Templates!$I$2:$CJ$152,ROW()-ROW(CB$19)+1, MATCH(CB$15,Templates!$I$1:FY$1,0)))</f>
        <v/>
      </c>
      <c r="CC48" s="55" t="str" cm="1">
        <f t="array" ref="CC48">IF(INDEX(Templates!$I$2:$CJ$152,ROW()-ROW(CC$19)+1, MATCH(CC$15,Templates!$I$1:FZ$1,0))="","",INDEX(Templates!$I$2:$CJ$152,ROW()-ROW(CC$19)+1, MATCH(CC$15,Templates!$I$1:FZ$1,0)))</f>
        <v/>
      </c>
      <c r="CD48" s="55" t="str" cm="1">
        <f t="array" ref="CD48">IF(INDEX(Templates!$I$2:$CJ$152,ROW()-ROW(CD$19)+1, MATCH(CD$15,Templates!$I$1:GA$1,0))="","",INDEX(Templates!$I$2:$CJ$152,ROW()-ROW(CD$19)+1, MATCH(CD$15,Templates!$I$1:GA$1,0)))</f>
        <v/>
      </c>
      <c r="CE48" s="55" t="str" cm="1">
        <f t="array" ref="CE48">IF(INDEX(Templates!$I$2:$CJ$152,ROW()-ROW(CE$19)+1, MATCH(CE$15,Templates!$I$1:GB$1,0))="","",INDEX(Templates!$I$2:$CJ$152,ROW()-ROW(CE$19)+1, MATCH(CE$15,Templates!$I$1:GB$1,0)))</f>
        <v/>
      </c>
      <c r="CF48" s="55" t="str" cm="1">
        <f t="array" ref="CF48">IF(INDEX(Templates!$I$2:$CJ$152,ROW()-ROW(CF$19)+1, MATCH(CF$15,Templates!$I$1:GC$1,0))="","",INDEX(Templates!$I$2:$CJ$152,ROW()-ROW(CF$19)+1, MATCH(CF$15,Templates!$I$1:GC$1,0)))</f>
        <v/>
      </c>
      <c r="CG48" s="55" t="str" cm="1">
        <f t="array" ref="CG48">IF(INDEX(Templates!$I$2:$CJ$152,ROW()-ROW(CG$19)+1, MATCH(CG$15,Templates!$I$1:GD$1,0))="","",INDEX(Templates!$I$2:$CJ$152,ROW()-ROW(CG$19)+1, MATCH(CG$15,Templates!$I$1:GD$1,0)))</f>
        <v/>
      </c>
      <c r="CH48" s="55" t="str" cm="1">
        <f t="array" ref="CH48">IF(INDEX(Templates!$I$2:$CJ$152,ROW()-ROW(CH$19)+1, MATCH(CH$15,Templates!$I$1:GE$1,0))="","",INDEX(Templates!$I$2:$CJ$152,ROW()-ROW(CH$19)+1, MATCH(CH$15,Templates!$I$1:GE$1,0)))</f>
        <v/>
      </c>
      <c r="CI48" s="55" t="str" cm="1">
        <f t="array" ref="CI48">IF(INDEX(Templates!$I$2:$CJ$152,ROW()-ROW(CI$19)+1, MATCH(CI$15,Templates!$I$1:GH$1,0))="","",INDEX(Templates!$I$2:$CJ$152,ROW()-ROW(CI$19)+1, MATCH(CI$15,Templates!$I$1:GH$1,0)))</f>
        <v/>
      </c>
      <c r="CJ48" s="55" t="str" cm="1">
        <f t="array" ref="CJ48">IF(INDEX(Templates!$I$2:$CJ$152,ROW()-ROW(CJ$19)+1, MATCH(CJ$15,Templates!$I$1:GF$1,0))="","",INDEX(Templates!$I$2:$CJ$152,ROW()-ROW(CJ$19)+1, MATCH(CJ$15,Templates!$I$1:GF$1,0)))</f>
        <v/>
      </c>
      <c r="CK48" s="55" t="str" cm="1">
        <f t="array" ref="CK48">IF(INDEX(Templates!$I$2:$CJ$152,ROW()-ROW(CK$19)+1, MATCH(CK$15,Templates!$I$1:GJ$1,0))="","",INDEX(Templates!$I$2:$CJ$152,ROW()-ROW(CK$19)+1, MATCH(CK$15,Templates!$I$1:GJ$1,0)))</f>
        <v/>
      </c>
      <c r="CL48" s="55" t="str" cm="1">
        <f t="array" ref="CL48">IF(INDEX(Templates!$I$2:$CJ$152,ROW()-ROW(CL$19)+1, MATCH(CL$15,Templates!$I$1:FG$1,0))="","",INDEX(Templates!$I$2:$CJ$152,ROW()-ROW(CL$19)+1, MATCH(CL$15,Templates!$I$1:FG$1,0)))</f>
        <v/>
      </c>
      <c r="CM48" s="55" t="str" cm="1">
        <f t="array" ref="CM48">IF(INDEX(Templates!$I$2:$CJ$152,ROW()-ROW(CM$19)+1, MATCH(CM$15,Templates!$I$1:FH$1,0))="","",INDEX(Templates!$I$2:$CJ$152,ROW()-ROW(CM$19)+1, MATCH(CM$15,Templates!$I$1:FH$1,0)))</f>
        <v/>
      </c>
      <c r="CN48" s="55" t="str" cm="1">
        <f t="array" ref="CN48">IF(INDEX(Templates!$I$2:$CJ$152,ROW()-ROW(CN$19)+1, MATCH(CN$15,Templates!$I$1:FI$1,0))="","",INDEX(Templates!$I$2:$CJ$152,ROW()-ROW(CN$19)+1, MATCH(CN$15,Templates!$I$1:FI$1,0)))</f>
        <v/>
      </c>
    </row>
    <row r="49" spans="1:92" s="24" customFormat="1" x14ac:dyDescent="0.3">
      <c r="A49" s="41" t="s">
        <v>451</v>
      </c>
      <c r="B49" s="6" t="s">
        <v>455</v>
      </c>
      <c r="C49" s="66" t="str" cm="1">
        <f t="array" ref="C49">IF(INDEX(Templates!A$2:A$153,ROW()-ROW($19:$19)+1)="","",INDEX(Templates!A$2:A$153,ROW()-ROW($19:$19)+1))</f>
        <v>JSON_PATH:zones[1]</v>
      </c>
      <c r="D49" s="66" t="str" cm="1">
        <f t="array" ref="D49">IF(INDEX(Templates!B$2:B$153,ROW()-ROW($19:$19)+1)="","",INDEX(Templates!B$2:B$153,ROW()-ROW($19:$19)+1))</f>
        <v>terminals[0]</v>
      </c>
      <c r="E49" s="140" t="str" cm="1">
        <f t="array" ref="E49">IF(INDEX(Templates!C$2:C$153,ROW()-ROW($19:$19)+1)="","",INDEX(Templates!C$2:C$153,ROW()-ROW($19:$19)+1))</f>
        <v>type</v>
      </c>
      <c r="F49" s="143" t="str" cm="1">
        <f t="array" ref="F49">IF(INDEX(Templates!D$2:D$153,ROW()-ROW($19:$19)+1)="","",INDEX(Templates!D$2:D$153,ROW()-ROW($19:$19)+1))</f>
        <v/>
      </c>
      <c r="G49" s="102" t="str" cm="1">
        <f t="array" ref="G49">IF(INDEX(Templates!E$2:E$153,ROW()-ROW($19:$19)+1)="","",INDEX(Templates!E$2:E$153,ROW()-ROW($19:$19)+1))</f>
        <v>Air Terminal</v>
      </c>
      <c r="H49" s="68" t="str" cm="1">
        <f t="array" ref="H49">IF(INDEX(Templates!F$2:F$153,ROW()-ROW($19:$19)+1)="","",INDEX(Templates!F$2:F$153,ROW()-ROW($19:$19)+1))</f>
        <v>Terminal 2</v>
      </c>
      <c r="I49" s="68" t="str" cm="1">
        <f t="array" ref="I49">IF(INDEX(Templates!G$2:G$153,ROW()-ROW($19:$19)+1)="","",INDEX(Templates!G$2:G$153,ROW()-ROW($19:$19)+1))</f>
        <v>Zone 2</v>
      </c>
      <c r="J49" s="68" t="str" cm="1">
        <f t="array" ref="J49">IF(INDEX(Templates!H$2:H$153,ROW()-ROW($19:$19)+1)="","",INDEX(Templates!H$2:H$153,ROW()-ROW($19:$19)+1))</f>
        <v>type</v>
      </c>
      <c r="K49" s="69" t="str" cm="1">
        <f t="array" ref="K49">IF(INDEX(Templates!I$2:I$153,ROW()-ROW($19:$19)+1)="","",INDEX(Templates!I$2:I$153,ROW()-ROW($19:$19)+1))</f>
        <v/>
      </c>
      <c r="L49" s="69" t="str" cm="1">
        <f t="array" ref="L49">IF(INDEX(Templates!J$2:J$153,ROW()-ROW($19:$19)+1)="","",INDEX(Templates!J$2:J$153,ROW()-ROW($19:$19)+1))</f>
        <v/>
      </c>
      <c r="M49" s="55" t="str" cm="1">
        <f t="array" ref="M49">IF(INDEX(Templates!$I$2:$CJ$152,ROW()-ROW(M$19)+1, MATCH(M$15,Templates!$I$1:CJ$1,0))="","",INDEX(Templates!$I$2:$CJ$152,ROW()-ROW(M$19)+1, MATCH(M$15,Templates!$I$1:CJ$1,0)))</f>
        <v/>
      </c>
      <c r="N49" s="55" t="str" cm="1">
        <f t="array" ref="N49">IF(INDEX(Templates!$I$2:$CJ$152,ROW()-ROW(N$19)+1, MATCH(N$15,Templates!$I$1:CK$1,0))="","",INDEX(Templates!$I$2:$CJ$152,ROW()-ROW(N$19)+1, MATCH(N$15,Templates!$I$1:CK$1,0)))</f>
        <v/>
      </c>
      <c r="O49" s="55" t="str" cm="1">
        <f t="array" ref="O49">IF(INDEX(Templates!$I$2:$CJ$152,ROW()-ROW(O$19)+1, MATCH(O$15,Templates!$I$1:CM$1,0))="","",INDEX(Templates!$I$2:$CJ$152,ROW()-ROW(O$19)+1, MATCH(O$15,Templates!$I$1:CM$1,0)))</f>
        <v/>
      </c>
      <c r="P49" s="55" t="str" cm="1">
        <f t="array" ref="P49">IF(INDEX(Templates!$I$2:$CJ$152,ROW()-ROW(P$19)+1, MATCH(P$15,Templates!$I$1:CN$1,0))="","",INDEX(Templates!$I$2:$CJ$152,ROW()-ROW(P$19)+1, MATCH(P$15,Templates!$I$1:CN$1,0)))</f>
        <v/>
      </c>
      <c r="Q49" s="55" t="str" cm="1">
        <f t="array" ref="Q49">IF(INDEX(Templates!$I$2:$CJ$152,ROW()-ROW(Q$19)+1, MATCH(Q$15,Templates!$I$1:CP$1,0))="","",INDEX(Templates!$I$2:$CJ$152,ROW()-ROW(Q$19)+1, MATCH(Q$15,Templates!$I$1:CP$1,0)))</f>
        <v/>
      </c>
      <c r="R49" s="55" t="str" cm="1">
        <f t="array" ref="R49">IF(INDEX(Templates!$I$2:$CJ$152,ROW()-ROW(R$19)+1, MATCH(R$15,Templates!$I$1:CQ$1,0))="","",INDEX(Templates!$I$2:$CJ$152,ROW()-ROW(R$19)+1, MATCH(R$15,Templates!$I$1:CQ$1,0)))</f>
        <v/>
      </c>
      <c r="S49" s="55" t="str" cm="1">
        <f t="array" ref="S49">IF(INDEX(Templates!$I$2:$CJ$152,ROW()-ROW(S$19)+1, MATCH(S$15,Templates!$I$1:CS$1,0))="","",INDEX(Templates!$I$2:$CJ$152,ROW()-ROW(S$19)+1, MATCH(S$15,Templates!$I$1:CS$1,0)))</f>
        <v/>
      </c>
      <c r="T49" s="55" t="str" cm="1">
        <f t="array" ref="T49">IF(INDEX(Templates!$I$2:$CJ$152,ROW()-ROW(T$19)+1, MATCH(T$15,Templates!$I$1:CT$1,0))="","",INDEX(Templates!$I$2:$CJ$152,ROW()-ROW(T$19)+1, MATCH(T$15,Templates!$I$1:CT$1,0)))</f>
        <v/>
      </c>
      <c r="U49" s="55" t="str" cm="1">
        <f t="array" ref="U49">IF(INDEX(Templates!$I$2:$CJ$152,ROW()-ROW(U$19)+1, MATCH(U$15,Templates!$I$1:CV$1,0))="","",INDEX(Templates!$I$2:$CJ$152,ROW()-ROW(U$19)+1, MATCH(U$15,Templates!$I$1:CV$1,0)))</f>
        <v/>
      </c>
      <c r="V49" s="55" t="str" cm="1">
        <f t="array" ref="V49">IF(INDEX(Templates!$I$2:$CJ$152,ROW()-ROW(V$19)+1, MATCH(V$15,Templates!$I$1:CW$1,0))="","",INDEX(Templates!$I$2:$CJ$152,ROW()-ROW(V$19)+1, MATCH(V$15,Templates!$I$1:CW$1,0)))</f>
        <v/>
      </c>
      <c r="W49" s="55" t="str" cm="1">
        <f t="array" ref="W49">IF(INDEX(Templates!$I$2:$CJ$152,ROW()-ROW(W$19)+1, MATCH(W$15,Templates!$I$1:CZ$1,0))="","",INDEX(Templates!$I$2:$CJ$152,ROW()-ROW(W$19)+1, MATCH(W$15,Templates!$I$1:CZ$1,0)))</f>
        <v/>
      </c>
      <c r="X49" s="55" t="str" cm="1">
        <f t="array" ref="X49">IF(INDEX(Templates!$I$2:$CJ$152,ROW()-ROW(X$19)+1, MATCH(X$15,Templates!$I$1:DA$1,0))="","",INDEX(Templates!$I$2:$CJ$152,ROW()-ROW(X$19)+1, MATCH(X$15,Templates!$I$1:DA$1,0)))</f>
        <v/>
      </c>
      <c r="Y49" s="55" t="str" cm="1">
        <f t="array" ref="Y49">IF(INDEX(Templates!$I$2:$CJ$152,ROW()-ROW(Y$19)+1, MATCH(Y$15,Templates!$I$1:DB$1,0))="","",INDEX(Templates!$I$2:$CJ$152,ROW()-ROW(Y$19)+1, MATCH(Y$15,Templates!$I$1:DB$1,0)))</f>
        <v/>
      </c>
      <c r="Z49" s="55" t="str" cm="1">
        <f t="array" ref="Z49">IF(INDEX(Templates!$I$2:$CJ$152,ROW()-ROW(Z$19)+1, MATCH(Z$15,Templates!$I$1:DD$1,0))="","",INDEX(Templates!$I$2:$CJ$152,ROW()-ROW(Z$19)+1, MATCH(Z$15,Templates!$I$1:DD$1,0)))</f>
        <v/>
      </c>
      <c r="AA49" s="55" t="str" cm="1">
        <f t="array" ref="AA49">IF(INDEX(Templates!$I$2:$CJ$152,ROW()-ROW(AA$19)+1, MATCH(AA$15,Templates!$I$1:DE$1,0))="","",INDEX(Templates!$I$2:$CJ$152,ROW()-ROW(AA$19)+1, MATCH(AA$15,Templates!$I$1:DE$1,0)))</f>
        <v/>
      </c>
      <c r="AB49" s="55" t="str" cm="1">
        <f t="array" ref="AB49">IF(INDEX(Templates!$I$2:$CJ$152,ROW()-ROW(AB$19)+1, MATCH(AB$15,Templates!$I$1:DG$1,0))="","",INDEX(Templates!$I$2:$CJ$152,ROW()-ROW(AB$19)+1, MATCH(AB$15,Templates!$I$1:DG$1,0)))</f>
        <v/>
      </c>
      <c r="AC49" s="55" t="str" cm="1">
        <f t="array" ref="AC49">IF(INDEX(Templates!$I$2:$CJ$152,ROW()-ROW(AC$19)+1, MATCH(AC$15,Templates!$I$1:DH$1,0))="","",INDEX(Templates!$I$2:$CJ$152,ROW()-ROW(AC$19)+1, MATCH(AC$15,Templates!$I$1:DH$1,0)))</f>
        <v/>
      </c>
      <c r="AD49" s="55" t="str" cm="1">
        <f t="array" ref="AD49">IF(INDEX(Templates!$I$2:$CJ$152,ROW()-ROW(AD$19)+1, MATCH(AD$15,Templates!$I$1:DJ$1,0))="","",INDEX(Templates!$I$2:$CJ$152,ROW()-ROW(AD$19)+1, MATCH(AD$15,Templates!$I$1:DJ$1,0)))</f>
        <v/>
      </c>
      <c r="AE49" s="55" t="str" cm="1">
        <f t="array" ref="AE49">IF(INDEX(Templates!$I$2:$CJ$152,ROW()-ROW(AE$19)+1, MATCH(AE$15,Templates!$I$1:DK$1,0))="","",INDEX(Templates!$I$2:$CJ$152,ROW()-ROW(AE$19)+1, MATCH(AE$15,Templates!$I$1:DK$1,0)))</f>
        <v/>
      </c>
      <c r="AF49" s="55" t="str" cm="1">
        <f t="array" ref="AF49">IF(INDEX(Templates!$I$2:$CJ$152,ROW()-ROW(AF$19)+1, MATCH(AF$15,Templates!$I$1:DM$1,0))="","",INDEX(Templates!$I$2:$CJ$152,ROW()-ROW(AF$19)+1, MATCH(AF$15,Templates!$I$1:DM$1,0)))</f>
        <v/>
      </c>
      <c r="AG49" s="55" t="str" cm="1">
        <f t="array" ref="AG49">IF(INDEX(Templates!$I$2:$CJ$152,ROW()-ROW(AG$19)+1, MATCH(AG$15,Templates!$I$1:DN$1,0))="","",INDEX(Templates!$I$2:$CJ$152,ROW()-ROW(AG$19)+1, MATCH(AG$15,Templates!$I$1:DN$1,0)))</f>
        <v/>
      </c>
      <c r="AH49" s="55" t="str" cm="1">
        <f t="array" ref="AH49">IF(INDEX(Templates!$I$2:$CJ$152,ROW()-ROW(AH$19)+1, MATCH(AH$15,Templates!$I$1:DP$1,0))="","",INDEX(Templates!$I$2:$CJ$152,ROW()-ROW(AH$19)+1, MATCH(AH$15,Templates!$I$1:DP$1,0)))</f>
        <v/>
      </c>
      <c r="AI49" s="55" t="str" cm="1">
        <f t="array" ref="AI49">IF(INDEX(Templates!$I$2:$CJ$152,ROW()-ROW(AI$19)+1, MATCH(AI$15,Templates!$I$1:DQ$1,0))="","",INDEX(Templates!$I$2:$CJ$152,ROW()-ROW(AI$19)+1, MATCH(AI$15,Templates!$I$1:DQ$1,0)))</f>
        <v/>
      </c>
      <c r="AJ49" s="55" t="str" cm="1">
        <f t="array" ref="AJ49">IF(INDEX(Templates!$I$2:$CJ$152,ROW()-ROW(AJ$19)+1, MATCH(AJ$15,Templates!$I$1:DS$1,0))="","",INDEX(Templates!$I$2:$CJ$152,ROW()-ROW(AJ$19)+1, MATCH(AJ$15,Templates!$I$1:DS$1,0)))</f>
        <v/>
      </c>
      <c r="AK49" s="55" t="str" cm="1">
        <f t="array" ref="AK49">IF(INDEX(Templates!$I$2:$CJ$152,ROW()-ROW(AK$19)+1, MATCH(AK$15,Templates!$I$1:DT$1,0))="","",INDEX(Templates!$I$2:$CJ$152,ROW()-ROW(AK$19)+1, MATCH(AK$15,Templates!$I$1:DT$1,0)))</f>
        <v/>
      </c>
      <c r="AL49" s="55" t="str" cm="1">
        <f t="array" ref="AL49">IF(INDEX(Templates!$I$2:$CJ$152,ROW()-ROW(AL$19)+1, MATCH(AL$15,Templates!$I$1:DV$1,0))="","",INDEX(Templates!$I$2:$CJ$152,ROW()-ROW(AL$19)+1, MATCH(AL$15,Templates!$I$1:DV$1,0)))</f>
        <v/>
      </c>
      <c r="AM49" s="55" t="str" cm="1">
        <f t="array" ref="AM49">IF(INDEX(Templates!$I$2:$CJ$152,ROW()-ROW(AM$19)+1, MATCH(AM$15,Templates!$I$1:DW$1,0))="","",INDEX(Templates!$I$2:$CJ$152,ROW()-ROW(AM$19)+1, MATCH(AM$15,Templates!$I$1:DW$1,0)))</f>
        <v/>
      </c>
      <c r="AN49" s="55" t="str" cm="1">
        <f t="array" ref="AN49">IF(INDEX(Templates!$I$2:$CJ$152,ROW()-ROW(AN$19)+1, MATCH(AN$15,Templates!$I$1:DY$1,0))="","",INDEX(Templates!$I$2:$CJ$152,ROW()-ROW(AN$19)+1, MATCH(AN$15,Templates!$I$1:DY$1,0)))</f>
        <v/>
      </c>
      <c r="AO49" s="55" t="str" cm="1">
        <f t="array" ref="AO49">IF(INDEX(Templates!$I$2:$CJ$152,ROW()-ROW(AO$19)+1, MATCH(AO$15,Templates!$I$1:DZ$1,0))="","",INDEX(Templates!$I$2:$CJ$152,ROW()-ROW(AO$19)+1, MATCH(AO$15,Templates!$I$1:DZ$1,0)))</f>
        <v/>
      </c>
      <c r="AP49" s="55" t="str" cm="1">
        <f t="array" ref="AP49">IF(INDEX(Templates!$I$2:$CJ$152,ROW()-ROW(AP$19)+1, MATCH(AP$15,Templates!$I$1:EB$1,0))="","",INDEX(Templates!$I$2:$CJ$152,ROW()-ROW(AP$19)+1, MATCH(AP$15,Templates!$I$1:EB$1,0)))</f>
        <v/>
      </c>
      <c r="AQ49" s="55" t="str" cm="1">
        <f t="array" ref="AQ49">IF(INDEX(Templates!$I$2:$CJ$152,ROW()-ROW(AQ$19)+1, MATCH(AQ$15,Templates!$I$1:EC$1,0))="","",INDEX(Templates!$I$2:$CJ$152,ROW()-ROW(AQ$19)+1, MATCH(AQ$15,Templates!$I$1:EC$1,0)))</f>
        <v/>
      </c>
      <c r="AR49" s="55" t="str" cm="1">
        <f t="array" ref="AR49">IF(INDEX(Templates!$I$2:$CJ$152,ROW()-ROW(AR$19)+1, MATCH(AR$15,Templates!$I$1:ED$1,0))="","",INDEX(Templates!$I$2:$CJ$152,ROW()-ROW(AR$19)+1, MATCH(AR$15,Templates!$I$1:ED$1,0)))</f>
        <v/>
      </c>
      <c r="AS49" s="55" t="str" cm="1">
        <f t="array" ref="AS49">IF(INDEX(Templates!$I$2:$CJ$152,ROW()-ROW(AS$19)+1, MATCH(AS$15,Templates!$I$1:EF$1,0))="","",INDEX(Templates!$I$2:$CJ$152,ROW()-ROW(AS$19)+1, MATCH(AS$15,Templates!$I$1:EF$1,0)))</f>
        <v/>
      </c>
      <c r="AT49" s="55" t="str" cm="1">
        <f t="array" ref="AT49">IF(INDEX(Templates!$I$2:$CJ$152,ROW()-ROW(AT$19)+1, MATCH(AT$15,Templates!$I$1:EG$1,0))="","",INDEX(Templates!$I$2:$CJ$152,ROW()-ROW(AT$19)+1, MATCH(AT$15,Templates!$I$1:EG$1,0)))</f>
        <v/>
      </c>
      <c r="AU49" s="55" t="str" cm="1">
        <f t="array" ref="AU49">IF(INDEX(Templates!$I$2:$CJ$152,ROW()-ROW(AU$19)+1, MATCH(AU$15,Templates!$I$1:EH$1,0))="","",INDEX(Templates!$I$2:$CJ$152,ROW()-ROW(AU$19)+1, MATCH(AU$15,Templates!$I$1:EH$1,0)))</f>
        <v/>
      </c>
      <c r="AV49" s="55" t="str" cm="1">
        <f t="array" ref="AV49">IF(INDEX(Templates!$I$2:$CJ$152,ROW()-ROW(AV$19)+1, MATCH(AV$15,Templates!$I$1:EJ$1,0))="","",INDEX(Templates!$I$2:$CJ$152,ROW()-ROW(AV$19)+1, MATCH(AV$15,Templates!$I$1:EJ$1,0)))</f>
        <v/>
      </c>
      <c r="AW49" s="55" t="str" cm="1">
        <f t="array" ref="AW49">IF(INDEX(Templates!$I$2:$CJ$152,ROW()-ROW(AW$19)+1, MATCH(AW$15,Templates!$I$1:EK$1,0))="","",INDEX(Templates!$I$2:$CJ$152,ROW()-ROW(AW$19)+1, MATCH(AW$15,Templates!$I$1:EK$1,0)))</f>
        <v/>
      </c>
      <c r="AX49" s="55" t="str" cm="1">
        <f t="array" ref="AX49">IF(INDEX(Templates!$I$2:$CJ$152,ROW()-ROW(AX$19)+1, MATCH(AX$15,Templates!$I$1:EM$1,0))="","",INDEX(Templates!$I$2:$CJ$152,ROW()-ROW(AX$19)+1, MATCH(AX$15,Templates!$I$1:EM$1,0)))</f>
        <v/>
      </c>
      <c r="AY49" s="55" t="str" cm="1">
        <f t="array" ref="AY49">IF(INDEX(Templates!$I$2:$CJ$152,ROW()-ROW(AY$19)+1, MATCH(AY$15,Templates!$I$1:EN$1,0))="","",INDEX(Templates!$I$2:$CJ$152,ROW()-ROW(AY$19)+1, MATCH(AY$15,Templates!$I$1:EN$1,0)))</f>
        <v/>
      </c>
      <c r="AZ49" s="55" t="str" cm="1">
        <f t="array" ref="AZ49">IF(INDEX(Templates!$I$2:$CJ$152,ROW()-ROW(AZ$19)+1, MATCH(AZ$15,Templates!$I$1:EP$1,0))="","",INDEX(Templates!$I$2:$CJ$152,ROW()-ROW(AZ$19)+1, MATCH(AZ$15,Templates!$I$1:EP$1,0)))</f>
        <v/>
      </c>
      <c r="BA49" s="55" t="str" cm="1">
        <f t="array" ref="BA49">IF(INDEX(Templates!$I$2:$CJ$152,ROW()-ROW(BA$19)+1, MATCH(BA$15,Templates!$I$1:EQ$1,0))="","",INDEX(Templates!$I$2:$CJ$152,ROW()-ROW(BA$19)+1, MATCH(BA$15,Templates!$I$1:EQ$1,0)))</f>
        <v/>
      </c>
      <c r="BB49" s="55" t="str" cm="1">
        <f t="array" ref="BB49">IF(INDEX(Templates!$I$2:$CJ$152,ROW()-ROW(BB$19)+1, MATCH(BB$15,Templates!$I$1:ES$1,0))="","",INDEX(Templates!$I$2:$CJ$152,ROW()-ROW(BB$19)+1, MATCH(BB$15,Templates!$I$1:ES$1,0)))</f>
        <v/>
      </c>
      <c r="BC49" s="55" t="str" cm="1">
        <f t="array" ref="BC49">IF(INDEX(Templates!$I$2:$CJ$152,ROW()-ROW(BC$19)+1, MATCH(BC$15,Templates!$I$1:ET$1,0))="","",INDEX(Templates!$I$2:$CJ$152,ROW()-ROW(BC$19)+1, MATCH(BC$15,Templates!$I$1:ET$1,0)))</f>
        <v/>
      </c>
      <c r="BD49" s="55" t="str" cm="1">
        <f t="array" ref="BD49">IF(INDEX(Templates!$I$2:$CJ$152,ROW()-ROW(BD$19)+1, MATCH(BD$15,Templates!$I$1:EW$1,0))="","",INDEX(Templates!$I$2:$CJ$152,ROW()-ROW(BD$19)+1, MATCH(BD$15,Templates!$I$1:EW$1,0)))</f>
        <v/>
      </c>
      <c r="BE49" s="55" t="str" cm="1">
        <f t="array" ref="BE49">IF(INDEX(Templates!$I$2:$CJ$152,ROW()-ROW(BE$19)+1, MATCH(BE$15,Templates!$I$1:EX$1,0))="","",INDEX(Templates!$I$2:$CJ$152,ROW()-ROW(BE$19)+1, MATCH(BE$15,Templates!$I$1:EX$1,0)))</f>
        <v/>
      </c>
      <c r="BF49" s="55" t="str" cm="1">
        <f t="array" ref="BF49">IF(INDEX(Templates!$I$2:$CJ$152,ROW()-ROW(BF$19)+1, MATCH(BF$15,Templates!$I$1:FA$1,0))="","",INDEX(Templates!$I$2:$CJ$152,ROW()-ROW(BF$19)+1, MATCH(BF$15,Templates!$I$1:FA$1,0)))</f>
        <v/>
      </c>
      <c r="BG49" s="55" t="str" cm="1">
        <f t="array" ref="BG49">IF(INDEX(Templates!$I$2:$CJ$152,ROW()-ROW(BG$19)+1, MATCH(BG$15,Templates!$I$1:FB$1,0))="","",INDEX(Templates!$I$2:$CJ$152,ROW()-ROW(BG$19)+1, MATCH(BG$15,Templates!$I$1:FB$1,0)))</f>
        <v/>
      </c>
      <c r="BH49" s="55" t="str" cm="1">
        <f t="array" ref="BH49">IF(INDEX(Templates!$I$2:$CJ$152,ROW()-ROW(BH$19)+1, MATCH(BH$15,Templates!$I$1:FC$1,0))="","",INDEX(Templates!$I$2:$CJ$152,ROW()-ROW(BH$19)+1, MATCH(BH$15,Templates!$I$1:FC$1,0)))</f>
        <v/>
      </c>
      <c r="BI49" s="55" t="str" cm="1">
        <f t="array" ref="BI49">IF(INDEX(Templates!$I$2:$CJ$152,ROW()-ROW(BI$19)+1, MATCH(BI$15,Templates!$I$1:FD$1,0))="","",INDEX(Templates!$I$2:$CJ$152,ROW()-ROW(BI$19)+1, MATCH(BI$15,Templates!$I$1:FD$1,0)))</f>
        <v/>
      </c>
      <c r="BJ49" s="55" t="str" cm="1">
        <f t="array" ref="BJ49">IF(INDEX(Templates!$I$2:$CJ$152,ROW()-ROW(BJ$19)+1, MATCH(BJ$15,Templates!$I$1:FE$1,0))="","",INDEX(Templates!$I$2:$CJ$152,ROW()-ROW(BJ$19)+1, MATCH(BJ$15,Templates!$I$1:FE$1,0)))</f>
        <v/>
      </c>
      <c r="BK49" s="55" t="str" cm="1">
        <f t="array" ref="BK49">IF(INDEX(Templates!$I$2:$CJ$152,ROW()-ROW(BK$19)+1, MATCH(BK$15,Templates!$I$1:FG$1,0))="","",INDEX(Templates!$I$2:$CJ$152,ROW()-ROW(BK$19)+1, MATCH(BK$15,Templates!$I$1:FG$1,0)))</f>
        <v/>
      </c>
      <c r="BL49" s="55" t="str" cm="1">
        <f t="array" ref="BL49">IF(INDEX(Templates!$I$2:$CJ$152,ROW()-ROW(BL$19)+1, MATCH(BL$15,Templates!$I$1:FJ$1,0))="","",INDEX(Templates!$I$2:$CJ$152,ROW()-ROW(BL$19)+1, MATCH(BL$15,Templates!$I$1:FJ$1,0)))</f>
        <v/>
      </c>
      <c r="BM49" s="55" t="str" cm="1">
        <f t="array" ref="BM49">IF(INDEX(Templates!$I$2:$CJ$152,ROW()-ROW(BM$19)+1, MATCH(BM$15,Templates!$I$1:FK$1,0))="","",INDEX(Templates!$I$2:$CJ$152,ROW()-ROW(BM$19)+1, MATCH(BM$15,Templates!$I$1:FK$1,0)))</f>
        <v/>
      </c>
      <c r="BN49" s="55" t="str" cm="1">
        <f t="array" ref="BN49">IF(INDEX(Templates!$I$2:$CJ$152,ROW()-ROW(BN$19)+1, MATCH(BN$15,Templates!$I$1:FL$1,0))="","",INDEX(Templates!$I$2:$CJ$152,ROW()-ROW(BN$19)+1, MATCH(BN$15,Templates!$I$1:FL$1,0)))</f>
        <v/>
      </c>
      <c r="BO49" s="55" t="str" cm="1">
        <f t="array" ref="BO49">IF(INDEX(Templates!$I$2:$CJ$152,ROW()-ROW(BO$19)+1, MATCH(BO$15,Templates!$I$1:FM$1,0))="","",INDEX(Templates!$I$2:$CJ$152,ROW()-ROW(BO$19)+1, MATCH(BO$15,Templates!$I$1:FM$1,0)))</f>
        <v/>
      </c>
      <c r="BP49" s="55" t="str" cm="1">
        <f t="array" ref="BP49">IF(INDEX(Templates!$I$2:$CJ$152,ROW()-ROW(BP$19)+1, MATCH(BP$15,Templates!$I$1:FL$1,0))="","",INDEX(Templates!$I$2:$CJ$152,ROW()-ROW(BP$19)+1, MATCH(BP$15,Templates!$I$1:FL$1,0)))</f>
        <v/>
      </c>
      <c r="BQ49" s="55" t="str" cm="1">
        <f t="array" ref="BQ49">IF(INDEX(Templates!$I$2:$CJ$152,ROW()-ROW(BQ$19)+1, MATCH(BQ$15,Templates!$I$1:FM$1,0))="","",INDEX(Templates!$I$2:$CJ$152,ROW()-ROW(BQ$19)+1, MATCH(BQ$15,Templates!$I$1:FM$1,0)))</f>
        <v/>
      </c>
      <c r="BR49" s="55" t="str" cm="1">
        <f t="array" ref="BR49">IF(INDEX(Templates!$I$2:$CJ$152,ROW()-ROW(BR$19)+1, MATCH(BR$15,Templates!$I$1:FO$1,0))="","",INDEX(Templates!$I$2:$CJ$152,ROW()-ROW(BR$19)+1, MATCH(BR$15,Templates!$I$1:FO$1,0)))</f>
        <v/>
      </c>
      <c r="BS49" s="55" t="str" cm="1">
        <f t="array" ref="BS49">IF(INDEX(Templates!$I$2:$CJ$152,ROW()-ROW(BS$19)+1, MATCH(BS$15,Templates!$I$1:FP$1,0))="","",INDEX(Templates!$I$2:$CJ$152,ROW()-ROW(BS$19)+1, MATCH(BS$15,Templates!$I$1:FP$1,0)))</f>
        <v/>
      </c>
      <c r="BT49" s="55" t="str" cm="1">
        <f t="array" ref="BT49">IF(INDEX(Templates!$I$2:$CJ$152,ROW()-ROW(BT$19)+1, MATCH(BT$15,Templates!$I$1:FQ$1,0))="","",INDEX(Templates!$I$2:$CJ$152,ROW()-ROW(BT$19)+1, MATCH(BT$15,Templates!$I$1:FQ$1,0)))</f>
        <v/>
      </c>
      <c r="BU49" s="55" t="str" cm="1">
        <f t="array" ref="BU49">IF(INDEX(Templates!$I$2:$CJ$152,ROW()-ROW(BU$19)+1, MATCH(BU$15,Templates!$I$1:FR$1,0))="","",INDEX(Templates!$I$2:$CJ$152,ROW()-ROW(BU$19)+1, MATCH(BU$15,Templates!$I$1:FR$1,0)))</f>
        <v/>
      </c>
      <c r="BV49" s="55" t="str" cm="1">
        <f t="array" ref="BV49">IF(INDEX(Templates!$I$2:$CJ$152,ROW()-ROW(BV$19)+1, MATCH(BV$15,Templates!$I$1:FS$1,0))="","",INDEX(Templates!$I$2:$CJ$152,ROW()-ROW(BV$19)+1, MATCH(BV$15,Templates!$I$1:FS$1,0)))</f>
        <v/>
      </c>
      <c r="BW49" s="55" t="str" cm="1">
        <f t="array" ref="BW49">IF(INDEX(Templates!$I$2:$CJ$152,ROW()-ROW(BW$19)+1, MATCH(BW$15,Templates!$I$1:FT$1,0))="","",INDEX(Templates!$I$2:$CJ$152,ROW()-ROW(BW$19)+1, MATCH(BW$15,Templates!$I$1:FT$1,0)))</f>
        <v/>
      </c>
      <c r="BX49" s="55" t="str" cm="1">
        <f t="array" ref="BX49">IF(INDEX(Templates!$I$2:$CJ$152,ROW()-ROW(BX$19)+1, MATCH(BX$15,Templates!$I$1:FU$1,0))="","",INDEX(Templates!$I$2:$CJ$152,ROW()-ROW(BX$19)+1, MATCH(BX$15,Templates!$I$1:FU$1,0)))</f>
        <v/>
      </c>
      <c r="BY49" s="55" t="str" cm="1">
        <f t="array" ref="BY49">IF(INDEX(Templates!$I$2:$CJ$152,ROW()-ROW(BY$19)+1, MATCH(BY$15,Templates!$I$1:FV$1,0))="","",INDEX(Templates!$I$2:$CJ$152,ROW()-ROW(BY$19)+1, MATCH(BY$15,Templates!$I$1:FV$1,0)))</f>
        <v/>
      </c>
      <c r="BZ49" s="55" t="str" cm="1">
        <f t="array" ref="BZ49">IF(INDEX(Templates!$I$2:$CJ$152,ROW()-ROW(BZ$19)+1, MATCH(BZ$15,Templates!$I$1:FW$1,0))="","",INDEX(Templates!$I$2:$CJ$152,ROW()-ROW(BZ$19)+1, MATCH(BZ$15,Templates!$I$1:FW$1,0)))</f>
        <v/>
      </c>
      <c r="CA49" s="55" t="str" cm="1">
        <f t="array" ref="CA49">IF(INDEX(Templates!$I$2:$CJ$152,ROW()-ROW(CA$19)+1, MATCH(CA$15,Templates!$I$1:FX$1,0))="","",INDEX(Templates!$I$2:$CJ$152,ROW()-ROW(CA$19)+1, MATCH(CA$15,Templates!$I$1:FX$1,0)))</f>
        <v/>
      </c>
      <c r="CB49" s="55" t="str" cm="1">
        <f t="array" ref="CB49">IF(INDEX(Templates!$I$2:$CJ$152,ROW()-ROW(CB$19)+1, MATCH(CB$15,Templates!$I$1:FY$1,0))="","",INDEX(Templates!$I$2:$CJ$152,ROW()-ROW(CB$19)+1, MATCH(CB$15,Templates!$I$1:FY$1,0)))</f>
        <v/>
      </c>
      <c r="CC49" s="55" t="str" cm="1">
        <f t="array" ref="CC49">IF(INDEX(Templates!$I$2:$CJ$152,ROW()-ROW(CC$19)+1, MATCH(CC$15,Templates!$I$1:FZ$1,0))="","",INDEX(Templates!$I$2:$CJ$152,ROW()-ROW(CC$19)+1, MATCH(CC$15,Templates!$I$1:FZ$1,0)))</f>
        <v/>
      </c>
      <c r="CD49" s="55" t="str" cm="1">
        <f t="array" ref="CD49">IF(INDEX(Templates!$I$2:$CJ$152,ROW()-ROW(CD$19)+1, MATCH(CD$15,Templates!$I$1:GA$1,0))="","",INDEX(Templates!$I$2:$CJ$152,ROW()-ROW(CD$19)+1, MATCH(CD$15,Templates!$I$1:GA$1,0)))</f>
        <v/>
      </c>
      <c r="CE49" s="55" t="str" cm="1">
        <f t="array" ref="CE49">IF(INDEX(Templates!$I$2:$CJ$152,ROW()-ROW(CE$19)+1, MATCH(CE$15,Templates!$I$1:GB$1,0))="","",INDEX(Templates!$I$2:$CJ$152,ROW()-ROW(CE$19)+1, MATCH(CE$15,Templates!$I$1:GB$1,0)))</f>
        <v/>
      </c>
      <c r="CF49" s="55" t="str" cm="1">
        <f t="array" ref="CF49">IF(INDEX(Templates!$I$2:$CJ$152,ROW()-ROW(CF$19)+1, MATCH(CF$15,Templates!$I$1:GC$1,0))="","",INDEX(Templates!$I$2:$CJ$152,ROW()-ROW(CF$19)+1, MATCH(CF$15,Templates!$I$1:GC$1,0)))</f>
        <v/>
      </c>
      <c r="CG49" s="55" t="str" cm="1">
        <f t="array" ref="CG49">IF(INDEX(Templates!$I$2:$CJ$152,ROW()-ROW(CG$19)+1, MATCH(CG$15,Templates!$I$1:GD$1,0))="","",INDEX(Templates!$I$2:$CJ$152,ROW()-ROW(CG$19)+1, MATCH(CG$15,Templates!$I$1:GD$1,0)))</f>
        <v/>
      </c>
      <c r="CH49" s="55" t="str" cm="1">
        <f t="array" ref="CH49">IF(INDEX(Templates!$I$2:$CJ$152,ROW()-ROW(CH$19)+1, MATCH(CH$15,Templates!$I$1:GE$1,0))="","",INDEX(Templates!$I$2:$CJ$152,ROW()-ROW(CH$19)+1, MATCH(CH$15,Templates!$I$1:GE$1,0)))</f>
        <v/>
      </c>
      <c r="CI49" s="55" t="str" cm="1">
        <f t="array" ref="CI49">IF(INDEX(Templates!$I$2:$CJ$152,ROW()-ROW(CI$19)+1, MATCH(CI$15,Templates!$I$1:GH$1,0))="","",INDEX(Templates!$I$2:$CJ$152,ROW()-ROW(CI$19)+1, MATCH(CI$15,Templates!$I$1:GH$1,0)))</f>
        <v/>
      </c>
      <c r="CJ49" s="55" t="str" cm="1">
        <f t="array" ref="CJ49">IF(INDEX(Templates!$I$2:$CJ$152,ROW()-ROW(CJ$19)+1, MATCH(CJ$15,Templates!$I$1:GF$1,0))="","",INDEX(Templates!$I$2:$CJ$152,ROW()-ROW(CJ$19)+1, MATCH(CJ$15,Templates!$I$1:GF$1,0)))</f>
        <v/>
      </c>
      <c r="CK49" s="55" t="str" cm="1">
        <f t="array" ref="CK49">IF(INDEX(Templates!$I$2:$CJ$152,ROW()-ROW(CK$19)+1, MATCH(CK$15,Templates!$I$1:GJ$1,0))="","",INDEX(Templates!$I$2:$CJ$152,ROW()-ROW(CK$19)+1, MATCH(CK$15,Templates!$I$1:GJ$1,0)))</f>
        <v/>
      </c>
      <c r="CL49" s="55" t="str" cm="1">
        <f t="array" ref="CL49">IF(INDEX(Templates!$I$2:$CJ$152,ROW()-ROW(CL$19)+1, MATCH(CL$15,Templates!$I$1:FG$1,0))="","",INDEX(Templates!$I$2:$CJ$152,ROW()-ROW(CL$19)+1, MATCH(CL$15,Templates!$I$1:FG$1,0)))</f>
        <v/>
      </c>
      <c r="CM49" s="55" t="str" cm="1">
        <f t="array" ref="CM49">IF(INDEX(Templates!$I$2:$CJ$152,ROW()-ROW(CM$19)+1, MATCH(CM$15,Templates!$I$1:FH$1,0))="","",INDEX(Templates!$I$2:$CJ$152,ROW()-ROW(CM$19)+1, MATCH(CM$15,Templates!$I$1:FH$1,0)))</f>
        <v/>
      </c>
      <c r="CN49" s="55" t="str" cm="1">
        <f t="array" ref="CN49">IF(INDEX(Templates!$I$2:$CJ$152,ROW()-ROW(CN$19)+1, MATCH(CN$15,Templates!$I$1:FI$1,0))="","",INDEX(Templates!$I$2:$CJ$152,ROW()-ROW(CN$19)+1, MATCH(CN$15,Templates!$I$1:FI$1,0)))</f>
        <v/>
      </c>
    </row>
    <row r="50" spans="1:92" s="24" customFormat="1" x14ac:dyDescent="0.3">
      <c r="A50" s="41" t="s">
        <v>451</v>
      </c>
      <c r="B50" s="6" t="s">
        <v>455</v>
      </c>
      <c r="C50" s="66" t="str" cm="1">
        <f t="array" ref="C50">IF(INDEX(Templates!A$2:A$153,ROW()-ROW($19:$19)+1)="","",INDEX(Templates!A$2:A$153,ROW()-ROW($19:$19)+1))</f>
        <v>JSON_PATH:zones[1]</v>
      </c>
      <c r="D50" s="66" t="str" cm="1">
        <f t="array" ref="D50">IF(INDEX(Templates!B$2:B$153,ROW()-ROW($19:$19)+1)="","",INDEX(Templates!B$2:B$153,ROW()-ROW($19:$19)+1))</f>
        <v>terminals[0]</v>
      </c>
      <c r="E50" s="140" t="str" cm="1">
        <f t="array" ref="E50">IF(INDEX(Templates!C$2:C$153,ROW()-ROW($19:$19)+1)="","",INDEX(Templates!C$2:C$153,ROW()-ROW($19:$19)+1))</f>
        <v>served_by_heating_ventilation_air_conditioning_system</v>
      </c>
      <c r="F50" s="143" t="str" cm="1">
        <f t="array" ref="F50">IF(INDEX(Templates!D$2:D$153,ROW()-ROW($19:$19)+1)="","",INDEX(Templates!D$2:D$153,ROW()-ROW($19:$19)+1))</f>
        <v/>
      </c>
      <c r="G50" s="102" t="str" cm="1">
        <f t="array" ref="G50">IF(INDEX(Templates!E$2:E$153,ROW()-ROW($19:$19)+1)="","",INDEX(Templates!E$2:E$153,ROW()-ROW($19:$19)+1))</f>
        <v>Air Terminal</v>
      </c>
      <c r="H50" s="68" t="str" cm="1">
        <f t="array" ref="H50">IF(INDEX(Templates!F$2:F$153,ROW()-ROW($19:$19)+1)="","",INDEX(Templates!F$2:F$153,ROW()-ROW($19:$19)+1))</f>
        <v>Terminal 2</v>
      </c>
      <c r="I50" s="68" t="str" cm="1">
        <f t="array" ref="I50">IF(INDEX(Templates!G$2:G$153,ROW()-ROW($19:$19)+1)="","",INDEX(Templates!G$2:G$153,ROW()-ROW($19:$19)+1))</f>
        <v>Zone 2</v>
      </c>
      <c r="J50" s="68" t="str" cm="1">
        <f t="array" ref="J50">IF(INDEX(Templates!H$2:H$153,ROW()-ROW($19:$19)+1)="","",INDEX(Templates!H$2:H$153,ROW()-ROW($19:$19)+1))</f>
        <v>served_by_heating_ventilation_air_conditioning_systems</v>
      </c>
      <c r="K50" s="69" t="str" cm="1">
        <f t="array" ref="K50">IF(INDEX(Templates!I$2:I$153,ROW()-ROW($19:$19)+1)="","",INDEX(Templates!I$2:I$153,ROW()-ROW($19:$19)+1))</f>
        <v/>
      </c>
      <c r="L50" s="69" t="str" cm="1">
        <f t="array" ref="L50">IF(INDEX(Templates!J$2:J$153,ROW()-ROW($19:$19)+1)="","",INDEX(Templates!J$2:J$153,ROW()-ROW($19:$19)+1))</f>
        <v/>
      </c>
      <c r="M50" s="55" t="str" cm="1">
        <f t="array" ref="M50">IF(INDEX(Templates!$I$2:$CJ$152,ROW()-ROW(M$19)+1, MATCH(M$15,Templates!$I$1:CJ$1,0))="","",INDEX(Templates!$I$2:$CJ$152,ROW()-ROW(M$19)+1, MATCH(M$15,Templates!$I$1:CJ$1,0)))</f>
        <v/>
      </c>
      <c r="N50" s="55" t="str" cm="1">
        <f t="array" ref="N50">IF(INDEX(Templates!$I$2:$CJ$152,ROW()-ROW(N$19)+1, MATCH(N$15,Templates!$I$1:CK$1,0))="","",INDEX(Templates!$I$2:$CJ$152,ROW()-ROW(N$19)+1, MATCH(N$15,Templates!$I$1:CK$1,0)))</f>
        <v/>
      </c>
      <c r="O50" s="55" t="str" cm="1">
        <f t="array" ref="O50">IF(INDEX(Templates!$I$2:$CJ$152,ROW()-ROW(O$19)+1, MATCH(O$15,Templates!$I$1:CM$1,0))="","",INDEX(Templates!$I$2:$CJ$152,ROW()-ROW(O$19)+1, MATCH(O$15,Templates!$I$1:CM$1,0)))</f>
        <v/>
      </c>
      <c r="P50" s="55" t="str" cm="1">
        <f t="array" ref="P50">IF(INDEX(Templates!$I$2:$CJ$152,ROW()-ROW(P$19)+1, MATCH(P$15,Templates!$I$1:CN$1,0))="","",INDEX(Templates!$I$2:$CJ$152,ROW()-ROW(P$19)+1, MATCH(P$15,Templates!$I$1:CN$1,0)))</f>
        <v/>
      </c>
      <c r="Q50" s="55" t="str" cm="1">
        <f t="array" ref="Q50">IF(INDEX(Templates!$I$2:$CJ$152,ROW()-ROW(Q$19)+1, MATCH(Q$15,Templates!$I$1:CP$1,0))="","",INDEX(Templates!$I$2:$CJ$152,ROW()-ROW(Q$19)+1, MATCH(Q$15,Templates!$I$1:CP$1,0)))</f>
        <v/>
      </c>
      <c r="R50" s="55" t="str" cm="1">
        <f t="array" ref="R50">IF(INDEX(Templates!$I$2:$CJ$152,ROW()-ROW(R$19)+1, MATCH(R$15,Templates!$I$1:CQ$1,0))="","",INDEX(Templates!$I$2:$CJ$152,ROW()-ROW(R$19)+1, MATCH(R$15,Templates!$I$1:CQ$1,0)))</f>
        <v/>
      </c>
      <c r="S50" s="55" t="str" cm="1">
        <f t="array" ref="S50">IF(INDEX(Templates!$I$2:$CJ$152,ROW()-ROW(S$19)+1, MATCH(S$15,Templates!$I$1:CS$1,0))="","",INDEX(Templates!$I$2:$CJ$152,ROW()-ROW(S$19)+1, MATCH(S$15,Templates!$I$1:CS$1,0)))</f>
        <v/>
      </c>
      <c r="T50" s="55" t="str" cm="1">
        <f t="array" ref="T50">IF(INDEX(Templates!$I$2:$CJ$152,ROW()-ROW(T$19)+1, MATCH(T$15,Templates!$I$1:CT$1,0))="","",INDEX(Templates!$I$2:$CJ$152,ROW()-ROW(T$19)+1, MATCH(T$15,Templates!$I$1:CT$1,0)))</f>
        <v/>
      </c>
      <c r="U50" s="55" t="str" cm="1">
        <f t="array" ref="U50">IF(INDEX(Templates!$I$2:$CJ$152,ROW()-ROW(U$19)+1, MATCH(U$15,Templates!$I$1:CV$1,0))="","",INDEX(Templates!$I$2:$CJ$152,ROW()-ROW(U$19)+1, MATCH(U$15,Templates!$I$1:CV$1,0)))</f>
        <v/>
      </c>
      <c r="V50" s="55" t="str" cm="1">
        <f t="array" ref="V50">IF(INDEX(Templates!$I$2:$CJ$152,ROW()-ROW(V$19)+1, MATCH(V$15,Templates!$I$1:CW$1,0))="","",INDEX(Templates!$I$2:$CJ$152,ROW()-ROW(V$19)+1, MATCH(V$15,Templates!$I$1:CW$1,0)))</f>
        <v/>
      </c>
      <c r="W50" s="55" t="str" cm="1">
        <f t="array" ref="W50">IF(INDEX(Templates!$I$2:$CJ$152,ROW()-ROW(W$19)+1, MATCH(W$15,Templates!$I$1:CZ$1,0))="","",INDEX(Templates!$I$2:$CJ$152,ROW()-ROW(W$19)+1, MATCH(W$15,Templates!$I$1:CZ$1,0)))</f>
        <v/>
      </c>
      <c r="X50" s="55" t="str" cm="1">
        <f t="array" ref="X50">IF(INDEX(Templates!$I$2:$CJ$152,ROW()-ROW(X$19)+1, MATCH(X$15,Templates!$I$1:DA$1,0))="","",INDEX(Templates!$I$2:$CJ$152,ROW()-ROW(X$19)+1, MATCH(X$15,Templates!$I$1:DA$1,0)))</f>
        <v/>
      </c>
      <c r="Y50" s="55" t="str" cm="1">
        <f t="array" ref="Y50">IF(INDEX(Templates!$I$2:$CJ$152,ROW()-ROW(Y$19)+1, MATCH(Y$15,Templates!$I$1:DB$1,0))="","",INDEX(Templates!$I$2:$CJ$152,ROW()-ROW(Y$19)+1, MATCH(Y$15,Templates!$I$1:DB$1,0)))</f>
        <v/>
      </c>
      <c r="Z50" s="55" t="str" cm="1">
        <f t="array" ref="Z50">IF(INDEX(Templates!$I$2:$CJ$152,ROW()-ROW(Z$19)+1, MATCH(Z$15,Templates!$I$1:DD$1,0))="","",INDEX(Templates!$I$2:$CJ$152,ROW()-ROW(Z$19)+1, MATCH(Z$15,Templates!$I$1:DD$1,0)))</f>
        <v/>
      </c>
      <c r="AA50" s="55" t="str" cm="1">
        <f t="array" ref="AA50">IF(INDEX(Templates!$I$2:$CJ$152,ROW()-ROW(AA$19)+1, MATCH(AA$15,Templates!$I$1:DE$1,0))="","",INDEX(Templates!$I$2:$CJ$152,ROW()-ROW(AA$19)+1, MATCH(AA$15,Templates!$I$1:DE$1,0)))</f>
        <v/>
      </c>
      <c r="AB50" s="55" t="str" cm="1">
        <f t="array" ref="AB50">IF(INDEX(Templates!$I$2:$CJ$152,ROW()-ROW(AB$19)+1, MATCH(AB$15,Templates!$I$1:DG$1,0))="","",INDEX(Templates!$I$2:$CJ$152,ROW()-ROW(AB$19)+1, MATCH(AB$15,Templates!$I$1:DG$1,0)))</f>
        <v/>
      </c>
      <c r="AC50" s="55" t="str" cm="1">
        <f t="array" ref="AC50">IF(INDEX(Templates!$I$2:$CJ$152,ROW()-ROW(AC$19)+1, MATCH(AC$15,Templates!$I$1:DH$1,0))="","",INDEX(Templates!$I$2:$CJ$152,ROW()-ROW(AC$19)+1, MATCH(AC$15,Templates!$I$1:DH$1,0)))</f>
        <v/>
      </c>
      <c r="AD50" s="55" t="str" cm="1">
        <f t="array" ref="AD50">IF(INDEX(Templates!$I$2:$CJ$152,ROW()-ROW(AD$19)+1, MATCH(AD$15,Templates!$I$1:DJ$1,0))="","",INDEX(Templates!$I$2:$CJ$152,ROW()-ROW(AD$19)+1, MATCH(AD$15,Templates!$I$1:DJ$1,0)))</f>
        <v/>
      </c>
      <c r="AE50" s="55" t="str" cm="1">
        <f t="array" ref="AE50">IF(INDEX(Templates!$I$2:$CJ$152,ROW()-ROW(AE$19)+1, MATCH(AE$15,Templates!$I$1:DK$1,0))="","",INDEX(Templates!$I$2:$CJ$152,ROW()-ROW(AE$19)+1, MATCH(AE$15,Templates!$I$1:DK$1,0)))</f>
        <v/>
      </c>
      <c r="AF50" s="55" t="str" cm="1">
        <f t="array" ref="AF50">IF(INDEX(Templates!$I$2:$CJ$152,ROW()-ROW(AF$19)+1, MATCH(AF$15,Templates!$I$1:DM$1,0))="","",INDEX(Templates!$I$2:$CJ$152,ROW()-ROW(AF$19)+1, MATCH(AF$15,Templates!$I$1:DM$1,0)))</f>
        <v/>
      </c>
      <c r="AG50" s="55" t="str" cm="1">
        <f t="array" ref="AG50">IF(INDEX(Templates!$I$2:$CJ$152,ROW()-ROW(AG$19)+1, MATCH(AG$15,Templates!$I$1:DN$1,0))="","",INDEX(Templates!$I$2:$CJ$152,ROW()-ROW(AG$19)+1, MATCH(AG$15,Templates!$I$1:DN$1,0)))</f>
        <v/>
      </c>
      <c r="AH50" s="55" t="str" cm="1">
        <f t="array" ref="AH50">IF(INDEX(Templates!$I$2:$CJ$152,ROW()-ROW(AH$19)+1, MATCH(AH$15,Templates!$I$1:DP$1,0))="","",INDEX(Templates!$I$2:$CJ$152,ROW()-ROW(AH$19)+1, MATCH(AH$15,Templates!$I$1:DP$1,0)))</f>
        <v/>
      </c>
      <c r="AI50" s="55" t="str" cm="1">
        <f t="array" ref="AI50">IF(INDEX(Templates!$I$2:$CJ$152,ROW()-ROW(AI$19)+1, MATCH(AI$15,Templates!$I$1:DQ$1,0))="","",INDEX(Templates!$I$2:$CJ$152,ROW()-ROW(AI$19)+1, MATCH(AI$15,Templates!$I$1:DQ$1,0)))</f>
        <v/>
      </c>
      <c r="AJ50" s="55" t="str" cm="1">
        <f t="array" ref="AJ50">IF(INDEX(Templates!$I$2:$CJ$152,ROW()-ROW(AJ$19)+1, MATCH(AJ$15,Templates!$I$1:DS$1,0))="","",INDEX(Templates!$I$2:$CJ$152,ROW()-ROW(AJ$19)+1, MATCH(AJ$15,Templates!$I$1:DS$1,0)))</f>
        <v/>
      </c>
      <c r="AK50" s="55" t="str" cm="1">
        <f t="array" ref="AK50">IF(INDEX(Templates!$I$2:$CJ$152,ROW()-ROW(AK$19)+1, MATCH(AK$15,Templates!$I$1:DT$1,0))="","",INDEX(Templates!$I$2:$CJ$152,ROW()-ROW(AK$19)+1, MATCH(AK$15,Templates!$I$1:DT$1,0)))</f>
        <v/>
      </c>
      <c r="AL50" s="55" t="str" cm="1">
        <f t="array" ref="AL50">IF(INDEX(Templates!$I$2:$CJ$152,ROW()-ROW(AL$19)+1, MATCH(AL$15,Templates!$I$1:DV$1,0))="","",INDEX(Templates!$I$2:$CJ$152,ROW()-ROW(AL$19)+1, MATCH(AL$15,Templates!$I$1:DV$1,0)))</f>
        <v/>
      </c>
      <c r="AM50" s="55" t="str" cm="1">
        <f t="array" ref="AM50">IF(INDEX(Templates!$I$2:$CJ$152,ROW()-ROW(AM$19)+1, MATCH(AM$15,Templates!$I$1:DW$1,0))="","",INDEX(Templates!$I$2:$CJ$152,ROW()-ROW(AM$19)+1, MATCH(AM$15,Templates!$I$1:DW$1,0)))</f>
        <v/>
      </c>
      <c r="AN50" s="55" t="str" cm="1">
        <f t="array" ref="AN50">IF(INDEX(Templates!$I$2:$CJ$152,ROW()-ROW(AN$19)+1, MATCH(AN$15,Templates!$I$1:DY$1,0))="","",INDEX(Templates!$I$2:$CJ$152,ROW()-ROW(AN$19)+1, MATCH(AN$15,Templates!$I$1:DY$1,0)))</f>
        <v/>
      </c>
      <c r="AO50" s="55" t="str" cm="1">
        <f t="array" ref="AO50">IF(INDEX(Templates!$I$2:$CJ$152,ROW()-ROW(AO$19)+1, MATCH(AO$15,Templates!$I$1:DZ$1,0))="","",INDEX(Templates!$I$2:$CJ$152,ROW()-ROW(AO$19)+1, MATCH(AO$15,Templates!$I$1:DZ$1,0)))</f>
        <v/>
      </c>
      <c r="AP50" s="55" t="str" cm="1">
        <f t="array" ref="AP50">IF(INDEX(Templates!$I$2:$CJ$152,ROW()-ROW(AP$19)+1, MATCH(AP$15,Templates!$I$1:EB$1,0))="","",INDEX(Templates!$I$2:$CJ$152,ROW()-ROW(AP$19)+1, MATCH(AP$15,Templates!$I$1:EB$1,0)))</f>
        <v/>
      </c>
      <c r="AQ50" s="55" t="str" cm="1">
        <f t="array" ref="AQ50">IF(INDEX(Templates!$I$2:$CJ$152,ROW()-ROW(AQ$19)+1, MATCH(AQ$15,Templates!$I$1:EC$1,0))="","",INDEX(Templates!$I$2:$CJ$152,ROW()-ROW(AQ$19)+1, MATCH(AQ$15,Templates!$I$1:EC$1,0)))</f>
        <v/>
      </c>
      <c r="AR50" s="55" t="str" cm="1">
        <f t="array" ref="AR50">IF(INDEX(Templates!$I$2:$CJ$152,ROW()-ROW(AR$19)+1, MATCH(AR$15,Templates!$I$1:ED$1,0))="","",INDEX(Templates!$I$2:$CJ$152,ROW()-ROW(AR$19)+1, MATCH(AR$15,Templates!$I$1:ED$1,0)))</f>
        <v/>
      </c>
      <c r="AS50" s="55" t="str" cm="1">
        <f t="array" ref="AS50">IF(INDEX(Templates!$I$2:$CJ$152,ROW()-ROW(AS$19)+1, MATCH(AS$15,Templates!$I$1:EF$1,0))="","",INDEX(Templates!$I$2:$CJ$152,ROW()-ROW(AS$19)+1, MATCH(AS$15,Templates!$I$1:EF$1,0)))</f>
        <v/>
      </c>
      <c r="AT50" s="55" t="str" cm="1">
        <f t="array" ref="AT50">IF(INDEX(Templates!$I$2:$CJ$152,ROW()-ROW(AT$19)+1, MATCH(AT$15,Templates!$I$1:EG$1,0))="","",INDEX(Templates!$I$2:$CJ$152,ROW()-ROW(AT$19)+1, MATCH(AT$15,Templates!$I$1:EG$1,0)))</f>
        <v/>
      </c>
      <c r="AU50" s="55" t="str" cm="1">
        <f t="array" ref="AU50">IF(INDEX(Templates!$I$2:$CJ$152,ROW()-ROW(AU$19)+1, MATCH(AU$15,Templates!$I$1:EH$1,0))="","",INDEX(Templates!$I$2:$CJ$152,ROW()-ROW(AU$19)+1, MATCH(AU$15,Templates!$I$1:EH$1,0)))</f>
        <v/>
      </c>
      <c r="AV50" s="55" t="str" cm="1">
        <f t="array" ref="AV50">IF(INDEX(Templates!$I$2:$CJ$152,ROW()-ROW(AV$19)+1, MATCH(AV$15,Templates!$I$1:EJ$1,0))="","",INDEX(Templates!$I$2:$CJ$152,ROW()-ROW(AV$19)+1, MATCH(AV$15,Templates!$I$1:EJ$1,0)))</f>
        <v/>
      </c>
      <c r="AW50" s="55" t="str" cm="1">
        <f t="array" ref="AW50">IF(INDEX(Templates!$I$2:$CJ$152,ROW()-ROW(AW$19)+1, MATCH(AW$15,Templates!$I$1:EK$1,0))="","",INDEX(Templates!$I$2:$CJ$152,ROW()-ROW(AW$19)+1, MATCH(AW$15,Templates!$I$1:EK$1,0)))</f>
        <v/>
      </c>
      <c r="AX50" s="55" t="str" cm="1">
        <f t="array" ref="AX50">IF(INDEX(Templates!$I$2:$CJ$152,ROW()-ROW(AX$19)+1, MATCH(AX$15,Templates!$I$1:EM$1,0))="","",INDEX(Templates!$I$2:$CJ$152,ROW()-ROW(AX$19)+1, MATCH(AX$15,Templates!$I$1:EM$1,0)))</f>
        <v/>
      </c>
      <c r="AY50" s="55" t="str" cm="1">
        <f t="array" ref="AY50">IF(INDEX(Templates!$I$2:$CJ$152,ROW()-ROW(AY$19)+1, MATCH(AY$15,Templates!$I$1:EN$1,0))="","",INDEX(Templates!$I$2:$CJ$152,ROW()-ROW(AY$19)+1, MATCH(AY$15,Templates!$I$1:EN$1,0)))</f>
        <v/>
      </c>
      <c r="AZ50" s="55" t="str" cm="1">
        <f t="array" ref="AZ50">IF(INDEX(Templates!$I$2:$CJ$152,ROW()-ROW(AZ$19)+1, MATCH(AZ$15,Templates!$I$1:EP$1,0))="","",INDEX(Templates!$I$2:$CJ$152,ROW()-ROW(AZ$19)+1, MATCH(AZ$15,Templates!$I$1:EP$1,0)))</f>
        <v/>
      </c>
      <c r="BA50" s="55" t="str" cm="1">
        <f t="array" ref="BA50">IF(INDEX(Templates!$I$2:$CJ$152,ROW()-ROW(BA$19)+1, MATCH(BA$15,Templates!$I$1:EQ$1,0))="","",INDEX(Templates!$I$2:$CJ$152,ROW()-ROW(BA$19)+1, MATCH(BA$15,Templates!$I$1:EQ$1,0)))</f>
        <v/>
      </c>
      <c r="BB50" s="55" t="str" cm="1">
        <f t="array" ref="BB50">IF(INDEX(Templates!$I$2:$CJ$152,ROW()-ROW(BB$19)+1, MATCH(BB$15,Templates!$I$1:ES$1,0))="","",INDEX(Templates!$I$2:$CJ$152,ROW()-ROW(BB$19)+1, MATCH(BB$15,Templates!$I$1:ES$1,0)))</f>
        <v/>
      </c>
      <c r="BC50" s="55" t="str" cm="1">
        <f t="array" ref="BC50">IF(INDEX(Templates!$I$2:$CJ$152,ROW()-ROW(BC$19)+1, MATCH(BC$15,Templates!$I$1:ET$1,0))="","",INDEX(Templates!$I$2:$CJ$152,ROW()-ROW(BC$19)+1, MATCH(BC$15,Templates!$I$1:ET$1,0)))</f>
        <v/>
      </c>
      <c r="BD50" s="55" t="str" cm="1">
        <f t="array" ref="BD50">IF(INDEX(Templates!$I$2:$CJ$152,ROW()-ROW(BD$19)+1, MATCH(BD$15,Templates!$I$1:EW$1,0))="","",INDEX(Templates!$I$2:$CJ$152,ROW()-ROW(BD$19)+1, MATCH(BD$15,Templates!$I$1:EW$1,0)))</f>
        <v/>
      </c>
      <c r="BE50" s="55" t="str" cm="1">
        <f t="array" ref="BE50">IF(INDEX(Templates!$I$2:$CJ$152,ROW()-ROW(BE$19)+1, MATCH(BE$15,Templates!$I$1:EX$1,0))="","",INDEX(Templates!$I$2:$CJ$152,ROW()-ROW(BE$19)+1, MATCH(BE$15,Templates!$I$1:EX$1,0)))</f>
        <v/>
      </c>
      <c r="BF50" s="55" t="str" cm="1">
        <f t="array" ref="BF50">IF(INDEX(Templates!$I$2:$CJ$152,ROW()-ROW(BF$19)+1, MATCH(BF$15,Templates!$I$1:FA$1,0))="","",INDEX(Templates!$I$2:$CJ$152,ROW()-ROW(BF$19)+1, MATCH(BF$15,Templates!$I$1:FA$1,0)))</f>
        <v/>
      </c>
      <c r="BG50" s="55" t="str" cm="1">
        <f t="array" ref="BG50">IF(INDEX(Templates!$I$2:$CJ$152,ROW()-ROW(BG$19)+1, MATCH(BG$15,Templates!$I$1:FB$1,0))="","",INDEX(Templates!$I$2:$CJ$152,ROW()-ROW(BG$19)+1, MATCH(BG$15,Templates!$I$1:FB$1,0)))</f>
        <v/>
      </c>
      <c r="BH50" s="55" t="str" cm="1">
        <f t="array" ref="BH50">IF(INDEX(Templates!$I$2:$CJ$152,ROW()-ROW(BH$19)+1, MATCH(BH$15,Templates!$I$1:FC$1,0))="","",INDEX(Templates!$I$2:$CJ$152,ROW()-ROW(BH$19)+1, MATCH(BH$15,Templates!$I$1:FC$1,0)))</f>
        <v/>
      </c>
      <c r="BI50" s="55" t="str" cm="1">
        <f t="array" ref="BI50">IF(INDEX(Templates!$I$2:$CJ$152,ROW()-ROW(BI$19)+1, MATCH(BI$15,Templates!$I$1:FD$1,0))="","",INDEX(Templates!$I$2:$CJ$152,ROW()-ROW(BI$19)+1, MATCH(BI$15,Templates!$I$1:FD$1,0)))</f>
        <v/>
      </c>
      <c r="BJ50" s="55" t="str" cm="1">
        <f t="array" ref="BJ50">IF(INDEX(Templates!$I$2:$CJ$152,ROW()-ROW(BJ$19)+1, MATCH(BJ$15,Templates!$I$1:FE$1,0))="","",INDEX(Templates!$I$2:$CJ$152,ROW()-ROW(BJ$19)+1, MATCH(BJ$15,Templates!$I$1:FE$1,0)))</f>
        <v/>
      </c>
      <c r="BK50" s="55" t="str" cm="1">
        <f t="array" ref="BK50">IF(INDEX(Templates!$I$2:$CJ$152,ROW()-ROW(BK$19)+1, MATCH(BK$15,Templates!$I$1:FG$1,0))="","",INDEX(Templates!$I$2:$CJ$152,ROW()-ROW(BK$19)+1, MATCH(BK$15,Templates!$I$1:FG$1,0)))</f>
        <v/>
      </c>
      <c r="BL50" s="55" t="str" cm="1">
        <f t="array" ref="BL50">IF(INDEX(Templates!$I$2:$CJ$152,ROW()-ROW(BL$19)+1, MATCH(BL$15,Templates!$I$1:FJ$1,0))="","",INDEX(Templates!$I$2:$CJ$152,ROW()-ROW(BL$19)+1, MATCH(BL$15,Templates!$I$1:FJ$1,0)))</f>
        <v/>
      </c>
      <c r="BM50" s="55" t="str" cm="1">
        <f t="array" ref="BM50">IF(INDEX(Templates!$I$2:$CJ$152,ROW()-ROW(BM$19)+1, MATCH(BM$15,Templates!$I$1:FK$1,0))="","",INDEX(Templates!$I$2:$CJ$152,ROW()-ROW(BM$19)+1, MATCH(BM$15,Templates!$I$1:FK$1,0)))</f>
        <v/>
      </c>
      <c r="BN50" s="55" t="str" cm="1">
        <f t="array" ref="BN50">IF(INDEX(Templates!$I$2:$CJ$152,ROW()-ROW(BN$19)+1, MATCH(BN$15,Templates!$I$1:FL$1,0))="","",INDEX(Templates!$I$2:$CJ$152,ROW()-ROW(BN$19)+1, MATCH(BN$15,Templates!$I$1:FL$1,0)))</f>
        <v/>
      </c>
      <c r="BO50" s="55" t="str" cm="1">
        <f t="array" ref="BO50">IF(INDEX(Templates!$I$2:$CJ$152,ROW()-ROW(BO$19)+1, MATCH(BO$15,Templates!$I$1:FM$1,0))="","",INDEX(Templates!$I$2:$CJ$152,ROW()-ROW(BO$19)+1, MATCH(BO$15,Templates!$I$1:FM$1,0)))</f>
        <v/>
      </c>
      <c r="BP50" s="55" t="str" cm="1">
        <f t="array" ref="BP50">IF(INDEX(Templates!$I$2:$CJ$152,ROW()-ROW(BP$19)+1, MATCH(BP$15,Templates!$I$1:FL$1,0))="","",INDEX(Templates!$I$2:$CJ$152,ROW()-ROW(BP$19)+1, MATCH(BP$15,Templates!$I$1:FL$1,0)))</f>
        <v/>
      </c>
      <c r="BQ50" s="55" t="str" cm="1">
        <f t="array" ref="BQ50">IF(INDEX(Templates!$I$2:$CJ$152,ROW()-ROW(BQ$19)+1, MATCH(BQ$15,Templates!$I$1:FM$1,0))="","",INDEX(Templates!$I$2:$CJ$152,ROW()-ROW(BQ$19)+1, MATCH(BQ$15,Templates!$I$1:FM$1,0)))</f>
        <v/>
      </c>
      <c r="BR50" s="55" t="str" cm="1">
        <f t="array" ref="BR50">IF(INDEX(Templates!$I$2:$CJ$152,ROW()-ROW(BR$19)+1, MATCH(BR$15,Templates!$I$1:FO$1,0))="","",INDEX(Templates!$I$2:$CJ$152,ROW()-ROW(BR$19)+1, MATCH(BR$15,Templates!$I$1:FO$1,0)))</f>
        <v/>
      </c>
      <c r="BS50" s="55" t="str" cm="1">
        <f t="array" ref="BS50">IF(INDEX(Templates!$I$2:$CJ$152,ROW()-ROW(BS$19)+1, MATCH(BS$15,Templates!$I$1:FP$1,0))="","",INDEX(Templates!$I$2:$CJ$152,ROW()-ROW(BS$19)+1, MATCH(BS$15,Templates!$I$1:FP$1,0)))</f>
        <v/>
      </c>
      <c r="BT50" s="55" t="str" cm="1">
        <f t="array" ref="BT50">IF(INDEX(Templates!$I$2:$CJ$152,ROW()-ROW(BT$19)+1, MATCH(BT$15,Templates!$I$1:FQ$1,0))="","",INDEX(Templates!$I$2:$CJ$152,ROW()-ROW(BT$19)+1, MATCH(BT$15,Templates!$I$1:FQ$1,0)))</f>
        <v/>
      </c>
      <c r="BU50" s="55" t="str" cm="1">
        <f t="array" ref="BU50">IF(INDEX(Templates!$I$2:$CJ$152,ROW()-ROW(BU$19)+1, MATCH(BU$15,Templates!$I$1:FR$1,0))="","",INDEX(Templates!$I$2:$CJ$152,ROW()-ROW(BU$19)+1, MATCH(BU$15,Templates!$I$1:FR$1,0)))</f>
        <v/>
      </c>
      <c r="BV50" s="55" t="str" cm="1">
        <f t="array" ref="BV50">IF(INDEX(Templates!$I$2:$CJ$152,ROW()-ROW(BV$19)+1, MATCH(BV$15,Templates!$I$1:FS$1,0))="","",INDEX(Templates!$I$2:$CJ$152,ROW()-ROW(BV$19)+1, MATCH(BV$15,Templates!$I$1:FS$1,0)))</f>
        <v/>
      </c>
      <c r="BW50" s="55" t="str" cm="1">
        <f t="array" ref="BW50">IF(INDEX(Templates!$I$2:$CJ$152,ROW()-ROW(BW$19)+1, MATCH(BW$15,Templates!$I$1:FT$1,0))="","",INDEX(Templates!$I$2:$CJ$152,ROW()-ROW(BW$19)+1, MATCH(BW$15,Templates!$I$1:FT$1,0)))</f>
        <v/>
      </c>
      <c r="BX50" s="55" t="str" cm="1">
        <f t="array" ref="BX50">IF(INDEX(Templates!$I$2:$CJ$152,ROW()-ROW(BX$19)+1, MATCH(BX$15,Templates!$I$1:FU$1,0))="","",INDEX(Templates!$I$2:$CJ$152,ROW()-ROW(BX$19)+1, MATCH(BX$15,Templates!$I$1:FU$1,0)))</f>
        <v/>
      </c>
      <c r="BY50" s="55" t="str" cm="1">
        <f t="array" ref="BY50">IF(INDEX(Templates!$I$2:$CJ$152,ROW()-ROW(BY$19)+1, MATCH(BY$15,Templates!$I$1:FV$1,0))="","",INDEX(Templates!$I$2:$CJ$152,ROW()-ROW(BY$19)+1, MATCH(BY$15,Templates!$I$1:FV$1,0)))</f>
        <v/>
      </c>
      <c r="BZ50" s="55" t="str" cm="1">
        <f t="array" ref="BZ50">IF(INDEX(Templates!$I$2:$CJ$152,ROW()-ROW(BZ$19)+1, MATCH(BZ$15,Templates!$I$1:FW$1,0))="","",INDEX(Templates!$I$2:$CJ$152,ROW()-ROW(BZ$19)+1, MATCH(BZ$15,Templates!$I$1:FW$1,0)))</f>
        <v/>
      </c>
      <c r="CA50" s="55" t="str" cm="1">
        <f t="array" ref="CA50">IF(INDEX(Templates!$I$2:$CJ$152,ROW()-ROW(CA$19)+1, MATCH(CA$15,Templates!$I$1:FX$1,0))="","",INDEX(Templates!$I$2:$CJ$152,ROW()-ROW(CA$19)+1, MATCH(CA$15,Templates!$I$1:FX$1,0)))</f>
        <v/>
      </c>
      <c r="CB50" s="55" t="str" cm="1">
        <f t="array" ref="CB50">IF(INDEX(Templates!$I$2:$CJ$152,ROW()-ROW(CB$19)+1, MATCH(CB$15,Templates!$I$1:FY$1,0))="","",INDEX(Templates!$I$2:$CJ$152,ROW()-ROW(CB$19)+1, MATCH(CB$15,Templates!$I$1:FY$1,0)))</f>
        <v/>
      </c>
      <c r="CC50" s="55" t="str" cm="1">
        <f t="array" ref="CC50">IF(INDEX(Templates!$I$2:$CJ$152,ROW()-ROW(CC$19)+1, MATCH(CC$15,Templates!$I$1:FZ$1,0))="","",INDEX(Templates!$I$2:$CJ$152,ROW()-ROW(CC$19)+1, MATCH(CC$15,Templates!$I$1:FZ$1,0)))</f>
        <v/>
      </c>
      <c r="CD50" s="55" t="str" cm="1">
        <f t="array" ref="CD50">IF(INDEX(Templates!$I$2:$CJ$152,ROW()-ROW(CD$19)+1, MATCH(CD$15,Templates!$I$1:GA$1,0))="","",INDEX(Templates!$I$2:$CJ$152,ROW()-ROW(CD$19)+1, MATCH(CD$15,Templates!$I$1:GA$1,0)))</f>
        <v/>
      </c>
      <c r="CE50" s="55" t="str" cm="1">
        <f t="array" ref="CE50">IF(INDEX(Templates!$I$2:$CJ$152,ROW()-ROW(CE$19)+1, MATCH(CE$15,Templates!$I$1:GB$1,0))="","",INDEX(Templates!$I$2:$CJ$152,ROW()-ROW(CE$19)+1, MATCH(CE$15,Templates!$I$1:GB$1,0)))</f>
        <v/>
      </c>
      <c r="CF50" s="55" t="str" cm="1">
        <f t="array" ref="CF50">IF(INDEX(Templates!$I$2:$CJ$152,ROW()-ROW(CF$19)+1, MATCH(CF$15,Templates!$I$1:GC$1,0))="","",INDEX(Templates!$I$2:$CJ$152,ROW()-ROW(CF$19)+1, MATCH(CF$15,Templates!$I$1:GC$1,0)))</f>
        <v/>
      </c>
      <c r="CG50" s="55" t="str" cm="1">
        <f t="array" ref="CG50">IF(INDEX(Templates!$I$2:$CJ$152,ROW()-ROW(CG$19)+1, MATCH(CG$15,Templates!$I$1:GD$1,0))="","",INDEX(Templates!$I$2:$CJ$152,ROW()-ROW(CG$19)+1, MATCH(CG$15,Templates!$I$1:GD$1,0)))</f>
        <v/>
      </c>
      <c r="CH50" s="55" t="str" cm="1">
        <f t="array" ref="CH50">IF(INDEX(Templates!$I$2:$CJ$152,ROW()-ROW(CH$19)+1, MATCH(CH$15,Templates!$I$1:GE$1,0))="","",INDEX(Templates!$I$2:$CJ$152,ROW()-ROW(CH$19)+1, MATCH(CH$15,Templates!$I$1:GE$1,0)))</f>
        <v/>
      </c>
      <c r="CI50" s="55" t="str" cm="1">
        <f t="array" ref="CI50">IF(INDEX(Templates!$I$2:$CJ$152,ROW()-ROW(CI$19)+1, MATCH(CI$15,Templates!$I$1:GH$1,0))="","",INDEX(Templates!$I$2:$CJ$152,ROW()-ROW(CI$19)+1, MATCH(CI$15,Templates!$I$1:GH$1,0)))</f>
        <v/>
      </c>
      <c r="CJ50" s="55" t="str" cm="1">
        <f t="array" ref="CJ50">IF(INDEX(Templates!$I$2:$CJ$152,ROW()-ROW(CJ$19)+1, MATCH(CJ$15,Templates!$I$1:GF$1,0))="","",INDEX(Templates!$I$2:$CJ$152,ROW()-ROW(CJ$19)+1, MATCH(CJ$15,Templates!$I$1:GF$1,0)))</f>
        <v/>
      </c>
      <c r="CK50" s="55" t="str" cm="1">
        <f t="array" ref="CK50">IF(INDEX(Templates!$I$2:$CJ$152,ROW()-ROW(CK$19)+1, MATCH(CK$15,Templates!$I$1:GJ$1,0))="","",INDEX(Templates!$I$2:$CJ$152,ROW()-ROW(CK$19)+1, MATCH(CK$15,Templates!$I$1:GJ$1,0)))</f>
        <v/>
      </c>
      <c r="CL50" s="55" t="str" cm="1">
        <f t="array" ref="CL50">IF(INDEX(Templates!$I$2:$CJ$152,ROW()-ROW(CL$19)+1, MATCH(CL$15,Templates!$I$1:FG$1,0))="","",INDEX(Templates!$I$2:$CJ$152,ROW()-ROW(CL$19)+1, MATCH(CL$15,Templates!$I$1:FG$1,0)))</f>
        <v/>
      </c>
      <c r="CM50" s="55" t="str" cm="1">
        <f t="array" ref="CM50">IF(INDEX(Templates!$I$2:$CJ$152,ROW()-ROW(CM$19)+1, MATCH(CM$15,Templates!$I$1:FH$1,0))="","",INDEX(Templates!$I$2:$CJ$152,ROW()-ROW(CM$19)+1, MATCH(CM$15,Templates!$I$1:FH$1,0)))</f>
        <v/>
      </c>
      <c r="CN50" s="55" t="str" cm="1">
        <f t="array" ref="CN50">IF(INDEX(Templates!$I$2:$CJ$152,ROW()-ROW(CN$19)+1, MATCH(CN$15,Templates!$I$1:FI$1,0))="","",INDEX(Templates!$I$2:$CJ$152,ROW()-ROW(CN$19)+1, MATCH(CN$15,Templates!$I$1:FI$1,0)))</f>
        <v/>
      </c>
    </row>
    <row r="51" spans="1:92" s="24" customFormat="1" x14ac:dyDescent="0.3">
      <c r="A51" s="41" t="s">
        <v>451</v>
      </c>
      <c r="B51" s="6" t="s">
        <v>455</v>
      </c>
      <c r="C51" s="66" t="str" cm="1">
        <f t="array" ref="C51">IF(INDEX(Templates!A$2:A$153,ROW()-ROW($19:$19)+1)="","",INDEX(Templates!A$2:A$153,ROW()-ROW($19:$19)+1))</f>
        <v>JSON_PATH:zones[1]</v>
      </c>
      <c r="D51" s="66" t="str" cm="1">
        <f t="array" ref="D51">IF(INDEX(Templates!B$2:B$153,ROW()-ROW($19:$19)+1)="","",INDEX(Templates!B$2:B$153,ROW()-ROW($19:$19)+1))</f>
        <v>terminals[0]</v>
      </c>
      <c r="E51" s="140" t="str" cm="1">
        <f t="array" ref="E51">IF(INDEX(Templates!C$2:C$153,ROW()-ROW($19:$19)+1)="","",INDEX(Templates!C$2:C$153,ROW()-ROW($19:$19)+1))</f>
        <v>heating_source</v>
      </c>
      <c r="F51" s="143" t="str" cm="1">
        <f t="array" ref="F51">IF(INDEX(Templates!D$2:D$153,ROW()-ROW($19:$19)+1)="","",INDEX(Templates!D$2:D$153,ROW()-ROW($19:$19)+1))</f>
        <v/>
      </c>
      <c r="G51" s="102" t="str" cm="1">
        <f t="array" ref="G51">IF(INDEX(Templates!E$2:E$153,ROW()-ROW($19:$19)+1)="","",INDEX(Templates!E$2:E$153,ROW()-ROW($19:$19)+1))</f>
        <v>Air Terminal</v>
      </c>
      <c r="H51" s="68" t="str" cm="1">
        <f t="array" ref="H51">IF(INDEX(Templates!F$2:F$153,ROW()-ROW($19:$19)+1)="","",INDEX(Templates!F$2:F$153,ROW()-ROW($19:$19)+1))</f>
        <v>Terminal 2</v>
      </c>
      <c r="I51" s="68" t="str" cm="1">
        <f t="array" ref="I51">IF(INDEX(Templates!G$2:G$153,ROW()-ROW($19:$19)+1)="","",INDEX(Templates!G$2:G$153,ROW()-ROW($19:$19)+1))</f>
        <v>Zone 2</v>
      </c>
      <c r="J51" s="68" t="str" cm="1">
        <f t="array" ref="J51">IF(INDEX(Templates!H$2:H$153,ROW()-ROW($19:$19)+1)="","",INDEX(Templates!H$2:H$153,ROW()-ROW($19:$19)+1))</f>
        <v>heating_source</v>
      </c>
      <c r="K51" s="69" t="str" cm="1">
        <f t="array" ref="K51">IF(INDEX(Templates!I$2:I$153,ROW()-ROW($19:$19)+1)="","",INDEX(Templates!I$2:I$153,ROW()-ROW($19:$19)+1))</f>
        <v/>
      </c>
      <c r="L51" s="69" t="str" cm="1">
        <f t="array" ref="L51">IF(INDEX(Templates!J$2:J$153,ROW()-ROW($19:$19)+1)="","",INDEX(Templates!J$2:J$153,ROW()-ROW($19:$19)+1))</f>
        <v/>
      </c>
      <c r="M51" s="55" t="str" cm="1">
        <f t="array" ref="M51">IF(INDEX(Templates!$I$2:$CJ$152,ROW()-ROW(M$19)+1, MATCH(M$15,Templates!$I$1:CJ$1,0))="","",INDEX(Templates!$I$2:$CJ$152,ROW()-ROW(M$19)+1, MATCH(M$15,Templates!$I$1:CJ$1,0)))</f>
        <v/>
      </c>
      <c r="N51" s="55" t="str" cm="1">
        <f t="array" ref="N51">IF(INDEX(Templates!$I$2:$CJ$152,ROW()-ROW(N$19)+1, MATCH(N$15,Templates!$I$1:CK$1,0))="","",INDEX(Templates!$I$2:$CJ$152,ROW()-ROW(N$19)+1, MATCH(N$15,Templates!$I$1:CK$1,0)))</f>
        <v/>
      </c>
      <c r="O51" s="55" t="str" cm="1">
        <f t="array" ref="O51">IF(INDEX(Templates!$I$2:$CJ$152,ROW()-ROW(O$19)+1, MATCH(O$15,Templates!$I$1:CM$1,0))="","",INDEX(Templates!$I$2:$CJ$152,ROW()-ROW(O$19)+1, MATCH(O$15,Templates!$I$1:CM$1,0)))</f>
        <v/>
      </c>
      <c r="P51" s="55" t="str" cm="1">
        <f t="array" ref="P51">IF(INDEX(Templates!$I$2:$CJ$152,ROW()-ROW(P$19)+1, MATCH(P$15,Templates!$I$1:CN$1,0))="","",INDEX(Templates!$I$2:$CJ$152,ROW()-ROW(P$19)+1, MATCH(P$15,Templates!$I$1:CN$1,0)))</f>
        <v/>
      </c>
      <c r="Q51" s="55" t="str" cm="1">
        <f t="array" ref="Q51">IF(INDEX(Templates!$I$2:$CJ$152,ROW()-ROW(Q$19)+1, MATCH(Q$15,Templates!$I$1:CP$1,0))="","",INDEX(Templates!$I$2:$CJ$152,ROW()-ROW(Q$19)+1, MATCH(Q$15,Templates!$I$1:CP$1,0)))</f>
        <v/>
      </c>
      <c r="R51" s="55" t="str" cm="1">
        <f t="array" ref="R51">IF(INDEX(Templates!$I$2:$CJ$152,ROW()-ROW(R$19)+1, MATCH(R$15,Templates!$I$1:CQ$1,0))="","",INDEX(Templates!$I$2:$CJ$152,ROW()-ROW(R$19)+1, MATCH(R$15,Templates!$I$1:CQ$1,0)))</f>
        <v/>
      </c>
      <c r="S51" s="55" t="str" cm="1">
        <f t="array" ref="S51">IF(INDEX(Templates!$I$2:$CJ$152,ROW()-ROW(S$19)+1, MATCH(S$15,Templates!$I$1:CS$1,0))="","",INDEX(Templates!$I$2:$CJ$152,ROW()-ROW(S$19)+1, MATCH(S$15,Templates!$I$1:CS$1,0)))</f>
        <v/>
      </c>
      <c r="T51" s="55" t="str" cm="1">
        <f t="array" ref="T51">IF(INDEX(Templates!$I$2:$CJ$152,ROW()-ROW(T$19)+1, MATCH(T$15,Templates!$I$1:CT$1,0))="","",INDEX(Templates!$I$2:$CJ$152,ROW()-ROW(T$19)+1, MATCH(T$15,Templates!$I$1:CT$1,0)))</f>
        <v/>
      </c>
      <c r="U51" s="55" t="str" cm="1">
        <f t="array" ref="U51">IF(INDEX(Templates!$I$2:$CJ$152,ROW()-ROW(U$19)+1, MATCH(U$15,Templates!$I$1:CV$1,0))="","",INDEX(Templates!$I$2:$CJ$152,ROW()-ROW(U$19)+1, MATCH(U$15,Templates!$I$1:CV$1,0)))</f>
        <v/>
      </c>
      <c r="V51" s="55" t="str" cm="1">
        <f t="array" ref="V51">IF(INDEX(Templates!$I$2:$CJ$152,ROW()-ROW(V$19)+1, MATCH(V$15,Templates!$I$1:CW$1,0))="","",INDEX(Templates!$I$2:$CJ$152,ROW()-ROW(V$19)+1, MATCH(V$15,Templates!$I$1:CW$1,0)))</f>
        <v/>
      </c>
      <c r="W51" s="55" t="str" cm="1">
        <f t="array" ref="W51">IF(INDEX(Templates!$I$2:$CJ$152,ROW()-ROW(W$19)+1, MATCH(W$15,Templates!$I$1:CZ$1,0))="","",INDEX(Templates!$I$2:$CJ$152,ROW()-ROW(W$19)+1, MATCH(W$15,Templates!$I$1:CZ$1,0)))</f>
        <v/>
      </c>
      <c r="X51" s="55" t="str" cm="1">
        <f t="array" ref="X51">IF(INDEX(Templates!$I$2:$CJ$152,ROW()-ROW(X$19)+1, MATCH(X$15,Templates!$I$1:DA$1,0))="","",INDEX(Templates!$I$2:$CJ$152,ROW()-ROW(X$19)+1, MATCH(X$15,Templates!$I$1:DA$1,0)))</f>
        <v/>
      </c>
      <c r="Y51" s="55" t="str" cm="1">
        <f t="array" ref="Y51">IF(INDEX(Templates!$I$2:$CJ$152,ROW()-ROW(Y$19)+1, MATCH(Y$15,Templates!$I$1:DB$1,0))="","",INDEX(Templates!$I$2:$CJ$152,ROW()-ROW(Y$19)+1, MATCH(Y$15,Templates!$I$1:DB$1,0)))</f>
        <v/>
      </c>
      <c r="Z51" s="55" t="str" cm="1">
        <f t="array" ref="Z51">IF(INDEX(Templates!$I$2:$CJ$152,ROW()-ROW(Z$19)+1, MATCH(Z$15,Templates!$I$1:DD$1,0))="","",INDEX(Templates!$I$2:$CJ$152,ROW()-ROW(Z$19)+1, MATCH(Z$15,Templates!$I$1:DD$1,0)))</f>
        <v/>
      </c>
      <c r="AA51" s="55" t="str" cm="1">
        <f t="array" ref="AA51">IF(INDEX(Templates!$I$2:$CJ$152,ROW()-ROW(AA$19)+1, MATCH(AA$15,Templates!$I$1:DE$1,0))="","",INDEX(Templates!$I$2:$CJ$152,ROW()-ROW(AA$19)+1, MATCH(AA$15,Templates!$I$1:DE$1,0)))</f>
        <v/>
      </c>
      <c r="AB51" s="55" t="str" cm="1">
        <f t="array" ref="AB51">IF(INDEX(Templates!$I$2:$CJ$152,ROW()-ROW(AB$19)+1, MATCH(AB$15,Templates!$I$1:DG$1,0))="","",INDEX(Templates!$I$2:$CJ$152,ROW()-ROW(AB$19)+1, MATCH(AB$15,Templates!$I$1:DG$1,0)))</f>
        <v/>
      </c>
      <c r="AC51" s="55" t="str" cm="1">
        <f t="array" ref="AC51">IF(INDEX(Templates!$I$2:$CJ$152,ROW()-ROW(AC$19)+1, MATCH(AC$15,Templates!$I$1:DH$1,0))="","",INDEX(Templates!$I$2:$CJ$152,ROW()-ROW(AC$19)+1, MATCH(AC$15,Templates!$I$1:DH$1,0)))</f>
        <v/>
      </c>
      <c r="AD51" s="55" t="str" cm="1">
        <f t="array" ref="AD51">IF(INDEX(Templates!$I$2:$CJ$152,ROW()-ROW(AD$19)+1, MATCH(AD$15,Templates!$I$1:DJ$1,0))="","",INDEX(Templates!$I$2:$CJ$152,ROW()-ROW(AD$19)+1, MATCH(AD$15,Templates!$I$1:DJ$1,0)))</f>
        <v/>
      </c>
      <c r="AE51" s="55" t="str" cm="1">
        <f t="array" ref="AE51">IF(INDEX(Templates!$I$2:$CJ$152,ROW()-ROW(AE$19)+1, MATCH(AE$15,Templates!$I$1:DK$1,0))="","",INDEX(Templates!$I$2:$CJ$152,ROW()-ROW(AE$19)+1, MATCH(AE$15,Templates!$I$1:DK$1,0)))</f>
        <v/>
      </c>
      <c r="AF51" s="55" t="str" cm="1">
        <f t="array" ref="AF51">IF(INDEX(Templates!$I$2:$CJ$152,ROW()-ROW(AF$19)+1, MATCH(AF$15,Templates!$I$1:DM$1,0))="","",INDEX(Templates!$I$2:$CJ$152,ROW()-ROW(AF$19)+1, MATCH(AF$15,Templates!$I$1:DM$1,0)))</f>
        <v/>
      </c>
      <c r="AG51" s="55" t="str" cm="1">
        <f t="array" ref="AG51">IF(INDEX(Templates!$I$2:$CJ$152,ROW()-ROW(AG$19)+1, MATCH(AG$15,Templates!$I$1:DN$1,0))="","",INDEX(Templates!$I$2:$CJ$152,ROW()-ROW(AG$19)+1, MATCH(AG$15,Templates!$I$1:DN$1,0)))</f>
        <v/>
      </c>
      <c r="AH51" s="55" t="str" cm="1">
        <f t="array" ref="AH51">IF(INDEX(Templates!$I$2:$CJ$152,ROW()-ROW(AH$19)+1, MATCH(AH$15,Templates!$I$1:DP$1,0))="","",INDEX(Templates!$I$2:$CJ$152,ROW()-ROW(AH$19)+1, MATCH(AH$15,Templates!$I$1:DP$1,0)))</f>
        <v/>
      </c>
      <c r="AI51" s="55" t="str" cm="1">
        <f t="array" ref="AI51">IF(INDEX(Templates!$I$2:$CJ$152,ROW()-ROW(AI$19)+1, MATCH(AI$15,Templates!$I$1:DQ$1,0))="","",INDEX(Templates!$I$2:$CJ$152,ROW()-ROW(AI$19)+1, MATCH(AI$15,Templates!$I$1:DQ$1,0)))</f>
        <v/>
      </c>
      <c r="AJ51" s="55" t="str" cm="1">
        <f t="array" ref="AJ51">IF(INDEX(Templates!$I$2:$CJ$152,ROW()-ROW(AJ$19)+1, MATCH(AJ$15,Templates!$I$1:DS$1,0))="","",INDEX(Templates!$I$2:$CJ$152,ROW()-ROW(AJ$19)+1, MATCH(AJ$15,Templates!$I$1:DS$1,0)))</f>
        <v/>
      </c>
      <c r="AK51" s="55" t="str" cm="1">
        <f t="array" ref="AK51">IF(INDEX(Templates!$I$2:$CJ$152,ROW()-ROW(AK$19)+1, MATCH(AK$15,Templates!$I$1:DT$1,0))="","",INDEX(Templates!$I$2:$CJ$152,ROW()-ROW(AK$19)+1, MATCH(AK$15,Templates!$I$1:DT$1,0)))</f>
        <v/>
      </c>
      <c r="AL51" s="55" t="str" cm="1">
        <f t="array" ref="AL51">IF(INDEX(Templates!$I$2:$CJ$152,ROW()-ROW(AL$19)+1, MATCH(AL$15,Templates!$I$1:DV$1,0))="","",INDEX(Templates!$I$2:$CJ$152,ROW()-ROW(AL$19)+1, MATCH(AL$15,Templates!$I$1:DV$1,0)))</f>
        <v/>
      </c>
      <c r="AM51" s="55" t="str" cm="1">
        <f t="array" ref="AM51">IF(INDEX(Templates!$I$2:$CJ$152,ROW()-ROW(AM$19)+1, MATCH(AM$15,Templates!$I$1:DW$1,0))="","",INDEX(Templates!$I$2:$CJ$152,ROW()-ROW(AM$19)+1, MATCH(AM$15,Templates!$I$1:DW$1,0)))</f>
        <v/>
      </c>
      <c r="AN51" s="55" t="str" cm="1">
        <f t="array" ref="AN51">IF(INDEX(Templates!$I$2:$CJ$152,ROW()-ROW(AN$19)+1, MATCH(AN$15,Templates!$I$1:DY$1,0))="","",INDEX(Templates!$I$2:$CJ$152,ROW()-ROW(AN$19)+1, MATCH(AN$15,Templates!$I$1:DY$1,0)))</f>
        <v/>
      </c>
      <c r="AO51" s="55" t="str" cm="1">
        <f t="array" ref="AO51">IF(INDEX(Templates!$I$2:$CJ$152,ROW()-ROW(AO$19)+1, MATCH(AO$15,Templates!$I$1:DZ$1,0))="","",INDEX(Templates!$I$2:$CJ$152,ROW()-ROW(AO$19)+1, MATCH(AO$15,Templates!$I$1:DZ$1,0)))</f>
        <v/>
      </c>
      <c r="AP51" s="55" t="str" cm="1">
        <f t="array" ref="AP51">IF(INDEX(Templates!$I$2:$CJ$152,ROW()-ROW(AP$19)+1, MATCH(AP$15,Templates!$I$1:EB$1,0))="","",INDEX(Templates!$I$2:$CJ$152,ROW()-ROW(AP$19)+1, MATCH(AP$15,Templates!$I$1:EB$1,0)))</f>
        <v/>
      </c>
      <c r="AQ51" s="55" t="str" cm="1">
        <f t="array" ref="AQ51">IF(INDEX(Templates!$I$2:$CJ$152,ROW()-ROW(AQ$19)+1, MATCH(AQ$15,Templates!$I$1:EC$1,0))="","",INDEX(Templates!$I$2:$CJ$152,ROW()-ROW(AQ$19)+1, MATCH(AQ$15,Templates!$I$1:EC$1,0)))</f>
        <v/>
      </c>
      <c r="AR51" s="55" t="str" cm="1">
        <f t="array" ref="AR51">IF(INDEX(Templates!$I$2:$CJ$152,ROW()-ROW(AR$19)+1, MATCH(AR$15,Templates!$I$1:ED$1,0))="","",INDEX(Templates!$I$2:$CJ$152,ROW()-ROW(AR$19)+1, MATCH(AR$15,Templates!$I$1:ED$1,0)))</f>
        <v/>
      </c>
      <c r="AS51" s="55" t="str" cm="1">
        <f t="array" ref="AS51">IF(INDEX(Templates!$I$2:$CJ$152,ROW()-ROW(AS$19)+1, MATCH(AS$15,Templates!$I$1:EF$1,0))="","",INDEX(Templates!$I$2:$CJ$152,ROW()-ROW(AS$19)+1, MATCH(AS$15,Templates!$I$1:EF$1,0)))</f>
        <v/>
      </c>
      <c r="AT51" s="55" t="str" cm="1">
        <f t="array" ref="AT51">IF(INDEX(Templates!$I$2:$CJ$152,ROW()-ROW(AT$19)+1, MATCH(AT$15,Templates!$I$1:EG$1,0))="","",INDEX(Templates!$I$2:$CJ$152,ROW()-ROW(AT$19)+1, MATCH(AT$15,Templates!$I$1:EG$1,0)))</f>
        <v/>
      </c>
      <c r="AU51" s="55" t="str" cm="1">
        <f t="array" ref="AU51">IF(INDEX(Templates!$I$2:$CJ$152,ROW()-ROW(AU$19)+1, MATCH(AU$15,Templates!$I$1:EH$1,0))="","",INDEX(Templates!$I$2:$CJ$152,ROW()-ROW(AU$19)+1, MATCH(AU$15,Templates!$I$1:EH$1,0)))</f>
        <v/>
      </c>
      <c r="AV51" s="55" t="str" cm="1">
        <f t="array" ref="AV51">IF(INDEX(Templates!$I$2:$CJ$152,ROW()-ROW(AV$19)+1, MATCH(AV$15,Templates!$I$1:EJ$1,0))="","",INDEX(Templates!$I$2:$CJ$152,ROW()-ROW(AV$19)+1, MATCH(AV$15,Templates!$I$1:EJ$1,0)))</f>
        <v/>
      </c>
      <c r="AW51" s="55" t="str" cm="1">
        <f t="array" ref="AW51">IF(INDEX(Templates!$I$2:$CJ$152,ROW()-ROW(AW$19)+1, MATCH(AW$15,Templates!$I$1:EK$1,0))="","",INDEX(Templates!$I$2:$CJ$152,ROW()-ROW(AW$19)+1, MATCH(AW$15,Templates!$I$1:EK$1,0)))</f>
        <v/>
      </c>
      <c r="AX51" s="55" t="str" cm="1">
        <f t="array" ref="AX51">IF(INDEX(Templates!$I$2:$CJ$152,ROW()-ROW(AX$19)+1, MATCH(AX$15,Templates!$I$1:EM$1,0))="","",INDEX(Templates!$I$2:$CJ$152,ROW()-ROW(AX$19)+1, MATCH(AX$15,Templates!$I$1:EM$1,0)))</f>
        <v/>
      </c>
      <c r="AY51" s="55" t="str" cm="1">
        <f t="array" ref="AY51">IF(INDEX(Templates!$I$2:$CJ$152,ROW()-ROW(AY$19)+1, MATCH(AY$15,Templates!$I$1:EN$1,0))="","",INDEX(Templates!$I$2:$CJ$152,ROW()-ROW(AY$19)+1, MATCH(AY$15,Templates!$I$1:EN$1,0)))</f>
        <v/>
      </c>
      <c r="AZ51" s="55" t="str" cm="1">
        <f t="array" ref="AZ51">IF(INDEX(Templates!$I$2:$CJ$152,ROW()-ROW(AZ$19)+1, MATCH(AZ$15,Templates!$I$1:EP$1,0))="","",INDEX(Templates!$I$2:$CJ$152,ROW()-ROW(AZ$19)+1, MATCH(AZ$15,Templates!$I$1:EP$1,0)))</f>
        <v/>
      </c>
      <c r="BA51" s="55" t="str" cm="1">
        <f t="array" ref="BA51">IF(INDEX(Templates!$I$2:$CJ$152,ROW()-ROW(BA$19)+1, MATCH(BA$15,Templates!$I$1:EQ$1,0))="","",INDEX(Templates!$I$2:$CJ$152,ROW()-ROW(BA$19)+1, MATCH(BA$15,Templates!$I$1:EQ$1,0)))</f>
        <v/>
      </c>
      <c r="BB51" s="55" t="str" cm="1">
        <f t="array" ref="BB51">IF(INDEX(Templates!$I$2:$CJ$152,ROW()-ROW(BB$19)+1, MATCH(BB$15,Templates!$I$1:ES$1,0))="","",INDEX(Templates!$I$2:$CJ$152,ROW()-ROW(BB$19)+1, MATCH(BB$15,Templates!$I$1:ES$1,0)))</f>
        <v/>
      </c>
      <c r="BC51" s="55" t="str" cm="1">
        <f t="array" ref="BC51">IF(INDEX(Templates!$I$2:$CJ$152,ROW()-ROW(BC$19)+1, MATCH(BC$15,Templates!$I$1:ET$1,0))="","",INDEX(Templates!$I$2:$CJ$152,ROW()-ROW(BC$19)+1, MATCH(BC$15,Templates!$I$1:ET$1,0)))</f>
        <v/>
      </c>
      <c r="BD51" s="55" t="str" cm="1">
        <f t="array" ref="BD51">IF(INDEX(Templates!$I$2:$CJ$152,ROW()-ROW(BD$19)+1, MATCH(BD$15,Templates!$I$1:EW$1,0))="","",INDEX(Templates!$I$2:$CJ$152,ROW()-ROW(BD$19)+1, MATCH(BD$15,Templates!$I$1:EW$1,0)))</f>
        <v/>
      </c>
      <c r="BE51" s="55" t="str" cm="1">
        <f t="array" ref="BE51">IF(INDEX(Templates!$I$2:$CJ$152,ROW()-ROW(BE$19)+1, MATCH(BE$15,Templates!$I$1:EX$1,0))="","",INDEX(Templates!$I$2:$CJ$152,ROW()-ROW(BE$19)+1, MATCH(BE$15,Templates!$I$1:EX$1,0)))</f>
        <v/>
      </c>
      <c r="BF51" s="55" t="str" cm="1">
        <f t="array" ref="BF51">IF(INDEX(Templates!$I$2:$CJ$152,ROW()-ROW(BF$19)+1, MATCH(BF$15,Templates!$I$1:FA$1,0))="","",INDEX(Templates!$I$2:$CJ$152,ROW()-ROW(BF$19)+1, MATCH(BF$15,Templates!$I$1:FA$1,0)))</f>
        <v/>
      </c>
      <c r="BG51" s="55" t="str" cm="1">
        <f t="array" ref="BG51">IF(INDEX(Templates!$I$2:$CJ$152,ROW()-ROW(BG$19)+1, MATCH(BG$15,Templates!$I$1:FB$1,0))="","",INDEX(Templates!$I$2:$CJ$152,ROW()-ROW(BG$19)+1, MATCH(BG$15,Templates!$I$1:FB$1,0)))</f>
        <v/>
      </c>
      <c r="BH51" s="55" t="str" cm="1">
        <f t="array" ref="BH51">IF(INDEX(Templates!$I$2:$CJ$152,ROW()-ROW(BH$19)+1, MATCH(BH$15,Templates!$I$1:FC$1,0))="","",INDEX(Templates!$I$2:$CJ$152,ROW()-ROW(BH$19)+1, MATCH(BH$15,Templates!$I$1:FC$1,0)))</f>
        <v/>
      </c>
      <c r="BI51" s="55" t="str" cm="1">
        <f t="array" ref="BI51">IF(INDEX(Templates!$I$2:$CJ$152,ROW()-ROW(BI$19)+1, MATCH(BI$15,Templates!$I$1:FD$1,0))="","",INDEX(Templates!$I$2:$CJ$152,ROW()-ROW(BI$19)+1, MATCH(BI$15,Templates!$I$1:FD$1,0)))</f>
        <v/>
      </c>
      <c r="BJ51" s="55" t="str" cm="1">
        <f t="array" ref="BJ51">IF(INDEX(Templates!$I$2:$CJ$152,ROW()-ROW(BJ$19)+1, MATCH(BJ$15,Templates!$I$1:FE$1,0))="","",INDEX(Templates!$I$2:$CJ$152,ROW()-ROW(BJ$19)+1, MATCH(BJ$15,Templates!$I$1:FE$1,0)))</f>
        <v/>
      </c>
      <c r="BK51" s="55" t="str" cm="1">
        <f t="array" ref="BK51">IF(INDEX(Templates!$I$2:$CJ$152,ROW()-ROW(BK$19)+1, MATCH(BK$15,Templates!$I$1:FG$1,0))="","",INDEX(Templates!$I$2:$CJ$152,ROW()-ROW(BK$19)+1, MATCH(BK$15,Templates!$I$1:FG$1,0)))</f>
        <v/>
      </c>
      <c r="BL51" s="55" t="str" cm="1">
        <f t="array" ref="BL51">IF(INDEX(Templates!$I$2:$CJ$152,ROW()-ROW(BL$19)+1, MATCH(BL$15,Templates!$I$1:FJ$1,0))="","",INDEX(Templates!$I$2:$CJ$152,ROW()-ROW(BL$19)+1, MATCH(BL$15,Templates!$I$1:FJ$1,0)))</f>
        <v/>
      </c>
      <c r="BM51" s="55" t="str" cm="1">
        <f t="array" ref="BM51">IF(INDEX(Templates!$I$2:$CJ$152,ROW()-ROW(BM$19)+1, MATCH(BM$15,Templates!$I$1:FK$1,0))="","",INDEX(Templates!$I$2:$CJ$152,ROW()-ROW(BM$19)+1, MATCH(BM$15,Templates!$I$1:FK$1,0)))</f>
        <v/>
      </c>
      <c r="BN51" s="55" t="str" cm="1">
        <f t="array" ref="BN51">IF(INDEX(Templates!$I$2:$CJ$152,ROW()-ROW(BN$19)+1, MATCH(BN$15,Templates!$I$1:FL$1,0))="","",INDEX(Templates!$I$2:$CJ$152,ROW()-ROW(BN$19)+1, MATCH(BN$15,Templates!$I$1:FL$1,0)))</f>
        <v/>
      </c>
      <c r="BO51" s="55" t="str" cm="1">
        <f t="array" ref="BO51">IF(INDEX(Templates!$I$2:$CJ$152,ROW()-ROW(BO$19)+1, MATCH(BO$15,Templates!$I$1:FM$1,0))="","",INDEX(Templates!$I$2:$CJ$152,ROW()-ROW(BO$19)+1, MATCH(BO$15,Templates!$I$1:FM$1,0)))</f>
        <v/>
      </c>
      <c r="BP51" s="55" t="str" cm="1">
        <f t="array" ref="BP51">IF(INDEX(Templates!$I$2:$CJ$152,ROW()-ROW(BP$19)+1, MATCH(BP$15,Templates!$I$1:FL$1,0))="","",INDEX(Templates!$I$2:$CJ$152,ROW()-ROW(BP$19)+1, MATCH(BP$15,Templates!$I$1:FL$1,0)))</f>
        <v/>
      </c>
      <c r="BQ51" s="55" t="str" cm="1">
        <f t="array" ref="BQ51">IF(INDEX(Templates!$I$2:$CJ$152,ROW()-ROW(BQ$19)+1, MATCH(BQ$15,Templates!$I$1:FM$1,0))="","",INDEX(Templates!$I$2:$CJ$152,ROW()-ROW(BQ$19)+1, MATCH(BQ$15,Templates!$I$1:FM$1,0)))</f>
        <v/>
      </c>
      <c r="BR51" s="55" t="str" cm="1">
        <f t="array" ref="BR51">IF(INDEX(Templates!$I$2:$CJ$152,ROW()-ROW(BR$19)+1, MATCH(BR$15,Templates!$I$1:FO$1,0))="","",INDEX(Templates!$I$2:$CJ$152,ROW()-ROW(BR$19)+1, MATCH(BR$15,Templates!$I$1:FO$1,0)))</f>
        <v/>
      </c>
      <c r="BS51" s="55" t="str" cm="1">
        <f t="array" ref="BS51">IF(INDEX(Templates!$I$2:$CJ$152,ROW()-ROW(BS$19)+1, MATCH(BS$15,Templates!$I$1:FP$1,0))="","",INDEX(Templates!$I$2:$CJ$152,ROW()-ROW(BS$19)+1, MATCH(BS$15,Templates!$I$1:FP$1,0)))</f>
        <v/>
      </c>
      <c r="BT51" s="55" t="str" cm="1">
        <f t="array" ref="BT51">IF(INDEX(Templates!$I$2:$CJ$152,ROW()-ROW(BT$19)+1, MATCH(BT$15,Templates!$I$1:FQ$1,0))="","",INDEX(Templates!$I$2:$CJ$152,ROW()-ROW(BT$19)+1, MATCH(BT$15,Templates!$I$1:FQ$1,0)))</f>
        <v/>
      </c>
      <c r="BU51" s="55" t="str" cm="1">
        <f t="array" ref="BU51">IF(INDEX(Templates!$I$2:$CJ$152,ROW()-ROW(BU$19)+1, MATCH(BU$15,Templates!$I$1:FR$1,0))="","",INDEX(Templates!$I$2:$CJ$152,ROW()-ROW(BU$19)+1, MATCH(BU$15,Templates!$I$1:FR$1,0)))</f>
        <v/>
      </c>
      <c r="BV51" s="55" t="str" cm="1">
        <f t="array" ref="BV51">IF(INDEX(Templates!$I$2:$CJ$152,ROW()-ROW(BV$19)+1, MATCH(BV$15,Templates!$I$1:FS$1,0))="","",INDEX(Templates!$I$2:$CJ$152,ROW()-ROW(BV$19)+1, MATCH(BV$15,Templates!$I$1:FS$1,0)))</f>
        <v/>
      </c>
      <c r="BW51" s="55" t="str" cm="1">
        <f t="array" ref="BW51">IF(INDEX(Templates!$I$2:$CJ$152,ROW()-ROW(BW$19)+1, MATCH(BW$15,Templates!$I$1:FT$1,0))="","",INDEX(Templates!$I$2:$CJ$152,ROW()-ROW(BW$19)+1, MATCH(BW$15,Templates!$I$1:FT$1,0)))</f>
        <v/>
      </c>
      <c r="BX51" s="55" t="str" cm="1">
        <f t="array" ref="BX51">IF(INDEX(Templates!$I$2:$CJ$152,ROW()-ROW(BX$19)+1, MATCH(BX$15,Templates!$I$1:FU$1,0))="","",INDEX(Templates!$I$2:$CJ$152,ROW()-ROW(BX$19)+1, MATCH(BX$15,Templates!$I$1:FU$1,0)))</f>
        <v/>
      </c>
      <c r="BY51" s="55" t="str" cm="1">
        <f t="array" ref="BY51">IF(INDEX(Templates!$I$2:$CJ$152,ROW()-ROW(BY$19)+1, MATCH(BY$15,Templates!$I$1:FV$1,0))="","",INDEX(Templates!$I$2:$CJ$152,ROW()-ROW(BY$19)+1, MATCH(BY$15,Templates!$I$1:FV$1,0)))</f>
        <v/>
      </c>
      <c r="BZ51" s="55" t="str" cm="1">
        <f t="array" ref="BZ51">IF(INDEX(Templates!$I$2:$CJ$152,ROW()-ROW(BZ$19)+1, MATCH(BZ$15,Templates!$I$1:FW$1,0))="","",INDEX(Templates!$I$2:$CJ$152,ROW()-ROW(BZ$19)+1, MATCH(BZ$15,Templates!$I$1:FW$1,0)))</f>
        <v/>
      </c>
      <c r="CA51" s="55" t="str" cm="1">
        <f t="array" ref="CA51">IF(INDEX(Templates!$I$2:$CJ$152,ROW()-ROW(CA$19)+1, MATCH(CA$15,Templates!$I$1:FX$1,0))="","",INDEX(Templates!$I$2:$CJ$152,ROW()-ROW(CA$19)+1, MATCH(CA$15,Templates!$I$1:FX$1,0)))</f>
        <v/>
      </c>
      <c r="CB51" s="55" t="str" cm="1">
        <f t="array" ref="CB51">IF(INDEX(Templates!$I$2:$CJ$152,ROW()-ROW(CB$19)+1, MATCH(CB$15,Templates!$I$1:FY$1,0))="","",INDEX(Templates!$I$2:$CJ$152,ROW()-ROW(CB$19)+1, MATCH(CB$15,Templates!$I$1:FY$1,0)))</f>
        <v/>
      </c>
      <c r="CC51" s="55" t="str" cm="1">
        <f t="array" ref="CC51">IF(INDEX(Templates!$I$2:$CJ$152,ROW()-ROW(CC$19)+1, MATCH(CC$15,Templates!$I$1:FZ$1,0))="","",INDEX(Templates!$I$2:$CJ$152,ROW()-ROW(CC$19)+1, MATCH(CC$15,Templates!$I$1:FZ$1,0)))</f>
        <v/>
      </c>
      <c r="CD51" s="55" t="str" cm="1">
        <f t="array" ref="CD51">IF(INDEX(Templates!$I$2:$CJ$152,ROW()-ROW(CD$19)+1, MATCH(CD$15,Templates!$I$1:GA$1,0))="","",INDEX(Templates!$I$2:$CJ$152,ROW()-ROW(CD$19)+1, MATCH(CD$15,Templates!$I$1:GA$1,0)))</f>
        <v/>
      </c>
      <c r="CE51" s="55" t="str" cm="1">
        <f t="array" ref="CE51">IF(INDEX(Templates!$I$2:$CJ$152,ROW()-ROW(CE$19)+1, MATCH(CE$15,Templates!$I$1:GB$1,0))="","",INDEX(Templates!$I$2:$CJ$152,ROW()-ROW(CE$19)+1, MATCH(CE$15,Templates!$I$1:GB$1,0)))</f>
        <v/>
      </c>
      <c r="CF51" s="55" t="str" cm="1">
        <f t="array" ref="CF51">IF(INDEX(Templates!$I$2:$CJ$152,ROW()-ROW(CF$19)+1, MATCH(CF$15,Templates!$I$1:GC$1,0))="","",INDEX(Templates!$I$2:$CJ$152,ROW()-ROW(CF$19)+1, MATCH(CF$15,Templates!$I$1:GC$1,0)))</f>
        <v/>
      </c>
      <c r="CG51" s="55" t="str" cm="1">
        <f t="array" ref="CG51">IF(INDEX(Templates!$I$2:$CJ$152,ROW()-ROW(CG$19)+1, MATCH(CG$15,Templates!$I$1:GD$1,0))="","",INDEX(Templates!$I$2:$CJ$152,ROW()-ROW(CG$19)+1, MATCH(CG$15,Templates!$I$1:GD$1,0)))</f>
        <v/>
      </c>
      <c r="CH51" s="55" t="str" cm="1">
        <f t="array" ref="CH51">IF(INDEX(Templates!$I$2:$CJ$152,ROW()-ROW(CH$19)+1, MATCH(CH$15,Templates!$I$1:GE$1,0))="","",INDEX(Templates!$I$2:$CJ$152,ROW()-ROW(CH$19)+1, MATCH(CH$15,Templates!$I$1:GE$1,0)))</f>
        <v/>
      </c>
      <c r="CI51" s="55" t="str" cm="1">
        <f t="array" ref="CI51">IF(INDEX(Templates!$I$2:$CJ$152,ROW()-ROW(CI$19)+1, MATCH(CI$15,Templates!$I$1:GH$1,0))="","",INDEX(Templates!$I$2:$CJ$152,ROW()-ROW(CI$19)+1, MATCH(CI$15,Templates!$I$1:GH$1,0)))</f>
        <v/>
      </c>
      <c r="CJ51" s="55" t="str" cm="1">
        <f t="array" ref="CJ51">IF(INDEX(Templates!$I$2:$CJ$152,ROW()-ROW(CJ$19)+1, MATCH(CJ$15,Templates!$I$1:GF$1,0))="","",INDEX(Templates!$I$2:$CJ$152,ROW()-ROW(CJ$19)+1, MATCH(CJ$15,Templates!$I$1:GF$1,0)))</f>
        <v/>
      </c>
      <c r="CK51" s="55" t="str" cm="1">
        <f t="array" ref="CK51">IF(INDEX(Templates!$I$2:$CJ$152,ROW()-ROW(CK$19)+1, MATCH(CK$15,Templates!$I$1:GJ$1,0))="","",INDEX(Templates!$I$2:$CJ$152,ROW()-ROW(CK$19)+1, MATCH(CK$15,Templates!$I$1:GJ$1,0)))</f>
        <v/>
      </c>
      <c r="CL51" s="55" t="str" cm="1">
        <f t="array" ref="CL51">IF(INDEX(Templates!$I$2:$CJ$152,ROW()-ROW(CL$19)+1, MATCH(CL$15,Templates!$I$1:FG$1,0))="","",INDEX(Templates!$I$2:$CJ$152,ROW()-ROW(CL$19)+1, MATCH(CL$15,Templates!$I$1:FG$1,0)))</f>
        <v/>
      </c>
      <c r="CM51" s="55" t="str" cm="1">
        <f t="array" ref="CM51">IF(INDEX(Templates!$I$2:$CJ$152,ROW()-ROW(CM$19)+1, MATCH(CM$15,Templates!$I$1:FH$1,0))="","",INDEX(Templates!$I$2:$CJ$152,ROW()-ROW(CM$19)+1, MATCH(CM$15,Templates!$I$1:FH$1,0)))</f>
        <v/>
      </c>
      <c r="CN51" s="55" t="str" cm="1">
        <f t="array" ref="CN51">IF(INDEX(Templates!$I$2:$CJ$152,ROW()-ROW(CN$19)+1, MATCH(CN$15,Templates!$I$1:FI$1,0))="","",INDEX(Templates!$I$2:$CJ$152,ROW()-ROW(CN$19)+1, MATCH(CN$15,Templates!$I$1:FI$1,0)))</f>
        <v/>
      </c>
    </row>
    <row r="52" spans="1:92" s="24" customFormat="1" x14ac:dyDescent="0.3">
      <c r="A52" s="41" t="s">
        <v>451</v>
      </c>
      <c r="B52" s="6" t="s">
        <v>455</v>
      </c>
      <c r="C52" s="66" t="str" cm="1">
        <f t="array" ref="C52">IF(INDEX(Templates!A$2:A$153,ROW()-ROW($19:$19)+1)="","",INDEX(Templates!A$2:A$153,ROW()-ROW($19:$19)+1))</f>
        <v>JSON_PATH:zones[1]</v>
      </c>
      <c r="D52" s="66" t="str" cm="1">
        <f t="array" ref="D52">IF(INDEX(Templates!B$2:B$153,ROW()-ROW($19:$19)+1)="","",INDEX(Templates!B$2:B$153,ROW()-ROW($19:$19)+1))</f>
        <v>terminals[0]</v>
      </c>
      <c r="E52" s="140" t="str" cm="1">
        <f t="array" ref="E52">IF(INDEX(Templates!C$2:C$153,ROW()-ROW($19:$19)+1)="","",INDEX(Templates!C$2:C$153,ROW()-ROW($19:$19)+1))</f>
        <v>heating_from_loop</v>
      </c>
      <c r="F52" s="143" t="str" cm="1">
        <f t="array" ref="F52">IF(INDEX(Templates!D$2:D$153,ROW()-ROW($19:$19)+1)="","",INDEX(Templates!D$2:D$153,ROW()-ROW($19:$19)+1))</f>
        <v/>
      </c>
      <c r="G52" s="102" t="str" cm="1">
        <f t="array" ref="G52">IF(INDEX(Templates!E$2:E$153,ROW()-ROW($19:$19)+1)="","",INDEX(Templates!E$2:E$153,ROW()-ROW($19:$19)+1))</f>
        <v>Air Terminal</v>
      </c>
      <c r="H52" s="68" t="str" cm="1">
        <f t="array" ref="H52">IF(INDEX(Templates!F$2:F$153,ROW()-ROW($19:$19)+1)="","",INDEX(Templates!F$2:F$153,ROW()-ROW($19:$19)+1))</f>
        <v>Terminal 2</v>
      </c>
      <c r="I52" s="68" t="str" cm="1">
        <f t="array" ref="I52">IF(INDEX(Templates!G$2:G$153,ROW()-ROW($19:$19)+1)="","",INDEX(Templates!G$2:G$153,ROW()-ROW($19:$19)+1))</f>
        <v>Zone 2</v>
      </c>
      <c r="J52" s="68" t="str" cm="1">
        <f t="array" ref="J52">IF(INDEX(Templates!H$2:H$153,ROW()-ROW($19:$19)+1)="","",INDEX(Templates!H$2:H$153,ROW()-ROW($19:$19)+1))</f>
        <v>heating_from_loop</v>
      </c>
      <c r="K52" s="69" t="str" cm="1">
        <f t="array" ref="K52">IF(INDEX(Templates!I$2:I$153,ROW()-ROW($19:$19)+1)="","",INDEX(Templates!I$2:I$153,ROW()-ROW($19:$19)+1))</f>
        <v/>
      </c>
      <c r="L52" s="69" t="str" cm="1">
        <f t="array" ref="L52">IF(INDEX(Templates!J$2:J$153,ROW()-ROW($19:$19)+1)="","",INDEX(Templates!J$2:J$153,ROW()-ROW($19:$19)+1))</f>
        <v/>
      </c>
      <c r="M52" s="55" t="str" cm="1">
        <f t="array" ref="M52">IF(INDEX(Templates!$I$2:$CJ$152,ROW()-ROW(M$19)+1, MATCH(M$15,Templates!$I$1:CJ$1,0))="","",INDEX(Templates!$I$2:$CJ$152,ROW()-ROW(M$19)+1, MATCH(M$15,Templates!$I$1:CJ$1,0)))</f>
        <v/>
      </c>
      <c r="N52" s="55" t="str" cm="1">
        <f t="array" ref="N52">IF(INDEX(Templates!$I$2:$CJ$152,ROW()-ROW(N$19)+1, MATCH(N$15,Templates!$I$1:CK$1,0))="","",INDEX(Templates!$I$2:$CJ$152,ROW()-ROW(N$19)+1, MATCH(N$15,Templates!$I$1:CK$1,0)))</f>
        <v/>
      </c>
      <c r="O52" s="55" t="str" cm="1">
        <f t="array" ref="O52">IF(INDEX(Templates!$I$2:$CJ$152,ROW()-ROW(O$19)+1, MATCH(O$15,Templates!$I$1:CM$1,0))="","",INDEX(Templates!$I$2:$CJ$152,ROW()-ROW(O$19)+1, MATCH(O$15,Templates!$I$1:CM$1,0)))</f>
        <v/>
      </c>
      <c r="P52" s="55" t="str" cm="1">
        <f t="array" ref="P52">IF(INDEX(Templates!$I$2:$CJ$152,ROW()-ROW(P$19)+1, MATCH(P$15,Templates!$I$1:CN$1,0))="","",INDEX(Templates!$I$2:$CJ$152,ROW()-ROW(P$19)+1, MATCH(P$15,Templates!$I$1:CN$1,0)))</f>
        <v/>
      </c>
      <c r="Q52" s="55" t="str" cm="1">
        <f t="array" ref="Q52">IF(INDEX(Templates!$I$2:$CJ$152,ROW()-ROW(Q$19)+1, MATCH(Q$15,Templates!$I$1:CP$1,0))="","",INDEX(Templates!$I$2:$CJ$152,ROW()-ROW(Q$19)+1, MATCH(Q$15,Templates!$I$1:CP$1,0)))</f>
        <v/>
      </c>
      <c r="R52" s="55" t="str" cm="1">
        <f t="array" ref="R52">IF(INDEX(Templates!$I$2:$CJ$152,ROW()-ROW(R$19)+1, MATCH(R$15,Templates!$I$1:CQ$1,0))="","",INDEX(Templates!$I$2:$CJ$152,ROW()-ROW(R$19)+1, MATCH(R$15,Templates!$I$1:CQ$1,0)))</f>
        <v/>
      </c>
      <c r="S52" s="55" t="str" cm="1">
        <f t="array" ref="S52">IF(INDEX(Templates!$I$2:$CJ$152,ROW()-ROW(S$19)+1, MATCH(S$15,Templates!$I$1:CS$1,0))="","",INDEX(Templates!$I$2:$CJ$152,ROW()-ROW(S$19)+1, MATCH(S$15,Templates!$I$1:CS$1,0)))</f>
        <v/>
      </c>
      <c r="T52" s="55" t="str" cm="1">
        <f t="array" ref="T52">IF(INDEX(Templates!$I$2:$CJ$152,ROW()-ROW(T$19)+1, MATCH(T$15,Templates!$I$1:CT$1,0))="","",INDEX(Templates!$I$2:$CJ$152,ROW()-ROW(T$19)+1, MATCH(T$15,Templates!$I$1:CT$1,0)))</f>
        <v/>
      </c>
      <c r="U52" s="55" t="str" cm="1">
        <f t="array" ref="U52">IF(INDEX(Templates!$I$2:$CJ$152,ROW()-ROW(U$19)+1, MATCH(U$15,Templates!$I$1:CV$1,0))="","",INDEX(Templates!$I$2:$CJ$152,ROW()-ROW(U$19)+1, MATCH(U$15,Templates!$I$1:CV$1,0)))</f>
        <v/>
      </c>
      <c r="V52" s="55" t="str" cm="1">
        <f t="array" ref="V52">IF(INDEX(Templates!$I$2:$CJ$152,ROW()-ROW(V$19)+1, MATCH(V$15,Templates!$I$1:CW$1,0))="","",INDEX(Templates!$I$2:$CJ$152,ROW()-ROW(V$19)+1, MATCH(V$15,Templates!$I$1:CW$1,0)))</f>
        <v/>
      </c>
      <c r="W52" s="55" t="str" cm="1">
        <f t="array" ref="W52">IF(INDEX(Templates!$I$2:$CJ$152,ROW()-ROW(W$19)+1, MATCH(W$15,Templates!$I$1:CZ$1,0))="","",INDEX(Templates!$I$2:$CJ$152,ROW()-ROW(W$19)+1, MATCH(W$15,Templates!$I$1:CZ$1,0)))</f>
        <v/>
      </c>
      <c r="X52" s="55" t="str" cm="1">
        <f t="array" ref="X52">IF(INDEX(Templates!$I$2:$CJ$152,ROW()-ROW(X$19)+1, MATCH(X$15,Templates!$I$1:DA$1,0))="","",INDEX(Templates!$I$2:$CJ$152,ROW()-ROW(X$19)+1, MATCH(X$15,Templates!$I$1:DA$1,0)))</f>
        <v/>
      </c>
      <c r="Y52" s="55" t="str" cm="1">
        <f t="array" ref="Y52">IF(INDEX(Templates!$I$2:$CJ$152,ROW()-ROW(Y$19)+1, MATCH(Y$15,Templates!$I$1:DB$1,0))="","",INDEX(Templates!$I$2:$CJ$152,ROW()-ROW(Y$19)+1, MATCH(Y$15,Templates!$I$1:DB$1,0)))</f>
        <v/>
      </c>
      <c r="Z52" s="55" t="str" cm="1">
        <f t="array" ref="Z52">IF(INDEX(Templates!$I$2:$CJ$152,ROW()-ROW(Z$19)+1, MATCH(Z$15,Templates!$I$1:DD$1,0))="","",INDEX(Templates!$I$2:$CJ$152,ROW()-ROW(Z$19)+1, MATCH(Z$15,Templates!$I$1:DD$1,0)))</f>
        <v/>
      </c>
      <c r="AA52" s="55" t="str" cm="1">
        <f t="array" ref="AA52">IF(INDEX(Templates!$I$2:$CJ$152,ROW()-ROW(AA$19)+1, MATCH(AA$15,Templates!$I$1:DE$1,0))="","",INDEX(Templates!$I$2:$CJ$152,ROW()-ROW(AA$19)+1, MATCH(AA$15,Templates!$I$1:DE$1,0)))</f>
        <v/>
      </c>
      <c r="AB52" s="55" t="str" cm="1">
        <f t="array" ref="AB52">IF(INDEX(Templates!$I$2:$CJ$152,ROW()-ROW(AB$19)+1, MATCH(AB$15,Templates!$I$1:DG$1,0))="","",INDEX(Templates!$I$2:$CJ$152,ROW()-ROW(AB$19)+1, MATCH(AB$15,Templates!$I$1:DG$1,0)))</f>
        <v/>
      </c>
      <c r="AC52" s="55" t="str" cm="1">
        <f t="array" ref="AC52">IF(INDEX(Templates!$I$2:$CJ$152,ROW()-ROW(AC$19)+1, MATCH(AC$15,Templates!$I$1:DH$1,0))="","",INDEX(Templates!$I$2:$CJ$152,ROW()-ROW(AC$19)+1, MATCH(AC$15,Templates!$I$1:DH$1,0)))</f>
        <v/>
      </c>
      <c r="AD52" s="55" t="str" cm="1">
        <f t="array" ref="AD52">IF(INDEX(Templates!$I$2:$CJ$152,ROW()-ROW(AD$19)+1, MATCH(AD$15,Templates!$I$1:DJ$1,0))="","",INDEX(Templates!$I$2:$CJ$152,ROW()-ROW(AD$19)+1, MATCH(AD$15,Templates!$I$1:DJ$1,0)))</f>
        <v/>
      </c>
      <c r="AE52" s="55" t="str" cm="1">
        <f t="array" ref="AE52">IF(INDEX(Templates!$I$2:$CJ$152,ROW()-ROW(AE$19)+1, MATCH(AE$15,Templates!$I$1:DK$1,0))="","",INDEX(Templates!$I$2:$CJ$152,ROW()-ROW(AE$19)+1, MATCH(AE$15,Templates!$I$1:DK$1,0)))</f>
        <v/>
      </c>
      <c r="AF52" s="55" t="str" cm="1">
        <f t="array" ref="AF52">IF(INDEX(Templates!$I$2:$CJ$152,ROW()-ROW(AF$19)+1, MATCH(AF$15,Templates!$I$1:DM$1,0))="","",INDEX(Templates!$I$2:$CJ$152,ROW()-ROW(AF$19)+1, MATCH(AF$15,Templates!$I$1:DM$1,0)))</f>
        <v/>
      </c>
      <c r="AG52" s="55" t="str" cm="1">
        <f t="array" ref="AG52">IF(INDEX(Templates!$I$2:$CJ$152,ROW()-ROW(AG$19)+1, MATCH(AG$15,Templates!$I$1:DN$1,0))="","",INDEX(Templates!$I$2:$CJ$152,ROW()-ROW(AG$19)+1, MATCH(AG$15,Templates!$I$1:DN$1,0)))</f>
        <v/>
      </c>
      <c r="AH52" s="55" t="str" cm="1">
        <f t="array" ref="AH52">IF(INDEX(Templates!$I$2:$CJ$152,ROW()-ROW(AH$19)+1, MATCH(AH$15,Templates!$I$1:DP$1,0))="","",INDEX(Templates!$I$2:$CJ$152,ROW()-ROW(AH$19)+1, MATCH(AH$15,Templates!$I$1:DP$1,0)))</f>
        <v/>
      </c>
      <c r="AI52" s="55" t="str" cm="1">
        <f t="array" ref="AI52">IF(INDEX(Templates!$I$2:$CJ$152,ROW()-ROW(AI$19)+1, MATCH(AI$15,Templates!$I$1:DQ$1,0))="","",INDEX(Templates!$I$2:$CJ$152,ROW()-ROW(AI$19)+1, MATCH(AI$15,Templates!$I$1:DQ$1,0)))</f>
        <v/>
      </c>
      <c r="AJ52" s="55" t="str" cm="1">
        <f t="array" ref="AJ52">IF(INDEX(Templates!$I$2:$CJ$152,ROW()-ROW(AJ$19)+1, MATCH(AJ$15,Templates!$I$1:DS$1,0))="","",INDEX(Templates!$I$2:$CJ$152,ROW()-ROW(AJ$19)+1, MATCH(AJ$15,Templates!$I$1:DS$1,0)))</f>
        <v/>
      </c>
      <c r="AK52" s="55" t="str" cm="1">
        <f t="array" ref="AK52">IF(INDEX(Templates!$I$2:$CJ$152,ROW()-ROW(AK$19)+1, MATCH(AK$15,Templates!$I$1:DT$1,0))="","",INDEX(Templates!$I$2:$CJ$152,ROW()-ROW(AK$19)+1, MATCH(AK$15,Templates!$I$1:DT$1,0)))</f>
        <v/>
      </c>
      <c r="AL52" s="55" t="str" cm="1">
        <f t="array" ref="AL52">IF(INDEX(Templates!$I$2:$CJ$152,ROW()-ROW(AL$19)+1, MATCH(AL$15,Templates!$I$1:DV$1,0))="","",INDEX(Templates!$I$2:$CJ$152,ROW()-ROW(AL$19)+1, MATCH(AL$15,Templates!$I$1:DV$1,0)))</f>
        <v/>
      </c>
      <c r="AM52" s="55" t="str" cm="1">
        <f t="array" ref="AM52">IF(INDEX(Templates!$I$2:$CJ$152,ROW()-ROW(AM$19)+1, MATCH(AM$15,Templates!$I$1:DW$1,0))="","",INDEX(Templates!$I$2:$CJ$152,ROW()-ROW(AM$19)+1, MATCH(AM$15,Templates!$I$1:DW$1,0)))</f>
        <v/>
      </c>
      <c r="AN52" s="55" t="str" cm="1">
        <f t="array" ref="AN52">IF(INDEX(Templates!$I$2:$CJ$152,ROW()-ROW(AN$19)+1, MATCH(AN$15,Templates!$I$1:DY$1,0))="","",INDEX(Templates!$I$2:$CJ$152,ROW()-ROW(AN$19)+1, MATCH(AN$15,Templates!$I$1:DY$1,0)))</f>
        <v/>
      </c>
      <c r="AO52" s="55" t="str" cm="1">
        <f t="array" ref="AO52">IF(INDEX(Templates!$I$2:$CJ$152,ROW()-ROW(AO$19)+1, MATCH(AO$15,Templates!$I$1:DZ$1,0))="","",INDEX(Templates!$I$2:$CJ$152,ROW()-ROW(AO$19)+1, MATCH(AO$15,Templates!$I$1:DZ$1,0)))</f>
        <v/>
      </c>
      <c r="AP52" s="55" t="str" cm="1">
        <f t="array" ref="AP52">IF(INDEX(Templates!$I$2:$CJ$152,ROW()-ROW(AP$19)+1, MATCH(AP$15,Templates!$I$1:EB$1,0))="","",INDEX(Templates!$I$2:$CJ$152,ROW()-ROW(AP$19)+1, MATCH(AP$15,Templates!$I$1:EB$1,0)))</f>
        <v/>
      </c>
      <c r="AQ52" s="55" t="str" cm="1">
        <f t="array" ref="AQ52">IF(INDEX(Templates!$I$2:$CJ$152,ROW()-ROW(AQ$19)+1, MATCH(AQ$15,Templates!$I$1:EC$1,0))="","",INDEX(Templates!$I$2:$CJ$152,ROW()-ROW(AQ$19)+1, MATCH(AQ$15,Templates!$I$1:EC$1,0)))</f>
        <v/>
      </c>
      <c r="AR52" s="55" t="str" cm="1">
        <f t="array" ref="AR52">IF(INDEX(Templates!$I$2:$CJ$152,ROW()-ROW(AR$19)+1, MATCH(AR$15,Templates!$I$1:ED$1,0))="","",INDEX(Templates!$I$2:$CJ$152,ROW()-ROW(AR$19)+1, MATCH(AR$15,Templates!$I$1:ED$1,0)))</f>
        <v/>
      </c>
      <c r="AS52" s="55" t="str" cm="1">
        <f t="array" ref="AS52">IF(INDEX(Templates!$I$2:$CJ$152,ROW()-ROW(AS$19)+1, MATCH(AS$15,Templates!$I$1:EF$1,0))="","",INDEX(Templates!$I$2:$CJ$152,ROW()-ROW(AS$19)+1, MATCH(AS$15,Templates!$I$1:EF$1,0)))</f>
        <v/>
      </c>
      <c r="AT52" s="55" t="str" cm="1">
        <f t="array" ref="AT52">IF(INDEX(Templates!$I$2:$CJ$152,ROW()-ROW(AT$19)+1, MATCH(AT$15,Templates!$I$1:EG$1,0))="","",INDEX(Templates!$I$2:$CJ$152,ROW()-ROW(AT$19)+1, MATCH(AT$15,Templates!$I$1:EG$1,0)))</f>
        <v/>
      </c>
      <c r="AU52" s="55" t="str" cm="1">
        <f t="array" ref="AU52">IF(INDEX(Templates!$I$2:$CJ$152,ROW()-ROW(AU$19)+1, MATCH(AU$15,Templates!$I$1:EH$1,0))="","",INDEX(Templates!$I$2:$CJ$152,ROW()-ROW(AU$19)+1, MATCH(AU$15,Templates!$I$1:EH$1,0)))</f>
        <v/>
      </c>
      <c r="AV52" s="55" t="str" cm="1">
        <f t="array" ref="AV52">IF(INDEX(Templates!$I$2:$CJ$152,ROW()-ROW(AV$19)+1, MATCH(AV$15,Templates!$I$1:EJ$1,0))="","",INDEX(Templates!$I$2:$CJ$152,ROW()-ROW(AV$19)+1, MATCH(AV$15,Templates!$I$1:EJ$1,0)))</f>
        <v/>
      </c>
      <c r="AW52" s="55" t="str" cm="1">
        <f t="array" ref="AW52">IF(INDEX(Templates!$I$2:$CJ$152,ROW()-ROW(AW$19)+1, MATCH(AW$15,Templates!$I$1:EK$1,0))="","",INDEX(Templates!$I$2:$CJ$152,ROW()-ROW(AW$19)+1, MATCH(AW$15,Templates!$I$1:EK$1,0)))</f>
        <v/>
      </c>
      <c r="AX52" s="55" t="str" cm="1">
        <f t="array" ref="AX52">IF(INDEX(Templates!$I$2:$CJ$152,ROW()-ROW(AX$19)+1, MATCH(AX$15,Templates!$I$1:EM$1,0))="","",INDEX(Templates!$I$2:$CJ$152,ROW()-ROW(AX$19)+1, MATCH(AX$15,Templates!$I$1:EM$1,0)))</f>
        <v/>
      </c>
      <c r="AY52" s="55" t="str" cm="1">
        <f t="array" ref="AY52">IF(INDEX(Templates!$I$2:$CJ$152,ROW()-ROW(AY$19)+1, MATCH(AY$15,Templates!$I$1:EN$1,0))="","",INDEX(Templates!$I$2:$CJ$152,ROW()-ROW(AY$19)+1, MATCH(AY$15,Templates!$I$1:EN$1,0)))</f>
        <v/>
      </c>
      <c r="AZ52" s="55" t="str" cm="1">
        <f t="array" ref="AZ52">IF(INDEX(Templates!$I$2:$CJ$152,ROW()-ROW(AZ$19)+1, MATCH(AZ$15,Templates!$I$1:EP$1,0))="","",INDEX(Templates!$I$2:$CJ$152,ROW()-ROW(AZ$19)+1, MATCH(AZ$15,Templates!$I$1:EP$1,0)))</f>
        <v/>
      </c>
      <c r="BA52" s="55" t="str" cm="1">
        <f t="array" ref="BA52">IF(INDEX(Templates!$I$2:$CJ$152,ROW()-ROW(BA$19)+1, MATCH(BA$15,Templates!$I$1:EQ$1,0))="","",INDEX(Templates!$I$2:$CJ$152,ROW()-ROW(BA$19)+1, MATCH(BA$15,Templates!$I$1:EQ$1,0)))</f>
        <v/>
      </c>
      <c r="BB52" s="55" t="str" cm="1">
        <f t="array" ref="BB52">IF(INDEX(Templates!$I$2:$CJ$152,ROW()-ROW(BB$19)+1, MATCH(BB$15,Templates!$I$1:ES$1,0))="","",INDEX(Templates!$I$2:$CJ$152,ROW()-ROW(BB$19)+1, MATCH(BB$15,Templates!$I$1:ES$1,0)))</f>
        <v/>
      </c>
      <c r="BC52" s="55" t="str" cm="1">
        <f t="array" ref="BC52">IF(INDEX(Templates!$I$2:$CJ$152,ROW()-ROW(BC$19)+1, MATCH(BC$15,Templates!$I$1:ET$1,0))="","",INDEX(Templates!$I$2:$CJ$152,ROW()-ROW(BC$19)+1, MATCH(BC$15,Templates!$I$1:ET$1,0)))</f>
        <v/>
      </c>
      <c r="BD52" s="55" t="str" cm="1">
        <f t="array" ref="BD52">IF(INDEX(Templates!$I$2:$CJ$152,ROW()-ROW(BD$19)+1, MATCH(BD$15,Templates!$I$1:EW$1,0))="","",INDEX(Templates!$I$2:$CJ$152,ROW()-ROW(BD$19)+1, MATCH(BD$15,Templates!$I$1:EW$1,0)))</f>
        <v/>
      </c>
      <c r="BE52" s="55" t="str" cm="1">
        <f t="array" ref="BE52">IF(INDEX(Templates!$I$2:$CJ$152,ROW()-ROW(BE$19)+1, MATCH(BE$15,Templates!$I$1:EX$1,0))="","",INDEX(Templates!$I$2:$CJ$152,ROW()-ROW(BE$19)+1, MATCH(BE$15,Templates!$I$1:EX$1,0)))</f>
        <v/>
      </c>
      <c r="BF52" s="55" t="str" cm="1">
        <f t="array" ref="BF52">IF(INDEX(Templates!$I$2:$CJ$152,ROW()-ROW(BF$19)+1, MATCH(BF$15,Templates!$I$1:FA$1,0))="","",INDEX(Templates!$I$2:$CJ$152,ROW()-ROW(BF$19)+1, MATCH(BF$15,Templates!$I$1:FA$1,0)))</f>
        <v/>
      </c>
      <c r="BG52" s="55" t="str" cm="1">
        <f t="array" ref="BG52">IF(INDEX(Templates!$I$2:$CJ$152,ROW()-ROW(BG$19)+1, MATCH(BG$15,Templates!$I$1:FB$1,0))="","",INDEX(Templates!$I$2:$CJ$152,ROW()-ROW(BG$19)+1, MATCH(BG$15,Templates!$I$1:FB$1,0)))</f>
        <v/>
      </c>
      <c r="BH52" s="55" t="str" cm="1">
        <f t="array" ref="BH52">IF(INDEX(Templates!$I$2:$CJ$152,ROW()-ROW(BH$19)+1, MATCH(BH$15,Templates!$I$1:FC$1,0))="","",INDEX(Templates!$I$2:$CJ$152,ROW()-ROW(BH$19)+1, MATCH(BH$15,Templates!$I$1:FC$1,0)))</f>
        <v/>
      </c>
      <c r="BI52" s="55" t="str" cm="1">
        <f t="array" ref="BI52">IF(INDEX(Templates!$I$2:$CJ$152,ROW()-ROW(BI$19)+1, MATCH(BI$15,Templates!$I$1:FD$1,0))="","",INDEX(Templates!$I$2:$CJ$152,ROW()-ROW(BI$19)+1, MATCH(BI$15,Templates!$I$1:FD$1,0)))</f>
        <v/>
      </c>
      <c r="BJ52" s="55" t="str" cm="1">
        <f t="array" ref="BJ52">IF(INDEX(Templates!$I$2:$CJ$152,ROW()-ROW(BJ$19)+1, MATCH(BJ$15,Templates!$I$1:FE$1,0))="","",INDEX(Templates!$I$2:$CJ$152,ROW()-ROW(BJ$19)+1, MATCH(BJ$15,Templates!$I$1:FE$1,0)))</f>
        <v/>
      </c>
      <c r="BK52" s="55" t="str" cm="1">
        <f t="array" ref="BK52">IF(INDEX(Templates!$I$2:$CJ$152,ROW()-ROW(BK$19)+1, MATCH(BK$15,Templates!$I$1:FG$1,0))="","",INDEX(Templates!$I$2:$CJ$152,ROW()-ROW(BK$19)+1, MATCH(BK$15,Templates!$I$1:FG$1,0)))</f>
        <v/>
      </c>
      <c r="BL52" s="55" t="str" cm="1">
        <f t="array" ref="BL52">IF(INDEX(Templates!$I$2:$CJ$152,ROW()-ROW(BL$19)+1, MATCH(BL$15,Templates!$I$1:FJ$1,0))="","",INDEX(Templates!$I$2:$CJ$152,ROW()-ROW(BL$19)+1, MATCH(BL$15,Templates!$I$1:FJ$1,0)))</f>
        <v/>
      </c>
      <c r="BM52" s="55" t="str" cm="1">
        <f t="array" ref="BM52">IF(INDEX(Templates!$I$2:$CJ$152,ROW()-ROW(BM$19)+1, MATCH(BM$15,Templates!$I$1:FK$1,0))="","",INDEX(Templates!$I$2:$CJ$152,ROW()-ROW(BM$19)+1, MATCH(BM$15,Templates!$I$1:FK$1,0)))</f>
        <v/>
      </c>
      <c r="BN52" s="55" t="str" cm="1">
        <f t="array" ref="BN52">IF(INDEX(Templates!$I$2:$CJ$152,ROW()-ROW(BN$19)+1, MATCH(BN$15,Templates!$I$1:FL$1,0))="","",INDEX(Templates!$I$2:$CJ$152,ROW()-ROW(BN$19)+1, MATCH(BN$15,Templates!$I$1:FL$1,0)))</f>
        <v/>
      </c>
      <c r="BO52" s="55" t="str" cm="1">
        <f t="array" ref="BO52">IF(INDEX(Templates!$I$2:$CJ$152,ROW()-ROW(BO$19)+1, MATCH(BO$15,Templates!$I$1:FM$1,0))="","",INDEX(Templates!$I$2:$CJ$152,ROW()-ROW(BO$19)+1, MATCH(BO$15,Templates!$I$1:FM$1,0)))</f>
        <v/>
      </c>
      <c r="BP52" s="55" t="str" cm="1">
        <f t="array" ref="BP52">IF(INDEX(Templates!$I$2:$CJ$152,ROW()-ROW(BP$19)+1, MATCH(BP$15,Templates!$I$1:FL$1,0))="","",INDEX(Templates!$I$2:$CJ$152,ROW()-ROW(BP$19)+1, MATCH(BP$15,Templates!$I$1:FL$1,0)))</f>
        <v/>
      </c>
      <c r="BQ52" s="55" t="str" cm="1">
        <f t="array" ref="BQ52">IF(INDEX(Templates!$I$2:$CJ$152,ROW()-ROW(BQ$19)+1, MATCH(BQ$15,Templates!$I$1:FM$1,0))="","",INDEX(Templates!$I$2:$CJ$152,ROW()-ROW(BQ$19)+1, MATCH(BQ$15,Templates!$I$1:FM$1,0)))</f>
        <v/>
      </c>
      <c r="BR52" s="55" t="str" cm="1">
        <f t="array" ref="BR52">IF(INDEX(Templates!$I$2:$CJ$152,ROW()-ROW(BR$19)+1, MATCH(BR$15,Templates!$I$1:FO$1,0))="","",INDEX(Templates!$I$2:$CJ$152,ROW()-ROW(BR$19)+1, MATCH(BR$15,Templates!$I$1:FO$1,0)))</f>
        <v/>
      </c>
      <c r="BS52" s="55" t="str" cm="1">
        <f t="array" ref="BS52">IF(INDEX(Templates!$I$2:$CJ$152,ROW()-ROW(BS$19)+1, MATCH(BS$15,Templates!$I$1:FP$1,0))="","",INDEX(Templates!$I$2:$CJ$152,ROW()-ROW(BS$19)+1, MATCH(BS$15,Templates!$I$1:FP$1,0)))</f>
        <v/>
      </c>
      <c r="BT52" s="55" t="str" cm="1">
        <f t="array" ref="BT52">IF(INDEX(Templates!$I$2:$CJ$152,ROW()-ROW(BT$19)+1, MATCH(BT$15,Templates!$I$1:FQ$1,0))="","",INDEX(Templates!$I$2:$CJ$152,ROW()-ROW(BT$19)+1, MATCH(BT$15,Templates!$I$1:FQ$1,0)))</f>
        <v/>
      </c>
      <c r="BU52" s="55" t="str" cm="1">
        <f t="array" ref="BU52">IF(INDEX(Templates!$I$2:$CJ$152,ROW()-ROW(BU$19)+1, MATCH(BU$15,Templates!$I$1:FR$1,0))="","",INDEX(Templates!$I$2:$CJ$152,ROW()-ROW(BU$19)+1, MATCH(BU$15,Templates!$I$1:FR$1,0)))</f>
        <v/>
      </c>
      <c r="BV52" s="55" t="str" cm="1">
        <f t="array" ref="BV52">IF(INDEX(Templates!$I$2:$CJ$152,ROW()-ROW(BV$19)+1, MATCH(BV$15,Templates!$I$1:FS$1,0))="","",INDEX(Templates!$I$2:$CJ$152,ROW()-ROW(BV$19)+1, MATCH(BV$15,Templates!$I$1:FS$1,0)))</f>
        <v/>
      </c>
      <c r="BW52" s="55" t="str" cm="1">
        <f t="array" ref="BW52">IF(INDEX(Templates!$I$2:$CJ$152,ROW()-ROW(BW$19)+1, MATCH(BW$15,Templates!$I$1:FT$1,0))="","",INDEX(Templates!$I$2:$CJ$152,ROW()-ROW(BW$19)+1, MATCH(BW$15,Templates!$I$1:FT$1,0)))</f>
        <v/>
      </c>
      <c r="BX52" s="55" t="str" cm="1">
        <f t="array" ref="BX52">IF(INDEX(Templates!$I$2:$CJ$152,ROW()-ROW(BX$19)+1, MATCH(BX$15,Templates!$I$1:FU$1,0))="","",INDEX(Templates!$I$2:$CJ$152,ROW()-ROW(BX$19)+1, MATCH(BX$15,Templates!$I$1:FU$1,0)))</f>
        <v/>
      </c>
      <c r="BY52" s="55" t="str" cm="1">
        <f t="array" ref="BY52">IF(INDEX(Templates!$I$2:$CJ$152,ROW()-ROW(BY$19)+1, MATCH(BY$15,Templates!$I$1:FV$1,0))="","",INDEX(Templates!$I$2:$CJ$152,ROW()-ROW(BY$19)+1, MATCH(BY$15,Templates!$I$1:FV$1,0)))</f>
        <v/>
      </c>
      <c r="BZ52" s="55" t="str" cm="1">
        <f t="array" ref="BZ52">IF(INDEX(Templates!$I$2:$CJ$152,ROW()-ROW(BZ$19)+1, MATCH(BZ$15,Templates!$I$1:FW$1,0))="","",INDEX(Templates!$I$2:$CJ$152,ROW()-ROW(BZ$19)+1, MATCH(BZ$15,Templates!$I$1:FW$1,0)))</f>
        <v/>
      </c>
      <c r="CA52" s="55" t="str" cm="1">
        <f t="array" ref="CA52">IF(INDEX(Templates!$I$2:$CJ$152,ROW()-ROW(CA$19)+1, MATCH(CA$15,Templates!$I$1:FX$1,0))="","",INDEX(Templates!$I$2:$CJ$152,ROW()-ROW(CA$19)+1, MATCH(CA$15,Templates!$I$1:FX$1,0)))</f>
        <v/>
      </c>
      <c r="CB52" s="55" t="str" cm="1">
        <f t="array" ref="CB52">IF(INDEX(Templates!$I$2:$CJ$152,ROW()-ROW(CB$19)+1, MATCH(CB$15,Templates!$I$1:FY$1,0))="","",INDEX(Templates!$I$2:$CJ$152,ROW()-ROW(CB$19)+1, MATCH(CB$15,Templates!$I$1:FY$1,0)))</f>
        <v/>
      </c>
      <c r="CC52" s="55" t="str" cm="1">
        <f t="array" ref="CC52">IF(INDEX(Templates!$I$2:$CJ$152,ROW()-ROW(CC$19)+1, MATCH(CC$15,Templates!$I$1:FZ$1,0))="","",INDEX(Templates!$I$2:$CJ$152,ROW()-ROW(CC$19)+1, MATCH(CC$15,Templates!$I$1:FZ$1,0)))</f>
        <v/>
      </c>
      <c r="CD52" s="55" t="str" cm="1">
        <f t="array" ref="CD52">IF(INDEX(Templates!$I$2:$CJ$152,ROW()-ROW(CD$19)+1, MATCH(CD$15,Templates!$I$1:GA$1,0))="","",INDEX(Templates!$I$2:$CJ$152,ROW()-ROW(CD$19)+1, MATCH(CD$15,Templates!$I$1:GA$1,0)))</f>
        <v/>
      </c>
      <c r="CE52" s="55" t="str" cm="1">
        <f t="array" ref="CE52">IF(INDEX(Templates!$I$2:$CJ$152,ROW()-ROW(CE$19)+1, MATCH(CE$15,Templates!$I$1:GB$1,0))="","",INDEX(Templates!$I$2:$CJ$152,ROW()-ROW(CE$19)+1, MATCH(CE$15,Templates!$I$1:GB$1,0)))</f>
        <v/>
      </c>
      <c r="CF52" s="55" t="str" cm="1">
        <f t="array" ref="CF52">IF(INDEX(Templates!$I$2:$CJ$152,ROW()-ROW(CF$19)+1, MATCH(CF$15,Templates!$I$1:GC$1,0))="","",INDEX(Templates!$I$2:$CJ$152,ROW()-ROW(CF$19)+1, MATCH(CF$15,Templates!$I$1:GC$1,0)))</f>
        <v/>
      </c>
      <c r="CG52" s="55" t="str" cm="1">
        <f t="array" ref="CG52">IF(INDEX(Templates!$I$2:$CJ$152,ROW()-ROW(CG$19)+1, MATCH(CG$15,Templates!$I$1:GD$1,0))="","",INDEX(Templates!$I$2:$CJ$152,ROW()-ROW(CG$19)+1, MATCH(CG$15,Templates!$I$1:GD$1,0)))</f>
        <v/>
      </c>
      <c r="CH52" s="55" t="str" cm="1">
        <f t="array" ref="CH52">IF(INDEX(Templates!$I$2:$CJ$152,ROW()-ROW(CH$19)+1, MATCH(CH$15,Templates!$I$1:GE$1,0))="","",INDEX(Templates!$I$2:$CJ$152,ROW()-ROW(CH$19)+1, MATCH(CH$15,Templates!$I$1:GE$1,0)))</f>
        <v/>
      </c>
      <c r="CI52" s="55" t="str" cm="1">
        <f t="array" ref="CI52">IF(INDEX(Templates!$I$2:$CJ$152,ROW()-ROW(CI$19)+1, MATCH(CI$15,Templates!$I$1:GH$1,0))="","",INDEX(Templates!$I$2:$CJ$152,ROW()-ROW(CI$19)+1, MATCH(CI$15,Templates!$I$1:GH$1,0)))</f>
        <v/>
      </c>
      <c r="CJ52" s="55" t="str" cm="1">
        <f t="array" ref="CJ52">IF(INDEX(Templates!$I$2:$CJ$152,ROW()-ROW(CJ$19)+1, MATCH(CJ$15,Templates!$I$1:GF$1,0))="","",INDEX(Templates!$I$2:$CJ$152,ROW()-ROW(CJ$19)+1, MATCH(CJ$15,Templates!$I$1:GF$1,0)))</f>
        <v/>
      </c>
      <c r="CK52" s="55" t="str" cm="1">
        <f t="array" ref="CK52">IF(INDEX(Templates!$I$2:$CJ$152,ROW()-ROW(CK$19)+1, MATCH(CK$15,Templates!$I$1:GJ$1,0))="","",INDEX(Templates!$I$2:$CJ$152,ROW()-ROW(CK$19)+1, MATCH(CK$15,Templates!$I$1:GJ$1,0)))</f>
        <v/>
      </c>
      <c r="CL52" s="55" t="str" cm="1">
        <f t="array" ref="CL52">IF(INDEX(Templates!$I$2:$CJ$152,ROW()-ROW(CL$19)+1, MATCH(CL$15,Templates!$I$1:FG$1,0))="","",INDEX(Templates!$I$2:$CJ$152,ROW()-ROW(CL$19)+1, MATCH(CL$15,Templates!$I$1:FG$1,0)))</f>
        <v/>
      </c>
      <c r="CM52" s="55" t="str" cm="1">
        <f t="array" ref="CM52">IF(INDEX(Templates!$I$2:$CJ$152,ROW()-ROW(CM$19)+1, MATCH(CM$15,Templates!$I$1:FH$1,0))="","",INDEX(Templates!$I$2:$CJ$152,ROW()-ROW(CM$19)+1, MATCH(CM$15,Templates!$I$1:FH$1,0)))</f>
        <v/>
      </c>
      <c r="CN52" s="55" t="str" cm="1">
        <f t="array" ref="CN52">IF(INDEX(Templates!$I$2:$CJ$152,ROW()-ROW(CN$19)+1, MATCH(CN$15,Templates!$I$1:FI$1,0))="","",INDEX(Templates!$I$2:$CJ$152,ROW()-ROW(CN$19)+1, MATCH(CN$15,Templates!$I$1:FI$1,0)))</f>
        <v/>
      </c>
    </row>
    <row r="53" spans="1:92" s="24" customFormat="1" x14ac:dyDescent="0.3">
      <c r="A53" s="41" t="s">
        <v>451</v>
      </c>
      <c r="B53" s="6" t="s">
        <v>455</v>
      </c>
      <c r="C53" s="66" t="str" cm="1">
        <f t="array" ref="C53">IF(INDEX(Templates!A$2:A$153,ROW()-ROW($19:$19)+1)="","",INDEX(Templates!A$2:A$153,ROW()-ROW($19:$19)+1))</f>
        <v>JSON_PATH:zones[2]</v>
      </c>
      <c r="D53" s="66" t="str" cm="1">
        <f t="array" ref="D53">IF(INDEX(Templates!B$2:B$153,ROW()-ROW($19:$19)+1)="","",INDEX(Templates!B$2:B$153,ROW()-ROW($19:$19)+1))</f>
        <v>id</v>
      </c>
      <c r="E53" s="140" t="str" cm="1">
        <f t="array" ref="E53">IF(INDEX(Templates!C$2:C$153,ROW()-ROW($19:$19)+1)="","",INDEX(Templates!C$2:C$153,ROW()-ROW($19:$19)+1))</f>
        <v/>
      </c>
      <c r="F53" s="143" t="str" cm="1">
        <f t="array" ref="F53">IF(INDEX(Templates!D$2:D$153,ROW()-ROW($19:$19)+1)="","",INDEX(Templates!D$2:D$153,ROW()-ROW($19:$19)+1))</f>
        <v/>
      </c>
      <c r="G53" s="102" t="str" cm="1">
        <f t="array" ref="G53">IF(INDEX(Templates!E$2:E$153,ROW()-ROW($19:$19)+1)="","",INDEX(Templates!E$2:E$153,ROW()-ROW($19:$19)+1))</f>
        <v>Zone</v>
      </c>
      <c r="H53" s="68" t="str" cm="1">
        <f t="array" ref="H53">IF(INDEX(Templates!F$2:F$153,ROW()-ROW($19:$19)+1)="","",INDEX(Templates!F$2:F$153,ROW()-ROW($19:$19)+1))</f>
        <v>Zone 2</v>
      </c>
      <c r="I53" s="68" t="str" cm="1">
        <f t="array" ref="I53">IF(INDEX(Templates!G$2:G$153,ROW()-ROW($19:$19)+1)="","",INDEX(Templates!G$2:G$153,ROW()-ROW($19:$19)+1))</f>
        <v>Building Segment 1</v>
      </c>
      <c r="J53" s="68" t="str" cm="1">
        <f t="array" ref="J53">IF(INDEX(Templates!H$2:H$153,ROW()-ROW($19:$19)+1)="","",INDEX(Templates!H$2:H$153,ROW()-ROW($19:$19)+1))</f>
        <v>id</v>
      </c>
      <c r="K53" s="69" t="str" cm="1">
        <f t="array" ref="K53">IF(INDEX(Templates!I$2:I$153,ROW()-ROW($19:$19)+1)="","",INDEX(Templates!I$2:I$153,ROW()-ROW($19:$19)+1))</f>
        <v/>
      </c>
      <c r="L53" s="69" t="str" cm="1">
        <f t="array" ref="L53">IF(INDEX(Templates!J$2:J$153,ROW()-ROW($19:$19)+1)="","",INDEX(Templates!J$2:J$153,ROW()-ROW($19:$19)+1))</f>
        <v/>
      </c>
      <c r="M53" s="55" t="str" cm="1">
        <f t="array" ref="M53">IF(INDEX(Templates!$I$2:$CJ$152,ROW()-ROW(M$19)+1, MATCH(M$15,Templates!$I$1:CJ$1,0))="","",INDEX(Templates!$I$2:$CJ$152,ROW()-ROW(M$19)+1, MATCH(M$15,Templates!$I$1:CJ$1,0)))</f>
        <v/>
      </c>
      <c r="N53" s="55" t="str" cm="1">
        <f t="array" ref="N53">IF(INDEX(Templates!$I$2:$CJ$152,ROW()-ROW(N$19)+1, MATCH(N$15,Templates!$I$1:CK$1,0))="","",INDEX(Templates!$I$2:$CJ$152,ROW()-ROW(N$19)+1, MATCH(N$15,Templates!$I$1:CK$1,0)))</f>
        <v/>
      </c>
      <c r="O53" s="55" t="str" cm="1">
        <f t="array" ref="O53">IF(INDEX(Templates!$I$2:$CJ$152,ROW()-ROW(O$19)+1, MATCH(O$15,Templates!$I$1:CM$1,0))="","",INDEX(Templates!$I$2:$CJ$152,ROW()-ROW(O$19)+1, MATCH(O$15,Templates!$I$1:CM$1,0)))</f>
        <v/>
      </c>
      <c r="P53" s="55" t="str" cm="1">
        <f t="array" ref="P53">IF(INDEX(Templates!$I$2:$CJ$152,ROW()-ROW(P$19)+1, MATCH(P$15,Templates!$I$1:CN$1,0))="","",INDEX(Templates!$I$2:$CJ$152,ROW()-ROW(P$19)+1, MATCH(P$15,Templates!$I$1:CN$1,0)))</f>
        <v/>
      </c>
      <c r="Q53" s="55" t="str" cm="1">
        <f t="array" ref="Q53">IF(INDEX(Templates!$I$2:$CJ$152,ROW()-ROW(Q$19)+1, MATCH(Q$15,Templates!$I$1:CP$1,0))="","",INDEX(Templates!$I$2:$CJ$152,ROW()-ROW(Q$19)+1, MATCH(Q$15,Templates!$I$1:CP$1,0)))</f>
        <v/>
      </c>
      <c r="R53" s="55" t="str" cm="1">
        <f t="array" ref="R53">IF(INDEX(Templates!$I$2:$CJ$152,ROW()-ROW(R$19)+1, MATCH(R$15,Templates!$I$1:CQ$1,0))="","",INDEX(Templates!$I$2:$CJ$152,ROW()-ROW(R$19)+1, MATCH(R$15,Templates!$I$1:CQ$1,0)))</f>
        <v/>
      </c>
      <c r="S53" s="55" t="str" cm="1">
        <f t="array" ref="S53">IF(INDEX(Templates!$I$2:$CJ$152,ROW()-ROW(S$19)+1, MATCH(S$15,Templates!$I$1:CS$1,0))="","",INDEX(Templates!$I$2:$CJ$152,ROW()-ROW(S$19)+1, MATCH(S$15,Templates!$I$1:CS$1,0)))</f>
        <v/>
      </c>
      <c r="T53" s="55" t="str" cm="1">
        <f t="array" ref="T53">IF(INDEX(Templates!$I$2:$CJ$152,ROW()-ROW(T$19)+1, MATCH(T$15,Templates!$I$1:CT$1,0))="","",INDEX(Templates!$I$2:$CJ$152,ROW()-ROW(T$19)+1, MATCH(T$15,Templates!$I$1:CT$1,0)))</f>
        <v/>
      </c>
      <c r="U53" s="55" t="str" cm="1">
        <f t="array" ref="U53">IF(INDEX(Templates!$I$2:$CJ$152,ROW()-ROW(U$19)+1, MATCH(U$15,Templates!$I$1:CV$1,0))="","",INDEX(Templates!$I$2:$CJ$152,ROW()-ROW(U$19)+1, MATCH(U$15,Templates!$I$1:CV$1,0)))</f>
        <v/>
      </c>
      <c r="V53" s="55" t="str" cm="1">
        <f t="array" ref="V53">IF(INDEX(Templates!$I$2:$CJ$152,ROW()-ROW(V$19)+1, MATCH(V$15,Templates!$I$1:CW$1,0))="","",INDEX(Templates!$I$2:$CJ$152,ROW()-ROW(V$19)+1, MATCH(V$15,Templates!$I$1:CW$1,0)))</f>
        <v/>
      </c>
      <c r="W53" s="55" t="str" cm="1">
        <f t="array" ref="W53">IF(INDEX(Templates!$I$2:$CJ$152,ROW()-ROW(W$19)+1, MATCH(W$15,Templates!$I$1:CZ$1,0))="","",INDEX(Templates!$I$2:$CJ$152,ROW()-ROW(W$19)+1, MATCH(W$15,Templates!$I$1:CZ$1,0)))</f>
        <v/>
      </c>
      <c r="X53" s="55" t="str" cm="1">
        <f t="array" ref="X53">IF(INDEX(Templates!$I$2:$CJ$152,ROW()-ROW(X$19)+1, MATCH(X$15,Templates!$I$1:DA$1,0))="","",INDEX(Templates!$I$2:$CJ$152,ROW()-ROW(X$19)+1, MATCH(X$15,Templates!$I$1:DA$1,0)))</f>
        <v>Thermal Zone 3</v>
      </c>
      <c r="Y53" s="55" t="str" cm="1">
        <f t="array" ref="Y53">IF(INDEX(Templates!$I$2:$CJ$152,ROW()-ROW(Y$19)+1, MATCH(Y$15,Templates!$I$1:DB$1,0))="","",INDEX(Templates!$I$2:$CJ$152,ROW()-ROW(Y$19)+1, MATCH(Y$15,Templates!$I$1:DB$1,0)))</f>
        <v>Thermal Zone 3</v>
      </c>
      <c r="Z53" s="55" t="str" cm="1">
        <f t="array" ref="Z53">IF(INDEX(Templates!$I$2:$CJ$152,ROW()-ROW(Z$19)+1, MATCH(Z$15,Templates!$I$1:DD$1,0))="","",INDEX(Templates!$I$2:$CJ$152,ROW()-ROW(Z$19)+1, MATCH(Z$15,Templates!$I$1:DD$1,0)))</f>
        <v/>
      </c>
      <c r="AA53" s="55" t="str" cm="1">
        <f t="array" ref="AA53">IF(INDEX(Templates!$I$2:$CJ$152,ROW()-ROW(AA$19)+1, MATCH(AA$15,Templates!$I$1:DE$1,0))="","",INDEX(Templates!$I$2:$CJ$152,ROW()-ROW(AA$19)+1, MATCH(AA$15,Templates!$I$1:DE$1,0)))</f>
        <v/>
      </c>
      <c r="AB53" s="55" t="str" cm="1">
        <f t="array" ref="AB53">IF(INDEX(Templates!$I$2:$CJ$152,ROW()-ROW(AB$19)+1, MATCH(AB$15,Templates!$I$1:DG$1,0))="","",INDEX(Templates!$I$2:$CJ$152,ROW()-ROW(AB$19)+1, MATCH(AB$15,Templates!$I$1:DG$1,0)))</f>
        <v/>
      </c>
      <c r="AC53" s="55" t="str" cm="1">
        <f t="array" ref="AC53">IF(INDEX(Templates!$I$2:$CJ$152,ROW()-ROW(AC$19)+1, MATCH(AC$15,Templates!$I$1:DH$1,0))="","",INDEX(Templates!$I$2:$CJ$152,ROW()-ROW(AC$19)+1, MATCH(AC$15,Templates!$I$1:DH$1,0)))</f>
        <v/>
      </c>
      <c r="AD53" s="55" t="str" cm="1">
        <f t="array" ref="AD53">IF(INDEX(Templates!$I$2:$CJ$152,ROW()-ROW(AD$19)+1, MATCH(AD$15,Templates!$I$1:DJ$1,0))="","",INDEX(Templates!$I$2:$CJ$152,ROW()-ROW(AD$19)+1, MATCH(AD$15,Templates!$I$1:DJ$1,0)))</f>
        <v/>
      </c>
      <c r="AE53" s="55" t="str" cm="1">
        <f t="array" ref="AE53">IF(INDEX(Templates!$I$2:$CJ$152,ROW()-ROW(AE$19)+1, MATCH(AE$15,Templates!$I$1:DK$1,0))="","",INDEX(Templates!$I$2:$CJ$152,ROW()-ROW(AE$19)+1, MATCH(AE$15,Templates!$I$1:DK$1,0)))</f>
        <v/>
      </c>
      <c r="AF53" s="55" t="str" cm="1">
        <f t="array" ref="AF53">IF(INDEX(Templates!$I$2:$CJ$152,ROW()-ROW(AF$19)+1, MATCH(AF$15,Templates!$I$1:DM$1,0))="","",INDEX(Templates!$I$2:$CJ$152,ROW()-ROW(AF$19)+1, MATCH(AF$15,Templates!$I$1:DM$1,0)))</f>
        <v/>
      </c>
      <c r="AG53" s="55" t="str" cm="1">
        <f t="array" ref="AG53">IF(INDEX(Templates!$I$2:$CJ$152,ROW()-ROW(AG$19)+1, MATCH(AG$15,Templates!$I$1:DN$1,0))="","",INDEX(Templates!$I$2:$CJ$152,ROW()-ROW(AG$19)+1, MATCH(AG$15,Templates!$I$1:DN$1,0)))</f>
        <v/>
      </c>
      <c r="AH53" s="55" t="str" cm="1">
        <f t="array" ref="AH53">IF(INDEX(Templates!$I$2:$CJ$152,ROW()-ROW(AH$19)+1, MATCH(AH$15,Templates!$I$1:DP$1,0))="","",INDEX(Templates!$I$2:$CJ$152,ROW()-ROW(AH$19)+1, MATCH(AH$15,Templates!$I$1:DP$1,0)))</f>
        <v>Thermal Zone 3</v>
      </c>
      <c r="AI53" s="55" t="str" cm="1">
        <f t="array" ref="AI53">IF(INDEX(Templates!$I$2:$CJ$152,ROW()-ROW(AI$19)+1, MATCH(AI$15,Templates!$I$1:DQ$1,0))="","",INDEX(Templates!$I$2:$CJ$152,ROW()-ROW(AI$19)+1, MATCH(AI$15,Templates!$I$1:DQ$1,0)))</f>
        <v/>
      </c>
      <c r="AJ53" s="55" t="str" cm="1">
        <f t="array" ref="AJ53">IF(INDEX(Templates!$I$2:$CJ$152,ROW()-ROW(AJ$19)+1, MATCH(AJ$15,Templates!$I$1:DS$1,0))="","",INDEX(Templates!$I$2:$CJ$152,ROW()-ROW(AJ$19)+1, MATCH(AJ$15,Templates!$I$1:DS$1,0)))</f>
        <v>Thermal Zone 3</v>
      </c>
      <c r="AK53" s="55" t="str" cm="1">
        <f t="array" ref="AK53">IF(INDEX(Templates!$I$2:$CJ$152,ROW()-ROW(AK$19)+1, MATCH(AK$15,Templates!$I$1:DT$1,0))="","",INDEX(Templates!$I$2:$CJ$152,ROW()-ROW(AK$19)+1, MATCH(AK$15,Templates!$I$1:DT$1,0)))</f>
        <v>Thermal Zone 3</v>
      </c>
      <c r="AL53" s="55" t="str" cm="1">
        <f t="array" ref="AL53">IF(INDEX(Templates!$I$2:$CJ$152,ROW()-ROW(AL$19)+1, MATCH(AL$15,Templates!$I$1:DV$1,0))="","",INDEX(Templates!$I$2:$CJ$152,ROW()-ROW(AL$19)+1, MATCH(AL$15,Templates!$I$1:DV$1,0)))</f>
        <v>Thermal Zone 3</v>
      </c>
      <c r="AM53" s="55" t="str" cm="1">
        <f t="array" ref="AM53">IF(INDEX(Templates!$I$2:$CJ$152,ROW()-ROW(AM$19)+1, MATCH(AM$15,Templates!$I$1:DW$1,0))="","",INDEX(Templates!$I$2:$CJ$152,ROW()-ROW(AM$19)+1, MATCH(AM$15,Templates!$I$1:DW$1,0)))</f>
        <v/>
      </c>
      <c r="AN53" s="55" t="str" cm="1">
        <f t="array" ref="AN53">IF(INDEX(Templates!$I$2:$CJ$152,ROW()-ROW(AN$19)+1, MATCH(AN$15,Templates!$I$1:DY$1,0))="","",INDEX(Templates!$I$2:$CJ$152,ROW()-ROW(AN$19)+1, MATCH(AN$15,Templates!$I$1:DY$1,0)))</f>
        <v>Thermal Zone 3</v>
      </c>
      <c r="AO53" s="55" t="str" cm="1">
        <f t="array" ref="AO53">IF(INDEX(Templates!$I$2:$CJ$152,ROW()-ROW(AO$19)+1, MATCH(AO$15,Templates!$I$1:DZ$1,0))="","",INDEX(Templates!$I$2:$CJ$152,ROW()-ROW(AO$19)+1, MATCH(AO$15,Templates!$I$1:DZ$1,0)))</f>
        <v>Thermal Zone 3</v>
      </c>
      <c r="AP53" s="55" t="str" cm="1">
        <f t="array" ref="AP53">IF(INDEX(Templates!$I$2:$CJ$152,ROW()-ROW(AP$19)+1, MATCH(AP$15,Templates!$I$1:EB$1,0))="","",INDEX(Templates!$I$2:$CJ$152,ROW()-ROW(AP$19)+1, MATCH(AP$15,Templates!$I$1:EB$1,0)))</f>
        <v>Thermal Zone 3</v>
      </c>
      <c r="AQ53" s="55" t="str" cm="1">
        <f t="array" ref="AQ53">IF(INDEX(Templates!$I$2:$CJ$152,ROW()-ROW(AQ$19)+1, MATCH(AQ$15,Templates!$I$1:EC$1,0))="","",INDEX(Templates!$I$2:$CJ$152,ROW()-ROW(AQ$19)+1, MATCH(AQ$15,Templates!$I$1:EC$1,0)))</f>
        <v>Thermal Zone 3</v>
      </c>
      <c r="AR53" s="55" t="str" cm="1">
        <f t="array" ref="AR53">IF(INDEX(Templates!$I$2:$CJ$152,ROW()-ROW(AR$19)+1, MATCH(AR$15,Templates!$I$1:ED$1,0))="","",INDEX(Templates!$I$2:$CJ$152,ROW()-ROW(AR$19)+1, MATCH(AR$15,Templates!$I$1:ED$1,0)))</f>
        <v>Thermal Zone 3</v>
      </c>
      <c r="AS53" s="55" t="str" cm="1">
        <f t="array" ref="AS53">IF(INDEX(Templates!$I$2:$CJ$152,ROW()-ROW(AS$19)+1, MATCH(AS$15,Templates!$I$1:EF$1,0))="","",INDEX(Templates!$I$2:$CJ$152,ROW()-ROW(AS$19)+1, MATCH(AS$15,Templates!$I$1:EF$1,0)))</f>
        <v>Thermal Zone 3</v>
      </c>
      <c r="AT53" s="55" t="str" cm="1">
        <f t="array" ref="AT53">IF(INDEX(Templates!$I$2:$CJ$152,ROW()-ROW(AT$19)+1, MATCH(AT$15,Templates!$I$1:EG$1,0))="","",INDEX(Templates!$I$2:$CJ$152,ROW()-ROW(AT$19)+1, MATCH(AT$15,Templates!$I$1:EG$1,0)))</f>
        <v>Thermal Zone 3</v>
      </c>
      <c r="AU53" s="55" t="str" cm="1">
        <f t="array" ref="AU53">IF(INDEX(Templates!$I$2:$CJ$152,ROW()-ROW(AU$19)+1, MATCH(AU$15,Templates!$I$1:EH$1,0))="","",INDEX(Templates!$I$2:$CJ$152,ROW()-ROW(AU$19)+1, MATCH(AU$15,Templates!$I$1:EH$1,0)))</f>
        <v>Thermal Zone 3</v>
      </c>
      <c r="AV53" s="55" t="str" cm="1">
        <f t="array" ref="AV53">IF(INDEX(Templates!$I$2:$CJ$152,ROW()-ROW(AV$19)+1, MATCH(AV$15,Templates!$I$1:EJ$1,0))="","",INDEX(Templates!$I$2:$CJ$152,ROW()-ROW(AV$19)+1, MATCH(AV$15,Templates!$I$1:EJ$1,0)))</f>
        <v>Thermal Zone 3</v>
      </c>
      <c r="AW53" s="55" t="str" cm="1">
        <f t="array" ref="AW53">IF(INDEX(Templates!$I$2:$CJ$152,ROW()-ROW(AW$19)+1, MATCH(AW$15,Templates!$I$1:EK$1,0))="","",INDEX(Templates!$I$2:$CJ$152,ROW()-ROW(AW$19)+1, MATCH(AW$15,Templates!$I$1:EK$1,0)))</f>
        <v>Thermal Zone 3</v>
      </c>
      <c r="AX53" s="55" t="str" cm="1">
        <f t="array" ref="AX53">IF(INDEX(Templates!$I$2:$CJ$152,ROW()-ROW(AX$19)+1, MATCH(AX$15,Templates!$I$1:EM$1,0))="","",INDEX(Templates!$I$2:$CJ$152,ROW()-ROW(AX$19)+1, MATCH(AX$15,Templates!$I$1:EM$1,0)))</f>
        <v/>
      </c>
      <c r="AY53" s="55" t="str" cm="1">
        <f t="array" ref="AY53">IF(INDEX(Templates!$I$2:$CJ$152,ROW()-ROW(AY$19)+1, MATCH(AY$15,Templates!$I$1:EN$1,0))="","",INDEX(Templates!$I$2:$CJ$152,ROW()-ROW(AY$19)+1, MATCH(AY$15,Templates!$I$1:EN$1,0)))</f>
        <v/>
      </c>
      <c r="AZ53" s="55" t="str" cm="1">
        <f t="array" ref="AZ53">IF(INDEX(Templates!$I$2:$CJ$152,ROW()-ROW(AZ$19)+1, MATCH(AZ$15,Templates!$I$1:EP$1,0))="","",INDEX(Templates!$I$2:$CJ$152,ROW()-ROW(AZ$19)+1, MATCH(AZ$15,Templates!$I$1:EP$1,0)))</f>
        <v/>
      </c>
      <c r="BA53" s="55" t="str" cm="1">
        <f t="array" ref="BA53">IF(INDEX(Templates!$I$2:$CJ$152,ROW()-ROW(BA$19)+1, MATCH(BA$15,Templates!$I$1:EQ$1,0))="","",INDEX(Templates!$I$2:$CJ$152,ROW()-ROW(BA$19)+1, MATCH(BA$15,Templates!$I$1:EQ$1,0)))</f>
        <v/>
      </c>
      <c r="BB53" s="55" t="str" cm="1">
        <f t="array" ref="BB53">IF(INDEX(Templates!$I$2:$CJ$152,ROW()-ROW(BB$19)+1, MATCH(BB$15,Templates!$I$1:ES$1,0))="","",INDEX(Templates!$I$2:$CJ$152,ROW()-ROW(BB$19)+1, MATCH(BB$15,Templates!$I$1:ES$1,0)))</f>
        <v>Thermal Zone 3</v>
      </c>
      <c r="BC53" s="55" t="str" cm="1">
        <f t="array" ref="BC53">IF(INDEX(Templates!$I$2:$CJ$152,ROW()-ROW(BC$19)+1, MATCH(BC$15,Templates!$I$1:ET$1,0))="","",INDEX(Templates!$I$2:$CJ$152,ROW()-ROW(BC$19)+1, MATCH(BC$15,Templates!$I$1:ET$1,0)))</f>
        <v>Thermal Zone 3</v>
      </c>
      <c r="BD53" s="55" t="str" cm="1">
        <f t="array" ref="BD53">IF(INDEX(Templates!$I$2:$CJ$152,ROW()-ROW(BD$19)+1, MATCH(BD$15,Templates!$I$1:EW$1,0))="","",INDEX(Templates!$I$2:$CJ$152,ROW()-ROW(BD$19)+1, MATCH(BD$15,Templates!$I$1:EW$1,0)))</f>
        <v>Thermal Zone 3</v>
      </c>
      <c r="BE53" s="55" t="str" cm="1">
        <f t="array" ref="BE53">IF(INDEX(Templates!$I$2:$CJ$152,ROW()-ROW(BE$19)+1, MATCH(BE$15,Templates!$I$1:EX$1,0))="","",INDEX(Templates!$I$2:$CJ$152,ROW()-ROW(BE$19)+1, MATCH(BE$15,Templates!$I$1:EX$1,0)))</f>
        <v>Thermal Zone 3</v>
      </c>
      <c r="BF53" s="55" t="str" cm="1">
        <f t="array" ref="BF53">IF(INDEX(Templates!$I$2:$CJ$152,ROW()-ROW(BF$19)+1, MATCH(BF$15,Templates!$I$1:FA$1,0))="","",INDEX(Templates!$I$2:$CJ$152,ROW()-ROW(BF$19)+1, MATCH(BF$15,Templates!$I$1:FA$1,0)))</f>
        <v>Thermal Zone 3</v>
      </c>
      <c r="BG53" s="55" t="str" cm="1">
        <f t="array" ref="BG53">IF(INDEX(Templates!$I$2:$CJ$152,ROW()-ROW(BG$19)+1, MATCH(BG$15,Templates!$I$1:FB$1,0))="","",INDEX(Templates!$I$2:$CJ$152,ROW()-ROW(BG$19)+1, MATCH(BG$15,Templates!$I$1:FB$1,0)))</f>
        <v>Thermal Zone 3</v>
      </c>
      <c r="BH53" s="55" t="str" cm="1">
        <f t="array" ref="BH53">IF(INDEX(Templates!$I$2:$CJ$152,ROW()-ROW(BH$19)+1, MATCH(BH$15,Templates!$I$1:FC$1,0))="","",INDEX(Templates!$I$2:$CJ$152,ROW()-ROW(BH$19)+1, MATCH(BH$15,Templates!$I$1:FC$1,0)))</f>
        <v>Thermal Zone 3</v>
      </c>
      <c r="BI53" s="55" t="str" cm="1">
        <f t="array" ref="BI53">IF(INDEX(Templates!$I$2:$CJ$152,ROW()-ROW(BI$19)+1, MATCH(BI$15,Templates!$I$1:FD$1,0))="","",INDEX(Templates!$I$2:$CJ$152,ROW()-ROW(BI$19)+1, MATCH(BI$15,Templates!$I$1:FD$1,0)))</f>
        <v>Thermal Zone 3</v>
      </c>
      <c r="BJ53" s="55" t="str" cm="1">
        <f t="array" ref="BJ53">IF(INDEX(Templates!$I$2:$CJ$152,ROW()-ROW(BJ$19)+1, MATCH(BJ$15,Templates!$I$1:FE$1,0))="","",INDEX(Templates!$I$2:$CJ$152,ROW()-ROW(BJ$19)+1, MATCH(BJ$15,Templates!$I$1:FE$1,0)))</f>
        <v>Thermal Zone 3</v>
      </c>
      <c r="BK53" s="55" t="str" cm="1">
        <f t="array" ref="BK53">IF(INDEX(Templates!$I$2:$CJ$152,ROW()-ROW(BK$19)+1, MATCH(BK$15,Templates!$I$1:FG$1,0))="","",INDEX(Templates!$I$2:$CJ$152,ROW()-ROW(BK$19)+1, MATCH(BK$15,Templates!$I$1:FG$1,0)))</f>
        <v>Thermal Zone 3</v>
      </c>
      <c r="BL53" s="55" t="str" cm="1">
        <f t="array" ref="BL53">IF(INDEX(Templates!$I$2:$CJ$152,ROW()-ROW(BL$19)+1, MATCH(BL$15,Templates!$I$1:FJ$1,0))="","",INDEX(Templates!$I$2:$CJ$152,ROW()-ROW(BL$19)+1, MATCH(BL$15,Templates!$I$1:FJ$1,0)))</f>
        <v/>
      </c>
      <c r="BM53" s="55" t="str" cm="1">
        <f t="array" ref="BM53">IF(INDEX(Templates!$I$2:$CJ$152,ROW()-ROW(BM$19)+1, MATCH(BM$15,Templates!$I$1:FK$1,0))="","",INDEX(Templates!$I$2:$CJ$152,ROW()-ROW(BM$19)+1, MATCH(BM$15,Templates!$I$1:FK$1,0)))</f>
        <v/>
      </c>
      <c r="BN53" s="55" t="str" cm="1">
        <f t="array" ref="BN53">IF(INDEX(Templates!$I$2:$CJ$152,ROW()-ROW(BN$19)+1, MATCH(BN$15,Templates!$I$1:FL$1,0))="","",INDEX(Templates!$I$2:$CJ$152,ROW()-ROW(BN$19)+1, MATCH(BN$15,Templates!$I$1:FL$1,0)))</f>
        <v>Thermal Zone 3</v>
      </c>
      <c r="BO53" s="55" t="str" cm="1">
        <f t="array" ref="BO53">IF(INDEX(Templates!$I$2:$CJ$152,ROW()-ROW(BO$19)+1, MATCH(BO$15,Templates!$I$1:FM$1,0))="","",INDEX(Templates!$I$2:$CJ$152,ROW()-ROW(BO$19)+1, MATCH(BO$15,Templates!$I$1:FM$1,0)))</f>
        <v>Thermal Zone 3</v>
      </c>
      <c r="BP53" s="55" t="str" cm="1">
        <f t="array" ref="BP53">IF(INDEX(Templates!$I$2:$CJ$152,ROW()-ROW(BP$19)+1, MATCH(BP$15,Templates!$I$1:FL$1,0))="","",INDEX(Templates!$I$2:$CJ$152,ROW()-ROW(BP$19)+1, MATCH(BP$15,Templates!$I$1:FL$1,0)))</f>
        <v>Thermal Zone 3</v>
      </c>
      <c r="BQ53" s="55" t="str" cm="1">
        <f t="array" ref="BQ53">IF(INDEX(Templates!$I$2:$CJ$152,ROW()-ROW(BQ$19)+1, MATCH(BQ$15,Templates!$I$1:FM$1,0))="","",INDEX(Templates!$I$2:$CJ$152,ROW()-ROW(BQ$19)+1, MATCH(BQ$15,Templates!$I$1:FM$1,0)))</f>
        <v>Thermal Zone 3</v>
      </c>
      <c r="BR53" s="55" t="str" cm="1">
        <f t="array" ref="BR53">IF(INDEX(Templates!$I$2:$CJ$152,ROW()-ROW(BR$19)+1, MATCH(BR$15,Templates!$I$1:FO$1,0))="","",INDEX(Templates!$I$2:$CJ$152,ROW()-ROW(BR$19)+1, MATCH(BR$15,Templates!$I$1:FO$1,0)))</f>
        <v>Thermal Zone 3</v>
      </c>
      <c r="BS53" s="55" t="str" cm="1">
        <f t="array" ref="BS53">IF(INDEX(Templates!$I$2:$CJ$152,ROW()-ROW(BS$19)+1, MATCH(BS$15,Templates!$I$1:FP$1,0))="","",INDEX(Templates!$I$2:$CJ$152,ROW()-ROW(BS$19)+1, MATCH(BS$15,Templates!$I$1:FP$1,0)))</f>
        <v>Thermal Zone 3</v>
      </c>
      <c r="BT53" s="55" t="str" cm="1">
        <f t="array" ref="BT53">IF(INDEX(Templates!$I$2:$CJ$152,ROW()-ROW(BT$19)+1, MATCH(BT$15,Templates!$I$1:FQ$1,0))="","",INDEX(Templates!$I$2:$CJ$152,ROW()-ROW(BT$19)+1, MATCH(BT$15,Templates!$I$1:FQ$1,0)))</f>
        <v>Thermal Zone 3</v>
      </c>
      <c r="BU53" s="55" t="str" cm="1">
        <f t="array" ref="BU53">IF(INDEX(Templates!$I$2:$CJ$152,ROW()-ROW(BU$19)+1, MATCH(BU$15,Templates!$I$1:FR$1,0))="","",INDEX(Templates!$I$2:$CJ$152,ROW()-ROW(BU$19)+1, MATCH(BU$15,Templates!$I$1:FR$1,0)))</f>
        <v>Thermal Zone 3</v>
      </c>
      <c r="BV53" s="55" t="str" cm="1">
        <f t="array" ref="BV53">IF(INDEX(Templates!$I$2:$CJ$152,ROW()-ROW(BV$19)+1, MATCH(BV$15,Templates!$I$1:FS$1,0))="","",INDEX(Templates!$I$2:$CJ$152,ROW()-ROW(BV$19)+1, MATCH(BV$15,Templates!$I$1:FS$1,0)))</f>
        <v>Thermal Zone 3</v>
      </c>
      <c r="BW53" s="55" t="str" cm="1">
        <f t="array" ref="BW53">IF(INDEX(Templates!$I$2:$CJ$152,ROW()-ROW(BW$19)+1, MATCH(BW$15,Templates!$I$1:FT$1,0))="","",INDEX(Templates!$I$2:$CJ$152,ROW()-ROW(BW$19)+1, MATCH(BW$15,Templates!$I$1:FT$1,0)))</f>
        <v>Thermal Zone 3</v>
      </c>
      <c r="BX53" s="55" t="str" cm="1">
        <f t="array" ref="BX53">IF(INDEX(Templates!$I$2:$CJ$152,ROW()-ROW(BX$19)+1, MATCH(BX$15,Templates!$I$1:FU$1,0))="","",INDEX(Templates!$I$2:$CJ$152,ROW()-ROW(BX$19)+1, MATCH(BX$15,Templates!$I$1:FU$1,0)))</f>
        <v>Thermal Zone 3</v>
      </c>
      <c r="BY53" s="55" t="str" cm="1">
        <f t="array" ref="BY53">IF(INDEX(Templates!$I$2:$CJ$152,ROW()-ROW(BY$19)+1, MATCH(BY$15,Templates!$I$1:FV$1,0))="","",INDEX(Templates!$I$2:$CJ$152,ROW()-ROW(BY$19)+1, MATCH(BY$15,Templates!$I$1:FV$1,0)))</f>
        <v>Thermal Zone 3</v>
      </c>
      <c r="BZ53" s="55" t="str" cm="1">
        <f t="array" ref="BZ53">IF(INDEX(Templates!$I$2:$CJ$152,ROW()-ROW(BZ$19)+1, MATCH(BZ$15,Templates!$I$1:FW$1,0))="","",INDEX(Templates!$I$2:$CJ$152,ROW()-ROW(BZ$19)+1, MATCH(BZ$15,Templates!$I$1:FW$1,0)))</f>
        <v>Thermal Zone 3</v>
      </c>
      <c r="CA53" s="55" t="str" cm="1">
        <f t="array" ref="CA53">IF(INDEX(Templates!$I$2:$CJ$152,ROW()-ROW(CA$19)+1, MATCH(CA$15,Templates!$I$1:FX$1,0))="","",INDEX(Templates!$I$2:$CJ$152,ROW()-ROW(CA$19)+1, MATCH(CA$15,Templates!$I$1:FX$1,0)))</f>
        <v>Thermal Zone 3</v>
      </c>
      <c r="CB53" s="55" t="str" cm="1">
        <f t="array" ref="CB53">IF(INDEX(Templates!$I$2:$CJ$152,ROW()-ROW(CB$19)+1, MATCH(CB$15,Templates!$I$1:FY$1,0))="","",INDEX(Templates!$I$2:$CJ$152,ROW()-ROW(CB$19)+1, MATCH(CB$15,Templates!$I$1:FY$1,0)))</f>
        <v>Thermal Zone 3</v>
      </c>
      <c r="CC53" s="55" t="str" cm="1">
        <f t="array" ref="CC53">IF(INDEX(Templates!$I$2:$CJ$152,ROW()-ROW(CC$19)+1, MATCH(CC$15,Templates!$I$1:FZ$1,0))="","",INDEX(Templates!$I$2:$CJ$152,ROW()-ROW(CC$19)+1, MATCH(CC$15,Templates!$I$1:FZ$1,0)))</f>
        <v>Thermal Zone 3</v>
      </c>
      <c r="CD53" s="55" t="str" cm="1">
        <f t="array" ref="CD53">IF(INDEX(Templates!$I$2:$CJ$152,ROW()-ROW(CD$19)+1, MATCH(CD$15,Templates!$I$1:GA$1,0))="","",INDEX(Templates!$I$2:$CJ$152,ROW()-ROW(CD$19)+1, MATCH(CD$15,Templates!$I$1:GA$1,0)))</f>
        <v>Thermal Zone 3</v>
      </c>
      <c r="CE53" s="55" t="str" cm="1">
        <f t="array" ref="CE53">IF(INDEX(Templates!$I$2:$CJ$152,ROW()-ROW(CE$19)+1, MATCH(CE$15,Templates!$I$1:GB$1,0))="","",INDEX(Templates!$I$2:$CJ$152,ROW()-ROW(CE$19)+1, MATCH(CE$15,Templates!$I$1:GB$1,0)))</f>
        <v>Thermal Zone 3</v>
      </c>
      <c r="CF53" s="55" t="str" cm="1">
        <f t="array" ref="CF53">IF(INDEX(Templates!$I$2:$CJ$152,ROW()-ROW(CF$19)+1, MATCH(CF$15,Templates!$I$1:GC$1,0))="","",INDEX(Templates!$I$2:$CJ$152,ROW()-ROW(CF$19)+1, MATCH(CF$15,Templates!$I$1:GC$1,0)))</f>
        <v>Thermal Zone 3</v>
      </c>
      <c r="CG53" s="55" t="str" cm="1">
        <f t="array" ref="CG53">IF(INDEX(Templates!$I$2:$CJ$152,ROW()-ROW(CG$19)+1, MATCH(CG$15,Templates!$I$1:GD$1,0))="","",INDEX(Templates!$I$2:$CJ$152,ROW()-ROW(CG$19)+1, MATCH(CG$15,Templates!$I$1:GD$1,0)))</f>
        <v>Thermal Zone 3</v>
      </c>
      <c r="CH53" s="55" t="str" cm="1">
        <f t="array" ref="CH53">IF(INDEX(Templates!$I$2:$CJ$152,ROW()-ROW(CH$19)+1, MATCH(CH$15,Templates!$I$1:GE$1,0))="","",INDEX(Templates!$I$2:$CJ$152,ROW()-ROW(CH$19)+1, MATCH(CH$15,Templates!$I$1:GE$1,0)))</f>
        <v>Thermal Zone 3</v>
      </c>
      <c r="CI53" s="55" t="str" cm="1">
        <f t="array" ref="CI53">IF(INDEX(Templates!$I$2:$CJ$152,ROW()-ROW(CI$19)+1, MATCH(CI$15,Templates!$I$1:GH$1,0))="","",INDEX(Templates!$I$2:$CJ$152,ROW()-ROW(CI$19)+1, MATCH(CI$15,Templates!$I$1:GH$1,0)))</f>
        <v>Thermal Zone 3</v>
      </c>
      <c r="CJ53" s="55" t="str" cm="1">
        <f t="array" ref="CJ53">IF(INDEX(Templates!$I$2:$CJ$152,ROW()-ROW(CJ$19)+1, MATCH(CJ$15,Templates!$I$1:GF$1,0))="","",INDEX(Templates!$I$2:$CJ$152,ROW()-ROW(CJ$19)+1, MATCH(CJ$15,Templates!$I$1:GF$1,0)))</f>
        <v>Thermal Zone 3</v>
      </c>
      <c r="CK53" s="55" t="str" cm="1">
        <f t="array" ref="CK53">IF(INDEX(Templates!$I$2:$CJ$152,ROW()-ROW(CK$19)+1, MATCH(CK$15,Templates!$I$1:GJ$1,0))="","",INDEX(Templates!$I$2:$CJ$152,ROW()-ROW(CK$19)+1, MATCH(CK$15,Templates!$I$1:GJ$1,0)))</f>
        <v>Thermal Zone 3</v>
      </c>
      <c r="CL53" s="55" t="str" cm="1">
        <f t="array" ref="CL53">IF(INDEX(Templates!$I$2:$CJ$152,ROW()-ROW(CL$19)+1, MATCH(CL$15,Templates!$I$1:FG$1,0))="","",INDEX(Templates!$I$2:$CJ$152,ROW()-ROW(CL$19)+1, MATCH(CL$15,Templates!$I$1:FG$1,0)))</f>
        <v>Thermal Zone 3</v>
      </c>
      <c r="CM53" s="55" t="str" cm="1">
        <f t="array" ref="CM53">IF(INDEX(Templates!$I$2:$CJ$152,ROW()-ROW(CM$19)+1, MATCH(CM$15,Templates!$I$1:FH$1,0))="","",INDEX(Templates!$I$2:$CJ$152,ROW()-ROW(CM$19)+1, MATCH(CM$15,Templates!$I$1:FH$1,0)))</f>
        <v>Thermal Zone 3</v>
      </c>
      <c r="CN53" s="55" t="str" cm="1">
        <f t="array" ref="CN53">IF(INDEX(Templates!$I$2:$CJ$152,ROW()-ROW(CN$19)+1, MATCH(CN$15,Templates!$I$1:FI$1,0))="","",INDEX(Templates!$I$2:$CJ$152,ROW()-ROW(CN$19)+1, MATCH(CN$15,Templates!$I$1:FI$1,0)))</f>
        <v>Thermal Zone 3</v>
      </c>
    </row>
    <row r="54" spans="1:92" s="24" customFormat="1" x14ac:dyDescent="0.3">
      <c r="A54" s="41" t="s">
        <v>451</v>
      </c>
      <c r="B54" s="6" t="s">
        <v>455</v>
      </c>
      <c r="C54" s="66" t="str" cm="1">
        <f t="array" ref="C54">IF(INDEX(Templates!A$2:A$153,ROW()-ROW($19:$19)+1)="","",INDEX(Templates!A$2:A$153,ROW()-ROW($19:$19)+1))</f>
        <v>JSON_PATH:zones[2]</v>
      </c>
      <c r="D54" s="66" t="str" cm="1">
        <f t="array" ref="D54">IF(INDEX(Templates!B$2:B$153,ROW()-ROW($19:$19)+1)="","",INDEX(Templates!B$2:B$153,ROW()-ROW($19:$19)+1))</f>
        <v>spaces[0]</v>
      </c>
      <c r="E54" s="140" t="str" cm="1">
        <f t="array" ref="E54">IF(INDEX(Templates!C$2:C$153,ROW()-ROW($19:$19)+1)="","",INDEX(Templates!C$2:C$153,ROW()-ROW($19:$19)+1))</f>
        <v>id</v>
      </c>
      <c r="F54" s="143" t="str" cm="1">
        <f t="array" ref="F54">IF(INDEX(Templates!D$2:D$153,ROW()-ROW($19:$19)+1)="","",INDEX(Templates!D$2:D$153,ROW()-ROW($19:$19)+1))</f>
        <v/>
      </c>
      <c r="G54" s="102" t="str" cm="1">
        <f t="array" ref="G54">IF(INDEX(Templates!E$2:E$153,ROW()-ROW($19:$19)+1)="","",INDEX(Templates!E$2:E$153,ROW()-ROW($19:$19)+1))</f>
        <v/>
      </c>
      <c r="H54" s="68" t="str" cm="1">
        <f t="array" ref="H54">IF(INDEX(Templates!F$2:F$153,ROW()-ROW($19:$19)+1)="","",INDEX(Templates!F$2:F$153,ROW()-ROW($19:$19)+1))</f>
        <v/>
      </c>
      <c r="I54" s="68" t="str" cm="1">
        <f t="array" ref="I54">IF(INDEX(Templates!G$2:G$153,ROW()-ROW($19:$19)+1)="","",INDEX(Templates!G$2:G$153,ROW()-ROW($19:$19)+1))</f>
        <v/>
      </c>
      <c r="J54" s="68" t="str" cm="1">
        <f t="array" ref="J54">IF(INDEX(Templates!H$2:H$153,ROW()-ROW($19:$19)+1)="","",INDEX(Templates!H$2:H$153,ROW()-ROW($19:$19)+1))</f>
        <v/>
      </c>
      <c r="K54" s="69" t="str" cm="1">
        <f t="array" ref="K54">IF(INDEX(Templates!I$2:I$153,ROW()-ROW($19:$19)+1)="","",INDEX(Templates!I$2:I$153,ROW()-ROW($19:$19)+1))</f>
        <v/>
      </c>
      <c r="L54" s="69" t="str" cm="1">
        <f t="array" ref="L54">IF(INDEX(Templates!J$2:J$153,ROW()-ROW($19:$19)+1)="","",INDEX(Templates!J$2:J$153,ROW()-ROW($19:$19)+1))</f>
        <v/>
      </c>
      <c r="M54" s="55" t="str" cm="1">
        <f t="array" ref="M54">IF(INDEX(Templates!$I$2:$CJ$152,ROW()-ROW(M$19)+1, MATCH(M$15,Templates!$I$1:CJ$1,0))="","",INDEX(Templates!$I$2:$CJ$152,ROW()-ROW(M$19)+1, MATCH(M$15,Templates!$I$1:CJ$1,0)))</f>
        <v/>
      </c>
      <c r="N54" s="55" t="str" cm="1">
        <f t="array" ref="N54">IF(INDEX(Templates!$I$2:$CJ$152,ROW()-ROW(N$19)+1, MATCH(N$15,Templates!$I$1:CK$1,0))="","",INDEX(Templates!$I$2:$CJ$152,ROW()-ROW(N$19)+1, MATCH(N$15,Templates!$I$1:CK$1,0)))</f>
        <v/>
      </c>
      <c r="O54" s="55" t="str" cm="1">
        <f t="array" ref="O54">IF(INDEX(Templates!$I$2:$CJ$152,ROW()-ROW(O$19)+1, MATCH(O$15,Templates!$I$1:CM$1,0))="","",INDEX(Templates!$I$2:$CJ$152,ROW()-ROW(O$19)+1, MATCH(O$15,Templates!$I$1:CM$1,0)))</f>
        <v/>
      </c>
      <c r="P54" s="55" t="str" cm="1">
        <f t="array" ref="P54">IF(INDEX(Templates!$I$2:$CJ$152,ROW()-ROW(P$19)+1, MATCH(P$15,Templates!$I$1:CN$1,0))="","",INDEX(Templates!$I$2:$CJ$152,ROW()-ROW(P$19)+1, MATCH(P$15,Templates!$I$1:CN$1,0)))</f>
        <v/>
      </c>
      <c r="Q54" s="55" t="str" cm="1">
        <f t="array" ref="Q54">IF(INDEX(Templates!$I$2:$CJ$152,ROW()-ROW(Q$19)+1, MATCH(Q$15,Templates!$I$1:CP$1,0))="","",INDEX(Templates!$I$2:$CJ$152,ROW()-ROW(Q$19)+1, MATCH(Q$15,Templates!$I$1:CP$1,0)))</f>
        <v/>
      </c>
      <c r="R54" s="55" t="str" cm="1">
        <f t="array" ref="R54">IF(INDEX(Templates!$I$2:$CJ$152,ROW()-ROW(R$19)+1, MATCH(R$15,Templates!$I$1:CQ$1,0))="","",INDEX(Templates!$I$2:$CJ$152,ROW()-ROW(R$19)+1, MATCH(R$15,Templates!$I$1:CQ$1,0)))</f>
        <v/>
      </c>
      <c r="S54" s="55" t="str" cm="1">
        <f t="array" ref="S54">IF(INDEX(Templates!$I$2:$CJ$152,ROW()-ROW(S$19)+1, MATCH(S$15,Templates!$I$1:CS$1,0))="","",INDEX(Templates!$I$2:$CJ$152,ROW()-ROW(S$19)+1, MATCH(S$15,Templates!$I$1:CS$1,0)))</f>
        <v/>
      </c>
      <c r="T54" s="55" t="str" cm="1">
        <f t="array" ref="T54">IF(INDEX(Templates!$I$2:$CJ$152,ROW()-ROW(T$19)+1, MATCH(T$15,Templates!$I$1:CT$1,0))="","",INDEX(Templates!$I$2:$CJ$152,ROW()-ROW(T$19)+1, MATCH(T$15,Templates!$I$1:CT$1,0)))</f>
        <v/>
      </c>
      <c r="U54" s="55" t="str" cm="1">
        <f t="array" ref="U54">IF(INDEX(Templates!$I$2:$CJ$152,ROW()-ROW(U$19)+1, MATCH(U$15,Templates!$I$1:CV$1,0))="","",INDEX(Templates!$I$2:$CJ$152,ROW()-ROW(U$19)+1, MATCH(U$15,Templates!$I$1:CV$1,0)))</f>
        <v/>
      </c>
      <c r="V54" s="55" t="str" cm="1">
        <f t="array" ref="V54">IF(INDEX(Templates!$I$2:$CJ$152,ROW()-ROW(V$19)+1, MATCH(V$15,Templates!$I$1:CW$1,0))="","",INDEX(Templates!$I$2:$CJ$152,ROW()-ROW(V$19)+1, MATCH(V$15,Templates!$I$1:CW$1,0)))</f>
        <v/>
      </c>
      <c r="W54" s="55" t="str" cm="1">
        <f t="array" ref="W54">IF(INDEX(Templates!$I$2:$CJ$152,ROW()-ROW(W$19)+1, MATCH(W$15,Templates!$I$1:CZ$1,0))="","",INDEX(Templates!$I$2:$CJ$152,ROW()-ROW(W$19)+1, MATCH(W$15,Templates!$I$1:CZ$1,0)))</f>
        <v/>
      </c>
      <c r="X54" s="55" t="str" cm="1">
        <f t="array" ref="X54">IF(INDEX(Templates!$I$2:$CJ$152,ROW()-ROW(X$19)+1, MATCH(X$15,Templates!$I$1:DA$1,0))="","",INDEX(Templates!$I$2:$CJ$152,ROW()-ROW(X$19)+1, MATCH(X$15,Templates!$I$1:DA$1,0)))</f>
        <v>Space 3</v>
      </c>
      <c r="Y54" s="55" t="str" cm="1">
        <f t="array" ref="Y54">IF(INDEX(Templates!$I$2:$CJ$152,ROW()-ROW(Y$19)+1, MATCH(Y$15,Templates!$I$1:DB$1,0))="","",INDEX(Templates!$I$2:$CJ$152,ROW()-ROW(Y$19)+1, MATCH(Y$15,Templates!$I$1:DB$1,0)))</f>
        <v>Space 3</v>
      </c>
      <c r="Z54" s="55" t="str" cm="1">
        <f t="array" ref="Z54">IF(INDEX(Templates!$I$2:$CJ$152,ROW()-ROW(Z$19)+1, MATCH(Z$15,Templates!$I$1:DD$1,0))="","",INDEX(Templates!$I$2:$CJ$152,ROW()-ROW(Z$19)+1, MATCH(Z$15,Templates!$I$1:DD$1,0)))</f>
        <v/>
      </c>
      <c r="AA54" s="55" t="str" cm="1">
        <f t="array" ref="AA54">IF(INDEX(Templates!$I$2:$CJ$152,ROW()-ROW(AA$19)+1, MATCH(AA$15,Templates!$I$1:DE$1,0))="","",INDEX(Templates!$I$2:$CJ$152,ROW()-ROW(AA$19)+1, MATCH(AA$15,Templates!$I$1:DE$1,0)))</f>
        <v/>
      </c>
      <c r="AB54" s="55" t="str" cm="1">
        <f t="array" ref="AB54">IF(INDEX(Templates!$I$2:$CJ$152,ROW()-ROW(AB$19)+1, MATCH(AB$15,Templates!$I$1:DG$1,0))="","",INDEX(Templates!$I$2:$CJ$152,ROW()-ROW(AB$19)+1, MATCH(AB$15,Templates!$I$1:DG$1,0)))</f>
        <v/>
      </c>
      <c r="AC54" s="55" t="str" cm="1">
        <f t="array" ref="AC54">IF(INDEX(Templates!$I$2:$CJ$152,ROW()-ROW(AC$19)+1, MATCH(AC$15,Templates!$I$1:DH$1,0))="","",INDEX(Templates!$I$2:$CJ$152,ROW()-ROW(AC$19)+1, MATCH(AC$15,Templates!$I$1:DH$1,0)))</f>
        <v/>
      </c>
      <c r="AD54" s="55" t="str" cm="1">
        <f t="array" ref="AD54">IF(INDEX(Templates!$I$2:$CJ$152,ROW()-ROW(AD$19)+1, MATCH(AD$15,Templates!$I$1:DJ$1,0))="","",INDEX(Templates!$I$2:$CJ$152,ROW()-ROW(AD$19)+1, MATCH(AD$15,Templates!$I$1:DJ$1,0)))</f>
        <v/>
      </c>
      <c r="AE54" s="55" t="str" cm="1">
        <f t="array" ref="AE54">IF(INDEX(Templates!$I$2:$CJ$152,ROW()-ROW(AE$19)+1, MATCH(AE$15,Templates!$I$1:DK$1,0))="","",INDEX(Templates!$I$2:$CJ$152,ROW()-ROW(AE$19)+1, MATCH(AE$15,Templates!$I$1:DK$1,0)))</f>
        <v/>
      </c>
      <c r="AF54" s="55" t="str" cm="1">
        <f t="array" ref="AF54">IF(INDEX(Templates!$I$2:$CJ$152,ROW()-ROW(AF$19)+1, MATCH(AF$15,Templates!$I$1:DM$1,0))="","",INDEX(Templates!$I$2:$CJ$152,ROW()-ROW(AF$19)+1, MATCH(AF$15,Templates!$I$1:DM$1,0)))</f>
        <v/>
      </c>
      <c r="AG54" s="55" t="str" cm="1">
        <f t="array" ref="AG54">IF(INDEX(Templates!$I$2:$CJ$152,ROW()-ROW(AG$19)+1, MATCH(AG$15,Templates!$I$1:DN$1,0))="","",INDEX(Templates!$I$2:$CJ$152,ROW()-ROW(AG$19)+1, MATCH(AG$15,Templates!$I$1:DN$1,0)))</f>
        <v/>
      </c>
      <c r="AH54" s="55" t="str" cm="1">
        <f t="array" ref="AH54">IF(INDEX(Templates!$I$2:$CJ$152,ROW()-ROW(AH$19)+1, MATCH(AH$15,Templates!$I$1:DP$1,0))="","",INDEX(Templates!$I$2:$CJ$152,ROW()-ROW(AH$19)+1, MATCH(AH$15,Templates!$I$1:DP$1,0)))</f>
        <v>Space 3</v>
      </c>
      <c r="AI54" s="55" t="str" cm="1">
        <f t="array" ref="AI54">IF(INDEX(Templates!$I$2:$CJ$152,ROW()-ROW(AI$19)+1, MATCH(AI$15,Templates!$I$1:DQ$1,0))="","",INDEX(Templates!$I$2:$CJ$152,ROW()-ROW(AI$19)+1, MATCH(AI$15,Templates!$I$1:DQ$1,0)))</f>
        <v/>
      </c>
      <c r="AJ54" s="55" t="str" cm="1">
        <f t="array" ref="AJ54">IF(INDEX(Templates!$I$2:$CJ$152,ROW()-ROW(AJ$19)+1, MATCH(AJ$15,Templates!$I$1:DS$1,0))="","",INDEX(Templates!$I$2:$CJ$152,ROW()-ROW(AJ$19)+1, MATCH(AJ$15,Templates!$I$1:DS$1,0)))</f>
        <v>Space 3</v>
      </c>
      <c r="AK54" s="55" t="str" cm="1">
        <f t="array" ref="AK54">IF(INDEX(Templates!$I$2:$CJ$152,ROW()-ROW(AK$19)+1, MATCH(AK$15,Templates!$I$1:DT$1,0))="","",INDEX(Templates!$I$2:$CJ$152,ROW()-ROW(AK$19)+1, MATCH(AK$15,Templates!$I$1:DT$1,0)))</f>
        <v>Space 3</v>
      </c>
      <c r="AL54" s="55" t="str" cm="1">
        <f t="array" ref="AL54">IF(INDEX(Templates!$I$2:$CJ$152,ROW()-ROW(AL$19)+1, MATCH(AL$15,Templates!$I$1:DV$1,0))="","",INDEX(Templates!$I$2:$CJ$152,ROW()-ROW(AL$19)+1, MATCH(AL$15,Templates!$I$1:DV$1,0)))</f>
        <v>Space 3</v>
      </c>
      <c r="AM54" s="55" t="str" cm="1">
        <f t="array" ref="AM54">IF(INDEX(Templates!$I$2:$CJ$152,ROW()-ROW(AM$19)+1, MATCH(AM$15,Templates!$I$1:DW$1,0))="","",INDEX(Templates!$I$2:$CJ$152,ROW()-ROW(AM$19)+1, MATCH(AM$15,Templates!$I$1:DW$1,0)))</f>
        <v/>
      </c>
      <c r="AN54" s="55" t="str" cm="1">
        <f t="array" ref="AN54">IF(INDEX(Templates!$I$2:$CJ$152,ROW()-ROW(AN$19)+1, MATCH(AN$15,Templates!$I$1:DY$1,0))="","",INDEX(Templates!$I$2:$CJ$152,ROW()-ROW(AN$19)+1, MATCH(AN$15,Templates!$I$1:DY$1,0)))</f>
        <v>Space 3</v>
      </c>
      <c r="AO54" s="55" t="str" cm="1">
        <f t="array" ref="AO54">IF(INDEX(Templates!$I$2:$CJ$152,ROW()-ROW(AO$19)+1, MATCH(AO$15,Templates!$I$1:DZ$1,0))="","",INDEX(Templates!$I$2:$CJ$152,ROW()-ROW(AO$19)+1, MATCH(AO$15,Templates!$I$1:DZ$1,0)))</f>
        <v>Space 3</v>
      </c>
      <c r="AP54" s="55" t="str" cm="1">
        <f t="array" ref="AP54">IF(INDEX(Templates!$I$2:$CJ$152,ROW()-ROW(AP$19)+1, MATCH(AP$15,Templates!$I$1:EB$1,0))="","",INDEX(Templates!$I$2:$CJ$152,ROW()-ROW(AP$19)+1, MATCH(AP$15,Templates!$I$1:EB$1,0)))</f>
        <v>Space 3</v>
      </c>
      <c r="AQ54" s="55" t="str" cm="1">
        <f t="array" ref="AQ54">IF(INDEX(Templates!$I$2:$CJ$152,ROW()-ROW(AQ$19)+1, MATCH(AQ$15,Templates!$I$1:EC$1,0))="","",INDEX(Templates!$I$2:$CJ$152,ROW()-ROW(AQ$19)+1, MATCH(AQ$15,Templates!$I$1:EC$1,0)))</f>
        <v>Space 3</v>
      </c>
      <c r="AR54" s="55" t="str" cm="1">
        <f t="array" ref="AR54">IF(INDEX(Templates!$I$2:$CJ$152,ROW()-ROW(AR$19)+1, MATCH(AR$15,Templates!$I$1:ED$1,0))="","",INDEX(Templates!$I$2:$CJ$152,ROW()-ROW(AR$19)+1, MATCH(AR$15,Templates!$I$1:ED$1,0)))</f>
        <v>Space 3</v>
      </c>
      <c r="AS54" s="55" t="str" cm="1">
        <f t="array" ref="AS54">IF(INDEX(Templates!$I$2:$CJ$152,ROW()-ROW(AS$19)+1, MATCH(AS$15,Templates!$I$1:EF$1,0))="","",INDEX(Templates!$I$2:$CJ$152,ROW()-ROW(AS$19)+1, MATCH(AS$15,Templates!$I$1:EF$1,0)))</f>
        <v>Space 3</v>
      </c>
      <c r="AT54" s="55" t="str" cm="1">
        <f t="array" ref="AT54">IF(INDEX(Templates!$I$2:$CJ$152,ROW()-ROW(AT$19)+1, MATCH(AT$15,Templates!$I$1:EG$1,0))="","",INDEX(Templates!$I$2:$CJ$152,ROW()-ROW(AT$19)+1, MATCH(AT$15,Templates!$I$1:EG$1,0)))</f>
        <v>Space 3</v>
      </c>
      <c r="AU54" s="55" t="str" cm="1">
        <f t="array" ref="AU54">IF(INDEX(Templates!$I$2:$CJ$152,ROW()-ROW(AU$19)+1, MATCH(AU$15,Templates!$I$1:EH$1,0))="","",INDEX(Templates!$I$2:$CJ$152,ROW()-ROW(AU$19)+1, MATCH(AU$15,Templates!$I$1:EH$1,0)))</f>
        <v>Space 3</v>
      </c>
      <c r="AV54" s="55" t="str" cm="1">
        <f t="array" ref="AV54">IF(INDEX(Templates!$I$2:$CJ$152,ROW()-ROW(AV$19)+1, MATCH(AV$15,Templates!$I$1:EJ$1,0))="","",INDEX(Templates!$I$2:$CJ$152,ROW()-ROW(AV$19)+1, MATCH(AV$15,Templates!$I$1:EJ$1,0)))</f>
        <v>Space 3</v>
      </c>
      <c r="AW54" s="55" t="str" cm="1">
        <f t="array" ref="AW54">IF(INDEX(Templates!$I$2:$CJ$152,ROW()-ROW(AW$19)+1, MATCH(AW$15,Templates!$I$1:EK$1,0))="","",INDEX(Templates!$I$2:$CJ$152,ROW()-ROW(AW$19)+1, MATCH(AW$15,Templates!$I$1:EK$1,0)))</f>
        <v>Space 3</v>
      </c>
      <c r="AX54" s="55" t="str" cm="1">
        <f t="array" ref="AX54">IF(INDEX(Templates!$I$2:$CJ$152,ROW()-ROW(AX$19)+1, MATCH(AX$15,Templates!$I$1:EM$1,0))="","",INDEX(Templates!$I$2:$CJ$152,ROW()-ROW(AX$19)+1, MATCH(AX$15,Templates!$I$1:EM$1,0)))</f>
        <v/>
      </c>
      <c r="AY54" s="55" t="str" cm="1">
        <f t="array" ref="AY54">IF(INDEX(Templates!$I$2:$CJ$152,ROW()-ROW(AY$19)+1, MATCH(AY$15,Templates!$I$1:EN$1,0))="","",INDEX(Templates!$I$2:$CJ$152,ROW()-ROW(AY$19)+1, MATCH(AY$15,Templates!$I$1:EN$1,0)))</f>
        <v/>
      </c>
      <c r="AZ54" s="55" t="str" cm="1">
        <f t="array" ref="AZ54">IF(INDEX(Templates!$I$2:$CJ$152,ROW()-ROW(AZ$19)+1, MATCH(AZ$15,Templates!$I$1:EP$1,0))="","",INDEX(Templates!$I$2:$CJ$152,ROW()-ROW(AZ$19)+1, MATCH(AZ$15,Templates!$I$1:EP$1,0)))</f>
        <v/>
      </c>
      <c r="BA54" s="55" t="str" cm="1">
        <f t="array" ref="BA54">IF(INDEX(Templates!$I$2:$CJ$152,ROW()-ROW(BA$19)+1, MATCH(BA$15,Templates!$I$1:EQ$1,0))="","",INDEX(Templates!$I$2:$CJ$152,ROW()-ROW(BA$19)+1, MATCH(BA$15,Templates!$I$1:EQ$1,0)))</f>
        <v/>
      </c>
      <c r="BB54" s="55" t="str" cm="1">
        <f t="array" ref="BB54">IF(INDEX(Templates!$I$2:$CJ$152,ROW()-ROW(BB$19)+1, MATCH(BB$15,Templates!$I$1:ES$1,0))="","",INDEX(Templates!$I$2:$CJ$152,ROW()-ROW(BB$19)+1, MATCH(BB$15,Templates!$I$1:ES$1,0)))</f>
        <v>Space 3</v>
      </c>
      <c r="BC54" s="55" t="str" cm="1">
        <f t="array" ref="BC54">IF(INDEX(Templates!$I$2:$CJ$152,ROW()-ROW(BC$19)+1, MATCH(BC$15,Templates!$I$1:ET$1,0))="","",INDEX(Templates!$I$2:$CJ$152,ROW()-ROW(BC$19)+1, MATCH(BC$15,Templates!$I$1:ET$1,0)))</f>
        <v>Space 3</v>
      </c>
      <c r="BD54" s="55" t="str" cm="1">
        <f t="array" ref="BD54">IF(INDEX(Templates!$I$2:$CJ$152,ROW()-ROW(BD$19)+1, MATCH(BD$15,Templates!$I$1:EW$1,0))="","",INDEX(Templates!$I$2:$CJ$152,ROW()-ROW(BD$19)+1, MATCH(BD$15,Templates!$I$1:EW$1,0)))</f>
        <v>Space 3</v>
      </c>
      <c r="BE54" s="55" t="str" cm="1">
        <f t="array" ref="BE54">IF(INDEX(Templates!$I$2:$CJ$152,ROW()-ROW(BE$19)+1, MATCH(BE$15,Templates!$I$1:EX$1,0))="","",INDEX(Templates!$I$2:$CJ$152,ROW()-ROW(BE$19)+1, MATCH(BE$15,Templates!$I$1:EX$1,0)))</f>
        <v>Space 3</v>
      </c>
      <c r="BF54" s="55" t="str" cm="1">
        <f t="array" ref="BF54">IF(INDEX(Templates!$I$2:$CJ$152,ROW()-ROW(BF$19)+1, MATCH(BF$15,Templates!$I$1:FA$1,0))="","",INDEX(Templates!$I$2:$CJ$152,ROW()-ROW(BF$19)+1, MATCH(BF$15,Templates!$I$1:FA$1,0)))</f>
        <v>Space 3</v>
      </c>
      <c r="BG54" s="55" t="str" cm="1">
        <f t="array" ref="BG54">IF(INDEX(Templates!$I$2:$CJ$152,ROW()-ROW(BG$19)+1, MATCH(BG$15,Templates!$I$1:FB$1,0))="","",INDEX(Templates!$I$2:$CJ$152,ROW()-ROW(BG$19)+1, MATCH(BG$15,Templates!$I$1:FB$1,0)))</f>
        <v>Space 3</v>
      </c>
      <c r="BH54" s="55" t="str" cm="1">
        <f t="array" ref="BH54">IF(INDEX(Templates!$I$2:$CJ$152,ROW()-ROW(BH$19)+1, MATCH(BH$15,Templates!$I$1:FC$1,0))="","",INDEX(Templates!$I$2:$CJ$152,ROW()-ROW(BH$19)+1, MATCH(BH$15,Templates!$I$1:FC$1,0)))</f>
        <v>Space 3</v>
      </c>
      <c r="BI54" s="55" t="str" cm="1">
        <f t="array" ref="BI54">IF(INDEX(Templates!$I$2:$CJ$152,ROW()-ROW(BI$19)+1, MATCH(BI$15,Templates!$I$1:FD$1,0))="","",INDEX(Templates!$I$2:$CJ$152,ROW()-ROW(BI$19)+1, MATCH(BI$15,Templates!$I$1:FD$1,0)))</f>
        <v>Space 3</v>
      </c>
      <c r="BJ54" s="55" t="str" cm="1">
        <f t="array" ref="BJ54">IF(INDEX(Templates!$I$2:$CJ$152,ROW()-ROW(BJ$19)+1, MATCH(BJ$15,Templates!$I$1:FE$1,0))="","",INDEX(Templates!$I$2:$CJ$152,ROW()-ROW(BJ$19)+1, MATCH(BJ$15,Templates!$I$1:FE$1,0)))</f>
        <v>Space 3</v>
      </c>
      <c r="BK54" s="55" t="str" cm="1">
        <f t="array" ref="BK54">IF(INDEX(Templates!$I$2:$CJ$152,ROW()-ROW(BK$19)+1, MATCH(BK$15,Templates!$I$1:FG$1,0))="","",INDEX(Templates!$I$2:$CJ$152,ROW()-ROW(BK$19)+1, MATCH(BK$15,Templates!$I$1:FG$1,0)))</f>
        <v>Space 3</v>
      </c>
      <c r="BL54" s="55" t="str" cm="1">
        <f t="array" ref="BL54">IF(INDEX(Templates!$I$2:$CJ$152,ROW()-ROW(BL$19)+1, MATCH(BL$15,Templates!$I$1:FJ$1,0))="","",INDEX(Templates!$I$2:$CJ$152,ROW()-ROW(BL$19)+1, MATCH(BL$15,Templates!$I$1:FJ$1,0)))</f>
        <v/>
      </c>
      <c r="BM54" s="55" t="str" cm="1">
        <f t="array" ref="BM54">IF(INDEX(Templates!$I$2:$CJ$152,ROW()-ROW(BM$19)+1, MATCH(BM$15,Templates!$I$1:FK$1,0))="","",INDEX(Templates!$I$2:$CJ$152,ROW()-ROW(BM$19)+1, MATCH(BM$15,Templates!$I$1:FK$1,0)))</f>
        <v/>
      </c>
      <c r="BN54" s="55" t="str" cm="1">
        <f t="array" ref="BN54">IF(INDEX(Templates!$I$2:$CJ$152,ROW()-ROW(BN$19)+1, MATCH(BN$15,Templates!$I$1:FL$1,0))="","",INDEX(Templates!$I$2:$CJ$152,ROW()-ROW(BN$19)+1, MATCH(BN$15,Templates!$I$1:FL$1,0)))</f>
        <v>Space 3</v>
      </c>
      <c r="BO54" s="55" t="str" cm="1">
        <f t="array" ref="BO54">IF(INDEX(Templates!$I$2:$CJ$152,ROW()-ROW(BO$19)+1, MATCH(BO$15,Templates!$I$1:FM$1,0))="","",INDEX(Templates!$I$2:$CJ$152,ROW()-ROW(BO$19)+1, MATCH(BO$15,Templates!$I$1:FM$1,0)))</f>
        <v>Space 3</v>
      </c>
      <c r="BP54" s="55" t="str" cm="1">
        <f t="array" ref="BP54">IF(INDEX(Templates!$I$2:$CJ$152,ROW()-ROW(BP$19)+1, MATCH(BP$15,Templates!$I$1:FL$1,0))="","",INDEX(Templates!$I$2:$CJ$152,ROW()-ROW(BP$19)+1, MATCH(BP$15,Templates!$I$1:FL$1,0)))</f>
        <v>Space 3</v>
      </c>
      <c r="BQ54" s="55" t="str" cm="1">
        <f t="array" ref="BQ54">IF(INDEX(Templates!$I$2:$CJ$152,ROW()-ROW(BQ$19)+1, MATCH(BQ$15,Templates!$I$1:FM$1,0))="","",INDEX(Templates!$I$2:$CJ$152,ROW()-ROW(BQ$19)+1, MATCH(BQ$15,Templates!$I$1:FM$1,0)))</f>
        <v>Space 3</v>
      </c>
      <c r="BR54" s="55" t="str" cm="1">
        <f t="array" ref="BR54">IF(INDEX(Templates!$I$2:$CJ$152,ROW()-ROW(BR$19)+1, MATCH(BR$15,Templates!$I$1:FO$1,0))="","",INDEX(Templates!$I$2:$CJ$152,ROW()-ROW(BR$19)+1, MATCH(BR$15,Templates!$I$1:FO$1,0)))</f>
        <v>Space 3</v>
      </c>
      <c r="BS54" s="55" t="str" cm="1">
        <f t="array" ref="BS54">IF(INDEX(Templates!$I$2:$CJ$152,ROW()-ROW(BS$19)+1, MATCH(BS$15,Templates!$I$1:FP$1,0))="","",INDEX(Templates!$I$2:$CJ$152,ROW()-ROW(BS$19)+1, MATCH(BS$15,Templates!$I$1:FP$1,0)))</f>
        <v>Space 3</v>
      </c>
      <c r="BT54" s="55" t="str" cm="1">
        <f t="array" ref="BT54">IF(INDEX(Templates!$I$2:$CJ$152,ROW()-ROW(BT$19)+1, MATCH(BT$15,Templates!$I$1:FQ$1,0))="","",INDEX(Templates!$I$2:$CJ$152,ROW()-ROW(BT$19)+1, MATCH(BT$15,Templates!$I$1:FQ$1,0)))</f>
        <v>Space 3</v>
      </c>
      <c r="BU54" s="55" t="str" cm="1">
        <f t="array" ref="BU54">IF(INDEX(Templates!$I$2:$CJ$152,ROW()-ROW(BU$19)+1, MATCH(BU$15,Templates!$I$1:FR$1,0))="","",INDEX(Templates!$I$2:$CJ$152,ROW()-ROW(BU$19)+1, MATCH(BU$15,Templates!$I$1:FR$1,0)))</f>
        <v>Space 3</v>
      </c>
      <c r="BV54" s="55" t="str" cm="1">
        <f t="array" ref="BV54">IF(INDEX(Templates!$I$2:$CJ$152,ROW()-ROW(BV$19)+1, MATCH(BV$15,Templates!$I$1:FS$1,0))="","",INDEX(Templates!$I$2:$CJ$152,ROW()-ROW(BV$19)+1, MATCH(BV$15,Templates!$I$1:FS$1,0)))</f>
        <v>Space 3</v>
      </c>
      <c r="BW54" s="55" t="str" cm="1">
        <f t="array" ref="BW54">IF(INDEX(Templates!$I$2:$CJ$152,ROW()-ROW(BW$19)+1, MATCH(BW$15,Templates!$I$1:FT$1,0))="","",INDEX(Templates!$I$2:$CJ$152,ROW()-ROW(BW$19)+1, MATCH(BW$15,Templates!$I$1:FT$1,0)))</f>
        <v>Space 3</v>
      </c>
      <c r="BX54" s="55" t="str" cm="1">
        <f t="array" ref="BX54">IF(INDEX(Templates!$I$2:$CJ$152,ROW()-ROW(BX$19)+1, MATCH(BX$15,Templates!$I$1:FU$1,0))="","",INDEX(Templates!$I$2:$CJ$152,ROW()-ROW(BX$19)+1, MATCH(BX$15,Templates!$I$1:FU$1,0)))</f>
        <v>Space 3</v>
      </c>
      <c r="BY54" s="55" t="str" cm="1">
        <f t="array" ref="BY54">IF(INDEX(Templates!$I$2:$CJ$152,ROW()-ROW(BY$19)+1, MATCH(BY$15,Templates!$I$1:FV$1,0))="","",INDEX(Templates!$I$2:$CJ$152,ROW()-ROW(BY$19)+1, MATCH(BY$15,Templates!$I$1:FV$1,0)))</f>
        <v>Space 3</v>
      </c>
      <c r="BZ54" s="55" t="str" cm="1">
        <f t="array" ref="BZ54">IF(INDEX(Templates!$I$2:$CJ$152,ROW()-ROW(BZ$19)+1, MATCH(BZ$15,Templates!$I$1:FW$1,0))="","",INDEX(Templates!$I$2:$CJ$152,ROW()-ROW(BZ$19)+1, MATCH(BZ$15,Templates!$I$1:FW$1,0)))</f>
        <v>Space 3</v>
      </c>
      <c r="CA54" s="55" t="str" cm="1">
        <f t="array" ref="CA54">IF(INDEX(Templates!$I$2:$CJ$152,ROW()-ROW(CA$19)+1, MATCH(CA$15,Templates!$I$1:FX$1,0))="","",INDEX(Templates!$I$2:$CJ$152,ROW()-ROW(CA$19)+1, MATCH(CA$15,Templates!$I$1:FX$1,0)))</f>
        <v>Space 3</v>
      </c>
      <c r="CB54" s="55" t="str" cm="1">
        <f t="array" ref="CB54">IF(INDEX(Templates!$I$2:$CJ$152,ROW()-ROW(CB$19)+1, MATCH(CB$15,Templates!$I$1:FY$1,0))="","",INDEX(Templates!$I$2:$CJ$152,ROW()-ROW(CB$19)+1, MATCH(CB$15,Templates!$I$1:FY$1,0)))</f>
        <v>Space 3</v>
      </c>
      <c r="CC54" s="55" t="str" cm="1">
        <f t="array" ref="CC54">IF(INDEX(Templates!$I$2:$CJ$152,ROW()-ROW(CC$19)+1, MATCH(CC$15,Templates!$I$1:FZ$1,0))="","",INDEX(Templates!$I$2:$CJ$152,ROW()-ROW(CC$19)+1, MATCH(CC$15,Templates!$I$1:FZ$1,0)))</f>
        <v>Space 3</v>
      </c>
      <c r="CD54" s="55" t="str" cm="1">
        <f t="array" ref="CD54">IF(INDEX(Templates!$I$2:$CJ$152,ROW()-ROW(CD$19)+1, MATCH(CD$15,Templates!$I$1:GA$1,0))="","",INDEX(Templates!$I$2:$CJ$152,ROW()-ROW(CD$19)+1, MATCH(CD$15,Templates!$I$1:GA$1,0)))</f>
        <v>Space 3</v>
      </c>
      <c r="CE54" s="55" t="str" cm="1">
        <f t="array" ref="CE54">IF(INDEX(Templates!$I$2:$CJ$152,ROW()-ROW(CE$19)+1, MATCH(CE$15,Templates!$I$1:GB$1,0))="","",INDEX(Templates!$I$2:$CJ$152,ROW()-ROW(CE$19)+1, MATCH(CE$15,Templates!$I$1:GB$1,0)))</f>
        <v>Space 3</v>
      </c>
      <c r="CF54" s="55" t="str" cm="1">
        <f t="array" ref="CF54">IF(INDEX(Templates!$I$2:$CJ$152,ROW()-ROW(CF$19)+1, MATCH(CF$15,Templates!$I$1:GC$1,0))="","",INDEX(Templates!$I$2:$CJ$152,ROW()-ROW(CF$19)+1, MATCH(CF$15,Templates!$I$1:GC$1,0)))</f>
        <v>Space 3</v>
      </c>
      <c r="CG54" s="55" t="str" cm="1">
        <f t="array" ref="CG54">IF(INDEX(Templates!$I$2:$CJ$152,ROW()-ROW(CG$19)+1, MATCH(CG$15,Templates!$I$1:GD$1,0))="","",INDEX(Templates!$I$2:$CJ$152,ROW()-ROW(CG$19)+1, MATCH(CG$15,Templates!$I$1:GD$1,0)))</f>
        <v>Space 3</v>
      </c>
      <c r="CH54" s="55" t="str" cm="1">
        <f t="array" ref="CH54">IF(INDEX(Templates!$I$2:$CJ$152,ROW()-ROW(CH$19)+1, MATCH(CH$15,Templates!$I$1:GE$1,0))="","",INDEX(Templates!$I$2:$CJ$152,ROW()-ROW(CH$19)+1, MATCH(CH$15,Templates!$I$1:GE$1,0)))</f>
        <v>Space 3</v>
      </c>
      <c r="CI54" s="55" t="str" cm="1">
        <f t="array" ref="CI54">IF(INDEX(Templates!$I$2:$CJ$152,ROW()-ROW(CI$19)+1, MATCH(CI$15,Templates!$I$1:GH$1,0))="","",INDEX(Templates!$I$2:$CJ$152,ROW()-ROW(CI$19)+1, MATCH(CI$15,Templates!$I$1:GH$1,0)))</f>
        <v>Space 3</v>
      </c>
      <c r="CJ54" s="55" t="str" cm="1">
        <f t="array" ref="CJ54">IF(INDEX(Templates!$I$2:$CJ$152,ROW()-ROW(CJ$19)+1, MATCH(CJ$15,Templates!$I$1:GF$1,0))="","",INDEX(Templates!$I$2:$CJ$152,ROW()-ROW(CJ$19)+1, MATCH(CJ$15,Templates!$I$1:GF$1,0)))</f>
        <v>Space 3</v>
      </c>
      <c r="CK54" s="55" t="str" cm="1">
        <f t="array" ref="CK54">IF(INDEX(Templates!$I$2:$CJ$152,ROW()-ROW(CK$19)+1, MATCH(CK$15,Templates!$I$1:GJ$1,0))="","",INDEX(Templates!$I$2:$CJ$152,ROW()-ROW(CK$19)+1, MATCH(CK$15,Templates!$I$1:GJ$1,0)))</f>
        <v>Space 3</v>
      </c>
      <c r="CL54" s="55" t="str" cm="1">
        <f t="array" ref="CL54">IF(INDEX(Templates!$I$2:$CJ$152,ROW()-ROW(CL$19)+1, MATCH(CL$15,Templates!$I$1:FG$1,0))="","",INDEX(Templates!$I$2:$CJ$152,ROW()-ROW(CL$19)+1, MATCH(CL$15,Templates!$I$1:FG$1,0)))</f>
        <v>Space 3</v>
      </c>
      <c r="CM54" s="55" t="str" cm="1">
        <f t="array" ref="CM54">IF(INDEX(Templates!$I$2:$CJ$152,ROW()-ROW(CM$19)+1, MATCH(CM$15,Templates!$I$1:FH$1,0))="","",INDEX(Templates!$I$2:$CJ$152,ROW()-ROW(CM$19)+1, MATCH(CM$15,Templates!$I$1:FH$1,0)))</f>
        <v>Space 3</v>
      </c>
      <c r="CN54" s="55" t="str" cm="1">
        <f t="array" ref="CN54">IF(INDEX(Templates!$I$2:$CJ$152,ROW()-ROW(CN$19)+1, MATCH(CN$15,Templates!$I$1:FI$1,0))="","",INDEX(Templates!$I$2:$CJ$152,ROW()-ROW(CN$19)+1, MATCH(CN$15,Templates!$I$1:FI$1,0)))</f>
        <v>Space 3</v>
      </c>
    </row>
    <row r="55" spans="1:92" s="24" customFormat="1" x14ac:dyDescent="0.3">
      <c r="A55" s="41" t="s">
        <v>451</v>
      </c>
      <c r="B55" s="6" t="s">
        <v>455</v>
      </c>
      <c r="C55" s="66" t="str" cm="1">
        <f t="array" ref="C55">IF(INDEX(Templates!A$2:A$153,ROW()-ROW($19:$19)+1)="","",INDEX(Templates!A$2:A$153,ROW()-ROW($19:$19)+1))</f>
        <v>JSON_PATH:zones[2]</v>
      </c>
      <c r="D55" s="66" t="str" cm="1">
        <f t="array" ref="D55">IF(INDEX(Templates!B$2:B$153,ROW()-ROW($19:$19)+1)="","",INDEX(Templates!B$2:B$153,ROW()-ROW($19:$19)+1))</f>
        <v>floor_name</v>
      </c>
      <c r="E55" s="140" t="str" cm="1">
        <f t="array" ref="E55">IF(INDEX(Templates!C$2:C$153,ROW()-ROW($19:$19)+1)="","",INDEX(Templates!C$2:C$153,ROW()-ROW($19:$19)+1))</f>
        <v/>
      </c>
      <c r="F55" s="143" t="str" cm="1">
        <f t="array" ref="F55">IF(INDEX(Templates!D$2:D$153,ROW()-ROW($19:$19)+1)="","",INDEX(Templates!D$2:D$153,ROW()-ROW($19:$19)+1))</f>
        <v/>
      </c>
      <c r="G55" s="102" t="str" cm="1">
        <f t="array" ref="G55">IF(INDEX(Templates!E$2:E$153,ROW()-ROW($19:$19)+1)="","",INDEX(Templates!E$2:E$153,ROW()-ROW($19:$19)+1))</f>
        <v/>
      </c>
      <c r="H55" s="68" t="str" cm="1">
        <f t="array" ref="H55">IF(INDEX(Templates!F$2:F$153,ROW()-ROW($19:$19)+1)="","",INDEX(Templates!F$2:F$153,ROW()-ROW($19:$19)+1))</f>
        <v/>
      </c>
      <c r="I55" s="68" t="str" cm="1">
        <f t="array" ref="I55">IF(INDEX(Templates!G$2:G$153,ROW()-ROW($19:$19)+1)="","",INDEX(Templates!G$2:G$153,ROW()-ROW($19:$19)+1))</f>
        <v/>
      </c>
      <c r="J55" s="68" t="str" cm="1">
        <f t="array" ref="J55">IF(INDEX(Templates!H$2:H$153,ROW()-ROW($19:$19)+1)="","",INDEX(Templates!H$2:H$153,ROW()-ROW($19:$19)+1))</f>
        <v/>
      </c>
      <c r="K55" s="69" t="str" cm="1">
        <f t="array" ref="K55">IF(INDEX(Templates!I$2:I$153,ROW()-ROW($19:$19)+1)="","",INDEX(Templates!I$2:I$153,ROW()-ROW($19:$19)+1))</f>
        <v/>
      </c>
      <c r="L55" s="69" t="str" cm="1">
        <f t="array" ref="L55">IF(INDEX(Templates!J$2:J$153,ROW()-ROW($19:$19)+1)="","",INDEX(Templates!J$2:J$153,ROW()-ROW($19:$19)+1))</f>
        <v/>
      </c>
      <c r="M55" s="55" t="str" cm="1">
        <f t="array" ref="M55">IF(INDEX(Templates!$I$2:$CJ$152,ROW()-ROW(M$19)+1, MATCH(M$15,Templates!$I$1:CJ$1,0))="","",INDEX(Templates!$I$2:$CJ$152,ROW()-ROW(M$19)+1, MATCH(M$15,Templates!$I$1:CJ$1,0)))</f>
        <v/>
      </c>
      <c r="N55" s="55" t="str" cm="1">
        <f t="array" ref="N55">IF(INDEX(Templates!$I$2:$CJ$152,ROW()-ROW(N$19)+1, MATCH(N$15,Templates!$I$1:CK$1,0))="","",INDEX(Templates!$I$2:$CJ$152,ROW()-ROW(N$19)+1, MATCH(N$15,Templates!$I$1:CK$1,0)))</f>
        <v/>
      </c>
      <c r="O55" s="55" t="str" cm="1">
        <f t="array" ref="O55">IF(INDEX(Templates!$I$2:$CJ$152,ROW()-ROW(O$19)+1, MATCH(O$15,Templates!$I$1:CM$1,0))="","",INDEX(Templates!$I$2:$CJ$152,ROW()-ROW(O$19)+1, MATCH(O$15,Templates!$I$1:CM$1,0)))</f>
        <v/>
      </c>
      <c r="P55" s="55" t="str" cm="1">
        <f t="array" ref="P55">IF(INDEX(Templates!$I$2:$CJ$152,ROW()-ROW(P$19)+1, MATCH(P$15,Templates!$I$1:CN$1,0))="","",INDEX(Templates!$I$2:$CJ$152,ROW()-ROW(P$19)+1, MATCH(P$15,Templates!$I$1:CN$1,0)))</f>
        <v/>
      </c>
      <c r="Q55" s="55" t="str" cm="1">
        <f t="array" ref="Q55">IF(INDEX(Templates!$I$2:$CJ$152,ROW()-ROW(Q$19)+1, MATCH(Q$15,Templates!$I$1:CP$1,0))="","",INDEX(Templates!$I$2:$CJ$152,ROW()-ROW(Q$19)+1, MATCH(Q$15,Templates!$I$1:CP$1,0)))</f>
        <v/>
      </c>
      <c r="R55" s="55" t="str" cm="1">
        <f t="array" ref="R55">IF(INDEX(Templates!$I$2:$CJ$152,ROW()-ROW(R$19)+1, MATCH(R$15,Templates!$I$1:CQ$1,0))="","",INDEX(Templates!$I$2:$CJ$152,ROW()-ROW(R$19)+1, MATCH(R$15,Templates!$I$1:CQ$1,0)))</f>
        <v/>
      </c>
      <c r="S55" s="55" t="str" cm="1">
        <f t="array" ref="S55">IF(INDEX(Templates!$I$2:$CJ$152,ROW()-ROW(S$19)+1, MATCH(S$15,Templates!$I$1:CS$1,0))="","",INDEX(Templates!$I$2:$CJ$152,ROW()-ROW(S$19)+1, MATCH(S$15,Templates!$I$1:CS$1,0)))</f>
        <v/>
      </c>
      <c r="T55" s="55" t="str" cm="1">
        <f t="array" ref="T55">IF(INDEX(Templates!$I$2:$CJ$152,ROW()-ROW(T$19)+1, MATCH(T$15,Templates!$I$1:CT$1,0))="","",INDEX(Templates!$I$2:$CJ$152,ROW()-ROW(T$19)+1, MATCH(T$15,Templates!$I$1:CT$1,0)))</f>
        <v/>
      </c>
      <c r="U55" s="55" t="str" cm="1">
        <f t="array" ref="U55">IF(INDEX(Templates!$I$2:$CJ$152,ROW()-ROW(U$19)+1, MATCH(U$15,Templates!$I$1:CV$1,0))="","",INDEX(Templates!$I$2:$CJ$152,ROW()-ROW(U$19)+1, MATCH(U$15,Templates!$I$1:CV$1,0)))</f>
        <v/>
      </c>
      <c r="V55" s="55" t="str" cm="1">
        <f t="array" ref="V55">IF(INDEX(Templates!$I$2:$CJ$152,ROW()-ROW(V$19)+1, MATCH(V$15,Templates!$I$1:CW$1,0))="","",INDEX(Templates!$I$2:$CJ$152,ROW()-ROW(V$19)+1, MATCH(V$15,Templates!$I$1:CW$1,0)))</f>
        <v/>
      </c>
      <c r="W55" s="55" t="str" cm="1">
        <f t="array" ref="W55">IF(INDEX(Templates!$I$2:$CJ$152,ROW()-ROW(W$19)+1, MATCH(W$15,Templates!$I$1:CZ$1,0))="","",INDEX(Templates!$I$2:$CJ$152,ROW()-ROW(W$19)+1, MATCH(W$15,Templates!$I$1:CZ$1,0)))</f>
        <v/>
      </c>
      <c r="X55" s="55" t="str" cm="1">
        <f t="array" ref="X55">IF(INDEX(Templates!$I$2:$CJ$152,ROW()-ROW(X$19)+1, MATCH(X$15,Templates!$I$1:DA$1,0))="","",INDEX(Templates!$I$2:$CJ$152,ROW()-ROW(X$19)+1, MATCH(X$15,Templates!$I$1:DA$1,0)))</f>
        <v>Floor3</v>
      </c>
      <c r="Y55" s="55" t="str" cm="1">
        <f t="array" ref="Y55">IF(INDEX(Templates!$I$2:$CJ$152,ROW()-ROW(Y$19)+1, MATCH(Y$15,Templates!$I$1:DB$1,0))="","",INDEX(Templates!$I$2:$CJ$152,ROW()-ROW(Y$19)+1, MATCH(Y$15,Templates!$I$1:DB$1,0)))</f>
        <v>Floor3</v>
      </c>
      <c r="Z55" s="55" t="str" cm="1">
        <f t="array" ref="Z55">IF(INDEX(Templates!$I$2:$CJ$152,ROW()-ROW(Z$19)+1, MATCH(Z$15,Templates!$I$1:DD$1,0))="","",INDEX(Templates!$I$2:$CJ$152,ROW()-ROW(Z$19)+1, MATCH(Z$15,Templates!$I$1:DD$1,0)))</f>
        <v/>
      </c>
      <c r="AA55" s="55" t="str" cm="1">
        <f t="array" ref="AA55">IF(INDEX(Templates!$I$2:$CJ$152,ROW()-ROW(AA$19)+1, MATCH(AA$15,Templates!$I$1:DE$1,0))="","",INDEX(Templates!$I$2:$CJ$152,ROW()-ROW(AA$19)+1, MATCH(AA$15,Templates!$I$1:DE$1,0)))</f>
        <v/>
      </c>
      <c r="AB55" s="55" t="str" cm="1">
        <f t="array" ref="AB55">IF(INDEX(Templates!$I$2:$CJ$152,ROW()-ROW(AB$19)+1, MATCH(AB$15,Templates!$I$1:DG$1,0))="","",INDEX(Templates!$I$2:$CJ$152,ROW()-ROW(AB$19)+1, MATCH(AB$15,Templates!$I$1:DG$1,0)))</f>
        <v/>
      </c>
      <c r="AC55" s="55" t="str" cm="1">
        <f t="array" ref="AC55">IF(INDEX(Templates!$I$2:$CJ$152,ROW()-ROW(AC$19)+1, MATCH(AC$15,Templates!$I$1:DH$1,0))="","",INDEX(Templates!$I$2:$CJ$152,ROW()-ROW(AC$19)+1, MATCH(AC$15,Templates!$I$1:DH$1,0)))</f>
        <v/>
      </c>
      <c r="AD55" s="55" t="str" cm="1">
        <f t="array" ref="AD55">IF(INDEX(Templates!$I$2:$CJ$152,ROW()-ROW(AD$19)+1, MATCH(AD$15,Templates!$I$1:DJ$1,0))="","",INDEX(Templates!$I$2:$CJ$152,ROW()-ROW(AD$19)+1, MATCH(AD$15,Templates!$I$1:DJ$1,0)))</f>
        <v/>
      </c>
      <c r="AE55" s="55" t="str" cm="1">
        <f t="array" ref="AE55">IF(INDEX(Templates!$I$2:$CJ$152,ROW()-ROW(AE$19)+1, MATCH(AE$15,Templates!$I$1:DK$1,0))="","",INDEX(Templates!$I$2:$CJ$152,ROW()-ROW(AE$19)+1, MATCH(AE$15,Templates!$I$1:DK$1,0)))</f>
        <v/>
      </c>
      <c r="AF55" s="55" t="str" cm="1">
        <f t="array" ref="AF55">IF(INDEX(Templates!$I$2:$CJ$152,ROW()-ROW(AF$19)+1, MATCH(AF$15,Templates!$I$1:DM$1,0))="","",INDEX(Templates!$I$2:$CJ$152,ROW()-ROW(AF$19)+1, MATCH(AF$15,Templates!$I$1:DM$1,0)))</f>
        <v/>
      </c>
      <c r="AG55" s="55" t="str" cm="1">
        <f t="array" ref="AG55">IF(INDEX(Templates!$I$2:$CJ$152,ROW()-ROW(AG$19)+1, MATCH(AG$15,Templates!$I$1:DN$1,0))="","",INDEX(Templates!$I$2:$CJ$152,ROW()-ROW(AG$19)+1, MATCH(AG$15,Templates!$I$1:DN$1,0)))</f>
        <v/>
      </c>
      <c r="AH55" s="55" t="str" cm="1">
        <f t="array" ref="AH55">IF(INDEX(Templates!$I$2:$CJ$152,ROW()-ROW(AH$19)+1, MATCH(AH$15,Templates!$I$1:DP$1,0))="","",INDEX(Templates!$I$2:$CJ$152,ROW()-ROW(AH$19)+1, MATCH(AH$15,Templates!$I$1:DP$1,0)))</f>
        <v/>
      </c>
      <c r="AI55" s="55" t="str" cm="1">
        <f t="array" ref="AI55">IF(INDEX(Templates!$I$2:$CJ$152,ROW()-ROW(AI$19)+1, MATCH(AI$15,Templates!$I$1:DQ$1,0))="","",INDEX(Templates!$I$2:$CJ$152,ROW()-ROW(AI$19)+1, MATCH(AI$15,Templates!$I$1:DQ$1,0)))</f>
        <v/>
      </c>
      <c r="AJ55" s="55" t="str" cm="1">
        <f t="array" ref="AJ55">IF(INDEX(Templates!$I$2:$CJ$152,ROW()-ROW(AJ$19)+1, MATCH(AJ$15,Templates!$I$1:DS$1,0))="","",INDEX(Templates!$I$2:$CJ$152,ROW()-ROW(AJ$19)+1, MATCH(AJ$15,Templates!$I$1:DS$1,0)))</f>
        <v/>
      </c>
      <c r="AK55" s="55" t="str" cm="1">
        <f t="array" ref="AK55">IF(INDEX(Templates!$I$2:$CJ$152,ROW()-ROW(AK$19)+1, MATCH(AK$15,Templates!$I$1:DT$1,0))="","",INDEX(Templates!$I$2:$CJ$152,ROW()-ROW(AK$19)+1, MATCH(AK$15,Templates!$I$1:DT$1,0)))</f>
        <v/>
      </c>
      <c r="AL55" s="55" t="str" cm="1">
        <f t="array" ref="AL55">IF(INDEX(Templates!$I$2:$CJ$152,ROW()-ROW(AL$19)+1, MATCH(AL$15,Templates!$I$1:DV$1,0))="","",INDEX(Templates!$I$2:$CJ$152,ROW()-ROW(AL$19)+1, MATCH(AL$15,Templates!$I$1:DV$1,0)))</f>
        <v/>
      </c>
      <c r="AM55" s="55" t="str" cm="1">
        <f t="array" ref="AM55">IF(INDEX(Templates!$I$2:$CJ$152,ROW()-ROW(AM$19)+1, MATCH(AM$15,Templates!$I$1:DW$1,0))="","",INDEX(Templates!$I$2:$CJ$152,ROW()-ROW(AM$19)+1, MATCH(AM$15,Templates!$I$1:DW$1,0)))</f>
        <v/>
      </c>
      <c r="AN55" s="55" t="str" cm="1">
        <f t="array" ref="AN55">IF(INDEX(Templates!$I$2:$CJ$152,ROW()-ROW(AN$19)+1, MATCH(AN$15,Templates!$I$1:DY$1,0))="","",INDEX(Templates!$I$2:$CJ$152,ROW()-ROW(AN$19)+1, MATCH(AN$15,Templates!$I$1:DY$1,0)))</f>
        <v/>
      </c>
      <c r="AO55" s="55" t="str" cm="1">
        <f t="array" ref="AO55">IF(INDEX(Templates!$I$2:$CJ$152,ROW()-ROW(AO$19)+1, MATCH(AO$15,Templates!$I$1:DZ$1,0))="","",INDEX(Templates!$I$2:$CJ$152,ROW()-ROW(AO$19)+1, MATCH(AO$15,Templates!$I$1:DZ$1,0)))</f>
        <v/>
      </c>
      <c r="AP55" s="55" t="str" cm="1">
        <f t="array" ref="AP55">IF(INDEX(Templates!$I$2:$CJ$152,ROW()-ROW(AP$19)+1, MATCH(AP$15,Templates!$I$1:EB$1,0))="","",INDEX(Templates!$I$2:$CJ$152,ROW()-ROW(AP$19)+1, MATCH(AP$15,Templates!$I$1:EB$1,0)))</f>
        <v>Floor3</v>
      </c>
      <c r="AQ55" s="55" t="str" cm="1">
        <f t="array" ref="AQ55">IF(INDEX(Templates!$I$2:$CJ$152,ROW()-ROW(AQ$19)+1, MATCH(AQ$15,Templates!$I$1:EC$1,0))="","",INDEX(Templates!$I$2:$CJ$152,ROW()-ROW(AQ$19)+1, MATCH(AQ$15,Templates!$I$1:EC$1,0)))</f>
        <v>Floor3</v>
      </c>
      <c r="AR55" s="55" t="str" cm="1">
        <f t="array" ref="AR55">IF(INDEX(Templates!$I$2:$CJ$152,ROW()-ROW(AR$19)+1, MATCH(AR$15,Templates!$I$1:ED$1,0))="","",INDEX(Templates!$I$2:$CJ$152,ROW()-ROW(AR$19)+1, MATCH(AR$15,Templates!$I$1:ED$1,0)))</f>
        <v/>
      </c>
      <c r="AS55" s="55" t="str" cm="1">
        <f t="array" ref="AS55">IF(INDEX(Templates!$I$2:$CJ$152,ROW()-ROW(AS$19)+1, MATCH(AS$15,Templates!$I$1:EF$1,0))="","",INDEX(Templates!$I$2:$CJ$152,ROW()-ROW(AS$19)+1, MATCH(AS$15,Templates!$I$1:EF$1,0)))</f>
        <v>Floor3</v>
      </c>
      <c r="AT55" s="55" t="str" cm="1">
        <f t="array" ref="AT55">IF(INDEX(Templates!$I$2:$CJ$152,ROW()-ROW(AT$19)+1, MATCH(AT$15,Templates!$I$1:EG$1,0))="","",INDEX(Templates!$I$2:$CJ$152,ROW()-ROW(AT$19)+1, MATCH(AT$15,Templates!$I$1:EG$1,0)))</f>
        <v>Floor3</v>
      </c>
      <c r="AU55" s="55" t="str" cm="1">
        <f t="array" ref="AU55">IF(INDEX(Templates!$I$2:$CJ$152,ROW()-ROW(AU$19)+1, MATCH(AU$15,Templates!$I$1:EH$1,0))="","",INDEX(Templates!$I$2:$CJ$152,ROW()-ROW(AU$19)+1, MATCH(AU$15,Templates!$I$1:EH$1,0)))</f>
        <v/>
      </c>
      <c r="AV55" s="55" t="str" cm="1">
        <f t="array" ref="AV55">IF(INDEX(Templates!$I$2:$CJ$152,ROW()-ROW(AV$19)+1, MATCH(AV$15,Templates!$I$1:EJ$1,0))="","",INDEX(Templates!$I$2:$CJ$152,ROW()-ROW(AV$19)+1, MATCH(AV$15,Templates!$I$1:EJ$1,0)))</f>
        <v>Floor3</v>
      </c>
      <c r="AW55" s="55" t="str" cm="1">
        <f t="array" ref="AW55">IF(INDEX(Templates!$I$2:$CJ$152,ROW()-ROW(AW$19)+1, MATCH(AW$15,Templates!$I$1:EK$1,0))="","",INDEX(Templates!$I$2:$CJ$152,ROW()-ROW(AW$19)+1, MATCH(AW$15,Templates!$I$1:EK$1,0)))</f>
        <v>Floor3</v>
      </c>
      <c r="AX55" s="55" t="str" cm="1">
        <f t="array" ref="AX55">IF(INDEX(Templates!$I$2:$CJ$152,ROW()-ROW(AX$19)+1, MATCH(AX$15,Templates!$I$1:EM$1,0))="","",INDEX(Templates!$I$2:$CJ$152,ROW()-ROW(AX$19)+1, MATCH(AX$15,Templates!$I$1:EM$1,0)))</f>
        <v/>
      </c>
      <c r="AY55" s="55" t="str" cm="1">
        <f t="array" ref="AY55">IF(INDEX(Templates!$I$2:$CJ$152,ROW()-ROW(AY$19)+1, MATCH(AY$15,Templates!$I$1:EN$1,0))="","",INDEX(Templates!$I$2:$CJ$152,ROW()-ROW(AY$19)+1, MATCH(AY$15,Templates!$I$1:EN$1,0)))</f>
        <v/>
      </c>
      <c r="AZ55" s="55" t="str" cm="1">
        <f t="array" ref="AZ55">IF(INDEX(Templates!$I$2:$CJ$152,ROW()-ROW(AZ$19)+1, MATCH(AZ$15,Templates!$I$1:EP$1,0))="","",INDEX(Templates!$I$2:$CJ$152,ROW()-ROW(AZ$19)+1, MATCH(AZ$15,Templates!$I$1:EP$1,0)))</f>
        <v/>
      </c>
      <c r="BA55" s="55" t="str" cm="1">
        <f t="array" ref="BA55">IF(INDEX(Templates!$I$2:$CJ$152,ROW()-ROW(BA$19)+1, MATCH(BA$15,Templates!$I$1:EQ$1,0))="","",INDEX(Templates!$I$2:$CJ$152,ROW()-ROW(BA$19)+1, MATCH(BA$15,Templates!$I$1:EQ$1,0)))</f>
        <v/>
      </c>
      <c r="BB55" s="55" t="str" cm="1">
        <f t="array" ref="BB55">IF(INDEX(Templates!$I$2:$CJ$152,ROW()-ROW(BB$19)+1, MATCH(BB$15,Templates!$I$1:ES$1,0))="","",INDEX(Templates!$I$2:$CJ$152,ROW()-ROW(BB$19)+1, MATCH(BB$15,Templates!$I$1:ES$1,0)))</f>
        <v/>
      </c>
      <c r="BC55" s="55" t="str" cm="1">
        <f t="array" ref="BC55">IF(INDEX(Templates!$I$2:$CJ$152,ROW()-ROW(BC$19)+1, MATCH(BC$15,Templates!$I$1:ET$1,0))="","",INDEX(Templates!$I$2:$CJ$152,ROW()-ROW(BC$19)+1, MATCH(BC$15,Templates!$I$1:ET$1,0)))</f>
        <v/>
      </c>
      <c r="BD55" s="55" t="str" cm="1">
        <f t="array" ref="BD55">IF(INDEX(Templates!$I$2:$CJ$152,ROW()-ROW(BD$19)+1, MATCH(BD$15,Templates!$I$1:EW$1,0))="","",INDEX(Templates!$I$2:$CJ$152,ROW()-ROW(BD$19)+1, MATCH(BD$15,Templates!$I$1:EW$1,0)))</f>
        <v/>
      </c>
      <c r="BE55" s="55" t="str" cm="1">
        <f t="array" ref="BE55">IF(INDEX(Templates!$I$2:$CJ$152,ROW()-ROW(BE$19)+1, MATCH(BE$15,Templates!$I$1:EX$1,0))="","",INDEX(Templates!$I$2:$CJ$152,ROW()-ROW(BE$19)+1, MATCH(BE$15,Templates!$I$1:EX$1,0)))</f>
        <v/>
      </c>
      <c r="BF55" s="55" t="str" cm="1">
        <f t="array" ref="BF55">IF(INDEX(Templates!$I$2:$CJ$152,ROW()-ROW(BF$19)+1, MATCH(BF$15,Templates!$I$1:FA$1,0))="","",INDEX(Templates!$I$2:$CJ$152,ROW()-ROW(BF$19)+1, MATCH(BF$15,Templates!$I$1:FA$1,0)))</f>
        <v/>
      </c>
      <c r="BG55" s="55" t="str" cm="1">
        <f t="array" ref="BG55">IF(INDEX(Templates!$I$2:$CJ$152,ROW()-ROW(BG$19)+1, MATCH(BG$15,Templates!$I$1:FB$1,0))="","",INDEX(Templates!$I$2:$CJ$152,ROW()-ROW(BG$19)+1, MATCH(BG$15,Templates!$I$1:FB$1,0)))</f>
        <v/>
      </c>
      <c r="BH55" s="55" t="str" cm="1">
        <f t="array" ref="BH55">IF(INDEX(Templates!$I$2:$CJ$152,ROW()-ROW(BH$19)+1, MATCH(BH$15,Templates!$I$1:FC$1,0))="","",INDEX(Templates!$I$2:$CJ$152,ROW()-ROW(BH$19)+1, MATCH(BH$15,Templates!$I$1:FC$1,0)))</f>
        <v/>
      </c>
      <c r="BI55" s="55" t="str" cm="1">
        <f t="array" ref="BI55">IF(INDEX(Templates!$I$2:$CJ$152,ROW()-ROW(BI$19)+1, MATCH(BI$15,Templates!$I$1:FD$1,0))="","",INDEX(Templates!$I$2:$CJ$152,ROW()-ROW(BI$19)+1, MATCH(BI$15,Templates!$I$1:FD$1,0)))</f>
        <v/>
      </c>
      <c r="BJ55" s="55" t="str" cm="1">
        <f t="array" ref="BJ55">IF(INDEX(Templates!$I$2:$CJ$152,ROW()-ROW(BJ$19)+1, MATCH(BJ$15,Templates!$I$1:FE$1,0))="","",INDEX(Templates!$I$2:$CJ$152,ROW()-ROW(BJ$19)+1, MATCH(BJ$15,Templates!$I$1:FE$1,0)))</f>
        <v/>
      </c>
      <c r="BK55" s="55" t="str" cm="1">
        <f t="array" ref="BK55">IF(INDEX(Templates!$I$2:$CJ$152,ROW()-ROW(BK$19)+1, MATCH(BK$15,Templates!$I$1:FG$1,0))="","",INDEX(Templates!$I$2:$CJ$152,ROW()-ROW(BK$19)+1, MATCH(BK$15,Templates!$I$1:FG$1,0)))</f>
        <v/>
      </c>
      <c r="BL55" s="55" t="str" cm="1">
        <f t="array" ref="BL55">IF(INDEX(Templates!$I$2:$CJ$152,ROW()-ROW(BL$19)+1, MATCH(BL$15,Templates!$I$1:FJ$1,0))="","",INDEX(Templates!$I$2:$CJ$152,ROW()-ROW(BL$19)+1, MATCH(BL$15,Templates!$I$1:FJ$1,0)))</f>
        <v/>
      </c>
      <c r="BM55" s="55" t="str" cm="1">
        <f t="array" ref="BM55">IF(INDEX(Templates!$I$2:$CJ$152,ROW()-ROW(BM$19)+1, MATCH(BM$15,Templates!$I$1:FK$1,0))="","",INDEX(Templates!$I$2:$CJ$152,ROW()-ROW(BM$19)+1, MATCH(BM$15,Templates!$I$1:FK$1,0)))</f>
        <v/>
      </c>
      <c r="BN55" s="55" t="str" cm="1">
        <f t="array" ref="BN55">IF(INDEX(Templates!$I$2:$CJ$152,ROW()-ROW(BN$19)+1, MATCH(BN$15,Templates!$I$1:FL$1,0))="","",INDEX(Templates!$I$2:$CJ$152,ROW()-ROW(BN$19)+1, MATCH(BN$15,Templates!$I$1:FL$1,0)))</f>
        <v/>
      </c>
      <c r="BO55" s="55" t="str" cm="1">
        <f t="array" ref="BO55">IF(INDEX(Templates!$I$2:$CJ$152,ROW()-ROW(BO$19)+1, MATCH(BO$15,Templates!$I$1:FM$1,0))="","",INDEX(Templates!$I$2:$CJ$152,ROW()-ROW(BO$19)+1, MATCH(BO$15,Templates!$I$1:FM$1,0)))</f>
        <v/>
      </c>
      <c r="BP55" s="55" t="str" cm="1">
        <f t="array" ref="BP55">IF(INDEX(Templates!$I$2:$CJ$152,ROW()-ROW(BP$19)+1, MATCH(BP$15,Templates!$I$1:FL$1,0))="","",INDEX(Templates!$I$2:$CJ$152,ROW()-ROW(BP$19)+1, MATCH(BP$15,Templates!$I$1:FL$1,0)))</f>
        <v/>
      </c>
      <c r="BQ55" s="55" t="str" cm="1">
        <f t="array" ref="BQ55">IF(INDEX(Templates!$I$2:$CJ$152,ROW()-ROW(BQ$19)+1, MATCH(BQ$15,Templates!$I$1:FM$1,0))="","",INDEX(Templates!$I$2:$CJ$152,ROW()-ROW(BQ$19)+1, MATCH(BQ$15,Templates!$I$1:FM$1,0)))</f>
        <v/>
      </c>
      <c r="BR55" s="55" t="str" cm="1">
        <f t="array" ref="BR55">IF(INDEX(Templates!$I$2:$CJ$152,ROW()-ROW(BR$19)+1, MATCH(BR$15,Templates!$I$1:FO$1,0))="","",INDEX(Templates!$I$2:$CJ$152,ROW()-ROW(BR$19)+1, MATCH(BR$15,Templates!$I$1:FO$1,0)))</f>
        <v/>
      </c>
      <c r="BS55" s="55" t="str" cm="1">
        <f t="array" ref="BS55">IF(INDEX(Templates!$I$2:$CJ$152,ROW()-ROW(BS$19)+1, MATCH(BS$15,Templates!$I$1:FP$1,0))="","",INDEX(Templates!$I$2:$CJ$152,ROW()-ROW(BS$19)+1, MATCH(BS$15,Templates!$I$1:FP$1,0)))</f>
        <v/>
      </c>
      <c r="BT55" s="55" t="str" cm="1">
        <f t="array" ref="BT55">IF(INDEX(Templates!$I$2:$CJ$152,ROW()-ROW(BT$19)+1, MATCH(BT$15,Templates!$I$1:FQ$1,0))="","",INDEX(Templates!$I$2:$CJ$152,ROW()-ROW(BT$19)+1, MATCH(BT$15,Templates!$I$1:FQ$1,0)))</f>
        <v/>
      </c>
      <c r="BU55" s="55" t="str" cm="1">
        <f t="array" ref="BU55">IF(INDEX(Templates!$I$2:$CJ$152,ROW()-ROW(BU$19)+1, MATCH(BU$15,Templates!$I$1:FR$1,0))="","",INDEX(Templates!$I$2:$CJ$152,ROW()-ROW(BU$19)+1, MATCH(BU$15,Templates!$I$1:FR$1,0)))</f>
        <v/>
      </c>
      <c r="BV55" s="55" t="str" cm="1">
        <f t="array" ref="BV55">IF(INDEX(Templates!$I$2:$CJ$152,ROW()-ROW(BV$19)+1, MATCH(BV$15,Templates!$I$1:FS$1,0))="","",INDEX(Templates!$I$2:$CJ$152,ROW()-ROW(BV$19)+1, MATCH(BV$15,Templates!$I$1:FS$1,0)))</f>
        <v/>
      </c>
      <c r="BW55" s="55" t="str" cm="1">
        <f t="array" ref="BW55">IF(INDEX(Templates!$I$2:$CJ$152,ROW()-ROW(BW$19)+1, MATCH(BW$15,Templates!$I$1:FT$1,0))="","",INDEX(Templates!$I$2:$CJ$152,ROW()-ROW(BW$19)+1, MATCH(BW$15,Templates!$I$1:FT$1,0)))</f>
        <v/>
      </c>
      <c r="BX55" s="55" t="str" cm="1">
        <f t="array" ref="BX55">IF(INDEX(Templates!$I$2:$CJ$152,ROW()-ROW(BX$19)+1, MATCH(BX$15,Templates!$I$1:FU$1,0))="","",INDEX(Templates!$I$2:$CJ$152,ROW()-ROW(BX$19)+1, MATCH(BX$15,Templates!$I$1:FU$1,0)))</f>
        <v/>
      </c>
      <c r="BY55" s="55" t="str" cm="1">
        <f t="array" ref="BY55">IF(INDEX(Templates!$I$2:$CJ$152,ROW()-ROW(BY$19)+1, MATCH(BY$15,Templates!$I$1:FV$1,0))="","",INDEX(Templates!$I$2:$CJ$152,ROW()-ROW(BY$19)+1, MATCH(BY$15,Templates!$I$1:FV$1,0)))</f>
        <v/>
      </c>
      <c r="BZ55" s="55" t="str" cm="1">
        <f t="array" ref="BZ55">IF(INDEX(Templates!$I$2:$CJ$152,ROW()-ROW(BZ$19)+1, MATCH(BZ$15,Templates!$I$1:FW$1,0))="","",INDEX(Templates!$I$2:$CJ$152,ROW()-ROW(BZ$19)+1, MATCH(BZ$15,Templates!$I$1:FW$1,0)))</f>
        <v/>
      </c>
      <c r="CA55" s="55" t="str" cm="1">
        <f t="array" ref="CA55">IF(INDEX(Templates!$I$2:$CJ$152,ROW()-ROW(CA$19)+1, MATCH(CA$15,Templates!$I$1:FX$1,0))="","",INDEX(Templates!$I$2:$CJ$152,ROW()-ROW(CA$19)+1, MATCH(CA$15,Templates!$I$1:FX$1,0)))</f>
        <v/>
      </c>
      <c r="CB55" s="55" t="str" cm="1">
        <f t="array" ref="CB55">IF(INDEX(Templates!$I$2:$CJ$152,ROW()-ROW(CB$19)+1, MATCH(CB$15,Templates!$I$1:FY$1,0))="","",INDEX(Templates!$I$2:$CJ$152,ROW()-ROW(CB$19)+1, MATCH(CB$15,Templates!$I$1:FY$1,0)))</f>
        <v/>
      </c>
      <c r="CC55" s="55" t="str" cm="1">
        <f t="array" ref="CC55">IF(INDEX(Templates!$I$2:$CJ$152,ROW()-ROW(CC$19)+1, MATCH(CC$15,Templates!$I$1:FZ$1,0))="","",INDEX(Templates!$I$2:$CJ$152,ROW()-ROW(CC$19)+1, MATCH(CC$15,Templates!$I$1:FZ$1,0)))</f>
        <v/>
      </c>
      <c r="CD55" s="55" t="str" cm="1">
        <f t="array" ref="CD55">IF(INDEX(Templates!$I$2:$CJ$152,ROW()-ROW(CD$19)+1, MATCH(CD$15,Templates!$I$1:GA$1,0))="","",INDEX(Templates!$I$2:$CJ$152,ROW()-ROW(CD$19)+1, MATCH(CD$15,Templates!$I$1:GA$1,0)))</f>
        <v/>
      </c>
      <c r="CE55" s="55" t="str" cm="1">
        <f t="array" ref="CE55">IF(INDEX(Templates!$I$2:$CJ$152,ROW()-ROW(CE$19)+1, MATCH(CE$15,Templates!$I$1:GB$1,0))="","",INDEX(Templates!$I$2:$CJ$152,ROW()-ROW(CE$19)+1, MATCH(CE$15,Templates!$I$1:GB$1,0)))</f>
        <v/>
      </c>
      <c r="CF55" s="55" t="str" cm="1">
        <f t="array" ref="CF55">IF(INDEX(Templates!$I$2:$CJ$152,ROW()-ROW(CF$19)+1, MATCH(CF$15,Templates!$I$1:GC$1,0))="","",INDEX(Templates!$I$2:$CJ$152,ROW()-ROW(CF$19)+1, MATCH(CF$15,Templates!$I$1:GC$1,0)))</f>
        <v/>
      </c>
      <c r="CG55" s="55" t="str" cm="1">
        <f t="array" ref="CG55">IF(INDEX(Templates!$I$2:$CJ$152,ROW()-ROW(CG$19)+1, MATCH(CG$15,Templates!$I$1:GD$1,0))="","",INDEX(Templates!$I$2:$CJ$152,ROW()-ROW(CG$19)+1, MATCH(CG$15,Templates!$I$1:GD$1,0)))</f>
        <v/>
      </c>
      <c r="CH55" s="55" t="str" cm="1">
        <f t="array" ref="CH55">IF(INDEX(Templates!$I$2:$CJ$152,ROW()-ROW(CH$19)+1, MATCH(CH$15,Templates!$I$1:GE$1,0))="","",INDEX(Templates!$I$2:$CJ$152,ROW()-ROW(CH$19)+1, MATCH(CH$15,Templates!$I$1:GE$1,0)))</f>
        <v/>
      </c>
      <c r="CI55" s="55" t="str" cm="1">
        <f t="array" ref="CI55">IF(INDEX(Templates!$I$2:$CJ$152,ROW()-ROW(CI$19)+1, MATCH(CI$15,Templates!$I$1:GH$1,0))="","",INDEX(Templates!$I$2:$CJ$152,ROW()-ROW(CI$19)+1, MATCH(CI$15,Templates!$I$1:GH$1,0)))</f>
        <v/>
      </c>
      <c r="CJ55" s="55" t="str" cm="1">
        <f t="array" ref="CJ55">IF(INDEX(Templates!$I$2:$CJ$152,ROW()-ROW(CJ$19)+1, MATCH(CJ$15,Templates!$I$1:GF$1,0))="","",INDEX(Templates!$I$2:$CJ$152,ROW()-ROW(CJ$19)+1, MATCH(CJ$15,Templates!$I$1:GF$1,0)))</f>
        <v/>
      </c>
      <c r="CK55" s="55" t="str" cm="1">
        <f t="array" ref="CK55">IF(INDEX(Templates!$I$2:$CJ$152,ROW()-ROW(CK$19)+1, MATCH(CK$15,Templates!$I$1:GJ$1,0))="","",INDEX(Templates!$I$2:$CJ$152,ROW()-ROW(CK$19)+1, MATCH(CK$15,Templates!$I$1:GJ$1,0)))</f>
        <v/>
      </c>
      <c r="CL55" s="55" t="str" cm="1">
        <f t="array" ref="CL55">IF(INDEX(Templates!$I$2:$CJ$152,ROW()-ROW(CL$19)+1, MATCH(CL$15,Templates!$I$1:FG$1,0))="","",INDEX(Templates!$I$2:$CJ$152,ROW()-ROW(CL$19)+1, MATCH(CL$15,Templates!$I$1:FG$1,0)))</f>
        <v/>
      </c>
      <c r="CM55" s="55" t="str" cm="1">
        <f t="array" ref="CM55">IF(INDEX(Templates!$I$2:$CJ$152,ROW()-ROW(CM$19)+1, MATCH(CM$15,Templates!$I$1:FH$1,0))="","",INDEX(Templates!$I$2:$CJ$152,ROW()-ROW(CM$19)+1, MATCH(CM$15,Templates!$I$1:FH$1,0)))</f>
        <v/>
      </c>
      <c r="CN55" s="55" t="str" cm="1">
        <f t="array" ref="CN55">IF(INDEX(Templates!$I$2:$CJ$152,ROW()-ROW(CN$19)+1, MATCH(CN$15,Templates!$I$1:FI$1,0))="","",INDEX(Templates!$I$2:$CJ$152,ROW()-ROW(CN$19)+1, MATCH(CN$15,Templates!$I$1:FI$1,0)))</f>
        <v/>
      </c>
    </row>
    <row r="56" spans="1:92" s="24" customFormat="1" x14ac:dyDescent="0.3">
      <c r="A56" s="41" t="s">
        <v>451</v>
      </c>
      <c r="B56" s="6" t="s">
        <v>455</v>
      </c>
      <c r="C56" s="66" t="str" cm="1">
        <f t="array" ref="C56">IF(INDEX(Templates!A$2:A$153,ROW()-ROW($19:$19)+1)="","",INDEX(Templates!A$2:A$153,ROW()-ROW($19:$19)+1))</f>
        <v>JSON_PATH:zones[3]</v>
      </c>
      <c r="D56" s="66" t="str" cm="1">
        <f t="array" ref="D56">IF(INDEX(Templates!B$2:B$153,ROW()-ROW($19:$19)+1)="","",INDEX(Templates!B$2:B$153,ROW()-ROW($19:$19)+1))</f>
        <v>id</v>
      </c>
      <c r="E56" s="140" t="str" cm="1">
        <f t="array" ref="E56">IF(INDEX(Templates!C$2:C$153,ROW()-ROW($19:$19)+1)="","",INDEX(Templates!C$2:C$153,ROW()-ROW($19:$19)+1))</f>
        <v/>
      </c>
      <c r="F56" s="143" t="str" cm="1">
        <f t="array" ref="F56">IF(INDEX(Templates!D$2:D$153,ROW()-ROW($19:$19)+1)="","",INDEX(Templates!D$2:D$153,ROW()-ROW($19:$19)+1))</f>
        <v/>
      </c>
      <c r="G56" s="102" t="str" cm="1">
        <f t="array" ref="G56">IF(INDEX(Templates!E$2:E$153,ROW()-ROW($19:$19)+1)="","",INDEX(Templates!E$2:E$153,ROW()-ROW($19:$19)+1))</f>
        <v>Zone</v>
      </c>
      <c r="H56" s="68" t="str" cm="1">
        <f t="array" ref="H56">IF(INDEX(Templates!F$2:F$153,ROW()-ROW($19:$19)+1)="","",INDEX(Templates!F$2:F$153,ROW()-ROW($19:$19)+1))</f>
        <v>Zone 2</v>
      </c>
      <c r="I56" s="68" t="str" cm="1">
        <f t="array" ref="I56">IF(INDEX(Templates!G$2:G$153,ROW()-ROW($19:$19)+1)="","",INDEX(Templates!G$2:G$153,ROW()-ROW($19:$19)+1))</f>
        <v>Building Segment 1</v>
      </c>
      <c r="J56" s="68" t="str" cm="1">
        <f t="array" ref="J56">IF(INDEX(Templates!H$2:H$153,ROW()-ROW($19:$19)+1)="","",INDEX(Templates!H$2:H$153,ROW()-ROW($19:$19)+1))</f>
        <v>id</v>
      </c>
      <c r="K56" s="69" t="str" cm="1">
        <f t="array" ref="K56">IF(INDEX(Templates!I$2:I$153,ROW()-ROW($19:$19)+1)="","",INDEX(Templates!I$2:I$153,ROW()-ROW($19:$19)+1))</f>
        <v/>
      </c>
      <c r="L56" s="69" t="str" cm="1">
        <f t="array" ref="L56">IF(INDEX(Templates!J$2:J$153,ROW()-ROW($19:$19)+1)="","",INDEX(Templates!J$2:J$153,ROW()-ROW($19:$19)+1))</f>
        <v/>
      </c>
      <c r="M56" s="55" t="str" cm="1">
        <f t="array" ref="M56">IF(INDEX(Templates!$I$2:$CJ$152,ROW()-ROW(M$19)+1, MATCH(M$15,Templates!$I$1:CJ$1,0))="","",INDEX(Templates!$I$2:$CJ$152,ROW()-ROW(M$19)+1, MATCH(M$15,Templates!$I$1:CJ$1,0)))</f>
        <v/>
      </c>
      <c r="N56" s="55" t="str" cm="1">
        <f t="array" ref="N56">IF(INDEX(Templates!$I$2:$CJ$152,ROW()-ROW(N$19)+1, MATCH(N$15,Templates!$I$1:CK$1,0))="","",INDEX(Templates!$I$2:$CJ$152,ROW()-ROW(N$19)+1, MATCH(N$15,Templates!$I$1:CK$1,0)))</f>
        <v/>
      </c>
      <c r="O56" s="55" t="str" cm="1">
        <f t="array" ref="O56">IF(INDEX(Templates!$I$2:$CJ$152,ROW()-ROW(O$19)+1, MATCH(O$15,Templates!$I$1:CM$1,0))="","",INDEX(Templates!$I$2:$CJ$152,ROW()-ROW(O$19)+1, MATCH(O$15,Templates!$I$1:CM$1,0)))</f>
        <v/>
      </c>
      <c r="P56" s="55" t="str" cm="1">
        <f t="array" ref="P56">IF(INDEX(Templates!$I$2:$CJ$152,ROW()-ROW(P$19)+1, MATCH(P$15,Templates!$I$1:CN$1,0))="","",INDEX(Templates!$I$2:$CJ$152,ROW()-ROW(P$19)+1, MATCH(P$15,Templates!$I$1:CN$1,0)))</f>
        <v/>
      </c>
      <c r="Q56" s="55" t="str" cm="1">
        <f t="array" ref="Q56">IF(INDEX(Templates!$I$2:$CJ$152,ROW()-ROW(Q$19)+1, MATCH(Q$15,Templates!$I$1:CP$1,0))="","",INDEX(Templates!$I$2:$CJ$152,ROW()-ROW(Q$19)+1, MATCH(Q$15,Templates!$I$1:CP$1,0)))</f>
        <v/>
      </c>
      <c r="R56" s="55" t="str" cm="1">
        <f t="array" ref="R56">IF(INDEX(Templates!$I$2:$CJ$152,ROW()-ROW(R$19)+1, MATCH(R$15,Templates!$I$1:CQ$1,0))="","",INDEX(Templates!$I$2:$CJ$152,ROW()-ROW(R$19)+1, MATCH(R$15,Templates!$I$1:CQ$1,0)))</f>
        <v/>
      </c>
      <c r="S56" s="55" t="str" cm="1">
        <f t="array" ref="S56">IF(INDEX(Templates!$I$2:$CJ$152,ROW()-ROW(S$19)+1, MATCH(S$15,Templates!$I$1:CS$1,0))="","",INDEX(Templates!$I$2:$CJ$152,ROW()-ROW(S$19)+1, MATCH(S$15,Templates!$I$1:CS$1,0)))</f>
        <v/>
      </c>
      <c r="T56" s="55" t="str" cm="1">
        <f t="array" ref="T56">IF(INDEX(Templates!$I$2:$CJ$152,ROW()-ROW(T$19)+1, MATCH(T$15,Templates!$I$1:CT$1,0))="","",INDEX(Templates!$I$2:$CJ$152,ROW()-ROW(T$19)+1, MATCH(T$15,Templates!$I$1:CT$1,0)))</f>
        <v/>
      </c>
      <c r="U56" s="55" t="str" cm="1">
        <f t="array" ref="U56">IF(INDEX(Templates!$I$2:$CJ$152,ROW()-ROW(U$19)+1, MATCH(U$15,Templates!$I$1:CV$1,0))="","",INDEX(Templates!$I$2:$CJ$152,ROW()-ROW(U$19)+1, MATCH(U$15,Templates!$I$1:CV$1,0)))</f>
        <v/>
      </c>
      <c r="V56" s="55" t="str" cm="1">
        <f t="array" ref="V56">IF(INDEX(Templates!$I$2:$CJ$152,ROW()-ROW(V$19)+1, MATCH(V$15,Templates!$I$1:CW$1,0))="","",INDEX(Templates!$I$2:$CJ$152,ROW()-ROW(V$19)+1, MATCH(V$15,Templates!$I$1:CW$1,0)))</f>
        <v/>
      </c>
      <c r="W56" s="55" t="str" cm="1">
        <f t="array" ref="W56">IF(INDEX(Templates!$I$2:$CJ$152,ROW()-ROW(W$19)+1, MATCH(W$15,Templates!$I$1:CZ$1,0))="","",INDEX(Templates!$I$2:$CJ$152,ROW()-ROW(W$19)+1, MATCH(W$15,Templates!$I$1:CZ$1,0)))</f>
        <v/>
      </c>
      <c r="X56" s="55" t="str" cm="1">
        <f t="array" ref="X56">IF(INDEX(Templates!$I$2:$CJ$152,ROW()-ROW(X$19)+1, MATCH(X$15,Templates!$I$1:DA$1,0))="","",INDEX(Templates!$I$2:$CJ$152,ROW()-ROW(X$19)+1, MATCH(X$15,Templates!$I$1:DA$1,0)))</f>
        <v>Thermal Zone 4</v>
      </c>
      <c r="Y56" s="55" t="str" cm="1">
        <f t="array" ref="Y56">IF(INDEX(Templates!$I$2:$CJ$152,ROW()-ROW(Y$19)+1, MATCH(Y$15,Templates!$I$1:DB$1,0))="","",INDEX(Templates!$I$2:$CJ$152,ROW()-ROW(Y$19)+1, MATCH(Y$15,Templates!$I$1:DB$1,0)))</f>
        <v>Thermal Zone 4</v>
      </c>
      <c r="Z56" s="55" t="str" cm="1">
        <f t="array" ref="Z56">IF(INDEX(Templates!$I$2:$CJ$152,ROW()-ROW(Z$19)+1, MATCH(Z$15,Templates!$I$1:DD$1,0))="","",INDEX(Templates!$I$2:$CJ$152,ROW()-ROW(Z$19)+1, MATCH(Z$15,Templates!$I$1:DD$1,0)))</f>
        <v/>
      </c>
      <c r="AA56" s="55" t="str" cm="1">
        <f t="array" ref="AA56">IF(INDEX(Templates!$I$2:$CJ$152,ROW()-ROW(AA$19)+1, MATCH(AA$15,Templates!$I$1:DE$1,0))="","",INDEX(Templates!$I$2:$CJ$152,ROW()-ROW(AA$19)+1, MATCH(AA$15,Templates!$I$1:DE$1,0)))</f>
        <v/>
      </c>
      <c r="AB56" s="55" t="str" cm="1">
        <f t="array" ref="AB56">IF(INDEX(Templates!$I$2:$CJ$152,ROW()-ROW(AB$19)+1, MATCH(AB$15,Templates!$I$1:DG$1,0))="","",INDEX(Templates!$I$2:$CJ$152,ROW()-ROW(AB$19)+1, MATCH(AB$15,Templates!$I$1:DG$1,0)))</f>
        <v/>
      </c>
      <c r="AC56" s="55" t="str" cm="1">
        <f t="array" ref="AC56">IF(INDEX(Templates!$I$2:$CJ$152,ROW()-ROW(AC$19)+1, MATCH(AC$15,Templates!$I$1:DH$1,0))="","",INDEX(Templates!$I$2:$CJ$152,ROW()-ROW(AC$19)+1, MATCH(AC$15,Templates!$I$1:DH$1,0)))</f>
        <v/>
      </c>
      <c r="AD56" s="55" t="str" cm="1">
        <f t="array" ref="AD56">IF(INDEX(Templates!$I$2:$CJ$152,ROW()-ROW(AD$19)+1, MATCH(AD$15,Templates!$I$1:DJ$1,0))="","",INDEX(Templates!$I$2:$CJ$152,ROW()-ROW(AD$19)+1, MATCH(AD$15,Templates!$I$1:DJ$1,0)))</f>
        <v/>
      </c>
      <c r="AE56" s="55" t="str" cm="1">
        <f t="array" ref="AE56">IF(INDEX(Templates!$I$2:$CJ$152,ROW()-ROW(AE$19)+1, MATCH(AE$15,Templates!$I$1:DK$1,0))="","",INDEX(Templates!$I$2:$CJ$152,ROW()-ROW(AE$19)+1, MATCH(AE$15,Templates!$I$1:DK$1,0)))</f>
        <v/>
      </c>
      <c r="AF56" s="55" t="str" cm="1">
        <f t="array" ref="AF56">IF(INDEX(Templates!$I$2:$CJ$152,ROW()-ROW(AF$19)+1, MATCH(AF$15,Templates!$I$1:DM$1,0))="","",INDEX(Templates!$I$2:$CJ$152,ROW()-ROW(AF$19)+1, MATCH(AF$15,Templates!$I$1:DM$1,0)))</f>
        <v/>
      </c>
      <c r="AG56" s="55" t="str" cm="1">
        <f t="array" ref="AG56">IF(INDEX(Templates!$I$2:$CJ$152,ROW()-ROW(AG$19)+1, MATCH(AG$15,Templates!$I$1:DN$1,0))="","",INDEX(Templates!$I$2:$CJ$152,ROW()-ROW(AG$19)+1, MATCH(AG$15,Templates!$I$1:DN$1,0)))</f>
        <v/>
      </c>
      <c r="AH56" s="55" t="str" cm="1">
        <f t="array" ref="AH56">IF(INDEX(Templates!$I$2:$CJ$152,ROW()-ROW(AH$19)+1, MATCH(AH$15,Templates!$I$1:DP$1,0))="","",INDEX(Templates!$I$2:$CJ$152,ROW()-ROW(AH$19)+1, MATCH(AH$15,Templates!$I$1:DP$1,0)))</f>
        <v>Thermal Zone 4</v>
      </c>
      <c r="AI56" s="55" t="str" cm="1">
        <f t="array" ref="AI56">IF(INDEX(Templates!$I$2:$CJ$152,ROW()-ROW(AI$19)+1, MATCH(AI$15,Templates!$I$1:DQ$1,0))="","",INDEX(Templates!$I$2:$CJ$152,ROW()-ROW(AI$19)+1, MATCH(AI$15,Templates!$I$1:DQ$1,0)))</f>
        <v/>
      </c>
      <c r="AJ56" s="55" t="str" cm="1">
        <f t="array" ref="AJ56">IF(INDEX(Templates!$I$2:$CJ$152,ROW()-ROW(AJ$19)+1, MATCH(AJ$15,Templates!$I$1:DS$1,0))="","",INDEX(Templates!$I$2:$CJ$152,ROW()-ROW(AJ$19)+1, MATCH(AJ$15,Templates!$I$1:DS$1,0)))</f>
        <v>Thermal Zone 4</v>
      </c>
      <c r="AK56" s="55" t="str" cm="1">
        <f t="array" ref="AK56">IF(INDEX(Templates!$I$2:$CJ$152,ROW()-ROW(AK$19)+1, MATCH(AK$15,Templates!$I$1:DT$1,0))="","",INDEX(Templates!$I$2:$CJ$152,ROW()-ROW(AK$19)+1, MATCH(AK$15,Templates!$I$1:DT$1,0)))</f>
        <v>Thermal Zone 4</v>
      </c>
      <c r="AL56" s="55" t="str" cm="1">
        <f t="array" ref="AL56">IF(INDEX(Templates!$I$2:$CJ$152,ROW()-ROW(AL$19)+1, MATCH(AL$15,Templates!$I$1:DV$1,0))="","",INDEX(Templates!$I$2:$CJ$152,ROW()-ROW(AL$19)+1, MATCH(AL$15,Templates!$I$1:DV$1,0)))</f>
        <v>Thermal Zone 4</v>
      </c>
      <c r="AM56" s="55" t="str" cm="1">
        <f t="array" ref="AM56">IF(INDEX(Templates!$I$2:$CJ$152,ROW()-ROW(AM$19)+1, MATCH(AM$15,Templates!$I$1:DW$1,0))="","",INDEX(Templates!$I$2:$CJ$152,ROW()-ROW(AM$19)+1, MATCH(AM$15,Templates!$I$1:DW$1,0)))</f>
        <v/>
      </c>
      <c r="AN56" s="55" t="str" cm="1">
        <f t="array" ref="AN56">IF(INDEX(Templates!$I$2:$CJ$152,ROW()-ROW(AN$19)+1, MATCH(AN$15,Templates!$I$1:DY$1,0))="","",INDEX(Templates!$I$2:$CJ$152,ROW()-ROW(AN$19)+1, MATCH(AN$15,Templates!$I$1:DY$1,0)))</f>
        <v>Thermal Zone 4</v>
      </c>
      <c r="AO56" s="55" t="str" cm="1">
        <f t="array" ref="AO56">IF(INDEX(Templates!$I$2:$CJ$152,ROW()-ROW(AO$19)+1, MATCH(AO$15,Templates!$I$1:DZ$1,0))="","",INDEX(Templates!$I$2:$CJ$152,ROW()-ROW(AO$19)+1, MATCH(AO$15,Templates!$I$1:DZ$1,0)))</f>
        <v>Thermal Zone 4</v>
      </c>
      <c r="AP56" s="55" t="str" cm="1">
        <f t="array" ref="AP56">IF(INDEX(Templates!$I$2:$CJ$152,ROW()-ROW(AP$19)+1, MATCH(AP$15,Templates!$I$1:EB$1,0))="","",INDEX(Templates!$I$2:$CJ$152,ROW()-ROW(AP$19)+1, MATCH(AP$15,Templates!$I$1:EB$1,0)))</f>
        <v>Thermal Zone 4</v>
      </c>
      <c r="AQ56" s="55" t="str" cm="1">
        <f t="array" ref="AQ56">IF(INDEX(Templates!$I$2:$CJ$152,ROW()-ROW(AQ$19)+1, MATCH(AQ$15,Templates!$I$1:EC$1,0))="","",INDEX(Templates!$I$2:$CJ$152,ROW()-ROW(AQ$19)+1, MATCH(AQ$15,Templates!$I$1:EC$1,0)))</f>
        <v>Thermal Zone 4</v>
      </c>
      <c r="AR56" s="55" t="str" cm="1">
        <f t="array" ref="AR56">IF(INDEX(Templates!$I$2:$CJ$152,ROW()-ROW(AR$19)+1, MATCH(AR$15,Templates!$I$1:ED$1,0))="","",INDEX(Templates!$I$2:$CJ$152,ROW()-ROW(AR$19)+1, MATCH(AR$15,Templates!$I$1:ED$1,0)))</f>
        <v>Thermal Zone 4</v>
      </c>
      <c r="AS56" s="55" t="str" cm="1">
        <f t="array" ref="AS56">IF(INDEX(Templates!$I$2:$CJ$152,ROW()-ROW(AS$19)+1, MATCH(AS$15,Templates!$I$1:EF$1,0))="","",INDEX(Templates!$I$2:$CJ$152,ROW()-ROW(AS$19)+1, MATCH(AS$15,Templates!$I$1:EF$1,0)))</f>
        <v>Thermal Zone 4</v>
      </c>
      <c r="AT56" s="55" t="str" cm="1">
        <f t="array" ref="AT56">IF(INDEX(Templates!$I$2:$CJ$152,ROW()-ROW(AT$19)+1, MATCH(AT$15,Templates!$I$1:EG$1,0))="","",INDEX(Templates!$I$2:$CJ$152,ROW()-ROW(AT$19)+1, MATCH(AT$15,Templates!$I$1:EG$1,0)))</f>
        <v>Thermal Zone 4</v>
      </c>
      <c r="AU56" s="55" t="str" cm="1">
        <f t="array" ref="AU56">IF(INDEX(Templates!$I$2:$CJ$152,ROW()-ROW(AU$19)+1, MATCH(AU$15,Templates!$I$1:EH$1,0))="","",INDEX(Templates!$I$2:$CJ$152,ROW()-ROW(AU$19)+1, MATCH(AU$15,Templates!$I$1:EH$1,0)))</f>
        <v>Thermal Zone 4</v>
      </c>
      <c r="AV56" s="55" t="str" cm="1">
        <f t="array" ref="AV56">IF(INDEX(Templates!$I$2:$CJ$152,ROW()-ROW(AV$19)+1, MATCH(AV$15,Templates!$I$1:EJ$1,0))="","",INDEX(Templates!$I$2:$CJ$152,ROW()-ROW(AV$19)+1, MATCH(AV$15,Templates!$I$1:EJ$1,0)))</f>
        <v>Thermal Zone 4</v>
      </c>
      <c r="AW56" s="55" t="str" cm="1">
        <f t="array" ref="AW56">IF(INDEX(Templates!$I$2:$CJ$152,ROW()-ROW(AW$19)+1, MATCH(AW$15,Templates!$I$1:EK$1,0))="","",INDEX(Templates!$I$2:$CJ$152,ROW()-ROW(AW$19)+1, MATCH(AW$15,Templates!$I$1:EK$1,0)))</f>
        <v>Thermal Zone 4</v>
      </c>
      <c r="AX56" s="55" t="str" cm="1">
        <f t="array" ref="AX56">IF(INDEX(Templates!$I$2:$CJ$152,ROW()-ROW(AX$19)+1, MATCH(AX$15,Templates!$I$1:EM$1,0))="","",INDEX(Templates!$I$2:$CJ$152,ROW()-ROW(AX$19)+1, MATCH(AX$15,Templates!$I$1:EM$1,0)))</f>
        <v/>
      </c>
      <c r="AY56" s="55" t="str" cm="1">
        <f t="array" ref="AY56">IF(INDEX(Templates!$I$2:$CJ$152,ROW()-ROW(AY$19)+1, MATCH(AY$15,Templates!$I$1:EN$1,0))="","",INDEX(Templates!$I$2:$CJ$152,ROW()-ROW(AY$19)+1, MATCH(AY$15,Templates!$I$1:EN$1,0)))</f>
        <v/>
      </c>
      <c r="AZ56" s="55" t="str" cm="1">
        <f t="array" ref="AZ56">IF(INDEX(Templates!$I$2:$CJ$152,ROW()-ROW(AZ$19)+1, MATCH(AZ$15,Templates!$I$1:EP$1,0))="","",INDEX(Templates!$I$2:$CJ$152,ROW()-ROW(AZ$19)+1, MATCH(AZ$15,Templates!$I$1:EP$1,0)))</f>
        <v/>
      </c>
      <c r="BA56" s="55" t="str" cm="1">
        <f t="array" ref="BA56">IF(INDEX(Templates!$I$2:$CJ$152,ROW()-ROW(BA$19)+1, MATCH(BA$15,Templates!$I$1:EQ$1,0))="","",INDEX(Templates!$I$2:$CJ$152,ROW()-ROW(BA$19)+1, MATCH(BA$15,Templates!$I$1:EQ$1,0)))</f>
        <v/>
      </c>
      <c r="BB56" s="55" t="str" cm="1">
        <f t="array" ref="BB56">IF(INDEX(Templates!$I$2:$CJ$152,ROW()-ROW(BB$19)+1, MATCH(BB$15,Templates!$I$1:ES$1,0))="","",INDEX(Templates!$I$2:$CJ$152,ROW()-ROW(BB$19)+1, MATCH(BB$15,Templates!$I$1:ES$1,0)))</f>
        <v>Thermal Zone 4</v>
      </c>
      <c r="BC56" s="55" t="str" cm="1">
        <f t="array" ref="BC56">IF(INDEX(Templates!$I$2:$CJ$152,ROW()-ROW(BC$19)+1, MATCH(BC$15,Templates!$I$1:ET$1,0))="","",INDEX(Templates!$I$2:$CJ$152,ROW()-ROW(BC$19)+1, MATCH(BC$15,Templates!$I$1:ET$1,0)))</f>
        <v>Thermal Zone 4</v>
      </c>
      <c r="BD56" s="55" t="str" cm="1">
        <f t="array" ref="BD56">IF(INDEX(Templates!$I$2:$CJ$152,ROW()-ROW(BD$19)+1, MATCH(BD$15,Templates!$I$1:EW$1,0))="","",INDEX(Templates!$I$2:$CJ$152,ROW()-ROW(BD$19)+1, MATCH(BD$15,Templates!$I$1:EW$1,0)))</f>
        <v>Thermal Zone 4</v>
      </c>
      <c r="BE56" s="55" t="str" cm="1">
        <f t="array" ref="BE56">IF(INDEX(Templates!$I$2:$CJ$152,ROW()-ROW(BE$19)+1, MATCH(BE$15,Templates!$I$1:EX$1,0))="","",INDEX(Templates!$I$2:$CJ$152,ROW()-ROW(BE$19)+1, MATCH(BE$15,Templates!$I$1:EX$1,0)))</f>
        <v>Thermal Zone 4</v>
      </c>
      <c r="BF56" s="55" t="str" cm="1">
        <f t="array" ref="BF56">IF(INDEX(Templates!$I$2:$CJ$152,ROW()-ROW(BF$19)+1, MATCH(BF$15,Templates!$I$1:FA$1,0))="","",INDEX(Templates!$I$2:$CJ$152,ROW()-ROW(BF$19)+1, MATCH(BF$15,Templates!$I$1:FA$1,0)))</f>
        <v>Thermal Zone 4</v>
      </c>
      <c r="BG56" s="55" t="str" cm="1">
        <f t="array" ref="BG56">IF(INDEX(Templates!$I$2:$CJ$152,ROW()-ROW(BG$19)+1, MATCH(BG$15,Templates!$I$1:FB$1,0))="","",INDEX(Templates!$I$2:$CJ$152,ROW()-ROW(BG$19)+1, MATCH(BG$15,Templates!$I$1:FB$1,0)))</f>
        <v>Thermal Zone 4</v>
      </c>
      <c r="BH56" s="55" t="str" cm="1">
        <f t="array" ref="BH56">IF(INDEX(Templates!$I$2:$CJ$152,ROW()-ROW(BH$19)+1, MATCH(BH$15,Templates!$I$1:FC$1,0))="","",INDEX(Templates!$I$2:$CJ$152,ROW()-ROW(BH$19)+1, MATCH(BH$15,Templates!$I$1:FC$1,0)))</f>
        <v>Thermal Zone 4</v>
      </c>
      <c r="BI56" s="55" t="str" cm="1">
        <f t="array" ref="BI56">IF(INDEX(Templates!$I$2:$CJ$152,ROW()-ROW(BI$19)+1, MATCH(BI$15,Templates!$I$1:FD$1,0))="","",INDEX(Templates!$I$2:$CJ$152,ROW()-ROW(BI$19)+1, MATCH(BI$15,Templates!$I$1:FD$1,0)))</f>
        <v>Thermal Zone 4</v>
      </c>
      <c r="BJ56" s="55" t="str" cm="1">
        <f t="array" ref="BJ56">IF(INDEX(Templates!$I$2:$CJ$152,ROW()-ROW(BJ$19)+1, MATCH(BJ$15,Templates!$I$1:FE$1,0))="","",INDEX(Templates!$I$2:$CJ$152,ROW()-ROW(BJ$19)+1, MATCH(BJ$15,Templates!$I$1:FE$1,0)))</f>
        <v>Thermal Zone 4</v>
      </c>
      <c r="BK56" s="55" t="str" cm="1">
        <f t="array" ref="BK56">IF(INDEX(Templates!$I$2:$CJ$152,ROW()-ROW(BK$19)+1, MATCH(BK$15,Templates!$I$1:FG$1,0))="","",INDEX(Templates!$I$2:$CJ$152,ROW()-ROW(BK$19)+1, MATCH(BK$15,Templates!$I$1:FG$1,0)))</f>
        <v>Thermal Zone 4</v>
      </c>
      <c r="BL56" s="55" t="str" cm="1">
        <f t="array" ref="BL56">IF(INDEX(Templates!$I$2:$CJ$152,ROW()-ROW(BL$19)+1, MATCH(BL$15,Templates!$I$1:FJ$1,0))="","",INDEX(Templates!$I$2:$CJ$152,ROW()-ROW(BL$19)+1, MATCH(BL$15,Templates!$I$1:FJ$1,0)))</f>
        <v/>
      </c>
      <c r="BM56" s="55" t="str" cm="1">
        <f t="array" ref="BM56">IF(INDEX(Templates!$I$2:$CJ$152,ROW()-ROW(BM$19)+1, MATCH(BM$15,Templates!$I$1:FK$1,0))="","",INDEX(Templates!$I$2:$CJ$152,ROW()-ROW(BM$19)+1, MATCH(BM$15,Templates!$I$1:FK$1,0)))</f>
        <v/>
      </c>
      <c r="BN56" s="55" t="str" cm="1">
        <f t="array" ref="BN56">IF(INDEX(Templates!$I$2:$CJ$152,ROW()-ROW(BN$19)+1, MATCH(BN$15,Templates!$I$1:FL$1,0))="","",INDEX(Templates!$I$2:$CJ$152,ROW()-ROW(BN$19)+1, MATCH(BN$15,Templates!$I$1:FL$1,0)))</f>
        <v>Thermal Zone 4</v>
      </c>
      <c r="BO56" s="55" t="str" cm="1">
        <f t="array" ref="BO56">IF(INDEX(Templates!$I$2:$CJ$152,ROW()-ROW(BO$19)+1, MATCH(BO$15,Templates!$I$1:FM$1,0))="","",INDEX(Templates!$I$2:$CJ$152,ROW()-ROW(BO$19)+1, MATCH(BO$15,Templates!$I$1:FM$1,0)))</f>
        <v>Thermal Zone 4</v>
      </c>
      <c r="BP56" s="55" t="str" cm="1">
        <f t="array" ref="BP56">IF(INDEX(Templates!$I$2:$CJ$152,ROW()-ROW(BP$19)+1, MATCH(BP$15,Templates!$I$1:FL$1,0))="","",INDEX(Templates!$I$2:$CJ$152,ROW()-ROW(BP$19)+1, MATCH(BP$15,Templates!$I$1:FL$1,0)))</f>
        <v>Thermal Zone 4</v>
      </c>
      <c r="BQ56" s="55" t="str" cm="1">
        <f t="array" ref="BQ56">IF(INDEX(Templates!$I$2:$CJ$152,ROW()-ROW(BQ$19)+1, MATCH(BQ$15,Templates!$I$1:FM$1,0))="","",INDEX(Templates!$I$2:$CJ$152,ROW()-ROW(BQ$19)+1, MATCH(BQ$15,Templates!$I$1:FM$1,0)))</f>
        <v>Thermal Zone 4</v>
      </c>
      <c r="BR56" s="55" t="str" cm="1">
        <f t="array" ref="BR56">IF(INDEX(Templates!$I$2:$CJ$152,ROW()-ROW(BR$19)+1, MATCH(BR$15,Templates!$I$1:FO$1,0))="","",INDEX(Templates!$I$2:$CJ$152,ROW()-ROW(BR$19)+1, MATCH(BR$15,Templates!$I$1:FO$1,0)))</f>
        <v>Thermal Zone 4</v>
      </c>
      <c r="BS56" s="55" t="str" cm="1">
        <f t="array" ref="BS56">IF(INDEX(Templates!$I$2:$CJ$152,ROW()-ROW(BS$19)+1, MATCH(BS$15,Templates!$I$1:FP$1,0))="","",INDEX(Templates!$I$2:$CJ$152,ROW()-ROW(BS$19)+1, MATCH(BS$15,Templates!$I$1:FP$1,0)))</f>
        <v>Thermal Zone 4</v>
      </c>
      <c r="BT56" s="55" t="str" cm="1">
        <f t="array" ref="BT56">IF(INDEX(Templates!$I$2:$CJ$152,ROW()-ROW(BT$19)+1, MATCH(BT$15,Templates!$I$1:FQ$1,0))="","",INDEX(Templates!$I$2:$CJ$152,ROW()-ROW(BT$19)+1, MATCH(BT$15,Templates!$I$1:FQ$1,0)))</f>
        <v>Thermal Zone 4</v>
      </c>
      <c r="BU56" s="55" t="str" cm="1">
        <f t="array" ref="BU56">IF(INDEX(Templates!$I$2:$CJ$152,ROW()-ROW(BU$19)+1, MATCH(BU$15,Templates!$I$1:FR$1,0))="","",INDEX(Templates!$I$2:$CJ$152,ROW()-ROW(BU$19)+1, MATCH(BU$15,Templates!$I$1:FR$1,0)))</f>
        <v>Thermal Zone 4</v>
      </c>
      <c r="BV56" s="55" t="str" cm="1">
        <f t="array" ref="BV56">IF(INDEX(Templates!$I$2:$CJ$152,ROW()-ROW(BV$19)+1, MATCH(BV$15,Templates!$I$1:FS$1,0))="","",INDEX(Templates!$I$2:$CJ$152,ROW()-ROW(BV$19)+1, MATCH(BV$15,Templates!$I$1:FS$1,0)))</f>
        <v>Thermal Zone 4</v>
      </c>
      <c r="BW56" s="55" t="str" cm="1">
        <f t="array" ref="BW56">IF(INDEX(Templates!$I$2:$CJ$152,ROW()-ROW(BW$19)+1, MATCH(BW$15,Templates!$I$1:FT$1,0))="","",INDEX(Templates!$I$2:$CJ$152,ROW()-ROW(BW$19)+1, MATCH(BW$15,Templates!$I$1:FT$1,0)))</f>
        <v>Thermal Zone 4</v>
      </c>
      <c r="BX56" s="55" t="str" cm="1">
        <f t="array" ref="BX56">IF(INDEX(Templates!$I$2:$CJ$152,ROW()-ROW(BX$19)+1, MATCH(BX$15,Templates!$I$1:FU$1,0))="","",INDEX(Templates!$I$2:$CJ$152,ROW()-ROW(BX$19)+1, MATCH(BX$15,Templates!$I$1:FU$1,0)))</f>
        <v>Thermal Zone 4</v>
      </c>
      <c r="BY56" s="55" t="str" cm="1">
        <f t="array" ref="BY56">IF(INDEX(Templates!$I$2:$CJ$152,ROW()-ROW(BY$19)+1, MATCH(BY$15,Templates!$I$1:FV$1,0))="","",INDEX(Templates!$I$2:$CJ$152,ROW()-ROW(BY$19)+1, MATCH(BY$15,Templates!$I$1:FV$1,0)))</f>
        <v>Thermal Zone 4</v>
      </c>
      <c r="BZ56" s="55" t="str" cm="1">
        <f t="array" ref="BZ56">IF(INDEX(Templates!$I$2:$CJ$152,ROW()-ROW(BZ$19)+1, MATCH(BZ$15,Templates!$I$1:FW$1,0))="","",INDEX(Templates!$I$2:$CJ$152,ROW()-ROW(BZ$19)+1, MATCH(BZ$15,Templates!$I$1:FW$1,0)))</f>
        <v>Thermal Zone 4</v>
      </c>
      <c r="CA56" s="55" t="str" cm="1">
        <f t="array" ref="CA56">IF(INDEX(Templates!$I$2:$CJ$152,ROW()-ROW(CA$19)+1, MATCH(CA$15,Templates!$I$1:FX$1,0))="","",INDEX(Templates!$I$2:$CJ$152,ROW()-ROW(CA$19)+1, MATCH(CA$15,Templates!$I$1:FX$1,0)))</f>
        <v>Thermal Zone 4</v>
      </c>
      <c r="CB56" s="55" t="str" cm="1">
        <f t="array" ref="CB56">IF(INDEX(Templates!$I$2:$CJ$152,ROW()-ROW(CB$19)+1, MATCH(CB$15,Templates!$I$1:FY$1,0))="","",INDEX(Templates!$I$2:$CJ$152,ROW()-ROW(CB$19)+1, MATCH(CB$15,Templates!$I$1:FY$1,0)))</f>
        <v>Thermal Zone 4</v>
      </c>
      <c r="CC56" s="55" t="str" cm="1">
        <f t="array" ref="CC56">IF(INDEX(Templates!$I$2:$CJ$152,ROW()-ROW(CC$19)+1, MATCH(CC$15,Templates!$I$1:FZ$1,0))="","",INDEX(Templates!$I$2:$CJ$152,ROW()-ROW(CC$19)+1, MATCH(CC$15,Templates!$I$1:FZ$1,0)))</f>
        <v>Thermal Zone 4</v>
      </c>
      <c r="CD56" s="55" t="str" cm="1">
        <f t="array" ref="CD56">IF(INDEX(Templates!$I$2:$CJ$152,ROW()-ROW(CD$19)+1, MATCH(CD$15,Templates!$I$1:GA$1,0))="","",INDEX(Templates!$I$2:$CJ$152,ROW()-ROW(CD$19)+1, MATCH(CD$15,Templates!$I$1:GA$1,0)))</f>
        <v>Thermal Zone 4</v>
      </c>
      <c r="CE56" s="55" t="str" cm="1">
        <f t="array" ref="CE56">IF(INDEX(Templates!$I$2:$CJ$152,ROW()-ROW(CE$19)+1, MATCH(CE$15,Templates!$I$1:GB$1,0))="","",INDEX(Templates!$I$2:$CJ$152,ROW()-ROW(CE$19)+1, MATCH(CE$15,Templates!$I$1:GB$1,0)))</f>
        <v>Thermal Zone 4</v>
      </c>
      <c r="CF56" s="55" t="str" cm="1">
        <f t="array" ref="CF56">IF(INDEX(Templates!$I$2:$CJ$152,ROW()-ROW(CF$19)+1, MATCH(CF$15,Templates!$I$1:GC$1,0))="","",INDEX(Templates!$I$2:$CJ$152,ROW()-ROW(CF$19)+1, MATCH(CF$15,Templates!$I$1:GC$1,0)))</f>
        <v>Thermal Zone 4</v>
      </c>
      <c r="CG56" s="55" t="str" cm="1">
        <f t="array" ref="CG56">IF(INDEX(Templates!$I$2:$CJ$152,ROW()-ROW(CG$19)+1, MATCH(CG$15,Templates!$I$1:GD$1,0))="","",INDEX(Templates!$I$2:$CJ$152,ROW()-ROW(CG$19)+1, MATCH(CG$15,Templates!$I$1:GD$1,0)))</f>
        <v>Thermal Zone 4</v>
      </c>
      <c r="CH56" s="55" t="str" cm="1">
        <f t="array" ref="CH56">IF(INDEX(Templates!$I$2:$CJ$152,ROW()-ROW(CH$19)+1, MATCH(CH$15,Templates!$I$1:GE$1,0))="","",INDEX(Templates!$I$2:$CJ$152,ROW()-ROW(CH$19)+1, MATCH(CH$15,Templates!$I$1:GE$1,0)))</f>
        <v>Thermal Zone 4</v>
      </c>
      <c r="CI56" s="55" t="str" cm="1">
        <f t="array" ref="CI56">IF(INDEX(Templates!$I$2:$CJ$152,ROW()-ROW(CI$19)+1, MATCH(CI$15,Templates!$I$1:GH$1,0))="","",INDEX(Templates!$I$2:$CJ$152,ROW()-ROW(CI$19)+1, MATCH(CI$15,Templates!$I$1:GH$1,0)))</f>
        <v>Thermal Zone 4</v>
      </c>
      <c r="CJ56" s="55" t="str" cm="1">
        <f t="array" ref="CJ56">IF(INDEX(Templates!$I$2:$CJ$152,ROW()-ROW(CJ$19)+1, MATCH(CJ$15,Templates!$I$1:GF$1,0))="","",INDEX(Templates!$I$2:$CJ$152,ROW()-ROW(CJ$19)+1, MATCH(CJ$15,Templates!$I$1:GF$1,0)))</f>
        <v>Thermal Zone 4</v>
      </c>
      <c r="CK56" s="55" t="str" cm="1">
        <f t="array" ref="CK56">IF(INDEX(Templates!$I$2:$CJ$152,ROW()-ROW(CK$19)+1, MATCH(CK$15,Templates!$I$1:GJ$1,0))="","",INDEX(Templates!$I$2:$CJ$152,ROW()-ROW(CK$19)+1, MATCH(CK$15,Templates!$I$1:GJ$1,0)))</f>
        <v>Thermal Zone 4</v>
      </c>
      <c r="CL56" s="55" t="str" cm="1">
        <f t="array" ref="CL56">IF(INDEX(Templates!$I$2:$CJ$152,ROW()-ROW(CL$19)+1, MATCH(CL$15,Templates!$I$1:FG$1,0))="","",INDEX(Templates!$I$2:$CJ$152,ROW()-ROW(CL$19)+1, MATCH(CL$15,Templates!$I$1:FG$1,0)))</f>
        <v>Thermal Zone 4</v>
      </c>
      <c r="CM56" s="55" t="str" cm="1">
        <f t="array" ref="CM56">IF(INDEX(Templates!$I$2:$CJ$152,ROW()-ROW(CM$19)+1, MATCH(CM$15,Templates!$I$1:FH$1,0))="","",INDEX(Templates!$I$2:$CJ$152,ROW()-ROW(CM$19)+1, MATCH(CM$15,Templates!$I$1:FH$1,0)))</f>
        <v>Thermal Zone 4</v>
      </c>
      <c r="CN56" s="55" t="str" cm="1">
        <f t="array" ref="CN56">IF(INDEX(Templates!$I$2:$CJ$152,ROW()-ROW(CN$19)+1, MATCH(CN$15,Templates!$I$1:FI$1,0))="","",INDEX(Templates!$I$2:$CJ$152,ROW()-ROW(CN$19)+1, MATCH(CN$15,Templates!$I$1:FI$1,0)))</f>
        <v>Thermal Zone 4</v>
      </c>
    </row>
    <row r="57" spans="1:92" s="24" customFormat="1" x14ac:dyDescent="0.3">
      <c r="A57" s="41" t="s">
        <v>451</v>
      </c>
      <c r="B57" s="6" t="s">
        <v>455</v>
      </c>
      <c r="C57" s="66" t="str" cm="1">
        <f t="array" ref="C57">IF(INDEX(Templates!A$2:A$153,ROW()-ROW($19:$19)+1)="","",INDEX(Templates!A$2:A$153,ROW()-ROW($19:$19)+1))</f>
        <v>JSON_PATH:zones[3]</v>
      </c>
      <c r="D57" s="66" t="str" cm="1">
        <f t="array" ref="D57">IF(INDEX(Templates!B$2:B$153,ROW()-ROW($19:$19)+1)="","",INDEX(Templates!B$2:B$153,ROW()-ROW($19:$19)+1))</f>
        <v>spaces[0]</v>
      </c>
      <c r="E57" s="140" t="str" cm="1">
        <f t="array" ref="E57">IF(INDEX(Templates!C$2:C$153,ROW()-ROW($19:$19)+1)="","",INDEX(Templates!C$2:C$153,ROW()-ROW($19:$19)+1))</f>
        <v>id</v>
      </c>
      <c r="F57" s="143" t="str" cm="1">
        <f t="array" ref="F57">IF(INDEX(Templates!D$2:D$153,ROW()-ROW($19:$19)+1)="","",INDEX(Templates!D$2:D$153,ROW()-ROW($19:$19)+1))</f>
        <v/>
      </c>
      <c r="G57" s="102" t="str" cm="1">
        <f t="array" ref="G57">IF(INDEX(Templates!E$2:E$153,ROW()-ROW($19:$19)+1)="","",INDEX(Templates!E$2:E$153,ROW()-ROW($19:$19)+1))</f>
        <v/>
      </c>
      <c r="H57" s="68" t="str" cm="1">
        <f t="array" ref="H57">IF(INDEX(Templates!F$2:F$153,ROW()-ROW($19:$19)+1)="","",INDEX(Templates!F$2:F$153,ROW()-ROW($19:$19)+1))</f>
        <v/>
      </c>
      <c r="I57" s="68" t="str" cm="1">
        <f t="array" ref="I57">IF(INDEX(Templates!G$2:G$153,ROW()-ROW($19:$19)+1)="","",INDEX(Templates!G$2:G$153,ROW()-ROW($19:$19)+1))</f>
        <v/>
      </c>
      <c r="J57" s="68" t="str" cm="1">
        <f t="array" ref="J57">IF(INDEX(Templates!H$2:H$153,ROW()-ROW($19:$19)+1)="","",INDEX(Templates!H$2:H$153,ROW()-ROW($19:$19)+1))</f>
        <v/>
      </c>
      <c r="K57" s="69" t="str" cm="1">
        <f t="array" ref="K57">IF(INDEX(Templates!I$2:I$153,ROW()-ROW($19:$19)+1)="","",INDEX(Templates!I$2:I$153,ROW()-ROW($19:$19)+1))</f>
        <v/>
      </c>
      <c r="L57" s="69" t="str" cm="1">
        <f t="array" ref="L57">IF(INDEX(Templates!J$2:J$153,ROW()-ROW($19:$19)+1)="","",INDEX(Templates!J$2:J$153,ROW()-ROW($19:$19)+1))</f>
        <v/>
      </c>
      <c r="M57" s="55" t="str" cm="1">
        <f t="array" ref="M57">IF(INDEX(Templates!$I$2:$CJ$152,ROW()-ROW(M$19)+1, MATCH(M$15,Templates!$I$1:CJ$1,0))="","",INDEX(Templates!$I$2:$CJ$152,ROW()-ROW(M$19)+1, MATCH(M$15,Templates!$I$1:CJ$1,0)))</f>
        <v/>
      </c>
      <c r="N57" s="55" t="str" cm="1">
        <f t="array" ref="N57">IF(INDEX(Templates!$I$2:$CJ$152,ROW()-ROW(N$19)+1, MATCH(N$15,Templates!$I$1:CK$1,0))="","",INDEX(Templates!$I$2:$CJ$152,ROW()-ROW(N$19)+1, MATCH(N$15,Templates!$I$1:CK$1,0)))</f>
        <v/>
      </c>
      <c r="O57" s="55" t="str" cm="1">
        <f t="array" ref="O57">IF(INDEX(Templates!$I$2:$CJ$152,ROW()-ROW(O$19)+1, MATCH(O$15,Templates!$I$1:CM$1,0))="","",INDEX(Templates!$I$2:$CJ$152,ROW()-ROW(O$19)+1, MATCH(O$15,Templates!$I$1:CM$1,0)))</f>
        <v/>
      </c>
      <c r="P57" s="55" t="str" cm="1">
        <f t="array" ref="P57">IF(INDEX(Templates!$I$2:$CJ$152,ROW()-ROW(P$19)+1, MATCH(P$15,Templates!$I$1:CN$1,0))="","",INDEX(Templates!$I$2:$CJ$152,ROW()-ROW(P$19)+1, MATCH(P$15,Templates!$I$1:CN$1,0)))</f>
        <v/>
      </c>
      <c r="Q57" s="55" t="str" cm="1">
        <f t="array" ref="Q57">IF(INDEX(Templates!$I$2:$CJ$152,ROW()-ROW(Q$19)+1, MATCH(Q$15,Templates!$I$1:CP$1,0))="","",INDEX(Templates!$I$2:$CJ$152,ROW()-ROW(Q$19)+1, MATCH(Q$15,Templates!$I$1:CP$1,0)))</f>
        <v/>
      </c>
      <c r="R57" s="55" t="str" cm="1">
        <f t="array" ref="R57">IF(INDEX(Templates!$I$2:$CJ$152,ROW()-ROW(R$19)+1, MATCH(R$15,Templates!$I$1:CQ$1,0))="","",INDEX(Templates!$I$2:$CJ$152,ROW()-ROW(R$19)+1, MATCH(R$15,Templates!$I$1:CQ$1,0)))</f>
        <v/>
      </c>
      <c r="S57" s="55" t="str" cm="1">
        <f t="array" ref="S57">IF(INDEX(Templates!$I$2:$CJ$152,ROW()-ROW(S$19)+1, MATCH(S$15,Templates!$I$1:CS$1,0))="","",INDEX(Templates!$I$2:$CJ$152,ROW()-ROW(S$19)+1, MATCH(S$15,Templates!$I$1:CS$1,0)))</f>
        <v/>
      </c>
      <c r="T57" s="55" t="str" cm="1">
        <f t="array" ref="T57">IF(INDEX(Templates!$I$2:$CJ$152,ROW()-ROW(T$19)+1, MATCH(T$15,Templates!$I$1:CT$1,0))="","",INDEX(Templates!$I$2:$CJ$152,ROW()-ROW(T$19)+1, MATCH(T$15,Templates!$I$1:CT$1,0)))</f>
        <v/>
      </c>
      <c r="U57" s="55" t="str" cm="1">
        <f t="array" ref="U57">IF(INDEX(Templates!$I$2:$CJ$152,ROW()-ROW(U$19)+1, MATCH(U$15,Templates!$I$1:CV$1,0))="","",INDEX(Templates!$I$2:$CJ$152,ROW()-ROW(U$19)+1, MATCH(U$15,Templates!$I$1:CV$1,0)))</f>
        <v/>
      </c>
      <c r="V57" s="55" t="str" cm="1">
        <f t="array" ref="V57">IF(INDEX(Templates!$I$2:$CJ$152,ROW()-ROW(V$19)+1, MATCH(V$15,Templates!$I$1:CW$1,0))="","",INDEX(Templates!$I$2:$CJ$152,ROW()-ROW(V$19)+1, MATCH(V$15,Templates!$I$1:CW$1,0)))</f>
        <v/>
      </c>
      <c r="W57" s="55" t="str" cm="1">
        <f t="array" ref="W57">IF(INDEX(Templates!$I$2:$CJ$152,ROW()-ROW(W$19)+1, MATCH(W$15,Templates!$I$1:CZ$1,0))="","",INDEX(Templates!$I$2:$CJ$152,ROW()-ROW(W$19)+1, MATCH(W$15,Templates!$I$1:CZ$1,0)))</f>
        <v/>
      </c>
      <c r="X57" s="55" t="str" cm="1">
        <f t="array" ref="X57">IF(INDEX(Templates!$I$2:$CJ$152,ROW()-ROW(X$19)+1, MATCH(X$15,Templates!$I$1:DA$1,0))="","",INDEX(Templates!$I$2:$CJ$152,ROW()-ROW(X$19)+1, MATCH(X$15,Templates!$I$1:DA$1,0)))</f>
        <v>Space 4</v>
      </c>
      <c r="Y57" s="55" t="str" cm="1">
        <f t="array" ref="Y57">IF(INDEX(Templates!$I$2:$CJ$152,ROW()-ROW(Y$19)+1, MATCH(Y$15,Templates!$I$1:DB$1,0))="","",INDEX(Templates!$I$2:$CJ$152,ROW()-ROW(Y$19)+1, MATCH(Y$15,Templates!$I$1:DB$1,0)))</f>
        <v>Space 4</v>
      </c>
      <c r="Z57" s="55" t="str" cm="1">
        <f t="array" ref="Z57">IF(INDEX(Templates!$I$2:$CJ$152,ROW()-ROW(Z$19)+1, MATCH(Z$15,Templates!$I$1:DD$1,0))="","",INDEX(Templates!$I$2:$CJ$152,ROW()-ROW(Z$19)+1, MATCH(Z$15,Templates!$I$1:DD$1,0)))</f>
        <v/>
      </c>
      <c r="AA57" s="55" t="str" cm="1">
        <f t="array" ref="AA57">IF(INDEX(Templates!$I$2:$CJ$152,ROW()-ROW(AA$19)+1, MATCH(AA$15,Templates!$I$1:DE$1,0))="","",INDEX(Templates!$I$2:$CJ$152,ROW()-ROW(AA$19)+1, MATCH(AA$15,Templates!$I$1:DE$1,0)))</f>
        <v/>
      </c>
      <c r="AB57" s="55" t="str" cm="1">
        <f t="array" ref="AB57">IF(INDEX(Templates!$I$2:$CJ$152,ROW()-ROW(AB$19)+1, MATCH(AB$15,Templates!$I$1:DG$1,0))="","",INDEX(Templates!$I$2:$CJ$152,ROW()-ROW(AB$19)+1, MATCH(AB$15,Templates!$I$1:DG$1,0)))</f>
        <v/>
      </c>
      <c r="AC57" s="55" t="str" cm="1">
        <f t="array" ref="AC57">IF(INDEX(Templates!$I$2:$CJ$152,ROW()-ROW(AC$19)+1, MATCH(AC$15,Templates!$I$1:DH$1,0))="","",INDEX(Templates!$I$2:$CJ$152,ROW()-ROW(AC$19)+1, MATCH(AC$15,Templates!$I$1:DH$1,0)))</f>
        <v/>
      </c>
      <c r="AD57" s="55" t="str" cm="1">
        <f t="array" ref="AD57">IF(INDEX(Templates!$I$2:$CJ$152,ROW()-ROW(AD$19)+1, MATCH(AD$15,Templates!$I$1:DJ$1,0))="","",INDEX(Templates!$I$2:$CJ$152,ROW()-ROW(AD$19)+1, MATCH(AD$15,Templates!$I$1:DJ$1,0)))</f>
        <v/>
      </c>
      <c r="AE57" s="55" t="str" cm="1">
        <f t="array" ref="AE57">IF(INDEX(Templates!$I$2:$CJ$152,ROW()-ROW(AE$19)+1, MATCH(AE$15,Templates!$I$1:DK$1,0))="","",INDEX(Templates!$I$2:$CJ$152,ROW()-ROW(AE$19)+1, MATCH(AE$15,Templates!$I$1:DK$1,0)))</f>
        <v/>
      </c>
      <c r="AF57" s="55" t="str" cm="1">
        <f t="array" ref="AF57">IF(INDEX(Templates!$I$2:$CJ$152,ROW()-ROW(AF$19)+1, MATCH(AF$15,Templates!$I$1:DM$1,0))="","",INDEX(Templates!$I$2:$CJ$152,ROW()-ROW(AF$19)+1, MATCH(AF$15,Templates!$I$1:DM$1,0)))</f>
        <v/>
      </c>
      <c r="AG57" s="55" t="str" cm="1">
        <f t="array" ref="AG57">IF(INDEX(Templates!$I$2:$CJ$152,ROW()-ROW(AG$19)+1, MATCH(AG$15,Templates!$I$1:DN$1,0))="","",INDEX(Templates!$I$2:$CJ$152,ROW()-ROW(AG$19)+1, MATCH(AG$15,Templates!$I$1:DN$1,0)))</f>
        <v/>
      </c>
      <c r="AH57" s="55" t="str" cm="1">
        <f t="array" ref="AH57">IF(INDEX(Templates!$I$2:$CJ$152,ROW()-ROW(AH$19)+1, MATCH(AH$15,Templates!$I$1:DP$1,0))="","",INDEX(Templates!$I$2:$CJ$152,ROW()-ROW(AH$19)+1, MATCH(AH$15,Templates!$I$1:DP$1,0)))</f>
        <v>Space 4</v>
      </c>
      <c r="AI57" s="55" t="str" cm="1">
        <f t="array" ref="AI57">IF(INDEX(Templates!$I$2:$CJ$152,ROW()-ROW(AI$19)+1, MATCH(AI$15,Templates!$I$1:DQ$1,0))="","",INDEX(Templates!$I$2:$CJ$152,ROW()-ROW(AI$19)+1, MATCH(AI$15,Templates!$I$1:DQ$1,0)))</f>
        <v/>
      </c>
      <c r="AJ57" s="55" t="str" cm="1">
        <f t="array" ref="AJ57">IF(INDEX(Templates!$I$2:$CJ$152,ROW()-ROW(AJ$19)+1, MATCH(AJ$15,Templates!$I$1:DS$1,0))="","",INDEX(Templates!$I$2:$CJ$152,ROW()-ROW(AJ$19)+1, MATCH(AJ$15,Templates!$I$1:DS$1,0)))</f>
        <v>Space 4</v>
      </c>
      <c r="AK57" s="55" t="str" cm="1">
        <f t="array" ref="AK57">IF(INDEX(Templates!$I$2:$CJ$152,ROW()-ROW(AK$19)+1, MATCH(AK$15,Templates!$I$1:DT$1,0))="","",INDEX(Templates!$I$2:$CJ$152,ROW()-ROW(AK$19)+1, MATCH(AK$15,Templates!$I$1:DT$1,0)))</f>
        <v>Space 4</v>
      </c>
      <c r="AL57" s="55" t="str" cm="1">
        <f t="array" ref="AL57">IF(INDEX(Templates!$I$2:$CJ$152,ROW()-ROW(AL$19)+1, MATCH(AL$15,Templates!$I$1:DV$1,0))="","",INDEX(Templates!$I$2:$CJ$152,ROW()-ROW(AL$19)+1, MATCH(AL$15,Templates!$I$1:DV$1,0)))</f>
        <v>Space 4</v>
      </c>
      <c r="AM57" s="55" t="str" cm="1">
        <f t="array" ref="AM57">IF(INDEX(Templates!$I$2:$CJ$152,ROW()-ROW(AM$19)+1, MATCH(AM$15,Templates!$I$1:DW$1,0))="","",INDEX(Templates!$I$2:$CJ$152,ROW()-ROW(AM$19)+1, MATCH(AM$15,Templates!$I$1:DW$1,0)))</f>
        <v/>
      </c>
      <c r="AN57" s="55" t="str" cm="1">
        <f t="array" ref="AN57">IF(INDEX(Templates!$I$2:$CJ$152,ROW()-ROW(AN$19)+1, MATCH(AN$15,Templates!$I$1:DY$1,0))="","",INDEX(Templates!$I$2:$CJ$152,ROW()-ROW(AN$19)+1, MATCH(AN$15,Templates!$I$1:DY$1,0)))</f>
        <v>Space 4</v>
      </c>
      <c r="AO57" s="55" t="str" cm="1">
        <f t="array" ref="AO57">IF(INDEX(Templates!$I$2:$CJ$152,ROW()-ROW(AO$19)+1, MATCH(AO$15,Templates!$I$1:DZ$1,0))="","",INDEX(Templates!$I$2:$CJ$152,ROW()-ROW(AO$19)+1, MATCH(AO$15,Templates!$I$1:DZ$1,0)))</f>
        <v>Space 4</v>
      </c>
      <c r="AP57" s="55" t="str" cm="1">
        <f t="array" ref="AP57">IF(INDEX(Templates!$I$2:$CJ$152,ROW()-ROW(AP$19)+1, MATCH(AP$15,Templates!$I$1:EB$1,0))="","",INDEX(Templates!$I$2:$CJ$152,ROW()-ROW(AP$19)+1, MATCH(AP$15,Templates!$I$1:EB$1,0)))</f>
        <v>Space 4</v>
      </c>
      <c r="AQ57" s="55" t="str" cm="1">
        <f t="array" ref="AQ57">IF(INDEX(Templates!$I$2:$CJ$152,ROW()-ROW(AQ$19)+1, MATCH(AQ$15,Templates!$I$1:EC$1,0))="","",INDEX(Templates!$I$2:$CJ$152,ROW()-ROW(AQ$19)+1, MATCH(AQ$15,Templates!$I$1:EC$1,0)))</f>
        <v>Space 4</v>
      </c>
      <c r="AR57" s="55" t="str" cm="1">
        <f t="array" ref="AR57">IF(INDEX(Templates!$I$2:$CJ$152,ROW()-ROW(AR$19)+1, MATCH(AR$15,Templates!$I$1:ED$1,0))="","",INDEX(Templates!$I$2:$CJ$152,ROW()-ROW(AR$19)+1, MATCH(AR$15,Templates!$I$1:ED$1,0)))</f>
        <v>Space 4</v>
      </c>
      <c r="AS57" s="55" t="str" cm="1">
        <f t="array" ref="AS57">IF(INDEX(Templates!$I$2:$CJ$152,ROW()-ROW(AS$19)+1, MATCH(AS$15,Templates!$I$1:EF$1,0))="","",INDEX(Templates!$I$2:$CJ$152,ROW()-ROW(AS$19)+1, MATCH(AS$15,Templates!$I$1:EF$1,0)))</f>
        <v>Space 4</v>
      </c>
      <c r="AT57" s="55" t="str" cm="1">
        <f t="array" ref="AT57">IF(INDEX(Templates!$I$2:$CJ$152,ROW()-ROW(AT$19)+1, MATCH(AT$15,Templates!$I$1:EG$1,0))="","",INDEX(Templates!$I$2:$CJ$152,ROW()-ROW(AT$19)+1, MATCH(AT$15,Templates!$I$1:EG$1,0)))</f>
        <v>Space 4</v>
      </c>
      <c r="AU57" s="55" t="str" cm="1">
        <f t="array" ref="AU57">IF(INDEX(Templates!$I$2:$CJ$152,ROW()-ROW(AU$19)+1, MATCH(AU$15,Templates!$I$1:EH$1,0))="","",INDEX(Templates!$I$2:$CJ$152,ROW()-ROW(AU$19)+1, MATCH(AU$15,Templates!$I$1:EH$1,0)))</f>
        <v>Space 4</v>
      </c>
      <c r="AV57" s="55" t="str" cm="1">
        <f t="array" ref="AV57">IF(INDEX(Templates!$I$2:$CJ$152,ROW()-ROW(AV$19)+1, MATCH(AV$15,Templates!$I$1:EJ$1,0))="","",INDEX(Templates!$I$2:$CJ$152,ROW()-ROW(AV$19)+1, MATCH(AV$15,Templates!$I$1:EJ$1,0)))</f>
        <v>Space 4</v>
      </c>
      <c r="AW57" s="55" t="str" cm="1">
        <f t="array" ref="AW57">IF(INDEX(Templates!$I$2:$CJ$152,ROW()-ROW(AW$19)+1, MATCH(AW$15,Templates!$I$1:EK$1,0))="","",INDEX(Templates!$I$2:$CJ$152,ROW()-ROW(AW$19)+1, MATCH(AW$15,Templates!$I$1:EK$1,0)))</f>
        <v>Space 4</v>
      </c>
      <c r="AX57" s="55" t="str" cm="1">
        <f t="array" ref="AX57">IF(INDEX(Templates!$I$2:$CJ$152,ROW()-ROW(AX$19)+1, MATCH(AX$15,Templates!$I$1:EM$1,0))="","",INDEX(Templates!$I$2:$CJ$152,ROW()-ROW(AX$19)+1, MATCH(AX$15,Templates!$I$1:EM$1,0)))</f>
        <v/>
      </c>
      <c r="AY57" s="55" t="str" cm="1">
        <f t="array" ref="AY57">IF(INDEX(Templates!$I$2:$CJ$152,ROW()-ROW(AY$19)+1, MATCH(AY$15,Templates!$I$1:EN$1,0))="","",INDEX(Templates!$I$2:$CJ$152,ROW()-ROW(AY$19)+1, MATCH(AY$15,Templates!$I$1:EN$1,0)))</f>
        <v/>
      </c>
      <c r="AZ57" s="55" t="str" cm="1">
        <f t="array" ref="AZ57">IF(INDEX(Templates!$I$2:$CJ$152,ROW()-ROW(AZ$19)+1, MATCH(AZ$15,Templates!$I$1:EP$1,0))="","",INDEX(Templates!$I$2:$CJ$152,ROW()-ROW(AZ$19)+1, MATCH(AZ$15,Templates!$I$1:EP$1,0)))</f>
        <v/>
      </c>
      <c r="BA57" s="55" t="str" cm="1">
        <f t="array" ref="BA57">IF(INDEX(Templates!$I$2:$CJ$152,ROW()-ROW(BA$19)+1, MATCH(BA$15,Templates!$I$1:EQ$1,0))="","",INDEX(Templates!$I$2:$CJ$152,ROW()-ROW(BA$19)+1, MATCH(BA$15,Templates!$I$1:EQ$1,0)))</f>
        <v/>
      </c>
      <c r="BB57" s="55" t="str" cm="1">
        <f t="array" ref="BB57">IF(INDEX(Templates!$I$2:$CJ$152,ROW()-ROW(BB$19)+1, MATCH(BB$15,Templates!$I$1:ES$1,0))="","",INDEX(Templates!$I$2:$CJ$152,ROW()-ROW(BB$19)+1, MATCH(BB$15,Templates!$I$1:ES$1,0)))</f>
        <v>Space 4</v>
      </c>
      <c r="BC57" s="55" t="str" cm="1">
        <f t="array" ref="BC57">IF(INDEX(Templates!$I$2:$CJ$152,ROW()-ROW(BC$19)+1, MATCH(BC$15,Templates!$I$1:ET$1,0))="","",INDEX(Templates!$I$2:$CJ$152,ROW()-ROW(BC$19)+1, MATCH(BC$15,Templates!$I$1:ET$1,0)))</f>
        <v>Space 4</v>
      </c>
      <c r="BD57" s="55" t="str" cm="1">
        <f t="array" ref="BD57">IF(INDEX(Templates!$I$2:$CJ$152,ROW()-ROW(BD$19)+1, MATCH(BD$15,Templates!$I$1:EW$1,0))="","",INDEX(Templates!$I$2:$CJ$152,ROW()-ROW(BD$19)+1, MATCH(BD$15,Templates!$I$1:EW$1,0)))</f>
        <v>Space 4</v>
      </c>
      <c r="BE57" s="55" t="str" cm="1">
        <f t="array" ref="BE57">IF(INDEX(Templates!$I$2:$CJ$152,ROW()-ROW(BE$19)+1, MATCH(BE$15,Templates!$I$1:EX$1,0))="","",INDEX(Templates!$I$2:$CJ$152,ROW()-ROW(BE$19)+1, MATCH(BE$15,Templates!$I$1:EX$1,0)))</f>
        <v>Space 4</v>
      </c>
      <c r="BF57" s="55" t="str" cm="1">
        <f t="array" ref="BF57">IF(INDEX(Templates!$I$2:$CJ$152,ROW()-ROW(BF$19)+1, MATCH(BF$15,Templates!$I$1:FA$1,0))="","",INDEX(Templates!$I$2:$CJ$152,ROW()-ROW(BF$19)+1, MATCH(BF$15,Templates!$I$1:FA$1,0)))</f>
        <v>Space 4</v>
      </c>
      <c r="BG57" s="55" t="str" cm="1">
        <f t="array" ref="BG57">IF(INDEX(Templates!$I$2:$CJ$152,ROW()-ROW(BG$19)+1, MATCH(BG$15,Templates!$I$1:FB$1,0))="","",INDEX(Templates!$I$2:$CJ$152,ROW()-ROW(BG$19)+1, MATCH(BG$15,Templates!$I$1:FB$1,0)))</f>
        <v>Space 4</v>
      </c>
      <c r="BH57" s="55" t="str" cm="1">
        <f t="array" ref="BH57">IF(INDEX(Templates!$I$2:$CJ$152,ROW()-ROW(BH$19)+1, MATCH(BH$15,Templates!$I$1:FC$1,0))="","",INDEX(Templates!$I$2:$CJ$152,ROW()-ROW(BH$19)+1, MATCH(BH$15,Templates!$I$1:FC$1,0)))</f>
        <v>Space 4</v>
      </c>
      <c r="BI57" s="55" t="str" cm="1">
        <f t="array" ref="BI57">IF(INDEX(Templates!$I$2:$CJ$152,ROW()-ROW(BI$19)+1, MATCH(BI$15,Templates!$I$1:FD$1,0))="","",INDEX(Templates!$I$2:$CJ$152,ROW()-ROW(BI$19)+1, MATCH(BI$15,Templates!$I$1:FD$1,0)))</f>
        <v>Space 4</v>
      </c>
      <c r="BJ57" s="55" t="str" cm="1">
        <f t="array" ref="BJ57">IF(INDEX(Templates!$I$2:$CJ$152,ROW()-ROW(BJ$19)+1, MATCH(BJ$15,Templates!$I$1:FE$1,0))="","",INDEX(Templates!$I$2:$CJ$152,ROW()-ROW(BJ$19)+1, MATCH(BJ$15,Templates!$I$1:FE$1,0)))</f>
        <v>Space 4</v>
      </c>
      <c r="BK57" s="55" t="str" cm="1">
        <f t="array" ref="BK57">IF(INDEX(Templates!$I$2:$CJ$152,ROW()-ROW(BK$19)+1, MATCH(BK$15,Templates!$I$1:FG$1,0))="","",INDEX(Templates!$I$2:$CJ$152,ROW()-ROW(BK$19)+1, MATCH(BK$15,Templates!$I$1:FG$1,0)))</f>
        <v>Space 4</v>
      </c>
      <c r="BL57" s="55" t="str" cm="1">
        <f t="array" ref="BL57">IF(INDEX(Templates!$I$2:$CJ$152,ROW()-ROW(BL$19)+1, MATCH(BL$15,Templates!$I$1:FJ$1,0))="","",INDEX(Templates!$I$2:$CJ$152,ROW()-ROW(BL$19)+1, MATCH(BL$15,Templates!$I$1:FJ$1,0)))</f>
        <v/>
      </c>
      <c r="BM57" s="55" t="str" cm="1">
        <f t="array" ref="BM57">IF(INDEX(Templates!$I$2:$CJ$152,ROW()-ROW(BM$19)+1, MATCH(BM$15,Templates!$I$1:FK$1,0))="","",INDEX(Templates!$I$2:$CJ$152,ROW()-ROW(BM$19)+1, MATCH(BM$15,Templates!$I$1:FK$1,0)))</f>
        <v/>
      </c>
      <c r="BN57" s="55" t="str" cm="1">
        <f t="array" ref="BN57">IF(INDEX(Templates!$I$2:$CJ$152,ROW()-ROW(BN$19)+1, MATCH(BN$15,Templates!$I$1:FL$1,0))="","",INDEX(Templates!$I$2:$CJ$152,ROW()-ROW(BN$19)+1, MATCH(BN$15,Templates!$I$1:FL$1,0)))</f>
        <v>Space 4</v>
      </c>
      <c r="BO57" s="55" t="str" cm="1">
        <f t="array" ref="BO57">IF(INDEX(Templates!$I$2:$CJ$152,ROW()-ROW(BO$19)+1, MATCH(BO$15,Templates!$I$1:FM$1,0))="","",INDEX(Templates!$I$2:$CJ$152,ROW()-ROW(BO$19)+1, MATCH(BO$15,Templates!$I$1:FM$1,0)))</f>
        <v>Space 4</v>
      </c>
      <c r="BP57" s="55" t="str" cm="1">
        <f t="array" ref="BP57">IF(INDEX(Templates!$I$2:$CJ$152,ROW()-ROW(BP$19)+1, MATCH(BP$15,Templates!$I$1:FL$1,0))="","",INDEX(Templates!$I$2:$CJ$152,ROW()-ROW(BP$19)+1, MATCH(BP$15,Templates!$I$1:FL$1,0)))</f>
        <v>Space 4</v>
      </c>
      <c r="BQ57" s="55" t="str" cm="1">
        <f t="array" ref="BQ57">IF(INDEX(Templates!$I$2:$CJ$152,ROW()-ROW(BQ$19)+1, MATCH(BQ$15,Templates!$I$1:FM$1,0))="","",INDEX(Templates!$I$2:$CJ$152,ROW()-ROW(BQ$19)+1, MATCH(BQ$15,Templates!$I$1:FM$1,0)))</f>
        <v>Space 4</v>
      </c>
      <c r="BR57" s="55" t="str" cm="1">
        <f t="array" ref="BR57">IF(INDEX(Templates!$I$2:$CJ$152,ROW()-ROW(BR$19)+1, MATCH(BR$15,Templates!$I$1:FO$1,0))="","",INDEX(Templates!$I$2:$CJ$152,ROW()-ROW(BR$19)+1, MATCH(BR$15,Templates!$I$1:FO$1,0)))</f>
        <v>Space 4</v>
      </c>
      <c r="BS57" s="55" t="str" cm="1">
        <f t="array" ref="BS57">IF(INDEX(Templates!$I$2:$CJ$152,ROW()-ROW(BS$19)+1, MATCH(BS$15,Templates!$I$1:FP$1,0))="","",INDEX(Templates!$I$2:$CJ$152,ROW()-ROW(BS$19)+1, MATCH(BS$15,Templates!$I$1:FP$1,0)))</f>
        <v>Space 4</v>
      </c>
      <c r="BT57" s="55" t="str" cm="1">
        <f t="array" ref="BT57">IF(INDEX(Templates!$I$2:$CJ$152,ROW()-ROW(BT$19)+1, MATCH(BT$15,Templates!$I$1:FQ$1,0))="","",INDEX(Templates!$I$2:$CJ$152,ROW()-ROW(BT$19)+1, MATCH(BT$15,Templates!$I$1:FQ$1,0)))</f>
        <v>Space 4</v>
      </c>
      <c r="BU57" s="55" t="str" cm="1">
        <f t="array" ref="BU57">IF(INDEX(Templates!$I$2:$CJ$152,ROW()-ROW(BU$19)+1, MATCH(BU$15,Templates!$I$1:FR$1,0))="","",INDEX(Templates!$I$2:$CJ$152,ROW()-ROW(BU$19)+1, MATCH(BU$15,Templates!$I$1:FR$1,0)))</f>
        <v>Space 4</v>
      </c>
      <c r="BV57" s="55" t="str" cm="1">
        <f t="array" ref="BV57">IF(INDEX(Templates!$I$2:$CJ$152,ROW()-ROW(BV$19)+1, MATCH(BV$15,Templates!$I$1:FS$1,0))="","",INDEX(Templates!$I$2:$CJ$152,ROW()-ROW(BV$19)+1, MATCH(BV$15,Templates!$I$1:FS$1,0)))</f>
        <v>Space 4</v>
      </c>
      <c r="BW57" s="55" t="str" cm="1">
        <f t="array" ref="BW57">IF(INDEX(Templates!$I$2:$CJ$152,ROW()-ROW(BW$19)+1, MATCH(BW$15,Templates!$I$1:FT$1,0))="","",INDEX(Templates!$I$2:$CJ$152,ROW()-ROW(BW$19)+1, MATCH(BW$15,Templates!$I$1:FT$1,0)))</f>
        <v>Space 4</v>
      </c>
      <c r="BX57" s="55" t="str" cm="1">
        <f t="array" ref="BX57">IF(INDEX(Templates!$I$2:$CJ$152,ROW()-ROW(BX$19)+1, MATCH(BX$15,Templates!$I$1:FU$1,0))="","",INDEX(Templates!$I$2:$CJ$152,ROW()-ROW(BX$19)+1, MATCH(BX$15,Templates!$I$1:FU$1,0)))</f>
        <v>Space 4</v>
      </c>
      <c r="BY57" s="55" t="str" cm="1">
        <f t="array" ref="BY57">IF(INDEX(Templates!$I$2:$CJ$152,ROW()-ROW(BY$19)+1, MATCH(BY$15,Templates!$I$1:FV$1,0))="","",INDEX(Templates!$I$2:$CJ$152,ROW()-ROW(BY$19)+1, MATCH(BY$15,Templates!$I$1:FV$1,0)))</f>
        <v>Space 4</v>
      </c>
      <c r="BZ57" s="55" t="str" cm="1">
        <f t="array" ref="BZ57">IF(INDEX(Templates!$I$2:$CJ$152,ROW()-ROW(BZ$19)+1, MATCH(BZ$15,Templates!$I$1:FW$1,0))="","",INDEX(Templates!$I$2:$CJ$152,ROW()-ROW(BZ$19)+1, MATCH(BZ$15,Templates!$I$1:FW$1,0)))</f>
        <v>Space 4</v>
      </c>
      <c r="CA57" s="55" t="str" cm="1">
        <f t="array" ref="CA57">IF(INDEX(Templates!$I$2:$CJ$152,ROW()-ROW(CA$19)+1, MATCH(CA$15,Templates!$I$1:FX$1,0))="","",INDEX(Templates!$I$2:$CJ$152,ROW()-ROW(CA$19)+1, MATCH(CA$15,Templates!$I$1:FX$1,0)))</f>
        <v>Space 4</v>
      </c>
      <c r="CB57" s="55" t="str" cm="1">
        <f t="array" ref="CB57">IF(INDEX(Templates!$I$2:$CJ$152,ROW()-ROW(CB$19)+1, MATCH(CB$15,Templates!$I$1:FY$1,0))="","",INDEX(Templates!$I$2:$CJ$152,ROW()-ROW(CB$19)+1, MATCH(CB$15,Templates!$I$1:FY$1,0)))</f>
        <v>Space 4</v>
      </c>
      <c r="CC57" s="55" t="str" cm="1">
        <f t="array" ref="CC57">IF(INDEX(Templates!$I$2:$CJ$152,ROW()-ROW(CC$19)+1, MATCH(CC$15,Templates!$I$1:FZ$1,0))="","",INDEX(Templates!$I$2:$CJ$152,ROW()-ROW(CC$19)+1, MATCH(CC$15,Templates!$I$1:FZ$1,0)))</f>
        <v>Space 4</v>
      </c>
      <c r="CD57" s="55" t="str" cm="1">
        <f t="array" ref="CD57">IF(INDEX(Templates!$I$2:$CJ$152,ROW()-ROW(CD$19)+1, MATCH(CD$15,Templates!$I$1:GA$1,0))="","",INDEX(Templates!$I$2:$CJ$152,ROW()-ROW(CD$19)+1, MATCH(CD$15,Templates!$I$1:GA$1,0)))</f>
        <v>Space 4</v>
      </c>
      <c r="CE57" s="55" t="str" cm="1">
        <f t="array" ref="CE57">IF(INDEX(Templates!$I$2:$CJ$152,ROW()-ROW(CE$19)+1, MATCH(CE$15,Templates!$I$1:GB$1,0))="","",INDEX(Templates!$I$2:$CJ$152,ROW()-ROW(CE$19)+1, MATCH(CE$15,Templates!$I$1:GB$1,0)))</f>
        <v>Space 4</v>
      </c>
      <c r="CF57" s="55" t="str" cm="1">
        <f t="array" ref="CF57">IF(INDEX(Templates!$I$2:$CJ$152,ROW()-ROW(CF$19)+1, MATCH(CF$15,Templates!$I$1:GC$1,0))="","",INDEX(Templates!$I$2:$CJ$152,ROW()-ROW(CF$19)+1, MATCH(CF$15,Templates!$I$1:GC$1,0)))</f>
        <v>Space 4</v>
      </c>
      <c r="CG57" s="55" t="str" cm="1">
        <f t="array" ref="CG57">IF(INDEX(Templates!$I$2:$CJ$152,ROW()-ROW(CG$19)+1, MATCH(CG$15,Templates!$I$1:GD$1,0))="","",INDEX(Templates!$I$2:$CJ$152,ROW()-ROW(CG$19)+1, MATCH(CG$15,Templates!$I$1:GD$1,0)))</f>
        <v>Space 4</v>
      </c>
      <c r="CH57" s="55" t="str" cm="1">
        <f t="array" ref="CH57">IF(INDEX(Templates!$I$2:$CJ$152,ROW()-ROW(CH$19)+1, MATCH(CH$15,Templates!$I$1:GE$1,0))="","",INDEX(Templates!$I$2:$CJ$152,ROW()-ROW(CH$19)+1, MATCH(CH$15,Templates!$I$1:GE$1,0)))</f>
        <v>Space 4</v>
      </c>
      <c r="CI57" s="55" t="str" cm="1">
        <f t="array" ref="CI57">IF(INDEX(Templates!$I$2:$CJ$152,ROW()-ROW(CI$19)+1, MATCH(CI$15,Templates!$I$1:GH$1,0))="","",INDEX(Templates!$I$2:$CJ$152,ROW()-ROW(CI$19)+1, MATCH(CI$15,Templates!$I$1:GH$1,0)))</f>
        <v>Space 4</v>
      </c>
      <c r="CJ57" s="55" t="str" cm="1">
        <f t="array" ref="CJ57">IF(INDEX(Templates!$I$2:$CJ$152,ROW()-ROW(CJ$19)+1, MATCH(CJ$15,Templates!$I$1:GF$1,0))="","",INDEX(Templates!$I$2:$CJ$152,ROW()-ROW(CJ$19)+1, MATCH(CJ$15,Templates!$I$1:GF$1,0)))</f>
        <v>Space 4</v>
      </c>
      <c r="CK57" s="55" t="str" cm="1">
        <f t="array" ref="CK57">IF(INDEX(Templates!$I$2:$CJ$152,ROW()-ROW(CK$19)+1, MATCH(CK$15,Templates!$I$1:GJ$1,0))="","",INDEX(Templates!$I$2:$CJ$152,ROW()-ROW(CK$19)+1, MATCH(CK$15,Templates!$I$1:GJ$1,0)))</f>
        <v>Space 4</v>
      </c>
      <c r="CL57" s="55" t="str" cm="1">
        <f t="array" ref="CL57">IF(INDEX(Templates!$I$2:$CJ$152,ROW()-ROW(CL$19)+1, MATCH(CL$15,Templates!$I$1:FG$1,0))="","",INDEX(Templates!$I$2:$CJ$152,ROW()-ROW(CL$19)+1, MATCH(CL$15,Templates!$I$1:FG$1,0)))</f>
        <v>Space 4</v>
      </c>
      <c r="CM57" s="55" t="str" cm="1">
        <f t="array" ref="CM57">IF(INDEX(Templates!$I$2:$CJ$152,ROW()-ROW(CM$19)+1, MATCH(CM$15,Templates!$I$1:FH$1,0))="","",INDEX(Templates!$I$2:$CJ$152,ROW()-ROW(CM$19)+1, MATCH(CM$15,Templates!$I$1:FH$1,0)))</f>
        <v>Space 4</v>
      </c>
      <c r="CN57" s="55" t="str" cm="1">
        <f t="array" ref="CN57">IF(INDEX(Templates!$I$2:$CJ$152,ROW()-ROW(CN$19)+1, MATCH(CN$15,Templates!$I$1:FI$1,0))="","",INDEX(Templates!$I$2:$CJ$152,ROW()-ROW(CN$19)+1, MATCH(CN$15,Templates!$I$1:FI$1,0)))</f>
        <v>Space 4</v>
      </c>
    </row>
    <row r="58" spans="1:92" s="24" customFormat="1" x14ac:dyDescent="0.3">
      <c r="A58" s="41" t="s">
        <v>451</v>
      </c>
      <c r="B58" s="6" t="s">
        <v>455</v>
      </c>
      <c r="C58" s="66" t="str" cm="1">
        <f t="array" ref="C58">IF(INDEX(Templates!A$2:A$153,ROW()-ROW($19:$19)+1)="","",INDEX(Templates!A$2:A$153,ROW()-ROW($19:$19)+1))</f>
        <v>JSON_PATH:zones[3]</v>
      </c>
      <c r="D58" s="66" t="str" cm="1">
        <f t="array" ref="D58">IF(INDEX(Templates!B$2:B$153,ROW()-ROW($19:$19)+1)="","",INDEX(Templates!B$2:B$153,ROW()-ROW($19:$19)+1))</f>
        <v>floor_name</v>
      </c>
      <c r="E58" s="140" t="str" cm="1">
        <f t="array" ref="E58">IF(INDEX(Templates!C$2:C$153,ROW()-ROW($19:$19)+1)="","",INDEX(Templates!C$2:C$153,ROW()-ROW($19:$19)+1))</f>
        <v/>
      </c>
      <c r="F58" s="143" t="str" cm="1">
        <f t="array" ref="F58">IF(INDEX(Templates!D$2:D$153,ROW()-ROW($19:$19)+1)="","",INDEX(Templates!D$2:D$153,ROW()-ROW($19:$19)+1))</f>
        <v/>
      </c>
      <c r="G58" s="102" t="str" cm="1">
        <f t="array" ref="G58">IF(INDEX(Templates!E$2:E$153,ROW()-ROW($19:$19)+1)="","",INDEX(Templates!E$2:E$153,ROW()-ROW($19:$19)+1))</f>
        <v/>
      </c>
      <c r="H58" s="68" t="str" cm="1">
        <f t="array" ref="H58">IF(INDEX(Templates!F$2:F$153,ROW()-ROW($19:$19)+1)="","",INDEX(Templates!F$2:F$153,ROW()-ROW($19:$19)+1))</f>
        <v/>
      </c>
      <c r="I58" s="68" t="str" cm="1">
        <f t="array" ref="I58">IF(INDEX(Templates!G$2:G$153,ROW()-ROW($19:$19)+1)="","",INDEX(Templates!G$2:G$153,ROW()-ROW($19:$19)+1))</f>
        <v/>
      </c>
      <c r="J58" s="68" t="str" cm="1">
        <f t="array" ref="J58">IF(INDEX(Templates!H$2:H$153,ROW()-ROW($19:$19)+1)="","",INDEX(Templates!H$2:H$153,ROW()-ROW($19:$19)+1))</f>
        <v/>
      </c>
      <c r="K58" s="69" t="str" cm="1">
        <f t="array" ref="K58">IF(INDEX(Templates!I$2:I$153,ROW()-ROW($19:$19)+1)="","",INDEX(Templates!I$2:I$153,ROW()-ROW($19:$19)+1))</f>
        <v/>
      </c>
      <c r="L58" s="69" t="str" cm="1">
        <f t="array" ref="L58">IF(INDEX(Templates!J$2:J$153,ROW()-ROW($19:$19)+1)="","",INDEX(Templates!J$2:J$153,ROW()-ROW($19:$19)+1))</f>
        <v/>
      </c>
      <c r="M58" s="55" t="str" cm="1">
        <f t="array" ref="M58">IF(INDEX(Templates!$I$2:$CJ$152,ROW()-ROW(M$19)+1, MATCH(M$15,Templates!$I$1:CJ$1,0))="","",INDEX(Templates!$I$2:$CJ$152,ROW()-ROW(M$19)+1, MATCH(M$15,Templates!$I$1:CJ$1,0)))</f>
        <v/>
      </c>
      <c r="N58" s="55" t="str" cm="1">
        <f t="array" ref="N58">IF(INDEX(Templates!$I$2:$CJ$152,ROW()-ROW(N$19)+1, MATCH(N$15,Templates!$I$1:CK$1,0))="","",INDEX(Templates!$I$2:$CJ$152,ROW()-ROW(N$19)+1, MATCH(N$15,Templates!$I$1:CK$1,0)))</f>
        <v/>
      </c>
      <c r="O58" s="55" t="str" cm="1">
        <f t="array" ref="O58">IF(INDEX(Templates!$I$2:$CJ$152,ROW()-ROW(O$19)+1, MATCH(O$15,Templates!$I$1:CM$1,0))="","",INDEX(Templates!$I$2:$CJ$152,ROW()-ROW(O$19)+1, MATCH(O$15,Templates!$I$1:CM$1,0)))</f>
        <v/>
      </c>
      <c r="P58" s="55" t="str" cm="1">
        <f t="array" ref="P58">IF(INDEX(Templates!$I$2:$CJ$152,ROW()-ROW(P$19)+1, MATCH(P$15,Templates!$I$1:CN$1,0))="","",INDEX(Templates!$I$2:$CJ$152,ROW()-ROW(P$19)+1, MATCH(P$15,Templates!$I$1:CN$1,0)))</f>
        <v/>
      </c>
      <c r="Q58" s="55" t="str" cm="1">
        <f t="array" ref="Q58">IF(INDEX(Templates!$I$2:$CJ$152,ROW()-ROW(Q$19)+1, MATCH(Q$15,Templates!$I$1:CP$1,0))="","",INDEX(Templates!$I$2:$CJ$152,ROW()-ROW(Q$19)+1, MATCH(Q$15,Templates!$I$1:CP$1,0)))</f>
        <v/>
      </c>
      <c r="R58" s="55" t="str" cm="1">
        <f t="array" ref="R58">IF(INDEX(Templates!$I$2:$CJ$152,ROW()-ROW(R$19)+1, MATCH(R$15,Templates!$I$1:CQ$1,0))="","",INDEX(Templates!$I$2:$CJ$152,ROW()-ROW(R$19)+1, MATCH(R$15,Templates!$I$1:CQ$1,0)))</f>
        <v/>
      </c>
      <c r="S58" s="55" t="str" cm="1">
        <f t="array" ref="S58">IF(INDEX(Templates!$I$2:$CJ$152,ROW()-ROW(S$19)+1, MATCH(S$15,Templates!$I$1:CS$1,0))="","",INDEX(Templates!$I$2:$CJ$152,ROW()-ROW(S$19)+1, MATCH(S$15,Templates!$I$1:CS$1,0)))</f>
        <v/>
      </c>
      <c r="T58" s="55" t="str" cm="1">
        <f t="array" ref="T58">IF(INDEX(Templates!$I$2:$CJ$152,ROW()-ROW(T$19)+1, MATCH(T$15,Templates!$I$1:CT$1,0))="","",INDEX(Templates!$I$2:$CJ$152,ROW()-ROW(T$19)+1, MATCH(T$15,Templates!$I$1:CT$1,0)))</f>
        <v/>
      </c>
      <c r="U58" s="55" t="str" cm="1">
        <f t="array" ref="U58">IF(INDEX(Templates!$I$2:$CJ$152,ROW()-ROW(U$19)+1, MATCH(U$15,Templates!$I$1:CV$1,0))="","",INDEX(Templates!$I$2:$CJ$152,ROW()-ROW(U$19)+1, MATCH(U$15,Templates!$I$1:CV$1,0)))</f>
        <v/>
      </c>
      <c r="V58" s="55" t="str" cm="1">
        <f t="array" ref="V58">IF(INDEX(Templates!$I$2:$CJ$152,ROW()-ROW(V$19)+1, MATCH(V$15,Templates!$I$1:CW$1,0))="","",INDEX(Templates!$I$2:$CJ$152,ROW()-ROW(V$19)+1, MATCH(V$15,Templates!$I$1:CW$1,0)))</f>
        <v/>
      </c>
      <c r="W58" s="55" t="str" cm="1">
        <f t="array" ref="W58">IF(INDEX(Templates!$I$2:$CJ$152,ROW()-ROW(W$19)+1, MATCH(W$15,Templates!$I$1:CZ$1,0))="","",INDEX(Templates!$I$2:$CJ$152,ROW()-ROW(W$19)+1, MATCH(W$15,Templates!$I$1:CZ$1,0)))</f>
        <v/>
      </c>
      <c r="X58" s="55" t="str" cm="1">
        <f t="array" ref="X58">IF(INDEX(Templates!$I$2:$CJ$152,ROW()-ROW(X$19)+1, MATCH(X$15,Templates!$I$1:DA$1,0))="","",INDEX(Templates!$I$2:$CJ$152,ROW()-ROW(X$19)+1, MATCH(X$15,Templates!$I$1:DA$1,0)))</f>
        <v>Floor4</v>
      </c>
      <c r="Y58" s="55" t="str" cm="1">
        <f t="array" ref="Y58">IF(INDEX(Templates!$I$2:$CJ$152,ROW()-ROW(Y$19)+1, MATCH(Y$15,Templates!$I$1:DB$1,0))="","",INDEX(Templates!$I$2:$CJ$152,ROW()-ROW(Y$19)+1, MATCH(Y$15,Templates!$I$1:DB$1,0)))</f>
        <v>Floor4</v>
      </c>
      <c r="Z58" s="55" t="str" cm="1">
        <f t="array" ref="Z58">IF(INDEX(Templates!$I$2:$CJ$152,ROW()-ROW(Z$19)+1, MATCH(Z$15,Templates!$I$1:DD$1,0))="","",INDEX(Templates!$I$2:$CJ$152,ROW()-ROW(Z$19)+1, MATCH(Z$15,Templates!$I$1:DD$1,0)))</f>
        <v/>
      </c>
      <c r="AA58" s="55" t="str" cm="1">
        <f t="array" ref="AA58">IF(INDEX(Templates!$I$2:$CJ$152,ROW()-ROW(AA$19)+1, MATCH(AA$15,Templates!$I$1:DE$1,0))="","",INDEX(Templates!$I$2:$CJ$152,ROW()-ROW(AA$19)+1, MATCH(AA$15,Templates!$I$1:DE$1,0)))</f>
        <v/>
      </c>
      <c r="AB58" s="55" t="str" cm="1">
        <f t="array" ref="AB58">IF(INDEX(Templates!$I$2:$CJ$152,ROW()-ROW(AB$19)+1, MATCH(AB$15,Templates!$I$1:DG$1,0))="","",INDEX(Templates!$I$2:$CJ$152,ROW()-ROW(AB$19)+1, MATCH(AB$15,Templates!$I$1:DG$1,0)))</f>
        <v/>
      </c>
      <c r="AC58" s="55" t="str" cm="1">
        <f t="array" ref="AC58">IF(INDEX(Templates!$I$2:$CJ$152,ROW()-ROW(AC$19)+1, MATCH(AC$15,Templates!$I$1:DH$1,0))="","",INDEX(Templates!$I$2:$CJ$152,ROW()-ROW(AC$19)+1, MATCH(AC$15,Templates!$I$1:DH$1,0)))</f>
        <v/>
      </c>
      <c r="AD58" s="55" t="str" cm="1">
        <f t="array" ref="AD58">IF(INDEX(Templates!$I$2:$CJ$152,ROW()-ROW(AD$19)+1, MATCH(AD$15,Templates!$I$1:DJ$1,0))="","",INDEX(Templates!$I$2:$CJ$152,ROW()-ROW(AD$19)+1, MATCH(AD$15,Templates!$I$1:DJ$1,0)))</f>
        <v/>
      </c>
      <c r="AE58" s="55" t="str" cm="1">
        <f t="array" ref="AE58">IF(INDEX(Templates!$I$2:$CJ$152,ROW()-ROW(AE$19)+1, MATCH(AE$15,Templates!$I$1:DK$1,0))="","",INDEX(Templates!$I$2:$CJ$152,ROW()-ROW(AE$19)+1, MATCH(AE$15,Templates!$I$1:DK$1,0)))</f>
        <v/>
      </c>
      <c r="AF58" s="55" t="str" cm="1">
        <f t="array" ref="AF58">IF(INDEX(Templates!$I$2:$CJ$152,ROW()-ROW(AF$19)+1, MATCH(AF$15,Templates!$I$1:DM$1,0))="","",INDEX(Templates!$I$2:$CJ$152,ROW()-ROW(AF$19)+1, MATCH(AF$15,Templates!$I$1:DM$1,0)))</f>
        <v/>
      </c>
      <c r="AG58" s="55" t="str" cm="1">
        <f t="array" ref="AG58">IF(INDEX(Templates!$I$2:$CJ$152,ROW()-ROW(AG$19)+1, MATCH(AG$15,Templates!$I$1:DN$1,0))="","",INDEX(Templates!$I$2:$CJ$152,ROW()-ROW(AG$19)+1, MATCH(AG$15,Templates!$I$1:DN$1,0)))</f>
        <v/>
      </c>
      <c r="AH58" s="55" t="str" cm="1">
        <f t="array" ref="AH58">IF(INDEX(Templates!$I$2:$CJ$152,ROW()-ROW(AH$19)+1, MATCH(AH$15,Templates!$I$1:DP$1,0))="","",INDEX(Templates!$I$2:$CJ$152,ROW()-ROW(AH$19)+1, MATCH(AH$15,Templates!$I$1:DP$1,0)))</f>
        <v/>
      </c>
      <c r="AI58" s="55" t="str" cm="1">
        <f t="array" ref="AI58">IF(INDEX(Templates!$I$2:$CJ$152,ROW()-ROW(AI$19)+1, MATCH(AI$15,Templates!$I$1:DQ$1,0))="","",INDEX(Templates!$I$2:$CJ$152,ROW()-ROW(AI$19)+1, MATCH(AI$15,Templates!$I$1:DQ$1,0)))</f>
        <v/>
      </c>
      <c r="AJ58" s="55" t="str" cm="1">
        <f t="array" ref="AJ58">IF(INDEX(Templates!$I$2:$CJ$152,ROW()-ROW(AJ$19)+1, MATCH(AJ$15,Templates!$I$1:DS$1,0))="","",INDEX(Templates!$I$2:$CJ$152,ROW()-ROW(AJ$19)+1, MATCH(AJ$15,Templates!$I$1:DS$1,0)))</f>
        <v/>
      </c>
      <c r="AK58" s="55" t="str" cm="1">
        <f t="array" ref="AK58">IF(INDEX(Templates!$I$2:$CJ$152,ROW()-ROW(AK$19)+1, MATCH(AK$15,Templates!$I$1:DT$1,0))="","",INDEX(Templates!$I$2:$CJ$152,ROW()-ROW(AK$19)+1, MATCH(AK$15,Templates!$I$1:DT$1,0)))</f>
        <v/>
      </c>
      <c r="AL58" s="55" t="str" cm="1">
        <f t="array" ref="AL58">IF(INDEX(Templates!$I$2:$CJ$152,ROW()-ROW(AL$19)+1, MATCH(AL$15,Templates!$I$1:DV$1,0))="","",INDEX(Templates!$I$2:$CJ$152,ROW()-ROW(AL$19)+1, MATCH(AL$15,Templates!$I$1:DV$1,0)))</f>
        <v/>
      </c>
      <c r="AM58" s="55" t="str" cm="1">
        <f t="array" ref="AM58">IF(INDEX(Templates!$I$2:$CJ$152,ROW()-ROW(AM$19)+1, MATCH(AM$15,Templates!$I$1:DW$1,0))="","",INDEX(Templates!$I$2:$CJ$152,ROW()-ROW(AM$19)+1, MATCH(AM$15,Templates!$I$1:DW$1,0)))</f>
        <v/>
      </c>
      <c r="AN58" s="55" t="str" cm="1">
        <f t="array" ref="AN58">IF(INDEX(Templates!$I$2:$CJ$152,ROW()-ROW(AN$19)+1, MATCH(AN$15,Templates!$I$1:DY$1,0))="","",INDEX(Templates!$I$2:$CJ$152,ROW()-ROW(AN$19)+1, MATCH(AN$15,Templates!$I$1:DY$1,0)))</f>
        <v/>
      </c>
      <c r="AO58" s="55" t="str" cm="1">
        <f t="array" ref="AO58">IF(INDEX(Templates!$I$2:$CJ$152,ROW()-ROW(AO$19)+1, MATCH(AO$15,Templates!$I$1:DZ$1,0))="","",INDEX(Templates!$I$2:$CJ$152,ROW()-ROW(AO$19)+1, MATCH(AO$15,Templates!$I$1:DZ$1,0)))</f>
        <v/>
      </c>
      <c r="AP58" s="55" t="str" cm="1">
        <f t="array" ref="AP58">IF(INDEX(Templates!$I$2:$CJ$152,ROW()-ROW(AP$19)+1, MATCH(AP$15,Templates!$I$1:EB$1,0))="","",INDEX(Templates!$I$2:$CJ$152,ROW()-ROW(AP$19)+1, MATCH(AP$15,Templates!$I$1:EB$1,0)))</f>
        <v>Floor4</v>
      </c>
      <c r="AQ58" s="55" t="str" cm="1">
        <f t="array" ref="AQ58">IF(INDEX(Templates!$I$2:$CJ$152,ROW()-ROW(AQ$19)+1, MATCH(AQ$15,Templates!$I$1:EC$1,0))="","",INDEX(Templates!$I$2:$CJ$152,ROW()-ROW(AQ$19)+1, MATCH(AQ$15,Templates!$I$1:EC$1,0)))</f>
        <v>Floor4</v>
      </c>
      <c r="AR58" s="55" t="str" cm="1">
        <f t="array" ref="AR58">IF(INDEX(Templates!$I$2:$CJ$152,ROW()-ROW(AR$19)+1, MATCH(AR$15,Templates!$I$1:ED$1,0))="","",INDEX(Templates!$I$2:$CJ$152,ROW()-ROW(AR$19)+1, MATCH(AR$15,Templates!$I$1:ED$1,0)))</f>
        <v/>
      </c>
      <c r="AS58" s="55" t="str" cm="1">
        <f t="array" ref="AS58">IF(INDEX(Templates!$I$2:$CJ$152,ROW()-ROW(AS$19)+1, MATCH(AS$15,Templates!$I$1:EF$1,0))="","",INDEX(Templates!$I$2:$CJ$152,ROW()-ROW(AS$19)+1, MATCH(AS$15,Templates!$I$1:EF$1,0)))</f>
        <v>Floor4</v>
      </c>
      <c r="AT58" s="55" t="str" cm="1">
        <f t="array" ref="AT58">IF(INDEX(Templates!$I$2:$CJ$152,ROW()-ROW(AT$19)+1, MATCH(AT$15,Templates!$I$1:EG$1,0))="","",INDEX(Templates!$I$2:$CJ$152,ROW()-ROW(AT$19)+1, MATCH(AT$15,Templates!$I$1:EG$1,0)))</f>
        <v>Floor4</v>
      </c>
      <c r="AU58" s="55" t="str" cm="1">
        <f t="array" ref="AU58">IF(INDEX(Templates!$I$2:$CJ$152,ROW()-ROW(AU$19)+1, MATCH(AU$15,Templates!$I$1:EH$1,0))="","",INDEX(Templates!$I$2:$CJ$152,ROW()-ROW(AU$19)+1, MATCH(AU$15,Templates!$I$1:EH$1,0)))</f>
        <v/>
      </c>
      <c r="AV58" s="55" t="str" cm="1">
        <f t="array" ref="AV58">IF(INDEX(Templates!$I$2:$CJ$152,ROW()-ROW(AV$19)+1, MATCH(AV$15,Templates!$I$1:EJ$1,0))="","",INDEX(Templates!$I$2:$CJ$152,ROW()-ROW(AV$19)+1, MATCH(AV$15,Templates!$I$1:EJ$1,0)))</f>
        <v>Floor4</v>
      </c>
      <c r="AW58" s="55" t="str" cm="1">
        <f t="array" ref="AW58">IF(INDEX(Templates!$I$2:$CJ$152,ROW()-ROW(AW$19)+1, MATCH(AW$15,Templates!$I$1:EK$1,0))="","",INDEX(Templates!$I$2:$CJ$152,ROW()-ROW(AW$19)+1, MATCH(AW$15,Templates!$I$1:EK$1,0)))</f>
        <v>Floor4</v>
      </c>
      <c r="AX58" s="55" t="str" cm="1">
        <f t="array" ref="AX58">IF(INDEX(Templates!$I$2:$CJ$152,ROW()-ROW(AX$19)+1, MATCH(AX$15,Templates!$I$1:EM$1,0))="","",INDEX(Templates!$I$2:$CJ$152,ROW()-ROW(AX$19)+1, MATCH(AX$15,Templates!$I$1:EM$1,0)))</f>
        <v/>
      </c>
      <c r="AY58" s="55" t="str" cm="1">
        <f t="array" ref="AY58">IF(INDEX(Templates!$I$2:$CJ$152,ROW()-ROW(AY$19)+1, MATCH(AY$15,Templates!$I$1:EN$1,0))="","",INDEX(Templates!$I$2:$CJ$152,ROW()-ROW(AY$19)+1, MATCH(AY$15,Templates!$I$1:EN$1,0)))</f>
        <v/>
      </c>
      <c r="AZ58" s="55" t="str" cm="1">
        <f t="array" ref="AZ58">IF(INDEX(Templates!$I$2:$CJ$152,ROW()-ROW(AZ$19)+1, MATCH(AZ$15,Templates!$I$1:EP$1,0))="","",INDEX(Templates!$I$2:$CJ$152,ROW()-ROW(AZ$19)+1, MATCH(AZ$15,Templates!$I$1:EP$1,0)))</f>
        <v/>
      </c>
      <c r="BA58" s="55" t="str" cm="1">
        <f t="array" ref="BA58">IF(INDEX(Templates!$I$2:$CJ$152,ROW()-ROW(BA$19)+1, MATCH(BA$15,Templates!$I$1:EQ$1,0))="","",INDEX(Templates!$I$2:$CJ$152,ROW()-ROW(BA$19)+1, MATCH(BA$15,Templates!$I$1:EQ$1,0)))</f>
        <v/>
      </c>
      <c r="BB58" s="55" t="str" cm="1">
        <f t="array" ref="BB58">IF(INDEX(Templates!$I$2:$CJ$152,ROW()-ROW(BB$19)+1, MATCH(BB$15,Templates!$I$1:ES$1,0))="","",INDEX(Templates!$I$2:$CJ$152,ROW()-ROW(BB$19)+1, MATCH(BB$15,Templates!$I$1:ES$1,0)))</f>
        <v/>
      </c>
      <c r="BC58" s="55" t="str" cm="1">
        <f t="array" ref="BC58">IF(INDEX(Templates!$I$2:$CJ$152,ROW()-ROW(BC$19)+1, MATCH(BC$15,Templates!$I$1:ET$1,0))="","",INDEX(Templates!$I$2:$CJ$152,ROW()-ROW(BC$19)+1, MATCH(BC$15,Templates!$I$1:ET$1,0)))</f>
        <v/>
      </c>
      <c r="BD58" s="55" t="str" cm="1">
        <f t="array" ref="BD58">IF(INDEX(Templates!$I$2:$CJ$152,ROW()-ROW(BD$19)+1, MATCH(BD$15,Templates!$I$1:EW$1,0))="","",INDEX(Templates!$I$2:$CJ$152,ROW()-ROW(BD$19)+1, MATCH(BD$15,Templates!$I$1:EW$1,0)))</f>
        <v/>
      </c>
      <c r="BE58" s="55" t="str" cm="1">
        <f t="array" ref="BE58">IF(INDEX(Templates!$I$2:$CJ$152,ROW()-ROW(BE$19)+1, MATCH(BE$15,Templates!$I$1:EX$1,0))="","",INDEX(Templates!$I$2:$CJ$152,ROW()-ROW(BE$19)+1, MATCH(BE$15,Templates!$I$1:EX$1,0)))</f>
        <v/>
      </c>
      <c r="BF58" s="55" t="str" cm="1">
        <f t="array" ref="BF58">IF(INDEX(Templates!$I$2:$CJ$152,ROW()-ROW(BF$19)+1, MATCH(BF$15,Templates!$I$1:FA$1,0))="","",INDEX(Templates!$I$2:$CJ$152,ROW()-ROW(BF$19)+1, MATCH(BF$15,Templates!$I$1:FA$1,0)))</f>
        <v/>
      </c>
      <c r="BG58" s="55" t="str" cm="1">
        <f t="array" ref="BG58">IF(INDEX(Templates!$I$2:$CJ$152,ROW()-ROW(BG$19)+1, MATCH(BG$15,Templates!$I$1:FB$1,0))="","",INDEX(Templates!$I$2:$CJ$152,ROW()-ROW(BG$19)+1, MATCH(BG$15,Templates!$I$1:FB$1,0)))</f>
        <v/>
      </c>
      <c r="BH58" s="55" t="str" cm="1">
        <f t="array" ref="BH58">IF(INDEX(Templates!$I$2:$CJ$152,ROW()-ROW(BH$19)+1, MATCH(BH$15,Templates!$I$1:FC$1,0))="","",INDEX(Templates!$I$2:$CJ$152,ROW()-ROW(BH$19)+1, MATCH(BH$15,Templates!$I$1:FC$1,0)))</f>
        <v/>
      </c>
      <c r="BI58" s="55" t="str" cm="1">
        <f t="array" ref="BI58">IF(INDEX(Templates!$I$2:$CJ$152,ROW()-ROW(BI$19)+1, MATCH(BI$15,Templates!$I$1:FD$1,0))="","",INDEX(Templates!$I$2:$CJ$152,ROW()-ROW(BI$19)+1, MATCH(BI$15,Templates!$I$1:FD$1,0)))</f>
        <v/>
      </c>
      <c r="BJ58" s="55" t="str" cm="1">
        <f t="array" ref="BJ58">IF(INDEX(Templates!$I$2:$CJ$152,ROW()-ROW(BJ$19)+1, MATCH(BJ$15,Templates!$I$1:FE$1,0))="","",INDEX(Templates!$I$2:$CJ$152,ROW()-ROW(BJ$19)+1, MATCH(BJ$15,Templates!$I$1:FE$1,0)))</f>
        <v/>
      </c>
      <c r="BK58" s="55" t="str" cm="1">
        <f t="array" ref="BK58">IF(INDEX(Templates!$I$2:$CJ$152,ROW()-ROW(BK$19)+1, MATCH(BK$15,Templates!$I$1:FG$1,0))="","",INDEX(Templates!$I$2:$CJ$152,ROW()-ROW(BK$19)+1, MATCH(BK$15,Templates!$I$1:FG$1,0)))</f>
        <v/>
      </c>
      <c r="BL58" s="55" t="str" cm="1">
        <f t="array" ref="BL58">IF(INDEX(Templates!$I$2:$CJ$152,ROW()-ROW(BL$19)+1, MATCH(BL$15,Templates!$I$1:FJ$1,0))="","",INDEX(Templates!$I$2:$CJ$152,ROW()-ROW(BL$19)+1, MATCH(BL$15,Templates!$I$1:FJ$1,0)))</f>
        <v/>
      </c>
      <c r="BM58" s="55" t="str" cm="1">
        <f t="array" ref="BM58">IF(INDEX(Templates!$I$2:$CJ$152,ROW()-ROW(BM$19)+1, MATCH(BM$15,Templates!$I$1:FK$1,0))="","",INDEX(Templates!$I$2:$CJ$152,ROW()-ROW(BM$19)+1, MATCH(BM$15,Templates!$I$1:FK$1,0)))</f>
        <v/>
      </c>
      <c r="BN58" s="55" t="str" cm="1">
        <f t="array" ref="BN58">IF(INDEX(Templates!$I$2:$CJ$152,ROW()-ROW(BN$19)+1, MATCH(BN$15,Templates!$I$1:FL$1,0))="","",INDEX(Templates!$I$2:$CJ$152,ROW()-ROW(BN$19)+1, MATCH(BN$15,Templates!$I$1:FL$1,0)))</f>
        <v/>
      </c>
      <c r="BO58" s="55" t="str" cm="1">
        <f t="array" ref="BO58">IF(INDEX(Templates!$I$2:$CJ$152,ROW()-ROW(BO$19)+1, MATCH(BO$15,Templates!$I$1:FM$1,0))="","",INDEX(Templates!$I$2:$CJ$152,ROW()-ROW(BO$19)+1, MATCH(BO$15,Templates!$I$1:FM$1,0)))</f>
        <v/>
      </c>
      <c r="BP58" s="55" t="str" cm="1">
        <f t="array" ref="BP58">IF(INDEX(Templates!$I$2:$CJ$152,ROW()-ROW(BP$19)+1, MATCH(BP$15,Templates!$I$1:FL$1,0))="","",INDEX(Templates!$I$2:$CJ$152,ROW()-ROW(BP$19)+1, MATCH(BP$15,Templates!$I$1:FL$1,0)))</f>
        <v/>
      </c>
      <c r="BQ58" s="55" t="str" cm="1">
        <f t="array" ref="BQ58">IF(INDEX(Templates!$I$2:$CJ$152,ROW()-ROW(BQ$19)+1, MATCH(BQ$15,Templates!$I$1:FM$1,0))="","",INDEX(Templates!$I$2:$CJ$152,ROW()-ROW(BQ$19)+1, MATCH(BQ$15,Templates!$I$1:FM$1,0)))</f>
        <v/>
      </c>
      <c r="BR58" s="55" t="str" cm="1">
        <f t="array" ref="BR58">IF(INDEX(Templates!$I$2:$CJ$152,ROW()-ROW(BR$19)+1, MATCH(BR$15,Templates!$I$1:FO$1,0))="","",INDEX(Templates!$I$2:$CJ$152,ROW()-ROW(BR$19)+1, MATCH(BR$15,Templates!$I$1:FO$1,0)))</f>
        <v/>
      </c>
      <c r="BS58" s="55" t="str" cm="1">
        <f t="array" ref="BS58">IF(INDEX(Templates!$I$2:$CJ$152,ROW()-ROW(BS$19)+1, MATCH(BS$15,Templates!$I$1:FP$1,0))="","",INDEX(Templates!$I$2:$CJ$152,ROW()-ROW(BS$19)+1, MATCH(BS$15,Templates!$I$1:FP$1,0)))</f>
        <v/>
      </c>
      <c r="BT58" s="55" t="str" cm="1">
        <f t="array" ref="BT58">IF(INDEX(Templates!$I$2:$CJ$152,ROW()-ROW(BT$19)+1, MATCH(BT$15,Templates!$I$1:FQ$1,0))="","",INDEX(Templates!$I$2:$CJ$152,ROW()-ROW(BT$19)+1, MATCH(BT$15,Templates!$I$1:FQ$1,0)))</f>
        <v/>
      </c>
      <c r="BU58" s="55" t="str" cm="1">
        <f t="array" ref="BU58">IF(INDEX(Templates!$I$2:$CJ$152,ROW()-ROW(BU$19)+1, MATCH(BU$15,Templates!$I$1:FR$1,0))="","",INDEX(Templates!$I$2:$CJ$152,ROW()-ROW(BU$19)+1, MATCH(BU$15,Templates!$I$1:FR$1,0)))</f>
        <v/>
      </c>
      <c r="BV58" s="55" t="str" cm="1">
        <f t="array" ref="BV58">IF(INDEX(Templates!$I$2:$CJ$152,ROW()-ROW(BV$19)+1, MATCH(BV$15,Templates!$I$1:FS$1,0))="","",INDEX(Templates!$I$2:$CJ$152,ROW()-ROW(BV$19)+1, MATCH(BV$15,Templates!$I$1:FS$1,0)))</f>
        <v/>
      </c>
      <c r="BW58" s="55" t="str" cm="1">
        <f t="array" ref="BW58">IF(INDEX(Templates!$I$2:$CJ$152,ROW()-ROW(BW$19)+1, MATCH(BW$15,Templates!$I$1:FT$1,0))="","",INDEX(Templates!$I$2:$CJ$152,ROW()-ROW(BW$19)+1, MATCH(BW$15,Templates!$I$1:FT$1,0)))</f>
        <v/>
      </c>
      <c r="BX58" s="55" t="str" cm="1">
        <f t="array" ref="BX58">IF(INDEX(Templates!$I$2:$CJ$152,ROW()-ROW(BX$19)+1, MATCH(BX$15,Templates!$I$1:FU$1,0))="","",INDEX(Templates!$I$2:$CJ$152,ROW()-ROW(BX$19)+1, MATCH(BX$15,Templates!$I$1:FU$1,0)))</f>
        <v/>
      </c>
      <c r="BY58" s="55" t="str" cm="1">
        <f t="array" ref="BY58">IF(INDEX(Templates!$I$2:$CJ$152,ROW()-ROW(BY$19)+1, MATCH(BY$15,Templates!$I$1:FV$1,0))="","",INDEX(Templates!$I$2:$CJ$152,ROW()-ROW(BY$19)+1, MATCH(BY$15,Templates!$I$1:FV$1,0)))</f>
        <v/>
      </c>
      <c r="BZ58" s="55" t="str" cm="1">
        <f t="array" ref="BZ58">IF(INDEX(Templates!$I$2:$CJ$152,ROW()-ROW(BZ$19)+1, MATCH(BZ$15,Templates!$I$1:FW$1,0))="","",INDEX(Templates!$I$2:$CJ$152,ROW()-ROW(BZ$19)+1, MATCH(BZ$15,Templates!$I$1:FW$1,0)))</f>
        <v/>
      </c>
      <c r="CA58" s="55" t="str" cm="1">
        <f t="array" ref="CA58">IF(INDEX(Templates!$I$2:$CJ$152,ROW()-ROW(CA$19)+1, MATCH(CA$15,Templates!$I$1:FX$1,0))="","",INDEX(Templates!$I$2:$CJ$152,ROW()-ROW(CA$19)+1, MATCH(CA$15,Templates!$I$1:FX$1,0)))</f>
        <v/>
      </c>
      <c r="CB58" s="55" t="str" cm="1">
        <f t="array" ref="CB58">IF(INDEX(Templates!$I$2:$CJ$152,ROW()-ROW(CB$19)+1, MATCH(CB$15,Templates!$I$1:FY$1,0))="","",INDEX(Templates!$I$2:$CJ$152,ROW()-ROW(CB$19)+1, MATCH(CB$15,Templates!$I$1:FY$1,0)))</f>
        <v/>
      </c>
      <c r="CC58" s="55" t="str" cm="1">
        <f t="array" ref="CC58">IF(INDEX(Templates!$I$2:$CJ$152,ROW()-ROW(CC$19)+1, MATCH(CC$15,Templates!$I$1:FZ$1,0))="","",INDEX(Templates!$I$2:$CJ$152,ROW()-ROW(CC$19)+1, MATCH(CC$15,Templates!$I$1:FZ$1,0)))</f>
        <v/>
      </c>
      <c r="CD58" s="55" t="str" cm="1">
        <f t="array" ref="CD58">IF(INDEX(Templates!$I$2:$CJ$152,ROW()-ROW(CD$19)+1, MATCH(CD$15,Templates!$I$1:GA$1,0))="","",INDEX(Templates!$I$2:$CJ$152,ROW()-ROW(CD$19)+1, MATCH(CD$15,Templates!$I$1:GA$1,0)))</f>
        <v/>
      </c>
      <c r="CE58" s="55" t="str" cm="1">
        <f t="array" ref="CE58">IF(INDEX(Templates!$I$2:$CJ$152,ROW()-ROW(CE$19)+1, MATCH(CE$15,Templates!$I$1:GB$1,0))="","",INDEX(Templates!$I$2:$CJ$152,ROW()-ROW(CE$19)+1, MATCH(CE$15,Templates!$I$1:GB$1,0)))</f>
        <v/>
      </c>
      <c r="CF58" s="55" t="str" cm="1">
        <f t="array" ref="CF58">IF(INDEX(Templates!$I$2:$CJ$152,ROW()-ROW(CF$19)+1, MATCH(CF$15,Templates!$I$1:GC$1,0))="","",INDEX(Templates!$I$2:$CJ$152,ROW()-ROW(CF$19)+1, MATCH(CF$15,Templates!$I$1:GC$1,0)))</f>
        <v/>
      </c>
      <c r="CG58" s="55" t="str" cm="1">
        <f t="array" ref="CG58">IF(INDEX(Templates!$I$2:$CJ$152,ROW()-ROW(CG$19)+1, MATCH(CG$15,Templates!$I$1:GD$1,0))="","",INDEX(Templates!$I$2:$CJ$152,ROW()-ROW(CG$19)+1, MATCH(CG$15,Templates!$I$1:GD$1,0)))</f>
        <v/>
      </c>
      <c r="CH58" s="55" t="str" cm="1">
        <f t="array" ref="CH58">IF(INDEX(Templates!$I$2:$CJ$152,ROW()-ROW(CH$19)+1, MATCH(CH$15,Templates!$I$1:GE$1,0))="","",INDEX(Templates!$I$2:$CJ$152,ROW()-ROW(CH$19)+1, MATCH(CH$15,Templates!$I$1:GE$1,0)))</f>
        <v/>
      </c>
      <c r="CI58" s="55" t="str" cm="1">
        <f t="array" ref="CI58">IF(INDEX(Templates!$I$2:$CJ$152,ROW()-ROW(CI$19)+1, MATCH(CI$15,Templates!$I$1:GH$1,0))="","",INDEX(Templates!$I$2:$CJ$152,ROW()-ROW(CI$19)+1, MATCH(CI$15,Templates!$I$1:GH$1,0)))</f>
        <v/>
      </c>
      <c r="CJ58" s="55" t="str" cm="1">
        <f t="array" ref="CJ58">IF(INDEX(Templates!$I$2:$CJ$152,ROW()-ROW(CJ$19)+1, MATCH(CJ$15,Templates!$I$1:GF$1,0))="","",INDEX(Templates!$I$2:$CJ$152,ROW()-ROW(CJ$19)+1, MATCH(CJ$15,Templates!$I$1:GF$1,0)))</f>
        <v/>
      </c>
      <c r="CK58" s="55" t="str" cm="1">
        <f t="array" ref="CK58">IF(INDEX(Templates!$I$2:$CJ$152,ROW()-ROW(CK$19)+1, MATCH(CK$15,Templates!$I$1:GJ$1,0))="","",INDEX(Templates!$I$2:$CJ$152,ROW()-ROW(CK$19)+1, MATCH(CK$15,Templates!$I$1:GJ$1,0)))</f>
        <v/>
      </c>
      <c r="CL58" s="55" t="str" cm="1">
        <f t="array" ref="CL58">IF(INDEX(Templates!$I$2:$CJ$152,ROW()-ROW(CL$19)+1, MATCH(CL$15,Templates!$I$1:FG$1,0))="","",INDEX(Templates!$I$2:$CJ$152,ROW()-ROW(CL$19)+1, MATCH(CL$15,Templates!$I$1:FG$1,0)))</f>
        <v/>
      </c>
      <c r="CM58" s="55" t="str" cm="1">
        <f t="array" ref="CM58">IF(INDEX(Templates!$I$2:$CJ$152,ROW()-ROW(CM$19)+1, MATCH(CM$15,Templates!$I$1:FH$1,0))="","",INDEX(Templates!$I$2:$CJ$152,ROW()-ROW(CM$19)+1, MATCH(CM$15,Templates!$I$1:FH$1,0)))</f>
        <v/>
      </c>
      <c r="CN58" s="55" t="str" cm="1">
        <f t="array" ref="CN58">IF(INDEX(Templates!$I$2:$CJ$152,ROW()-ROW(CN$19)+1, MATCH(CN$15,Templates!$I$1:FI$1,0))="","",INDEX(Templates!$I$2:$CJ$152,ROW()-ROW(CN$19)+1, MATCH(CN$15,Templates!$I$1:FI$1,0)))</f>
        <v/>
      </c>
    </row>
    <row r="59" spans="1:92" s="24" customFormat="1" x14ac:dyDescent="0.3">
      <c r="A59" s="41" t="s">
        <v>451</v>
      </c>
      <c r="B59" s="6" t="s">
        <v>455</v>
      </c>
      <c r="C59" s="66" t="str" cm="1">
        <f t="array" ref="C59">IF(INDEX(Templates!A$2:A$153,ROW()-ROW($19:$19)+1)="","",INDEX(Templates!A$2:A$153,ROW()-ROW($19:$19)+1))</f>
        <v>JSON_PATH:zones[4]</v>
      </c>
      <c r="D59" s="66" t="str" cm="1">
        <f t="array" ref="D59">IF(INDEX(Templates!B$2:B$153,ROW()-ROW($19:$19)+1)="","",INDEX(Templates!B$2:B$153,ROW()-ROW($19:$19)+1))</f>
        <v>id</v>
      </c>
      <c r="E59" s="140" t="str" cm="1">
        <f t="array" ref="E59">IF(INDEX(Templates!C$2:C$153,ROW()-ROW($19:$19)+1)="","",INDEX(Templates!C$2:C$153,ROW()-ROW($19:$19)+1))</f>
        <v/>
      </c>
      <c r="F59" s="143" t="str" cm="1">
        <f t="array" ref="F59">IF(INDEX(Templates!D$2:D$153,ROW()-ROW($19:$19)+1)="","",INDEX(Templates!D$2:D$153,ROW()-ROW($19:$19)+1))</f>
        <v/>
      </c>
      <c r="G59" s="102" t="str" cm="1">
        <f t="array" ref="G59">IF(INDEX(Templates!E$2:E$153,ROW()-ROW($19:$19)+1)="","",INDEX(Templates!E$2:E$153,ROW()-ROW($19:$19)+1))</f>
        <v/>
      </c>
      <c r="H59" s="68" t="str" cm="1">
        <f t="array" ref="H59">IF(INDEX(Templates!F$2:F$153,ROW()-ROW($19:$19)+1)="","",INDEX(Templates!F$2:F$153,ROW()-ROW($19:$19)+1))</f>
        <v/>
      </c>
      <c r="I59" s="68" t="str" cm="1">
        <f t="array" ref="I59">IF(INDEX(Templates!G$2:G$153,ROW()-ROW($19:$19)+1)="","",INDEX(Templates!G$2:G$153,ROW()-ROW($19:$19)+1))</f>
        <v/>
      </c>
      <c r="J59" s="68" t="str" cm="1">
        <f t="array" ref="J59">IF(INDEX(Templates!H$2:H$153,ROW()-ROW($19:$19)+1)="","",INDEX(Templates!H$2:H$153,ROW()-ROW($19:$19)+1))</f>
        <v/>
      </c>
      <c r="K59" s="69" t="str" cm="1">
        <f t="array" ref="K59">IF(INDEX(Templates!I$2:I$153,ROW()-ROW($19:$19)+1)="","",INDEX(Templates!I$2:I$153,ROW()-ROW($19:$19)+1))</f>
        <v/>
      </c>
      <c r="L59" s="69" t="str" cm="1">
        <f t="array" ref="L59">IF(INDEX(Templates!J$2:J$153,ROW()-ROW($19:$19)+1)="","",INDEX(Templates!J$2:J$153,ROW()-ROW($19:$19)+1))</f>
        <v/>
      </c>
      <c r="M59" s="55" t="str" cm="1">
        <f t="array" ref="M59">IF(INDEX(Templates!$I$2:$CJ$152,ROW()-ROW(M$19)+1, MATCH(M$15,Templates!$I$1:CJ$1,0))="","",INDEX(Templates!$I$2:$CJ$152,ROW()-ROW(M$19)+1, MATCH(M$15,Templates!$I$1:CJ$1,0)))</f>
        <v/>
      </c>
      <c r="N59" s="55" t="str" cm="1">
        <f t="array" ref="N59">IF(INDEX(Templates!$I$2:$CJ$152,ROW()-ROW(N$19)+1, MATCH(N$15,Templates!$I$1:CK$1,0))="","",INDEX(Templates!$I$2:$CJ$152,ROW()-ROW(N$19)+1, MATCH(N$15,Templates!$I$1:CK$1,0)))</f>
        <v/>
      </c>
      <c r="O59" s="55" t="str" cm="1">
        <f t="array" ref="O59">IF(INDEX(Templates!$I$2:$CJ$152,ROW()-ROW(O$19)+1, MATCH(O$15,Templates!$I$1:CM$1,0))="","",INDEX(Templates!$I$2:$CJ$152,ROW()-ROW(O$19)+1, MATCH(O$15,Templates!$I$1:CM$1,0)))</f>
        <v/>
      </c>
      <c r="P59" s="55" t="str" cm="1">
        <f t="array" ref="P59">IF(INDEX(Templates!$I$2:$CJ$152,ROW()-ROW(P$19)+1, MATCH(P$15,Templates!$I$1:CN$1,0))="","",INDEX(Templates!$I$2:$CJ$152,ROW()-ROW(P$19)+1, MATCH(P$15,Templates!$I$1:CN$1,0)))</f>
        <v/>
      </c>
      <c r="Q59" s="55" t="str" cm="1">
        <f t="array" ref="Q59">IF(INDEX(Templates!$I$2:$CJ$152,ROW()-ROW(Q$19)+1, MATCH(Q$15,Templates!$I$1:CP$1,0))="","",INDEX(Templates!$I$2:$CJ$152,ROW()-ROW(Q$19)+1, MATCH(Q$15,Templates!$I$1:CP$1,0)))</f>
        <v/>
      </c>
      <c r="R59" s="55" t="str" cm="1">
        <f t="array" ref="R59">IF(INDEX(Templates!$I$2:$CJ$152,ROW()-ROW(R$19)+1, MATCH(R$15,Templates!$I$1:CQ$1,0))="","",INDEX(Templates!$I$2:$CJ$152,ROW()-ROW(R$19)+1, MATCH(R$15,Templates!$I$1:CQ$1,0)))</f>
        <v/>
      </c>
      <c r="S59" s="55" t="str" cm="1">
        <f t="array" ref="S59">IF(INDEX(Templates!$I$2:$CJ$152,ROW()-ROW(S$19)+1, MATCH(S$15,Templates!$I$1:CS$1,0))="","",INDEX(Templates!$I$2:$CJ$152,ROW()-ROW(S$19)+1, MATCH(S$15,Templates!$I$1:CS$1,0)))</f>
        <v/>
      </c>
      <c r="T59" s="55" t="str" cm="1">
        <f t="array" ref="T59">IF(INDEX(Templates!$I$2:$CJ$152,ROW()-ROW(T$19)+1, MATCH(T$15,Templates!$I$1:CT$1,0))="","",INDEX(Templates!$I$2:$CJ$152,ROW()-ROW(T$19)+1, MATCH(T$15,Templates!$I$1:CT$1,0)))</f>
        <v/>
      </c>
      <c r="U59" s="55" t="str" cm="1">
        <f t="array" ref="U59">IF(INDEX(Templates!$I$2:$CJ$152,ROW()-ROW(U$19)+1, MATCH(U$15,Templates!$I$1:CV$1,0))="","",INDEX(Templates!$I$2:$CJ$152,ROW()-ROW(U$19)+1, MATCH(U$15,Templates!$I$1:CV$1,0)))</f>
        <v/>
      </c>
      <c r="V59" s="55" t="str" cm="1">
        <f t="array" ref="V59">IF(INDEX(Templates!$I$2:$CJ$152,ROW()-ROW(V$19)+1, MATCH(V$15,Templates!$I$1:CW$1,0))="","",INDEX(Templates!$I$2:$CJ$152,ROW()-ROW(V$19)+1, MATCH(V$15,Templates!$I$1:CW$1,0)))</f>
        <v/>
      </c>
      <c r="W59" s="55" t="str" cm="1">
        <f t="array" ref="W59">IF(INDEX(Templates!$I$2:$CJ$152,ROW()-ROW(W$19)+1, MATCH(W$15,Templates!$I$1:CZ$1,0))="","",INDEX(Templates!$I$2:$CJ$152,ROW()-ROW(W$19)+1, MATCH(W$15,Templates!$I$1:CZ$1,0)))</f>
        <v/>
      </c>
      <c r="X59" s="55" t="str" cm="1">
        <f t="array" ref="X59">IF(INDEX(Templates!$I$2:$CJ$152,ROW()-ROW(X$19)+1, MATCH(X$15,Templates!$I$1:DA$1,0))="","",INDEX(Templates!$I$2:$CJ$152,ROW()-ROW(X$19)+1, MATCH(X$15,Templates!$I$1:DA$1,0)))</f>
        <v>Thermal Zone 5</v>
      </c>
      <c r="Y59" s="55" t="str" cm="1">
        <f t="array" ref="Y59">IF(INDEX(Templates!$I$2:$CJ$152,ROW()-ROW(Y$19)+1, MATCH(Y$15,Templates!$I$1:DB$1,0))="","",INDEX(Templates!$I$2:$CJ$152,ROW()-ROW(Y$19)+1, MATCH(Y$15,Templates!$I$1:DB$1,0)))</f>
        <v>Thermal Zone 5</v>
      </c>
      <c r="Z59" s="55" t="str" cm="1">
        <f t="array" ref="Z59">IF(INDEX(Templates!$I$2:$CJ$152,ROW()-ROW(Z$19)+1, MATCH(Z$15,Templates!$I$1:DD$1,0))="","",INDEX(Templates!$I$2:$CJ$152,ROW()-ROW(Z$19)+1, MATCH(Z$15,Templates!$I$1:DD$1,0)))</f>
        <v/>
      </c>
      <c r="AA59" s="55" t="str" cm="1">
        <f t="array" ref="AA59">IF(INDEX(Templates!$I$2:$CJ$152,ROW()-ROW(AA$19)+1, MATCH(AA$15,Templates!$I$1:DE$1,0))="","",INDEX(Templates!$I$2:$CJ$152,ROW()-ROW(AA$19)+1, MATCH(AA$15,Templates!$I$1:DE$1,0)))</f>
        <v/>
      </c>
      <c r="AB59" s="55" t="str" cm="1">
        <f t="array" ref="AB59">IF(INDEX(Templates!$I$2:$CJ$152,ROW()-ROW(AB$19)+1, MATCH(AB$15,Templates!$I$1:DG$1,0))="","",INDEX(Templates!$I$2:$CJ$152,ROW()-ROW(AB$19)+1, MATCH(AB$15,Templates!$I$1:DG$1,0)))</f>
        <v/>
      </c>
      <c r="AC59" s="55" t="str" cm="1">
        <f t="array" ref="AC59">IF(INDEX(Templates!$I$2:$CJ$152,ROW()-ROW(AC$19)+1, MATCH(AC$15,Templates!$I$1:DH$1,0))="","",INDEX(Templates!$I$2:$CJ$152,ROW()-ROW(AC$19)+1, MATCH(AC$15,Templates!$I$1:DH$1,0)))</f>
        <v/>
      </c>
      <c r="AD59" s="55" t="str" cm="1">
        <f t="array" ref="AD59">IF(INDEX(Templates!$I$2:$CJ$152,ROW()-ROW(AD$19)+1, MATCH(AD$15,Templates!$I$1:DJ$1,0))="","",INDEX(Templates!$I$2:$CJ$152,ROW()-ROW(AD$19)+1, MATCH(AD$15,Templates!$I$1:DJ$1,0)))</f>
        <v/>
      </c>
      <c r="AE59" s="55" t="str" cm="1">
        <f t="array" ref="AE59">IF(INDEX(Templates!$I$2:$CJ$152,ROW()-ROW(AE$19)+1, MATCH(AE$15,Templates!$I$1:DK$1,0))="","",INDEX(Templates!$I$2:$CJ$152,ROW()-ROW(AE$19)+1, MATCH(AE$15,Templates!$I$1:DK$1,0)))</f>
        <v/>
      </c>
      <c r="AF59" s="55" t="str" cm="1">
        <f t="array" ref="AF59">IF(INDEX(Templates!$I$2:$CJ$152,ROW()-ROW(AF$19)+1, MATCH(AF$15,Templates!$I$1:DM$1,0))="","",INDEX(Templates!$I$2:$CJ$152,ROW()-ROW(AF$19)+1, MATCH(AF$15,Templates!$I$1:DM$1,0)))</f>
        <v/>
      </c>
      <c r="AG59" s="55" t="str" cm="1">
        <f t="array" ref="AG59">IF(INDEX(Templates!$I$2:$CJ$152,ROW()-ROW(AG$19)+1, MATCH(AG$15,Templates!$I$1:DN$1,0))="","",INDEX(Templates!$I$2:$CJ$152,ROW()-ROW(AG$19)+1, MATCH(AG$15,Templates!$I$1:DN$1,0)))</f>
        <v/>
      </c>
      <c r="AH59" s="55" t="str" cm="1">
        <f t="array" ref="AH59">IF(INDEX(Templates!$I$2:$CJ$152,ROW()-ROW(AH$19)+1, MATCH(AH$15,Templates!$I$1:DP$1,0))="","",INDEX(Templates!$I$2:$CJ$152,ROW()-ROW(AH$19)+1, MATCH(AH$15,Templates!$I$1:DP$1,0)))</f>
        <v/>
      </c>
      <c r="AI59" s="55" t="str" cm="1">
        <f t="array" ref="AI59">IF(INDEX(Templates!$I$2:$CJ$152,ROW()-ROW(AI$19)+1, MATCH(AI$15,Templates!$I$1:DQ$1,0))="","",INDEX(Templates!$I$2:$CJ$152,ROW()-ROW(AI$19)+1, MATCH(AI$15,Templates!$I$1:DQ$1,0)))</f>
        <v/>
      </c>
      <c r="AJ59" s="55" t="str" cm="1">
        <f t="array" ref="AJ59">IF(INDEX(Templates!$I$2:$CJ$152,ROW()-ROW(AJ$19)+1, MATCH(AJ$15,Templates!$I$1:DS$1,0))="","",INDEX(Templates!$I$2:$CJ$152,ROW()-ROW(AJ$19)+1, MATCH(AJ$15,Templates!$I$1:DS$1,0)))</f>
        <v/>
      </c>
      <c r="AK59" s="55" t="str" cm="1">
        <f t="array" ref="AK59">IF(INDEX(Templates!$I$2:$CJ$152,ROW()-ROW(AK$19)+1, MATCH(AK$15,Templates!$I$1:DT$1,0))="","",INDEX(Templates!$I$2:$CJ$152,ROW()-ROW(AK$19)+1, MATCH(AK$15,Templates!$I$1:DT$1,0)))</f>
        <v/>
      </c>
      <c r="AL59" s="55" t="str" cm="1">
        <f t="array" ref="AL59">IF(INDEX(Templates!$I$2:$CJ$152,ROW()-ROW(AL$19)+1, MATCH(AL$15,Templates!$I$1:DV$1,0))="","",INDEX(Templates!$I$2:$CJ$152,ROW()-ROW(AL$19)+1, MATCH(AL$15,Templates!$I$1:DV$1,0)))</f>
        <v/>
      </c>
      <c r="AM59" s="55" t="str" cm="1">
        <f t="array" ref="AM59">IF(INDEX(Templates!$I$2:$CJ$152,ROW()-ROW(AM$19)+1, MATCH(AM$15,Templates!$I$1:DW$1,0))="","",INDEX(Templates!$I$2:$CJ$152,ROW()-ROW(AM$19)+1, MATCH(AM$15,Templates!$I$1:DW$1,0)))</f>
        <v/>
      </c>
      <c r="AN59" s="55" t="str" cm="1">
        <f t="array" ref="AN59">IF(INDEX(Templates!$I$2:$CJ$152,ROW()-ROW(AN$19)+1, MATCH(AN$15,Templates!$I$1:DY$1,0))="","",INDEX(Templates!$I$2:$CJ$152,ROW()-ROW(AN$19)+1, MATCH(AN$15,Templates!$I$1:DY$1,0)))</f>
        <v/>
      </c>
      <c r="AO59" s="55" t="str" cm="1">
        <f t="array" ref="AO59">IF(INDEX(Templates!$I$2:$CJ$152,ROW()-ROW(AO$19)+1, MATCH(AO$15,Templates!$I$1:DZ$1,0))="","",INDEX(Templates!$I$2:$CJ$152,ROW()-ROW(AO$19)+1, MATCH(AO$15,Templates!$I$1:DZ$1,0)))</f>
        <v/>
      </c>
      <c r="AP59" s="55" t="str" cm="1">
        <f t="array" ref="AP59">IF(INDEX(Templates!$I$2:$CJ$152,ROW()-ROW(AP$19)+1, MATCH(AP$15,Templates!$I$1:EB$1,0))="","",INDEX(Templates!$I$2:$CJ$152,ROW()-ROW(AP$19)+1, MATCH(AP$15,Templates!$I$1:EB$1,0)))</f>
        <v>Thermal Zone 5</v>
      </c>
      <c r="AQ59" s="55" t="str" cm="1">
        <f t="array" ref="AQ59">IF(INDEX(Templates!$I$2:$CJ$152,ROW()-ROW(AQ$19)+1, MATCH(AQ$15,Templates!$I$1:EC$1,0))="","",INDEX(Templates!$I$2:$CJ$152,ROW()-ROW(AQ$19)+1, MATCH(AQ$15,Templates!$I$1:EC$1,0)))</f>
        <v>Thermal Zone 5</v>
      </c>
      <c r="AR59" s="55" t="str" cm="1">
        <f t="array" ref="AR59">IF(INDEX(Templates!$I$2:$CJ$152,ROW()-ROW(AR$19)+1, MATCH(AR$15,Templates!$I$1:ED$1,0))="","",INDEX(Templates!$I$2:$CJ$152,ROW()-ROW(AR$19)+1, MATCH(AR$15,Templates!$I$1:ED$1,0)))</f>
        <v/>
      </c>
      <c r="AS59" s="55" t="str" cm="1">
        <f t="array" ref="AS59">IF(INDEX(Templates!$I$2:$CJ$152,ROW()-ROW(AS$19)+1, MATCH(AS$15,Templates!$I$1:EF$1,0))="","",INDEX(Templates!$I$2:$CJ$152,ROW()-ROW(AS$19)+1, MATCH(AS$15,Templates!$I$1:EF$1,0)))</f>
        <v>Thermal Zone 5</v>
      </c>
      <c r="AT59" s="55" t="str" cm="1">
        <f t="array" ref="AT59">IF(INDEX(Templates!$I$2:$CJ$152,ROW()-ROW(AT$19)+1, MATCH(AT$15,Templates!$I$1:EG$1,0))="","",INDEX(Templates!$I$2:$CJ$152,ROW()-ROW(AT$19)+1, MATCH(AT$15,Templates!$I$1:EG$1,0)))</f>
        <v>Thermal Zone 5</v>
      </c>
      <c r="AU59" s="55" t="str" cm="1">
        <f t="array" ref="AU59">IF(INDEX(Templates!$I$2:$CJ$152,ROW()-ROW(AU$19)+1, MATCH(AU$15,Templates!$I$1:EH$1,0))="","",INDEX(Templates!$I$2:$CJ$152,ROW()-ROW(AU$19)+1, MATCH(AU$15,Templates!$I$1:EH$1,0)))</f>
        <v/>
      </c>
      <c r="AV59" s="55" t="str" cm="1">
        <f t="array" ref="AV59">IF(INDEX(Templates!$I$2:$CJ$152,ROW()-ROW(AV$19)+1, MATCH(AV$15,Templates!$I$1:EJ$1,0))="","",INDEX(Templates!$I$2:$CJ$152,ROW()-ROW(AV$19)+1, MATCH(AV$15,Templates!$I$1:EJ$1,0)))</f>
        <v>Thermal Zone 5</v>
      </c>
      <c r="AW59" s="55" t="str" cm="1">
        <f t="array" ref="AW59">IF(INDEX(Templates!$I$2:$CJ$152,ROW()-ROW(AW$19)+1, MATCH(AW$15,Templates!$I$1:EK$1,0))="","",INDEX(Templates!$I$2:$CJ$152,ROW()-ROW(AW$19)+1, MATCH(AW$15,Templates!$I$1:EK$1,0)))</f>
        <v>Thermal Zone 5</v>
      </c>
      <c r="AX59" s="55" t="str" cm="1">
        <f t="array" ref="AX59">IF(INDEX(Templates!$I$2:$CJ$152,ROW()-ROW(AX$19)+1, MATCH(AX$15,Templates!$I$1:EM$1,0))="","",INDEX(Templates!$I$2:$CJ$152,ROW()-ROW(AX$19)+1, MATCH(AX$15,Templates!$I$1:EM$1,0)))</f>
        <v/>
      </c>
      <c r="AY59" s="55" t="str" cm="1">
        <f t="array" ref="AY59">IF(INDEX(Templates!$I$2:$CJ$152,ROW()-ROW(AY$19)+1, MATCH(AY$15,Templates!$I$1:EN$1,0))="","",INDEX(Templates!$I$2:$CJ$152,ROW()-ROW(AY$19)+1, MATCH(AY$15,Templates!$I$1:EN$1,0)))</f>
        <v/>
      </c>
      <c r="AZ59" s="55" t="str" cm="1">
        <f t="array" ref="AZ59">IF(INDEX(Templates!$I$2:$CJ$152,ROW()-ROW(AZ$19)+1, MATCH(AZ$15,Templates!$I$1:EP$1,0))="","",INDEX(Templates!$I$2:$CJ$152,ROW()-ROW(AZ$19)+1, MATCH(AZ$15,Templates!$I$1:EP$1,0)))</f>
        <v/>
      </c>
      <c r="BA59" s="55" t="str" cm="1">
        <f t="array" ref="BA59">IF(INDEX(Templates!$I$2:$CJ$152,ROW()-ROW(BA$19)+1, MATCH(BA$15,Templates!$I$1:EQ$1,0))="","",INDEX(Templates!$I$2:$CJ$152,ROW()-ROW(BA$19)+1, MATCH(BA$15,Templates!$I$1:EQ$1,0)))</f>
        <v/>
      </c>
      <c r="BB59" s="55" t="str" cm="1">
        <f t="array" ref="BB59">IF(INDEX(Templates!$I$2:$CJ$152,ROW()-ROW(BB$19)+1, MATCH(BB$15,Templates!$I$1:ES$1,0))="","",INDEX(Templates!$I$2:$CJ$152,ROW()-ROW(BB$19)+1, MATCH(BB$15,Templates!$I$1:ES$1,0)))</f>
        <v/>
      </c>
      <c r="BC59" s="55" t="str" cm="1">
        <f t="array" ref="BC59">IF(INDEX(Templates!$I$2:$CJ$152,ROW()-ROW(BC$19)+1, MATCH(BC$15,Templates!$I$1:ET$1,0))="","",INDEX(Templates!$I$2:$CJ$152,ROW()-ROW(BC$19)+1, MATCH(BC$15,Templates!$I$1:ET$1,0)))</f>
        <v/>
      </c>
      <c r="BD59" s="55" t="str" cm="1">
        <f t="array" ref="BD59">IF(INDEX(Templates!$I$2:$CJ$152,ROW()-ROW(BD$19)+1, MATCH(BD$15,Templates!$I$1:EW$1,0))="","",INDEX(Templates!$I$2:$CJ$152,ROW()-ROW(BD$19)+1, MATCH(BD$15,Templates!$I$1:EW$1,0)))</f>
        <v/>
      </c>
      <c r="BE59" s="55" t="str" cm="1">
        <f t="array" ref="BE59">IF(INDEX(Templates!$I$2:$CJ$152,ROW()-ROW(BE$19)+1, MATCH(BE$15,Templates!$I$1:EX$1,0))="","",INDEX(Templates!$I$2:$CJ$152,ROW()-ROW(BE$19)+1, MATCH(BE$15,Templates!$I$1:EX$1,0)))</f>
        <v/>
      </c>
      <c r="BF59" s="55" t="str" cm="1">
        <f t="array" ref="BF59">IF(INDEX(Templates!$I$2:$CJ$152,ROW()-ROW(BF$19)+1, MATCH(BF$15,Templates!$I$1:FA$1,0))="","",INDEX(Templates!$I$2:$CJ$152,ROW()-ROW(BF$19)+1, MATCH(BF$15,Templates!$I$1:FA$1,0)))</f>
        <v/>
      </c>
      <c r="BG59" s="55" t="str" cm="1">
        <f t="array" ref="BG59">IF(INDEX(Templates!$I$2:$CJ$152,ROW()-ROW(BG$19)+1, MATCH(BG$15,Templates!$I$1:FB$1,0))="","",INDEX(Templates!$I$2:$CJ$152,ROW()-ROW(BG$19)+1, MATCH(BG$15,Templates!$I$1:FB$1,0)))</f>
        <v/>
      </c>
      <c r="BH59" s="55" t="str" cm="1">
        <f t="array" ref="BH59">IF(INDEX(Templates!$I$2:$CJ$152,ROW()-ROW(BH$19)+1, MATCH(BH$15,Templates!$I$1:FC$1,0))="","",INDEX(Templates!$I$2:$CJ$152,ROW()-ROW(BH$19)+1, MATCH(BH$15,Templates!$I$1:FC$1,0)))</f>
        <v/>
      </c>
      <c r="BI59" s="55" t="str" cm="1">
        <f t="array" ref="BI59">IF(INDEX(Templates!$I$2:$CJ$152,ROW()-ROW(BI$19)+1, MATCH(BI$15,Templates!$I$1:FD$1,0))="","",INDEX(Templates!$I$2:$CJ$152,ROW()-ROW(BI$19)+1, MATCH(BI$15,Templates!$I$1:FD$1,0)))</f>
        <v/>
      </c>
      <c r="BJ59" s="55" t="str" cm="1">
        <f t="array" ref="BJ59">IF(INDEX(Templates!$I$2:$CJ$152,ROW()-ROW(BJ$19)+1, MATCH(BJ$15,Templates!$I$1:FE$1,0))="","",INDEX(Templates!$I$2:$CJ$152,ROW()-ROW(BJ$19)+1, MATCH(BJ$15,Templates!$I$1:FE$1,0)))</f>
        <v/>
      </c>
      <c r="BK59" s="55" t="str" cm="1">
        <f t="array" ref="BK59">IF(INDEX(Templates!$I$2:$CJ$152,ROW()-ROW(BK$19)+1, MATCH(BK$15,Templates!$I$1:FG$1,0))="","",INDEX(Templates!$I$2:$CJ$152,ROW()-ROW(BK$19)+1, MATCH(BK$15,Templates!$I$1:FG$1,0)))</f>
        <v/>
      </c>
      <c r="BL59" s="55" t="str" cm="1">
        <f t="array" ref="BL59">IF(INDEX(Templates!$I$2:$CJ$152,ROW()-ROW(BL$19)+1, MATCH(BL$15,Templates!$I$1:FJ$1,0))="","",INDEX(Templates!$I$2:$CJ$152,ROW()-ROW(BL$19)+1, MATCH(BL$15,Templates!$I$1:FJ$1,0)))</f>
        <v/>
      </c>
      <c r="BM59" s="55" t="str" cm="1">
        <f t="array" ref="BM59">IF(INDEX(Templates!$I$2:$CJ$152,ROW()-ROW(BM$19)+1, MATCH(BM$15,Templates!$I$1:FK$1,0))="","",INDEX(Templates!$I$2:$CJ$152,ROW()-ROW(BM$19)+1, MATCH(BM$15,Templates!$I$1:FK$1,0)))</f>
        <v/>
      </c>
      <c r="BN59" s="55" t="str" cm="1">
        <f t="array" ref="BN59">IF(INDEX(Templates!$I$2:$CJ$152,ROW()-ROW(BN$19)+1, MATCH(BN$15,Templates!$I$1:FL$1,0))="","",INDEX(Templates!$I$2:$CJ$152,ROW()-ROW(BN$19)+1, MATCH(BN$15,Templates!$I$1:FL$1,0)))</f>
        <v/>
      </c>
      <c r="BO59" s="55" t="str" cm="1">
        <f t="array" ref="BO59">IF(INDEX(Templates!$I$2:$CJ$152,ROW()-ROW(BO$19)+1, MATCH(BO$15,Templates!$I$1:FM$1,0))="","",INDEX(Templates!$I$2:$CJ$152,ROW()-ROW(BO$19)+1, MATCH(BO$15,Templates!$I$1:FM$1,0)))</f>
        <v/>
      </c>
      <c r="BP59" s="55" t="str" cm="1">
        <f t="array" ref="BP59">IF(INDEX(Templates!$I$2:$CJ$152,ROW()-ROW(BP$19)+1, MATCH(BP$15,Templates!$I$1:FL$1,0))="","",INDEX(Templates!$I$2:$CJ$152,ROW()-ROW(BP$19)+1, MATCH(BP$15,Templates!$I$1:FL$1,0)))</f>
        <v/>
      </c>
      <c r="BQ59" s="55" t="str" cm="1">
        <f t="array" ref="BQ59">IF(INDEX(Templates!$I$2:$CJ$152,ROW()-ROW(BQ$19)+1, MATCH(BQ$15,Templates!$I$1:FM$1,0))="","",INDEX(Templates!$I$2:$CJ$152,ROW()-ROW(BQ$19)+1, MATCH(BQ$15,Templates!$I$1:FM$1,0)))</f>
        <v/>
      </c>
      <c r="BR59" s="55" t="str" cm="1">
        <f t="array" ref="BR59">IF(INDEX(Templates!$I$2:$CJ$152,ROW()-ROW(BR$19)+1, MATCH(BR$15,Templates!$I$1:FO$1,0))="","",INDEX(Templates!$I$2:$CJ$152,ROW()-ROW(BR$19)+1, MATCH(BR$15,Templates!$I$1:FO$1,0)))</f>
        <v/>
      </c>
      <c r="BS59" s="55" t="str" cm="1">
        <f t="array" ref="BS59">IF(INDEX(Templates!$I$2:$CJ$152,ROW()-ROW(BS$19)+1, MATCH(BS$15,Templates!$I$1:FP$1,0))="","",INDEX(Templates!$I$2:$CJ$152,ROW()-ROW(BS$19)+1, MATCH(BS$15,Templates!$I$1:FP$1,0)))</f>
        <v/>
      </c>
      <c r="BT59" s="55" t="str" cm="1">
        <f t="array" ref="BT59">IF(INDEX(Templates!$I$2:$CJ$152,ROW()-ROW(BT$19)+1, MATCH(BT$15,Templates!$I$1:FQ$1,0))="","",INDEX(Templates!$I$2:$CJ$152,ROW()-ROW(BT$19)+1, MATCH(BT$15,Templates!$I$1:FQ$1,0)))</f>
        <v/>
      </c>
      <c r="BU59" s="55" t="str" cm="1">
        <f t="array" ref="BU59">IF(INDEX(Templates!$I$2:$CJ$152,ROW()-ROW(BU$19)+1, MATCH(BU$15,Templates!$I$1:FR$1,0))="","",INDEX(Templates!$I$2:$CJ$152,ROW()-ROW(BU$19)+1, MATCH(BU$15,Templates!$I$1:FR$1,0)))</f>
        <v/>
      </c>
      <c r="BV59" s="55" t="str" cm="1">
        <f t="array" ref="BV59">IF(INDEX(Templates!$I$2:$CJ$152,ROW()-ROW(BV$19)+1, MATCH(BV$15,Templates!$I$1:FS$1,0))="","",INDEX(Templates!$I$2:$CJ$152,ROW()-ROW(BV$19)+1, MATCH(BV$15,Templates!$I$1:FS$1,0)))</f>
        <v/>
      </c>
      <c r="BW59" s="55" t="str" cm="1">
        <f t="array" ref="BW59">IF(INDEX(Templates!$I$2:$CJ$152,ROW()-ROW(BW$19)+1, MATCH(BW$15,Templates!$I$1:FT$1,0))="","",INDEX(Templates!$I$2:$CJ$152,ROW()-ROW(BW$19)+1, MATCH(BW$15,Templates!$I$1:FT$1,0)))</f>
        <v/>
      </c>
      <c r="BX59" s="55" t="str" cm="1">
        <f t="array" ref="BX59">IF(INDEX(Templates!$I$2:$CJ$152,ROW()-ROW(BX$19)+1, MATCH(BX$15,Templates!$I$1:FU$1,0))="","",INDEX(Templates!$I$2:$CJ$152,ROW()-ROW(BX$19)+1, MATCH(BX$15,Templates!$I$1:FU$1,0)))</f>
        <v/>
      </c>
      <c r="BY59" s="55" t="str" cm="1">
        <f t="array" ref="BY59">IF(INDEX(Templates!$I$2:$CJ$152,ROW()-ROW(BY$19)+1, MATCH(BY$15,Templates!$I$1:FV$1,0))="","",INDEX(Templates!$I$2:$CJ$152,ROW()-ROW(BY$19)+1, MATCH(BY$15,Templates!$I$1:FV$1,0)))</f>
        <v/>
      </c>
      <c r="BZ59" s="55" t="str" cm="1">
        <f t="array" ref="BZ59">IF(INDEX(Templates!$I$2:$CJ$152,ROW()-ROW(BZ$19)+1, MATCH(BZ$15,Templates!$I$1:FW$1,0))="","",INDEX(Templates!$I$2:$CJ$152,ROW()-ROW(BZ$19)+1, MATCH(BZ$15,Templates!$I$1:FW$1,0)))</f>
        <v/>
      </c>
      <c r="CA59" s="55" t="str" cm="1">
        <f t="array" ref="CA59">IF(INDEX(Templates!$I$2:$CJ$152,ROW()-ROW(CA$19)+1, MATCH(CA$15,Templates!$I$1:FX$1,0))="","",INDEX(Templates!$I$2:$CJ$152,ROW()-ROW(CA$19)+1, MATCH(CA$15,Templates!$I$1:FX$1,0)))</f>
        <v/>
      </c>
      <c r="CB59" s="55" t="str" cm="1">
        <f t="array" ref="CB59">IF(INDEX(Templates!$I$2:$CJ$152,ROW()-ROW(CB$19)+1, MATCH(CB$15,Templates!$I$1:FY$1,0))="","",INDEX(Templates!$I$2:$CJ$152,ROW()-ROW(CB$19)+1, MATCH(CB$15,Templates!$I$1:FY$1,0)))</f>
        <v/>
      </c>
      <c r="CC59" s="55" t="str" cm="1">
        <f t="array" ref="CC59">IF(INDEX(Templates!$I$2:$CJ$152,ROW()-ROW(CC$19)+1, MATCH(CC$15,Templates!$I$1:FZ$1,0))="","",INDEX(Templates!$I$2:$CJ$152,ROW()-ROW(CC$19)+1, MATCH(CC$15,Templates!$I$1:FZ$1,0)))</f>
        <v/>
      </c>
      <c r="CD59" s="55" t="str" cm="1">
        <f t="array" ref="CD59">IF(INDEX(Templates!$I$2:$CJ$152,ROW()-ROW(CD$19)+1, MATCH(CD$15,Templates!$I$1:GA$1,0))="","",INDEX(Templates!$I$2:$CJ$152,ROW()-ROW(CD$19)+1, MATCH(CD$15,Templates!$I$1:GA$1,0)))</f>
        <v/>
      </c>
      <c r="CE59" s="55" t="str" cm="1">
        <f t="array" ref="CE59">IF(INDEX(Templates!$I$2:$CJ$152,ROW()-ROW(CE$19)+1, MATCH(CE$15,Templates!$I$1:GB$1,0))="","",INDEX(Templates!$I$2:$CJ$152,ROW()-ROW(CE$19)+1, MATCH(CE$15,Templates!$I$1:GB$1,0)))</f>
        <v/>
      </c>
      <c r="CF59" s="55" t="str" cm="1">
        <f t="array" ref="CF59">IF(INDEX(Templates!$I$2:$CJ$152,ROW()-ROW(CF$19)+1, MATCH(CF$15,Templates!$I$1:GC$1,0))="","",INDEX(Templates!$I$2:$CJ$152,ROW()-ROW(CF$19)+1, MATCH(CF$15,Templates!$I$1:GC$1,0)))</f>
        <v/>
      </c>
      <c r="CG59" s="55" t="str" cm="1">
        <f t="array" ref="CG59">IF(INDEX(Templates!$I$2:$CJ$152,ROW()-ROW(CG$19)+1, MATCH(CG$15,Templates!$I$1:GD$1,0))="","",INDEX(Templates!$I$2:$CJ$152,ROW()-ROW(CG$19)+1, MATCH(CG$15,Templates!$I$1:GD$1,0)))</f>
        <v/>
      </c>
      <c r="CH59" s="55" t="str" cm="1">
        <f t="array" ref="CH59">IF(INDEX(Templates!$I$2:$CJ$152,ROW()-ROW(CH$19)+1, MATCH(CH$15,Templates!$I$1:GE$1,0))="","",INDEX(Templates!$I$2:$CJ$152,ROW()-ROW(CH$19)+1, MATCH(CH$15,Templates!$I$1:GE$1,0)))</f>
        <v/>
      </c>
      <c r="CI59" s="55" t="str" cm="1">
        <f t="array" ref="CI59">IF(INDEX(Templates!$I$2:$CJ$152,ROW()-ROW(CI$19)+1, MATCH(CI$15,Templates!$I$1:GH$1,0))="","",INDEX(Templates!$I$2:$CJ$152,ROW()-ROW(CI$19)+1, MATCH(CI$15,Templates!$I$1:GH$1,0)))</f>
        <v/>
      </c>
      <c r="CJ59" s="55" t="str" cm="1">
        <f t="array" ref="CJ59">IF(INDEX(Templates!$I$2:$CJ$152,ROW()-ROW(CJ$19)+1, MATCH(CJ$15,Templates!$I$1:GF$1,0))="","",INDEX(Templates!$I$2:$CJ$152,ROW()-ROW(CJ$19)+1, MATCH(CJ$15,Templates!$I$1:GF$1,0)))</f>
        <v/>
      </c>
      <c r="CK59" s="55" t="str" cm="1">
        <f t="array" ref="CK59">IF(INDEX(Templates!$I$2:$CJ$152,ROW()-ROW(CK$19)+1, MATCH(CK$15,Templates!$I$1:GJ$1,0))="","",INDEX(Templates!$I$2:$CJ$152,ROW()-ROW(CK$19)+1, MATCH(CK$15,Templates!$I$1:GJ$1,0)))</f>
        <v/>
      </c>
      <c r="CL59" s="55" t="str" cm="1">
        <f t="array" ref="CL59">IF(INDEX(Templates!$I$2:$CJ$152,ROW()-ROW(CL$19)+1, MATCH(CL$15,Templates!$I$1:FG$1,0))="","",INDEX(Templates!$I$2:$CJ$152,ROW()-ROW(CL$19)+1, MATCH(CL$15,Templates!$I$1:FG$1,0)))</f>
        <v/>
      </c>
      <c r="CM59" s="55" t="str" cm="1">
        <f t="array" ref="CM59">IF(INDEX(Templates!$I$2:$CJ$152,ROW()-ROW(CM$19)+1, MATCH(CM$15,Templates!$I$1:FH$1,0))="","",INDEX(Templates!$I$2:$CJ$152,ROW()-ROW(CM$19)+1, MATCH(CM$15,Templates!$I$1:FH$1,0)))</f>
        <v/>
      </c>
      <c r="CN59" s="55" t="str" cm="1">
        <f t="array" ref="CN59">IF(INDEX(Templates!$I$2:$CJ$152,ROW()-ROW(CN$19)+1, MATCH(CN$15,Templates!$I$1:FI$1,0))="","",INDEX(Templates!$I$2:$CJ$152,ROW()-ROW(CN$19)+1, MATCH(CN$15,Templates!$I$1:FI$1,0)))</f>
        <v/>
      </c>
    </row>
    <row r="60" spans="1:92" s="24" customFormat="1" x14ac:dyDescent="0.3">
      <c r="A60" s="41" t="s">
        <v>451</v>
      </c>
      <c r="B60" s="6" t="s">
        <v>455</v>
      </c>
      <c r="C60" s="66" t="str" cm="1">
        <f t="array" ref="C60">IF(INDEX(Templates!A$2:A$153,ROW()-ROW($19:$19)+1)="","",INDEX(Templates!A$2:A$153,ROW()-ROW($19:$19)+1))</f>
        <v>JSON_PATH:zones[4]</v>
      </c>
      <c r="D60" s="66" t="str" cm="1">
        <f t="array" ref="D60">IF(INDEX(Templates!B$2:B$153,ROW()-ROW($19:$19)+1)="","",INDEX(Templates!B$2:B$153,ROW()-ROW($19:$19)+1))</f>
        <v>spaces[0]</v>
      </c>
      <c r="E60" s="140" t="str" cm="1">
        <f t="array" ref="E60">IF(INDEX(Templates!C$2:C$153,ROW()-ROW($19:$19)+1)="","",INDEX(Templates!C$2:C$153,ROW()-ROW($19:$19)+1))</f>
        <v>id</v>
      </c>
      <c r="F60" s="143" t="str" cm="1">
        <f t="array" ref="F60">IF(INDEX(Templates!D$2:D$153,ROW()-ROW($19:$19)+1)="","",INDEX(Templates!D$2:D$153,ROW()-ROW($19:$19)+1))</f>
        <v/>
      </c>
      <c r="G60" s="102" t="str" cm="1">
        <f t="array" ref="G60">IF(INDEX(Templates!E$2:E$153,ROW()-ROW($19:$19)+1)="","",INDEX(Templates!E$2:E$153,ROW()-ROW($19:$19)+1))</f>
        <v/>
      </c>
      <c r="H60" s="68" t="str" cm="1">
        <f t="array" ref="H60">IF(INDEX(Templates!F$2:F$153,ROW()-ROW($19:$19)+1)="","",INDEX(Templates!F$2:F$153,ROW()-ROW($19:$19)+1))</f>
        <v/>
      </c>
      <c r="I60" s="68" t="str" cm="1">
        <f t="array" ref="I60">IF(INDEX(Templates!G$2:G$153,ROW()-ROW($19:$19)+1)="","",INDEX(Templates!G$2:G$153,ROW()-ROW($19:$19)+1))</f>
        <v/>
      </c>
      <c r="J60" s="68" t="str" cm="1">
        <f t="array" ref="J60">IF(INDEX(Templates!H$2:H$153,ROW()-ROW($19:$19)+1)="","",INDEX(Templates!H$2:H$153,ROW()-ROW($19:$19)+1))</f>
        <v/>
      </c>
      <c r="K60" s="69" t="str" cm="1">
        <f t="array" ref="K60">IF(INDEX(Templates!I$2:I$153,ROW()-ROW($19:$19)+1)="","",INDEX(Templates!I$2:I$153,ROW()-ROW($19:$19)+1))</f>
        <v/>
      </c>
      <c r="L60" s="69" t="str" cm="1">
        <f t="array" ref="L60">IF(INDEX(Templates!J$2:J$153,ROW()-ROW($19:$19)+1)="","",INDEX(Templates!J$2:J$153,ROW()-ROW($19:$19)+1))</f>
        <v/>
      </c>
      <c r="M60" s="55" t="str" cm="1">
        <f t="array" ref="M60">IF(INDEX(Templates!$I$2:$CJ$152,ROW()-ROW(M$19)+1, MATCH(M$15,Templates!$I$1:CJ$1,0))="","",INDEX(Templates!$I$2:$CJ$152,ROW()-ROW(M$19)+1, MATCH(M$15,Templates!$I$1:CJ$1,0)))</f>
        <v/>
      </c>
      <c r="N60" s="55" t="str" cm="1">
        <f t="array" ref="N60">IF(INDEX(Templates!$I$2:$CJ$152,ROW()-ROW(N$19)+1, MATCH(N$15,Templates!$I$1:CK$1,0))="","",INDEX(Templates!$I$2:$CJ$152,ROW()-ROW(N$19)+1, MATCH(N$15,Templates!$I$1:CK$1,0)))</f>
        <v/>
      </c>
      <c r="O60" s="55" t="str" cm="1">
        <f t="array" ref="O60">IF(INDEX(Templates!$I$2:$CJ$152,ROW()-ROW(O$19)+1, MATCH(O$15,Templates!$I$1:CM$1,0))="","",INDEX(Templates!$I$2:$CJ$152,ROW()-ROW(O$19)+1, MATCH(O$15,Templates!$I$1:CM$1,0)))</f>
        <v/>
      </c>
      <c r="P60" s="55" t="str" cm="1">
        <f t="array" ref="P60">IF(INDEX(Templates!$I$2:$CJ$152,ROW()-ROW(P$19)+1, MATCH(P$15,Templates!$I$1:CN$1,0))="","",INDEX(Templates!$I$2:$CJ$152,ROW()-ROW(P$19)+1, MATCH(P$15,Templates!$I$1:CN$1,0)))</f>
        <v/>
      </c>
      <c r="Q60" s="55" t="str" cm="1">
        <f t="array" ref="Q60">IF(INDEX(Templates!$I$2:$CJ$152,ROW()-ROW(Q$19)+1, MATCH(Q$15,Templates!$I$1:CP$1,0))="","",INDEX(Templates!$I$2:$CJ$152,ROW()-ROW(Q$19)+1, MATCH(Q$15,Templates!$I$1:CP$1,0)))</f>
        <v/>
      </c>
      <c r="R60" s="55" t="str" cm="1">
        <f t="array" ref="R60">IF(INDEX(Templates!$I$2:$CJ$152,ROW()-ROW(R$19)+1, MATCH(R$15,Templates!$I$1:CQ$1,0))="","",INDEX(Templates!$I$2:$CJ$152,ROW()-ROW(R$19)+1, MATCH(R$15,Templates!$I$1:CQ$1,0)))</f>
        <v/>
      </c>
      <c r="S60" s="55" t="str" cm="1">
        <f t="array" ref="S60">IF(INDEX(Templates!$I$2:$CJ$152,ROW()-ROW(S$19)+1, MATCH(S$15,Templates!$I$1:CS$1,0))="","",INDEX(Templates!$I$2:$CJ$152,ROW()-ROW(S$19)+1, MATCH(S$15,Templates!$I$1:CS$1,0)))</f>
        <v/>
      </c>
      <c r="T60" s="55" t="str" cm="1">
        <f t="array" ref="T60">IF(INDEX(Templates!$I$2:$CJ$152,ROW()-ROW(T$19)+1, MATCH(T$15,Templates!$I$1:CT$1,0))="","",INDEX(Templates!$I$2:$CJ$152,ROW()-ROW(T$19)+1, MATCH(T$15,Templates!$I$1:CT$1,0)))</f>
        <v/>
      </c>
      <c r="U60" s="55" t="str" cm="1">
        <f t="array" ref="U60">IF(INDEX(Templates!$I$2:$CJ$152,ROW()-ROW(U$19)+1, MATCH(U$15,Templates!$I$1:CV$1,0))="","",INDEX(Templates!$I$2:$CJ$152,ROW()-ROW(U$19)+1, MATCH(U$15,Templates!$I$1:CV$1,0)))</f>
        <v/>
      </c>
      <c r="V60" s="55" t="str" cm="1">
        <f t="array" ref="V60">IF(INDEX(Templates!$I$2:$CJ$152,ROW()-ROW(V$19)+1, MATCH(V$15,Templates!$I$1:CW$1,0))="","",INDEX(Templates!$I$2:$CJ$152,ROW()-ROW(V$19)+1, MATCH(V$15,Templates!$I$1:CW$1,0)))</f>
        <v/>
      </c>
      <c r="W60" s="55" t="str" cm="1">
        <f t="array" ref="W60">IF(INDEX(Templates!$I$2:$CJ$152,ROW()-ROW(W$19)+1, MATCH(W$15,Templates!$I$1:CZ$1,0))="","",INDEX(Templates!$I$2:$CJ$152,ROW()-ROW(W$19)+1, MATCH(W$15,Templates!$I$1:CZ$1,0)))</f>
        <v/>
      </c>
      <c r="X60" s="55" t="str" cm="1">
        <f t="array" ref="X60">IF(INDEX(Templates!$I$2:$CJ$152,ROW()-ROW(X$19)+1, MATCH(X$15,Templates!$I$1:DA$1,0))="","",INDEX(Templates!$I$2:$CJ$152,ROW()-ROW(X$19)+1, MATCH(X$15,Templates!$I$1:DA$1,0)))</f>
        <v>Space 5</v>
      </c>
      <c r="Y60" s="55" t="str" cm="1">
        <f t="array" ref="Y60">IF(INDEX(Templates!$I$2:$CJ$152,ROW()-ROW(Y$19)+1, MATCH(Y$15,Templates!$I$1:DB$1,0))="","",INDEX(Templates!$I$2:$CJ$152,ROW()-ROW(Y$19)+1, MATCH(Y$15,Templates!$I$1:DB$1,0)))</f>
        <v>Space 5</v>
      </c>
      <c r="Z60" s="55" t="str" cm="1">
        <f t="array" ref="Z60">IF(INDEX(Templates!$I$2:$CJ$152,ROW()-ROW(Z$19)+1, MATCH(Z$15,Templates!$I$1:DD$1,0))="","",INDEX(Templates!$I$2:$CJ$152,ROW()-ROW(Z$19)+1, MATCH(Z$15,Templates!$I$1:DD$1,0)))</f>
        <v/>
      </c>
      <c r="AA60" s="55" t="str" cm="1">
        <f t="array" ref="AA60">IF(INDEX(Templates!$I$2:$CJ$152,ROW()-ROW(AA$19)+1, MATCH(AA$15,Templates!$I$1:DE$1,0))="","",INDEX(Templates!$I$2:$CJ$152,ROW()-ROW(AA$19)+1, MATCH(AA$15,Templates!$I$1:DE$1,0)))</f>
        <v/>
      </c>
      <c r="AB60" s="55" t="str" cm="1">
        <f t="array" ref="AB60">IF(INDEX(Templates!$I$2:$CJ$152,ROW()-ROW(AB$19)+1, MATCH(AB$15,Templates!$I$1:DG$1,0))="","",INDEX(Templates!$I$2:$CJ$152,ROW()-ROW(AB$19)+1, MATCH(AB$15,Templates!$I$1:DG$1,0)))</f>
        <v/>
      </c>
      <c r="AC60" s="55" t="str" cm="1">
        <f t="array" ref="AC60">IF(INDEX(Templates!$I$2:$CJ$152,ROW()-ROW(AC$19)+1, MATCH(AC$15,Templates!$I$1:DH$1,0))="","",INDEX(Templates!$I$2:$CJ$152,ROW()-ROW(AC$19)+1, MATCH(AC$15,Templates!$I$1:DH$1,0)))</f>
        <v/>
      </c>
      <c r="AD60" s="55" t="str" cm="1">
        <f t="array" ref="AD60">IF(INDEX(Templates!$I$2:$CJ$152,ROW()-ROW(AD$19)+1, MATCH(AD$15,Templates!$I$1:DJ$1,0))="","",INDEX(Templates!$I$2:$CJ$152,ROW()-ROW(AD$19)+1, MATCH(AD$15,Templates!$I$1:DJ$1,0)))</f>
        <v/>
      </c>
      <c r="AE60" s="55" t="str" cm="1">
        <f t="array" ref="AE60">IF(INDEX(Templates!$I$2:$CJ$152,ROW()-ROW(AE$19)+1, MATCH(AE$15,Templates!$I$1:DK$1,0))="","",INDEX(Templates!$I$2:$CJ$152,ROW()-ROW(AE$19)+1, MATCH(AE$15,Templates!$I$1:DK$1,0)))</f>
        <v/>
      </c>
      <c r="AF60" s="55" t="str" cm="1">
        <f t="array" ref="AF60">IF(INDEX(Templates!$I$2:$CJ$152,ROW()-ROW(AF$19)+1, MATCH(AF$15,Templates!$I$1:DM$1,0))="","",INDEX(Templates!$I$2:$CJ$152,ROW()-ROW(AF$19)+1, MATCH(AF$15,Templates!$I$1:DM$1,0)))</f>
        <v/>
      </c>
      <c r="AG60" s="55" t="str" cm="1">
        <f t="array" ref="AG60">IF(INDEX(Templates!$I$2:$CJ$152,ROW()-ROW(AG$19)+1, MATCH(AG$15,Templates!$I$1:DN$1,0))="","",INDEX(Templates!$I$2:$CJ$152,ROW()-ROW(AG$19)+1, MATCH(AG$15,Templates!$I$1:DN$1,0)))</f>
        <v/>
      </c>
      <c r="AH60" s="55" t="str" cm="1">
        <f t="array" ref="AH60">IF(INDEX(Templates!$I$2:$CJ$152,ROW()-ROW(AH$19)+1, MATCH(AH$15,Templates!$I$1:DP$1,0))="","",INDEX(Templates!$I$2:$CJ$152,ROW()-ROW(AH$19)+1, MATCH(AH$15,Templates!$I$1:DP$1,0)))</f>
        <v/>
      </c>
      <c r="AI60" s="55" t="str" cm="1">
        <f t="array" ref="AI60">IF(INDEX(Templates!$I$2:$CJ$152,ROW()-ROW(AI$19)+1, MATCH(AI$15,Templates!$I$1:DQ$1,0))="","",INDEX(Templates!$I$2:$CJ$152,ROW()-ROW(AI$19)+1, MATCH(AI$15,Templates!$I$1:DQ$1,0)))</f>
        <v/>
      </c>
      <c r="AJ60" s="55" t="str" cm="1">
        <f t="array" ref="AJ60">IF(INDEX(Templates!$I$2:$CJ$152,ROW()-ROW(AJ$19)+1, MATCH(AJ$15,Templates!$I$1:DS$1,0))="","",INDEX(Templates!$I$2:$CJ$152,ROW()-ROW(AJ$19)+1, MATCH(AJ$15,Templates!$I$1:DS$1,0)))</f>
        <v/>
      </c>
      <c r="AK60" s="55" t="str" cm="1">
        <f t="array" ref="AK60">IF(INDEX(Templates!$I$2:$CJ$152,ROW()-ROW(AK$19)+1, MATCH(AK$15,Templates!$I$1:DT$1,0))="","",INDEX(Templates!$I$2:$CJ$152,ROW()-ROW(AK$19)+1, MATCH(AK$15,Templates!$I$1:DT$1,0)))</f>
        <v/>
      </c>
      <c r="AL60" s="55" t="str" cm="1">
        <f t="array" ref="AL60">IF(INDEX(Templates!$I$2:$CJ$152,ROW()-ROW(AL$19)+1, MATCH(AL$15,Templates!$I$1:DV$1,0))="","",INDEX(Templates!$I$2:$CJ$152,ROW()-ROW(AL$19)+1, MATCH(AL$15,Templates!$I$1:DV$1,0)))</f>
        <v/>
      </c>
      <c r="AM60" s="55" t="str" cm="1">
        <f t="array" ref="AM60">IF(INDEX(Templates!$I$2:$CJ$152,ROW()-ROW(AM$19)+1, MATCH(AM$15,Templates!$I$1:DW$1,0))="","",INDEX(Templates!$I$2:$CJ$152,ROW()-ROW(AM$19)+1, MATCH(AM$15,Templates!$I$1:DW$1,0)))</f>
        <v/>
      </c>
      <c r="AN60" s="55" t="str" cm="1">
        <f t="array" ref="AN60">IF(INDEX(Templates!$I$2:$CJ$152,ROW()-ROW(AN$19)+1, MATCH(AN$15,Templates!$I$1:DY$1,0))="","",INDEX(Templates!$I$2:$CJ$152,ROW()-ROW(AN$19)+1, MATCH(AN$15,Templates!$I$1:DY$1,0)))</f>
        <v/>
      </c>
      <c r="AO60" s="55" t="str" cm="1">
        <f t="array" ref="AO60">IF(INDEX(Templates!$I$2:$CJ$152,ROW()-ROW(AO$19)+1, MATCH(AO$15,Templates!$I$1:DZ$1,0))="","",INDEX(Templates!$I$2:$CJ$152,ROW()-ROW(AO$19)+1, MATCH(AO$15,Templates!$I$1:DZ$1,0)))</f>
        <v/>
      </c>
      <c r="AP60" s="55" t="str" cm="1">
        <f t="array" ref="AP60">IF(INDEX(Templates!$I$2:$CJ$152,ROW()-ROW(AP$19)+1, MATCH(AP$15,Templates!$I$1:EB$1,0))="","",INDEX(Templates!$I$2:$CJ$152,ROW()-ROW(AP$19)+1, MATCH(AP$15,Templates!$I$1:EB$1,0)))</f>
        <v>Space 5</v>
      </c>
      <c r="AQ60" s="55" t="str" cm="1">
        <f t="array" ref="AQ60">IF(INDEX(Templates!$I$2:$CJ$152,ROW()-ROW(AQ$19)+1, MATCH(AQ$15,Templates!$I$1:EC$1,0))="","",INDEX(Templates!$I$2:$CJ$152,ROW()-ROW(AQ$19)+1, MATCH(AQ$15,Templates!$I$1:EC$1,0)))</f>
        <v>Space 5</v>
      </c>
      <c r="AR60" s="55" t="str" cm="1">
        <f t="array" ref="AR60">IF(INDEX(Templates!$I$2:$CJ$152,ROW()-ROW(AR$19)+1, MATCH(AR$15,Templates!$I$1:ED$1,0))="","",INDEX(Templates!$I$2:$CJ$152,ROW()-ROW(AR$19)+1, MATCH(AR$15,Templates!$I$1:ED$1,0)))</f>
        <v/>
      </c>
      <c r="AS60" s="55" t="str" cm="1">
        <f t="array" ref="AS60">IF(INDEX(Templates!$I$2:$CJ$152,ROW()-ROW(AS$19)+1, MATCH(AS$15,Templates!$I$1:EF$1,0))="","",INDEX(Templates!$I$2:$CJ$152,ROW()-ROW(AS$19)+1, MATCH(AS$15,Templates!$I$1:EF$1,0)))</f>
        <v>Space 5</v>
      </c>
      <c r="AT60" s="55" t="str" cm="1">
        <f t="array" ref="AT60">IF(INDEX(Templates!$I$2:$CJ$152,ROW()-ROW(AT$19)+1, MATCH(AT$15,Templates!$I$1:EG$1,0))="","",INDEX(Templates!$I$2:$CJ$152,ROW()-ROW(AT$19)+1, MATCH(AT$15,Templates!$I$1:EG$1,0)))</f>
        <v>Space 5</v>
      </c>
      <c r="AU60" s="55" t="str" cm="1">
        <f t="array" ref="AU60">IF(INDEX(Templates!$I$2:$CJ$152,ROW()-ROW(AU$19)+1, MATCH(AU$15,Templates!$I$1:EH$1,0))="","",INDEX(Templates!$I$2:$CJ$152,ROW()-ROW(AU$19)+1, MATCH(AU$15,Templates!$I$1:EH$1,0)))</f>
        <v/>
      </c>
      <c r="AV60" s="55" t="str" cm="1">
        <f t="array" ref="AV60">IF(INDEX(Templates!$I$2:$CJ$152,ROW()-ROW(AV$19)+1, MATCH(AV$15,Templates!$I$1:EJ$1,0))="","",INDEX(Templates!$I$2:$CJ$152,ROW()-ROW(AV$19)+1, MATCH(AV$15,Templates!$I$1:EJ$1,0)))</f>
        <v>Space 5</v>
      </c>
      <c r="AW60" s="55" t="str" cm="1">
        <f t="array" ref="AW60">IF(INDEX(Templates!$I$2:$CJ$152,ROW()-ROW(AW$19)+1, MATCH(AW$15,Templates!$I$1:EK$1,0))="","",INDEX(Templates!$I$2:$CJ$152,ROW()-ROW(AW$19)+1, MATCH(AW$15,Templates!$I$1:EK$1,0)))</f>
        <v>Space 5</v>
      </c>
      <c r="AX60" s="55" t="str" cm="1">
        <f t="array" ref="AX60">IF(INDEX(Templates!$I$2:$CJ$152,ROW()-ROW(AX$19)+1, MATCH(AX$15,Templates!$I$1:EM$1,0))="","",INDEX(Templates!$I$2:$CJ$152,ROW()-ROW(AX$19)+1, MATCH(AX$15,Templates!$I$1:EM$1,0)))</f>
        <v/>
      </c>
      <c r="AY60" s="55" t="str" cm="1">
        <f t="array" ref="AY60">IF(INDEX(Templates!$I$2:$CJ$152,ROW()-ROW(AY$19)+1, MATCH(AY$15,Templates!$I$1:EN$1,0))="","",INDEX(Templates!$I$2:$CJ$152,ROW()-ROW(AY$19)+1, MATCH(AY$15,Templates!$I$1:EN$1,0)))</f>
        <v/>
      </c>
      <c r="AZ60" s="55" t="str" cm="1">
        <f t="array" ref="AZ60">IF(INDEX(Templates!$I$2:$CJ$152,ROW()-ROW(AZ$19)+1, MATCH(AZ$15,Templates!$I$1:EP$1,0))="","",INDEX(Templates!$I$2:$CJ$152,ROW()-ROW(AZ$19)+1, MATCH(AZ$15,Templates!$I$1:EP$1,0)))</f>
        <v/>
      </c>
      <c r="BA60" s="55" t="str" cm="1">
        <f t="array" ref="BA60">IF(INDEX(Templates!$I$2:$CJ$152,ROW()-ROW(BA$19)+1, MATCH(BA$15,Templates!$I$1:EQ$1,0))="","",INDEX(Templates!$I$2:$CJ$152,ROW()-ROW(BA$19)+1, MATCH(BA$15,Templates!$I$1:EQ$1,0)))</f>
        <v/>
      </c>
      <c r="BB60" s="55" t="str" cm="1">
        <f t="array" ref="BB60">IF(INDEX(Templates!$I$2:$CJ$152,ROW()-ROW(BB$19)+1, MATCH(BB$15,Templates!$I$1:ES$1,0))="","",INDEX(Templates!$I$2:$CJ$152,ROW()-ROW(BB$19)+1, MATCH(BB$15,Templates!$I$1:ES$1,0)))</f>
        <v/>
      </c>
      <c r="BC60" s="55" t="str" cm="1">
        <f t="array" ref="BC60">IF(INDEX(Templates!$I$2:$CJ$152,ROW()-ROW(BC$19)+1, MATCH(BC$15,Templates!$I$1:ET$1,0))="","",INDEX(Templates!$I$2:$CJ$152,ROW()-ROW(BC$19)+1, MATCH(BC$15,Templates!$I$1:ET$1,0)))</f>
        <v/>
      </c>
      <c r="BD60" s="55" t="str" cm="1">
        <f t="array" ref="BD60">IF(INDEX(Templates!$I$2:$CJ$152,ROW()-ROW(BD$19)+1, MATCH(BD$15,Templates!$I$1:EW$1,0))="","",INDEX(Templates!$I$2:$CJ$152,ROW()-ROW(BD$19)+1, MATCH(BD$15,Templates!$I$1:EW$1,0)))</f>
        <v/>
      </c>
      <c r="BE60" s="55" t="str" cm="1">
        <f t="array" ref="BE60">IF(INDEX(Templates!$I$2:$CJ$152,ROW()-ROW(BE$19)+1, MATCH(BE$15,Templates!$I$1:EX$1,0))="","",INDEX(Templates!$I$2:$CJ$152,ROW()-ROW(BE$19)+1, MATCH(BE$15,Templates!$I$1:EX$1,0)))</f>
        <v/>
      </c>
      <c r="BF60" s="55" t="str" cm="1">
        <f t="array" ref="BF60">IF(INDEX(Templates!$I$2:$CJ$152,ROW()-ROW(BF$19)+1, MATCH(BF$15,Templates!$I$1:FA$1,0))="","",INDEX(Templates!$I$2:$CJ$152,ROW()-ROW(BF$19)+1, MATCH(BF$15,Templates!$I$1:FA$1,0)))</f>
        <v/>
      </c>
      <c r="BG60" s="55" t="str" cm="1">
        <f t="array" ref="BG60">IF(INDEX(Templates!$I$2:$CJ$152,ROW()-ROW(BG$19)+1, MATCH(BG$15,Templates!$I$1:FB$1,0))="","",INDEX(Templates!$I$2:$CJ$152,ROW()-ROW(BG$19)+1, MATCH(BG$15,Templates!$I$1:FB$1,0)))</f>
        <v/>
      </c>
      <c r="BH60" s="55" t="str" cm="1">
        <f t="array" ref="BH60">IF(INDEX(Templates!$I$2:$CJ$152,ROW()-ROW(BH$19)+1, MATCH(BH$15,Templates!$I$1:FC$1,0))="","",INDEX(Templates!$I$2:$CJ$152,ROW()-ROW(BH$19)+1, MATCH(BH$15,Templates!$I$1:FC$1,0)))</f>
        <v/>
      </c>
      <c r="BI60" s="55" t="str" cm="1">
        <f t="array" ref="BI60">IF(INDEX(Templates!$I$2:$CJ$152,ROW()-ROW(BI$19)+1, MATCH(BI$15,Templates!$I$1:FD$1,0))="","",INDEX(Templates!$I$2:$CJ$152,ROW()-ROW(BI$19)+1, MATCH(BI$15,Templates!$I$1:FD$1,0)))</f>
        <v/>
      </c>
      <c r="BJ60" s="55" t="str" cm="1">
        <f t="array" ref="BJ60">IF(INDEX(Templates!$I$2:$CJ$152,ROW()-ROW(BJ$19)+1, MATCH(BJ$15,Templates!$I$1:FE$1,0))="","",INDEX(Templates!$I$2:$CJ$152,ROW()-ROW(BJ$19)+1, MATCH(BJ$15,Templates!$I$1:FE$1,0)))</f>
        <v/>
      </c>
      <c r="BK60" s="55" t="str" cm="1">
        <f t="array" ref="BK60">IF(INDEX(Templates!$I$2:$CJ$152,ROW()-ROW(BK$19)+1, MATCH(BK$15,Templates!$I$1:FG$1,0))="","",INDEX(Templates!$I$2:$CJ$152,ROW()-ROW(BK$19)+1, MATCH(BK$15,Templates!$I$1:FG$1,0)))</f>
        <v/>
      </c>
      <c r="BL60" s="55" t="str" cm="1">
        <f t="array" ref="BL60">IF(INDEX(Templates!$I$2:$CJ$152,ROW()-ROW(BL$19)+1, MATCH(BL$15,Templates!$I$1:FJ$1,0))="","",INDEX(Templates!$I$2:$CJ$152,ROW()-ROW(BL$19)+1, MATCH(BL$15,Templates!$I$1:FJ$1,0)))</f>
        <v/>
      </c>
      <c r="BM60" s="55" t="str" cm="1">
        <f t="array" ref="BM60">IF(INDEX(Templates!$I$2:$CJ$152,ROW()-ROW(BM$19)+1, MATCH(BM$15,Templates!$I$1:FK$1,0))="","",INDEX(Templates!$I$2:$CJ$152,ROW()-ROW(BM$19)+1, MATCH(BM$15,Templates!$I$1:FK$1,0)))</f>
        <v/>
      </c>
      <c r="BN60" s="55" t="str" cm="1">
        <f t="array" ref="BN60">IF(INDEX(Templates!$I$2:$CJ$152,ROW()-ROW(BN$19)+1, MATCH(BN$15,Templates!$I$1:FL$1,0))="","",INDEX(Templates!$I$2:$CJ$152,ROW()-ROW(BN$19)+1, MATCH(BN$15,Templates!$I$1:FL$1,0)))</f>
        <v/>
      </c>
      <c r="BO60" s="55" t="str" cm="1">
        <f t="array" ref="BO60">IF(INDEX(Templates!$I$2:$CJ$152,ROW()-ROW(BO$19)+1, MATCH(BO$15,Templates!$I$1:FM$1,0))="","",INDEX(Templates!$I$2:$CJ$152,ROW()-ROW(BO$19)+1, MATCH(BO$15,Templates!$I$1:FM$1,0)))</f>
        <v/>
      </c>
      <c r="BP60" s="55" t="str" cm="1">
        <f t="array" ref="BP60">IF(INDEX(Templates!$I$2:$CJ$152,ROW()-ROW(BP$19)+1, MATCH(BP$15,Templates!$I$1:FL$1,0))="","",INDEX(Templates!$I$2:$CJ$152,ROW()-ROW(BP$19)+1, MATCH(BP$15,Templates!$I$1:FL$1,0)))</f>
        <v/>
      </c>
      <c r="BQ60" s="55" t="str" cm="1">
        <f t="array" ref="BQ60">IF(INDEX(Templates!$I$2:$CJ$152,ROW()-ROW(BQ$19)+1, MATCH(BQ$15,Templates!$I$1:FM$1,0))="","",INDEX(Templates!$I$2:$CJ$152,ROW()-ROW(BQ$19)+1, MATCH(BQ$15,Templates!$I$1:FM$1,0)))</f>
        <v/>
      </c>
      <c r="BR60" s="55" t="str" cm="1">
        <f t="array" ref="BR60">IF(INDEX(Templates!$I$2:$CJ$152,ROW()-ROW(BR$19)+1, MATCH(BR$15,Templates!$I$1:FO$1,0))="","",INDEX(Templates!$I$2:$CJ$152,ROW()-ROW(BR$19)+1, MATCH(BR$15,Templates!$I$1:FO$1,0)))</f>
        <v/>
      </c>
      <c r="BS60" s="55" t="str" cm="1">
        <f t="array" ref="BS60">IF(INDEX(Templates!$I$2:$CJ$152,ROW()-ROW(BS$19)+1, MATCH(BS$15,Templates!$I$1:FP$1,0))="","",INDEX(Templates!$I$2:$CJ$152,ROW()-ROW(BS$19)+1, MATCH(BS$15,Templates!$I$1:FP$1,0)))</f>
        <v/>
      </c>
      <c r="BT60" s="55" t="str" cm="1">
        <f t="array" ref="BT60">IF(INDEX(Templates!$I$2:$CJ$152,ROW()-ROW(BT$19)+1, MATCH(BT$15,Templates!$I$1:FQ$1,0))="","",INDEX(Templates!$I$2:$CJ$152,ROW()-ROW(BT$19)+1, MATCH(BT$15,Templates!$I$1:FQ$1,0)))</f>
        <v/>
      </c>
      <c r="BU60" s="55" t="str" cm="1">
        <f t="array" ref="BU60">IF(INDEX(Templates!$I$2:$CJ$152,ROW()-ROW(BU$19)+1, MATCH(BU$15,Templates!$I$1:FR$1,0))="","",INDEX(Templates!$I$2:$CJ$152,ROW()-ROW(BU$19)+1, MATCH(BU$15,Templates!$I$1:FR$1,0)))</f>
        <v/>
      </c>
      <c r="BV60" s="55" t="str" cm="1">
        <f t="array" ref="BV60">IF(INDEX(Templates!$I$2:$CJ$152,ROW()-ROW(BV$19)+1, MATCH(BV$15,Templates!$I$1:FS$1,0))="","",INDEX(Templates!$I$2:$CJ$152,ROW()-ROW(BV$19)+1, MATCH(BV$15,Templates!$I$1:FS$1,0)))</f>
        <v/>
      </c>
      <c r="BW60" s="55" t="str" cm="1">
        <f t="array" ref="BW60">IF(INDEX(Templates!$I$2:$CJ$152,ROW()-ROW(BW$19)+1, MATCH(BW$15,Templates!$I$1:FT$1,0))="","",INDEX(Templates!$I$2:$CJ$152,ROW()-ROW(BW$19)+1, MATCH(BW$15,Templates!$I$1:FT$1,0)))</f>
        <v/>
      </c>
      <c r="BX60" s="55" t="str" cm="1">
        <f t="array" ref="BX60">IF(INDEX(Templates!$I$2:$CJ$152,ROW()-ROW(BX$19)+1, MATCH(BX$15,Templates!$I$1:FU$1,0))="","",INDEX(Templates!$I$2:$CJ$152,ROW()-ROW(BX$19)+1, MATCH(BX$15,Templates!$I$1:FU$1,0)))</f>
        <v/>
      </c>
      <c r="BY60" s="55" t="str" cm="1">
        <f t="array" ref="BY60">IF(INDEX(Templates!$I$2:$CJ$152,ROW()-ROW(BY$19)+1, MATCH(BY$15,Templates!$I$1:FV$1,0))="","",INDEX(Templates!$I$2:$CJ$152,ROW()-ROW(BY$19)+1, MATCH(BY$15,Templates!$I$1:FV$1,0)))</f>
        <v/>
      </c>
      <c r="BZ60" s="55" t="str" cm="1">
        <f t="array" ref="BZ60">IF(INDEX(Templates!$I$2:$CJ$152,ROW()-ROW(BZ$19)+1, MATCH(BZ$15,Templates!$I$1:FW$1,0))="","",INDEX(Templates!$I$2:$CJ$152,ROW()-ROW(BZ$19)+1, MATCH(BZ$15,Templates!$I$1:FW$1,0)))</f>
        <v/>
      </c>
      <c r="CA60" s="55" t="str" cm="1">
        <f t="array" ref="CA60">IF(INDEX(Templates!$I$2:$CJ$152,ROW()-ROW(CA$19)+1, MATCH(CA$15,Templates!$I$1:FX$1,0))="","",INDEX(Templates!$I$2:$CJ$152,ROW()-ROW(CA$19)+1, MATCH(CA$15,Templates!$I$1:FX$1,0)))</f>
        <v/>
      </c>
      <c r="CB60" s="55" t="str" cm="1">
        <f t="array" ref="CB60">IF(INDEX(Templates!$I$2:$CJ$152,ROW()-ROW(CB$19)+1, MATCH(CB$15,Templates!$I$1:FY$1,0))="","",INDEX(Templates!$I$2:$CJ$152,ROW()-ROW(CB$19)+1, MATCH(CB$15,Templates!$I$1:FY$1,0)))</f>
        <v/>
      </c>
      <c r="CC60" s="55" t="str" cm="1">
        <f t="array" ref="CC60">IF(INDEX(Templates!$I$2:$CJ$152,ROW()-ROW(CC$19)+1, MATCH(CC$15,Templates!$I$1:FZ$1,0))="","",INDEX(Templates!$I$2:$CJ$152,ROW()-ROW(CC$19)+1, MATCH(CC$15,Templates!$I$1:FZ$1,0)))</f>
        <v/>
      </c>
      <c r="CD60" s="55" t="str" cm="1">
        <f t="array" ref="CD60">IF(INDEX(Templates!$I$2:$CJ$152,ROW()-ROW(CD$19)+1, MATCH(CD$15,Templates!$I$1:GA$1,0))="","",INDEX(Templates!$I$2:$CJ$152,ROW()-ROW(CD$19)+1, MATCH(CD$15,Templates!$I$1:GA$1,0)))</f>
        <v/>
      </c>
      <c r="CE60" s="55" t="str" cm="1">
        <f t="array" ref="CE60">IF(INDEX(Templates!$I$2:$CJ$152,ROW()-ROW(CE$19)+1, MATCH(CE$15,Templates!$I$1:GB$1,0))="","",INDEX(Templates!$I$2:$CJ$152,ROW()-ROW(CE$19)+1, MATCH(CE$15,Templates!$I$1:GB$1,0)))</f>
        <v/>
      </c>
      <c r="CF60" s="55" t="str" cm="1">
        <f t="array" ref="CF60">IF(INDEX(Templates!$I$2:$CJ$152,ROW()-ROW(CF$19)+1, MATCH(CF$15,Templates!$I$1:GC$1,0))="","",INDEX(Templates!$I$2:$CJ$152,ROW()-ROW(CF$19)+1, MATCH(CF$15,Templates!$I$1:GC$1,0)))</f>
        <v/>
      </c>
      <c r="CG60" s="55" t="str" cm="1">
        <f t="array" ref="CG60">IF(INDEX(Templates!$I$2:$CJ$152,ROW()-ROW(CG$19)+1, MATCH(CG$15,Templates!$I$1:GD$1,0))="","",INDEX(Templates!$I$2:$CJ$152,ROW()-ROW(CG$19)+1, MATCH(CG$15,Templates!$I$1:GD$1,0)))</f>
        <v/>
      </c>
      <c r="CH60" s="55" t="str" cm="1">
        <f t="array" ref="CH60">IF(INDEX(Templates!$I$2:$CJ$152,ROW()-ROW(CH$19)+1, MATCH(CH$15,Templates!$I$1:GE$1,0))="","",INDEX(Templates!$I$2:$CJ$152,ROW()-ROW(CH$19)+1, MATCH(CH$15,Templates!$I$1:GE$1,0)))</f>
        <v/>
      </c>
      <c r="CI60" s="55" t="str" cm="1">
        <f t="array" ref="CI60">IF(INDEX(Templates!$I$2:$CJ$152,ROW()-ROW(CI$19)+1, MATCH(CI$15,Templates!$I$1:GH$1,0))="","",INDEX(Templates!$I$2:$CJ$152,ROW()-ROW(CI$19)+1, MATCH(CI$15,Templates!$I$1:GH$1,0)))</f>
        <v/>
      </c>
      <c r="CJ60" s="55" t="str" cm="1">
        <f t="array" ref="CJ60">IF(INDEX(Templates!$I$2:$CJ$152,ROW()-ROW(CJ$19)+1, MATCH(CJ$15,Templates!$I$1:GF$1,0))="","",INDEX(Templates!$I$2:$CJ$152,ROW()-ROW(CJ$19)+1, MATCH(CJ$15,Templates!$I$1:GF$1,0)))</f>
        <v/>
      </c>
      <c r="CK60" s="55" t="str" cm="1">
        <f t="array" ref="CK60">IF(INDEX(Templates!$I$2:$CJ$152,ROW()-ROW(CK$19)+1, MATCH(CK$15,Templates!$I$1:GJ$1,0))="","",INDEX(Templates!$I$2:$CJ$152,ROW()-ROW(CK$19)+1, MATCH(CK$15,Templates!$I$1:GJ$1,0)))</f>
        <v/>
      </c>
      <c r="CL60" s="55" t="str" cm="1">
        <f t="array" ref="CL60">IF(INDEX(Templates!$I$2:$CJ$152,ROW()-ROW(CL$19)+1, MATCH(CL$15,Templates!$I$1:FG$1,0))="","",INDEX(Templates!$I$2:$CJ$152,ROW()-ROW(CL$19)+1, MATCH(CL$15,Templates!$I$1:FG$1,0)))</f>
        <v/>
      </c>
      <c r="CM60" s="55" t="str" cm="1">
        <f t="array" ref="CM60">IF(INDEX(Templates!$I$2:$CJ$152,ROW()-ROW(CM$19)+1, MATCH(CM$15,Templates!$I$1:FH$1,0))="","",INDEX(Templates!$I$2:$CJ$152,ROW()-ROW(CM$19)+1, MATCH(CM$15,Templates!$I$1:FH$1,0)))</f>
        <v/>
      </c>
      <c r="CN60" s="55" t="str" cm="1">
        <f t="array" ref="CN60">IF(INDEX(Templates!$I$2:$CJ$152,ROW()-ROW(CN$19)+1, MATCH(CN$15,Templates!$I$1:FI$1,0))="","",INDEX(Templates!$I$2:$CJ$152,ROW()-ROW(CN$19)+1, MATCH(CN$15,Templates!$I$1:FI$1,0)))</f>
        <v/>
      </c>
    </row>
    <row r="61" spans="1:92" s="24" customFormat="1" x14ac:dyDescent="0.3">
      <c r="A61" s="41" t="s">
        <v>451</v>
      </c>
      <c r="B61" s="6" t="s">
        <v>455</v>
      </c>
      <c r="C61" s="66" t="str" cm="1">
        <f t="array" ref="C61">IF(INDEX(Templates!A$2:A$153,ROW()-ROW($19:$19)+1)="","",INDEX(Templates!A$2:A$153,ROW()-ROW($19:$19)+1))</f>
        <v>JSON_PATH:zones[4]</v>
      </c>
      <c r="D61" s="66" t="str" cm="1">
        <f t="array" ref="D61">IF(INDEX(Templates!B$2:B$153,ROW()-ROW($19:$19)+1)="","",INDEX(Templates!B$2:B$153,ROW()-ROW($19:$19)+1))</f>
        <v>floor_name</v>
      </c>
      <c r="E61" s="140" t="str" cm="1">
        <f t="array" ref="E61">IF(INDEX(Templates!C$2:C$153,ROW()-ROW($19:$19)+1)="","",INDEX(Templates!C$2:C$153,ROW()-ROW($19:$19)+1))</f>
        <v/>
      </c>
      <c r="F61" s="143" t="str" cm="1">
        <f t="array" ref="F61">IF(INDEX(Templates!D$2:D$153,ROW()-ROW($19:$19)+1)="","",INDEX(Templates!D$2:D$153,ROW()-ROW($19:$19)+1))</f>
        <v/>
      </c>
      <c r="G61" s="102" t="str" cm="1">
        <f t="array" ref="G61">IF(INDEX(Templates!E$2:E$153,ROW()-ROW($19:$19)+1)="","",INDEX(Templates!E$2:E$153,ROW()-ROW($19:$19)+1))</f>
        <v/>
      </c>
      <c r="H61" s="68" t="str" cm="1">
        <f t="array" ref="H61">IF(INDEX(Templates!F$2:F$153,ROW()-ROW($19:$19)+1)="","",INDEX(Templates!F$2:F$153,ROW()-ROW($19:$19)+1))</f>
        <v/>
      </c>
      <c r="I61" s="68" t="str" cm="1">
        <f t="array" ref="I61">IF(INDEX(Templates!G$2:G$153,ROW()-ROW($19:$19)+1)="","",INDEX(Templates!G$2:G$153,ROW()-ROW($19:$19)+1))</f>
        <v/>
      </c>
      <c r="J61" s="68" t="str" cm="1">
        <f t="array" ref="J61">IF(INDEX(Templates!H$2:H$153,ROW()-ROW($19:$19)+1)="","",INDEX(Templates!H$2:H$153,ROW()-ROW($19:$19)+1))</f>
        <v/>
      </c>
      <c r="K61" s="69" t="str" cm="1">
        <f t="array" ref="K61">IF(INDEX(Templates!I$2:I$153,ROW()-ROW($19:$19)+1)="","",INDEX(Templates!I$2:I$153,ROW()-ROW($19:$19)+1))</f>
        <v/>
      </c>
      <c r="L61" s="69" t="str" cm="1">
        <f t="array" ref="L61">IF(INDEX(Templates!J$2:J$153,ROW()-ROW($19:$19)+1)="","",INDEX(Templates!J$2:J$153,ROW()-ROW($19:$19)+1))</f>
        <v/>
      </c>
      <c r="M61" s="55" t="str" cm="1">
        <f t="array" ref="M61">IF(INDEX(Templates!$I$2:$CJ$152,ROW()-ROW(M$19)+1, MATCH(M$15,Templates!$I$1:CJ$1,0))="","",INDEX(Templates!$I$2:$CJ$152,ROW()-ROW(M$19)+1, MATCH(M$15,Templates!$I$1:CJ$1,0)))</f>
        <v/>
      </c>
      <c r="N61" s="55" t="str" cm="1">
        <f t="array" ref="N61">IF(INDEX(Templates!$I$2:$CJ$152,ROW()-ROW(N$19)+1, MATCH(N$15,Templates!$I$1:CK$1,0))="","",INDEX(Templates!$I$2:$CJ$152,ROW()-ROW(N$19)+1, MATCH(N$15,Templates!$I$1:CK$1,0)))</f>
        <v/>
      </c>
      <c r="O61" s="55" t="str" cm="1">
        <f t="array" ref="O61">IF(INDEX(Templates!$I$2:$CJ$152,ROW()-ROW(O$19)+1, MATCH(O$15,Templates!$I$1:CM$1,0))="","",INDEX(Templates!$I$2:$CJ$152,ROW()-ROW(O$19)+1, MATCH(O$15,Templates!$I$1:CM$1,0)))</f>
        <v/>
      </c>
      <c r="P61" s="55" t="str" cm="1">
        <f t="array" ref="P61">IF(INDEX(Templates!$I$2:$CJ$152,ROW()-ROW(P$19)+1, MATCH(P$15,Templates!$I$1:CN$1,0))="","",INDEX(Templates!$I$2:$CJ$152,ROW()-ROW(P$19)+1, MATCH(P$15,Templates!$I$1:CN$1,0)))</f>
        <v/>
      </c>
      <c r="Q61" s="55" t="str" cm="1">
        <f t="array" ref="Q61">IF(INDEX(Templates!$I$2:$CJ$152,ROW()-ROW(Q$19)+1, MATCH(Q$15,Templates!$I$1:CP$1,0))="","",INDEX(Templates!$I$2:$CJ$152,ROW()-ROW(Q$19)+1, MATCH(Q$15,Templates!$I$1:CP$1,0)))</f>
        <v/>
      </c>
      <c r="R61" s="55" t="str" cm="1">
        <f t="array" ref="R61">IF(INDEX(Templates!$I$2:$CJ$152,ROW()-ROW(R$19)+1, MATCH(R$15,Templates!$I$1:CQ$1,0))="","",INDEX(Templates!$I$2:$CJ$152,ROW()-ROW(R$19)+1, MATCH(R$15,Templates!$I$1:CQ$1,0)))</f>
        <v/>
      </c>
      <c r="S61" s="55" t="str" cm="1">
        <f t="array" ref="S61">IF(INDEX(Templates!$I$2:$CJ$152,ROW()-ROW(S$19)+1, MATCH(S$15,Templates!$I$1:CS$1,0))="","",INDEX(Templates!$I$2:$CJ$152,ROW()-ROW(S$19)+1, MATCH(S$15,Templates!$I$1:CS$1,0)))</f>
        <v/>
      </c>
      <c r="T61" s="55" t="str" cm="1">
        <f t="array" ref="T61">IF(INDEX(Templates!$I$2:$CJ$152,ROW()-ROW(T$19)+1, MATCH(T$15,Templates!$I$1:CT$1,0))="","",INDEX(Templates!$I$2:$CJ$152,ROW()-ROW(T$19)+1, MATCH(T$15,Templates!$I$1:CT$1,0)))</f>
        <v/>
      </c>
      <c r="U61" s="55" t="str" cm="1">
        <f t="array" ref="U61">IF(INDEX(Templates!$I$2:$CJ$152,ROW()-ROW(U$19)+1, MATCH(U$15,Templates!$I$1:CV$1,0))="","",INDEX(Templates!$I$2:$CJ$152,ROW()-ROW(U$19)+1, MATCH(U$15,Templates!$I$1:CV$1,0)))</f>
        <v/>
      </c>
      <c r="V61" s="55" t="str" cm="1">
        <f t="array" ref="V61">IF(INDEX(Templates!$I$2:$CJ$152,ROW()-ROW(V$19)+1, MATCH(V$15,Templates!$I$1:CW$1,0))="","",INDEX(Templates!$I$2:$CJ$152,ROW()-ROW(V$19)+1, MATCH(V$15,Templates!$I$1:CW$1,0)))</f>
        <v/>
      </c>
      <c r="W61" s="55" t="str" cm="1">
        <f t="array" ref="W61">IF(INDEX(Templates!$I$2:$CJ$152,ROW()-ROW(W$19)+1, MATCH(W$15,Templates!$I$1:CZ$1,0))="","",INDEX(Templates!$I$2:$CJ$152,ROW()-ROW(W$19)+1, MATCH(W$15,Templates!$I$1:CZ$1,0)))</f>
        <v/>
      </c>
      <c r="X61" s="55" t="str" cm="1">
        <f t="array" ref="X61">IF(INDEX(Templates!$I$2:$CJ$152,ROW()-ROW(X$19)+1, MATCH(X$15,Templates!$I$1:DA$1,0))="","",INDEX(Templates!$I$2:$CJ$152,ROW()-ROW(X$19)+1, MATCH(X$15,Templates!$I$1:DA$1,0)))</f>
        <v>Floor5</v>
      </c>
      <c r="Y61" s="55" t="str" cm="1">
        <f t="array" ref="Y61">IF(INDEX(Templates!$I$2:$CJ$152,ROW()-ROW(Y$19)+1, MATCH(Y$15,Templates!$I$1:DB$1,0))="","",INDEX(Templates!$I$2:$CJ$152,ROW()-ROW(Y$19)+1, MATCH(Y$15,Templates!$I$1:DB$1,0)))</f>
        <v>Floor5</v>
      </c>
      <c r="Z61" s="55" t="str" cm="1">
        <f t="array" ref="Z61">IF(INDEX(Templates!$I$2:$CJ$152,ROW()-ROW(Z$19)+1, MATCH(Z$15,Templates!$I$1:DD$1,0))="","",INDEX(Templates!$I$2:$CJ$152,ROW()-ROW(Z$19)+1, MATCH(Z$15,Templates!$I$1:DD$1,0)))</f>
        <v/>
      </c>
      <c r="AA61" s="55" t="str" cm="1">
        <f t="array" ref="AA61">IF(INDEX(Templates!$I$2:$CJ$152,ROW()-ROW(AA$19)+1, MATCH(AA$15,Templates!$I$1:DE$1,0))="","",INDEX(Templates!$I$2:$CJ$152,ROW()-ROW(AA$19)+1, MATCH(AA$15,Templates!$I$1:DE$1,0)))</f>
        <v/>
      </c>
      <c r="AB61" s="55" t="str" cm="1">
        <f t="array" ref="AB61">IF(INDEX(Templates!$I$2:$CJ$152,ROW()-ROW(AB$19)+1, MATCH(AB$15,Templates!$I$1:DG$1,0))="","",INDEX(Templates!$I$2:$CJ$152,ROW()-ROW(AB$19)+1, MATCH(AB$15,Templates!$I$1:DG$1,0)))</f>
        <v/>
      </c>
      <c r="AC61" s="55" t="str" cm="1">
        <f t="array" ref="AC61">IF(INDEX(Templates!$I$2:$CJ$152,ROW()-ROW(AC$19)+1, MATCH(AC$15,Templates!$I$1:DH$1,0))="","",INDEX(Templates!$I$2:$CJ$152,ROW()-ROW(AC$19)+1, MATCH(AC$15,Templates!$I$1:DH$1,0)))</f>
        <v/>
      </c>
      <c r="AD61" s="55" t="str" cm="1">
        <f t="array" ref="AD61">IF(INDEX(Templates!$I$2:$CJ$152,ROW()-ROW(AD$19)+1, MATCH(AD$15,Templates!$I$1:DJ$1,0))="","",INDEX(Templates!$I$2:$CJ$152,ROW()-ROW(AD$19)+1, MATCH(AD$15,Templates!$I$1:DJ$1,0)))</f>
        <v/>
      </c>
      <c r="AE61" s="55" t="str" cm="1">
        <f t="array" ref="AE61">IF(INDEX(Templates!$I$2:$CJ$152,ROW()-ROW(AE$19)+1, MATCH(AE$15,Templates!$I$1:DK$1,0))="","",INDEX(Templates!$I$2:$CJ$152,ROW()-ROW(AE$19)+1, MATCH(AE$15,Templates!$I$1:DK$1,0)))</f>
        <v/>
      </c>
      <c r="AF61" s="55" t="str" cm="1">
        <f t="array" ref="AF61">IF(INDEX(Templates!$I$2:$CJ$152,ROW()-ROW(AF$19)+1, MATCH(AF$15,Templates!$I$1:DM$1,0))="","",INDEX(Templates!$I$2:$CJ$152,ROW()-ROW(AF$19)+1, MATCH(AF$15,Templates!$I$1:DM$1,0)))</f>
        <v/>
      </c>
      <c r="AG61" s="55" t="str" cm="1">
        <f t="array" ref="AG61">IF(INDEX(Templates!$I$2:$CJ$152,ROW()-ROW(AG$19)+1, MATCH(AG$15,Templates!$I$1:DN$1,0))="","",INDEX(Templates!$I$2:$CJ$152,ROW()-ROW(AG$19)+1, MATCH(AG$15,Templates!$I$1:DN$1,0)))</f>
        <v/>
      </c>
      <c r="AH61" s="55" t="str" cm="1">
        <f t="array" ref="AH61">IF(INDEX(Templates!$I$2:$CJ$152,ROW()-ROW(AH$19)+1, MATCH(AH$15,Templates!$I$1:DP$1,0))="","",INDEX(Templates!$I$2:$CJ$152,ROW()-ROW(AH$19)+1, MATCH(AH$15,Templates!$I$1:DP$1,0)))</f>
        <v/>
      </c>
      <c r="AI61" s="55" t="str" cm="1">
        <f t="array" ref="AI61">IF(INDEX(Templates!$I$2:$CJ$152,ROW()-ROW(AI$19)+1, MATCH(AI$15,Templates!$I$1:DQ$1,0))="","",INDEX(Templates!$I$2:$CJ$152,ROW()-ROW(AI$19)+1, MATCH(AI$15,Templates!$I$1:DQ$1,0)))</f>
        <v/>
      </c>
      <c r="AJ61" s="55" t="str" cm="1">
        <f t="array" ref="AJ61">IF(INDEX(Templates!$I$2:$CJ$152,ROW()-ROW(AJ$19)+1, MATCH(AJ$15,Templates!$I$1:DS$1,0))="","",INDEX(Templates!$I$2:$CJ$152,ROW()-ROW(AJ$19)+1, MATCH(AJ$15,Templates!$I$1:DS$1,0)))</f>
        <v/>
      </c>
      <c r="AK61" s="55" t="str" cm="1">
        <f t="array" ref="AK61">IF(INDEX(Templates!$I$2:$CJ$152,ROW()-ROW(AK$19)+1, MATCH(AK$15,Templates!$I$1:DT$1,0))="","",INDEX(Templates!$I$2:$CJ$152,ROW()-ROW(AK$19)+1, MATCH(AK$15,Templates!$I$1:DT$1,0)))</f>
        <v/>
      </c>
      <c r="AL61" s="55" t="str" cm="1">
        <f t="array" ref="AL61">IF(INDEX(Templates!$I$2:$CJ$152,ROW()-ROW(AL$19)+1, MATCH(AL$15,Templates!$I$1:DV$1,0))="","",INDEX(Templates!$I$2:$CJ$152,ROW()-ROW(AL$19)+1, MATCH(AL$15,Templates!$I$1:DV$1,0)))</f>
        <v/>
      </c>
      <c r="AM61" s="55" t="str" cm="1">
        <f t="array" ref="AM61">IF(INDEX(Templates!$I$2:$CJ$152,ROW()-ROW(AM$19)+1, MATCH(AM$15,Templates!$I$1:DW$1,0))="","",INDEX(Templates!$I$2:$CJ$152,ROW()-ROW(AM$19)+1, MATCH(AM$15,Templates!$I$1:DW$1,0)))</f>
        <v/>
      </c>
      <c r="AN61" s="55" t="str" cm="1">
        <f t="array" ref="AN61">IF(INDEX(Templates!$I$2:$CJ$152,ROW()-ROW(AN$19)+1, MATCH(AN$15,Templates!$I$1:DY$1,0))="","",INDEX(Templates!$I$2:$CJ$152,ROW()-ROW(AN$19)+1, MATCH(AN$15,Templates!$I$1:DY$1,0)))</f>
        <v/>
      </c>
      <c r="AO61" s="55" t="str" cm="1">
        <f t="array" ref="AO61">IF(INDEX(Templates!$I$2:$CJ$152,ROW()-ROW(AO$19)+1, MATCH(AO$15,Templates!$I$1:DZ$1,0))="","",INDEX(Templates!$I$2:$CJ$152,ROW()-ROW(AO$19)+1, MATCH(AO$15,Templates!$I$1:DZ$1,0)))</f>
        <v/>
      </c>
      <c r="AP61" s="55" t="str" cm="1">
        <f t="array" ref="AP61">IF(INDEX(Templates!$I$2:$CJ$152,ROW()-ROW(AP$19)+1, MATCH(AP$15,Templates!$I$1:EB$1,0))="","",INDEX(Templates!$I$2:$CJ$152,ROW()-ROW(AP$19)+1, MATCH(AP$15,Templates!$I$1:EB$1,0)))</f>
        <v>Floor5</v>
      </c>
      <c r="AQ61" s="55" t="str" cm="1">
        <f t="array" ref="AQ61">IF(INDEX(Templates!$I$2:$CJ$152,ROW()-ROW(AQ$19)+1, MATCH(AQ$15,Templates!$I$1:EC$1,0))="","",INDEX(Templates!$I$2:$CJ$152,ROW()-ROW(AQ$19)+1, MATCH(AQ$15,Templates!$I$1:EC$1,0)))</f>
        <v>Floor5</v>
      </c>
      <c r="AR61" s="55" t="str" cm="1">
        <f t="array" ref="AR61">IF(INDEX(Templates!$I$2:$CJ$152,ROW()-ROW(AR$19)+1, MATCH(AR$15,Templates!$I$1:ED$1,0))="","",INDEX(Templates!$I$2:$CJ$152,ROW()-ROW(AR$19)+1, MATCH(AR$15,Templates!$I$1:ED$1,0)))</f>
        <v/>
      </c>
      <c r="AS61" s="55" t="str" cm="1">
        <f t="array" ref="AS61">IF(INDEX(Templates!$I$2:$CJ$152,ROW()-ROW(AS$19)+1, MATCH(AS$15,Templates!$I$1:EF$1,0))="","",INDEX(Templates!$I$2:$CJ$152,ROW()-ROW(AS$19)+1, MATCH(AS$15,Templates!$I$1:EF$1,0)))</f>
        <v>Floor5</v>
      </c>
      <c r="AT61" s="55" t="str" cm="1">
        <f t="array" ref="AT61">IF(INDEX(Templates!$I$2:$CJ$152,ROW()-ROW(AT$19)+1, MATCH(AT$15,Templates!$I$1:EG$1,0))="","",INDEX(Templates!$I$2:$CJ$152,ROW()-ROW(AT$19)+1, MATCH(AT$15,Templates!$I$1:EG$1,0)))</f>
        <v>Floor5</v>
      </c>
      <c r="AU61" s="55" t="str" cm="1">
        <f t="array" ref="AU61">IF(INDEX(Templates!$I$2:$CJ$152,ROW()-ROW(AU$19)+1, MATCH(AU$15,Templates!$I$1:EH$1,0))="","",INDEX(Templates!$I$2:$CJ$152,ROW()-ROW(AU$19)+1, MATCH(AU$15,Templates!$I$1:EH$1,0)))</f>
        <v/>
      </c>
      <c r="AV61" s="55" t="str" cm="1">
        <f t="array" ref="AV61">IF(INDEX(Templates!$I$2:$CJ$152,ROW()-ROW(AV$19)+1, MATCH(AV$15,Templates!$I$1:EJ$1,0))="","",INDEX(Templates!$I$2:$CJ$152,ROW()-ROW(AV$19)+1, MATCH(AV$15,Templates!$I$1:EJ$1,0)))</f>
        <v>Floor5</v>
      </c>
      <c r="AW61" s="55" t="str" cm="1">
        <f t="array" ref="AW61">IF(INDEX(Templates!$I$2:$CJ$152,ROW()-ROW(AW$19)+1, MATCH(AW$15,Templates!$I$1:EK$1,0))="","",INDEX(Templates!$I$2:$CJ$152,ROW()-ROW(AW$19)+1, MATCH(AW$15,Templates!$I$1:EK$1,0)))</f>
        <v>Floor5</v>
      </c>
      <c r="AX61" s="55" t="str" cm="1">
        <f t="array" ref="AX61">IF(INDEX(Templates!$I$2:$CJ$152,ROW()-ROW(AX$19)+1, MATCH(AX$15,Templates!$I$1:EM$1,0))="","",INDEX(Templates!$I$2:$CJ$152,ROW()-ROW(AX$19)+1, MATCH(AX$15,Templates!$I$1:EM$1,0)))</f>
        <v/>
      </c>
      <c r="AY61" s="55" t="str" cm="1">
        <f t="array" ref="AY61">IF(INDEX(Templates!$I$2:$CJ$152,ROW()-ROW(AY$19)+1, MATCH(AY$15,Templates!$I$1:EN$1,0))="","",INDEX(Templates!$I$2:$CJ$152,ROW()-ROW(AY$19)+1, MATCH(AY$15,Templates!$I$1:EN$1,0)))</f>
        <v/>
      </c>
      <c r="AZ61" s="55" t="str" cm="1">
        <f t="array" ref="AZ61">IF(INDEX(Templates!$I$2:$CJ$152,ROW()-ROW(AZ$19)+1, MATCH(AZ$15,Templates!$I$1:EP$1,0))="","",INDEX(Templates!$I$2:$CJ$152,ROW()-ROW(AZ$19)+1, MATCH(AZ$15,Templates!$I$1:EP$1,0)))</f>
        <v/>
      </c>
      <c r="BA61" s="55" t="str" cm="1">
        <f t="array" ref="BA61">IF(INDEX(Templates!$I$2:$CJ$152,ROW()-ROW(BA$19)+1, MATCH(BA$15,Templates!$I$1:EQ$1,0))="","",INDEX(Templates!$I$2:$CJ$152,ROW()-ROW(BA$19)+1, MATCH(BA$15,Templates!$I$1:EQ$1,0)))</f>
        <v/>
      </c>
      <c r="BB61" s="55" t="str" cm="1">
        <f t="array" ref="BB61">IF(INDEX(Templates!$I$2:$CJ$152,ROW()-ROW(BB$19)+1, MATCH(BB$15,Templates!$I$1:ES$1,0))="","",INDEX(Templates!$I$2:$CJ$152,ROW()-ROW(BB$19)+1, MATCH(BB$15,Templates!$I$1:ES$1,0)))</f>
        <v/>
      </c>
      <c r="BC61" s="55" t="str" cm="1">
        <f t="array" ref="BC61">IF(INDEX(Templates!$I$2:$CJ$152,ROW()-ROW(BC$19)+1, MATCH(BC$15,Templates!$I$1:ET$1,0))="","",INDEX(Templates!$I$2:$CJ$152,ROW()-ROW(BC$19)+1, MATCH(BC$15,Templates!$I$1:ET$1,0)))</f>
        <v/>
      </c>
      <c r="BD61" s="55" t="str" cm="1">
        <f t="array" ref="BD61">IF(INDEX(Templates!$I$2:$CJ$152,ROW()-ROW(BD$19)+1, MATCH(BD$15,Templates!$I$1:EW$1,0))="","",INDEX(Templates!$I$2:$CJ$152,ROW()-ROW(BD$19)+1, MATCH(BD$15,Templates!$I$1:EW$1,0)))</f>
        <v/>
      </c>
      <c r="BE61" s="55" t="str" cm="1">
        <f t="array" ref="BE61">IF(INDEX(Templates!$I$2:$CJ$152,ROW()-ROW(BE$19)+1, MATCH(BE$15,Templates!$I$1:EX$1,0))="","",INDEX(Templates!$I$2:$CJ$152,ROW()-ROW(BE$19)+1, MATCH(BE$15,Templates!$I$1:EX$1,0)))</f>
        <v/>
      </c>
      <c r="BF61" s="55" t="str" cm="1">
        <f t="array" ref="BF61">IF(INDEX(Templates!$I$2:$CJ$152,ROW()-ROW(BF$19)+1, MATCH(BF$15,Templates!$I$1:FA$1,0))="","",INDEX(Templates!$I$2:$CJ$152,ROW()-ROW(BF$19)+1, MATCH(BF$15,Templates!$I$1:FA$1,0)))</f>
        <v/>
      </c>
      <c r="BG61" s="55" t="str" cm="1">
        <f t="array" ref="BG61">IF(INDEX(Templates!$I$2:$CJ$152,ROW()-ROW(BG$19)+1, MATCH(BG$15,Templates!$I$1:FB$1,0))="","",INDEX(Templates!$I$2:$CJ$152,ROW()-ROW(BG$19)+1, MATCH(BG$15,Templates!$I$1:FB$1,0)))</f>
        <v/>
      </c>
      <c r="BH61" s="55" t="str" cm="1">
        <f t="array" ref="BH61">IF(INDEX(Templates!$I$2:$CJ$152,ROW()-ROW(BH$19)+1, MATCH(BH$15,Templates!$I$1:FC$1,0))="","",INDEX(Templates!$I$2:$CJ$152,ROW()-ROW(BH$19)+1, MATCH(BH$15,Templates!$I$1:FC$1,0)))</f>
        <v/>
      </c>
      <c r="BI61" s="55" t="str" cm="1">
        <f t="array" ref="BI61">IF(INDEX(Templates!$I$2:$CJ$152,ROW()-ROW(BI$19)+1, MATCH(BI$15,Templates!$I$1:FD$1,0))="","",INDEX(Templates!$I$2:$CJ$152,ROW()-ROW(BI$19)+1, MATCH(BI$15,Templates!$I$1:FD$1,0)))</f>
        <v/>
      </c>
      <c r="BJ61" s="55" t="str" cm="1">
        <f t="array" ref="BJ61">IF(INDEX(Templates!$I$2:$CJ$152,ROW()-ROW(BJ$19)+1, MATCH(BJ$15,Templates!$I$1:FE$1,0))="","",INDEX(Templates!$I$2:$CJ$152,ROW()-ROW(BJ$19)+1, MATCH(BJ$15,Templates!$I$1:FE$1,0)))</f>
        <v/>
      </c>
      <c r="BK61" s="55" t="str" cm="1">
        <f t="array" ref="BK61">IF(INDEX(Templates!$I$2:$CJ$152,ROW()-ROW(BK$19)+1, MATCH(BK$15,Templates!$I$1:FG$1,0))="","",INDEX(Templates!$I$2:$CJ$152,ROW()-ROW(BK$19)+1, MATCH(BK$15,Templates!$I$1:FG$1,0)))</f>
        <v/>
      </c>
      <c r="BL61" s="55" t="str" cm="1">
        <f t="array" ref="BL61">IF(INDEX(Templates!$I$2:$CJ$152,ROW()-ROW(BL$19)+1, MATCH(BL$15,Templates!$I$1:FJ$1,0))="","",INDEX(Templates!$I$2:$CJ$152,ROW()-ROW(BL$19)+1, MATCH(BL$15,Templates!$I$1:FJ$1,0)))</f>
        <v/>
      </c>
      <c r="BM61" s="55" t="str" cm="1">
        <f t="array" ref="BM61">IF(INDEX(Templates!$I$2:$CJ$152,ROW()-ROW(BM$19)+1, MATCH(BM$15,Templates!$I$1:FK$1,0))="","",INDEX(Templates!$I$2:$CJ$152,ROW()-ROW(BM$19)+1, MATCH(BM$15,Templates!$I$1:FK$1,0)))</f>
        <v/>
      </c>
      <c r="BN61" s="55" t="str" cm="1">
        <f t="array" ref="BN61">IF(INDEX(Templates!$I$2:$CJ$152,ROW()-ROW(BN$19)+1, MATCH(BN$15,Templates!$I$1:FL$1,0))="","",INDEX(Templates!$I$2:$CJ$152,ROW()-ROW(BN$19)+1, MATCH(BN$15,Templates!$I$1:FL$1,0)))</f>
        <v/>
      </c>
      <c r="BO61" s="55" t="str" cm="1">
        <f t="array" ref="BO61">IF(INDEX(Templates!$I$2:$CJ$152,ROW()-ROW(BO$19)+1, MATCH(BO$15,Templates!$I$1:FM$1,0))="","",INDEX(Templates!$I$2:$CJ$152,ROW()-ROW(BO$19)+1, MATCH(BO$15,Templates!$I$1:FM$1,0)))</f>
        <v/>
      </c>
      <c r="BP61" s="55" t="str" cm="1">
        <f t="array" ref="BP61">IF(INDEX(Templates!$I$2:$CJ$152,ROW()-ROW(BP$19)+1, MATCH(BP$15,Templates!$I$1:FL$1,0))="","",INDEX(Templates!$I$2:$CJ$152,ROW()-ROW(BP$19)+1, MATCH(BP$15,Templates!$I$1:FL$1,0)))</f>
        <v/>
      </c>
      <c r="BQ61" s="55" t="str" cm="1">
        <f t="array" ref="BQ61">IF(INDEX(Templates!$I$2:$CJ$152,ROW()-ROW(BQ$19)+1, MATCH(BQ$15,Templates!$I$1:FM$1,0))="","",INDEX(Templates!$I$2:$CJ$152,ROW()-ROW(BQ$19)+1, MATCH(BQ$15,Templates!$I$1:FM$1,0)))</f>
        <v/>
      </c>
      <c r="BR61" s="55" t="str" cm="1">
        <f t="array" ref="BR61">IF(INDEX(Templates!$I$2:$CJ$152,ROW()-ROW(BR$19)+1, MATCH(BR$15,Templates!$I$1:FO$1,0))="","",INDEX(Templates!$I$2:$CJ$152,ROW()-ROW(BR$19)+1, MATCH(BR$15,Templates!$I$1:FO$1,0)))</f>
        <v/>
      </c>
      <c r="BS61" s="55" t="str" cm="1">
        <f t="array" ref="BS61">IF(INDEX(Templates!$I$2:$CJ$152,ROW()-ROW(BS$19)+1, MATCH(BS$15,Templates!$I$1:FP$1,0))="","",INDEX(Templates!$I$2:$CJ$152,ROW()-ROW(BS$19)+1, MATCH(BS$15,Templates!$I$1:FP$1,0)))</f>
        <v/>
      </c>
      <c r="BT61" s="55" t="str" cm="1">
        <f t="array" ref="BT61">IF(INDEX(Templates!$I$2:$CJ$152,ROW()-ROW(BT$19)+1, MATCH(BT$15,Templates!$I$1:FQ$1,0))="","",INDEX(Templates!$I$2:$CJ$152,ROW()-ROW(BT$19)+1, MATCH(BT$15,Templates!$I$1:FQ$1,0)))</f>
        <v/>
      </c>
      <c r="BU61" s="55" t="str" cm="1">
        <f t="array" ref="BU61">IF(INDEX(Templates!$I$2:$CJ$152,ROW()-ROW(BU$19)+1, MATCH(BU$15,Templates!$I$1:FR$1,0))="","",INDEX(Templates!$I$2:$CJ$152,ROW()-ROW(BU$19)+1, MATCH(BU$15,Templates!$I$1:FR$1,0)))</f>
        <v/>
      </c>
      <c r="BV61" s="55" t="str" cm="1">
        <f t="array" ref="BV61">IF(INDEX(Templates!$I$2:$CJ$152,ROW()-ROW(BV$19)+1, MATCH(BV$15,Templates!$I$1:FS$1,0))="","",INDEX(Templates!$I$2:$CJ$152,ROW()-ROW(BV$19)+1, MATCH(BV$15,Templates!$I$1:FS$1,0)))</f>
        <v/>
      </c>
      <c r="BW61" s="55" t="str" cm="1">
        <f t="array" ref="BW61">IF(INDEX(Templates!$I$2:$CJ$152,ROW()-ROW(BW$19)+1, MATCH(BW$15,Templates!$I$1:FT$1,0))="","",INDEX(Templates!$I$2:$CJ$152,ROW()-ROW(BW$19)+1, MATCH(BW$15,Templates!$I$1:FT$1,0)))</f>
        <v/>
      </c>
      <c r="BX61" s="55" t="str" cm="1">
        <f t="array" ref="BX61">IF(INDEX(Templates!$I$2:$CJ$152,ROW()-ROW(BX$19)+1, MATCH(BX$15,Templates!$I$1:FU$1,0))="","",INDEX(Templates!$I$2:$CJ$152,ROW()-ROW(BX$19)+1, MATCH(BX$15,Templates!$I$1:FU$1,0)))</f>
        <v/>
      </c>
      <c r="BY61" s="55" t="str" cm="1">
        <f t="array" ref="BY61">IF(INDEX(Templates!$I$2:$CJ$152,ROW()-ROW(BY$19)+1, MATCH(BY$15,Templates!$I$1:FV$1,0))="","",INDEX(Templates!$I$2:$CJ$152,ROW()-ROW(BY$19)+1, MATCH(BY$15,Templates!$I$1:FV$1,0)))</f>
        <v/>
      </c>
      <c r="BZ61" s="55" t="str" cm="1">
        <f t="array" ref="BZ61">IF(INDEX(Templates!$I$2:$CJ$152,ROW()-ROW(BZ$19)+1, MATCH(BZ$15,Templates!$I$1:FW$1,0))="","",INDEX(Templates!$I$2:$CJ$152,ROW()-ROW(BZ$19)+1, MATCH(BZ$15,Templates!$I$1:FW$1,0)))</f>
        <v/>
      </c>
      <c r="CA61" s="55" t="str" cm="1">
        <f t="array" ref="CA61">IF(INDEX(Templates!$I$2:$CJ$152,ROW()-ROW(CA$19)+1, MATCH(CA$15,Templates!$I$1:FX$1,0))="","",INDEX(Templates!$I$2:$CJ$152,ROW()-ROW(CA$19)+1, MATCH(CA$15,Templates!$I$1:FX$1,0)))</f>
        <v/>
      </c>
      <c r="CB61" s="55" t="str" cm="1">
        <f t="array" ref="CB61">IF(INDEX(Templates!$I$2:$CJ$152,ROW()-ROW(CB$19)+1, MATCH(CB$15,Templates!$I$1:FY$1,0))="","",INDEX(Templates!$I$2:$CJ$152,ROW()-ROW(CB$19)+1, MATCH(CB$15,Templates!$I$1:FY$1,0)))</f>
        <v/>
      </c>
      <c r="CC61" s="55" t="str" cm="1">
        <f t="array" ref="CC61">IF(INDEX(Templates!$I$2:$CJ$152,ROW()-ROW(CC$19)+1, MATCH(CC$15,Templates!$I$1:FZ$1,0))="","",INDEX(Templates!$I$2:$CJ$152,ROW()-ROW(CC$19)+1, MATCH(CC$15,Templates!$I$1:FZ$1,0)))</f>
        <v/>
      </c>
      <c r="CD61" s="55" t="str" cm="1">
        <f t="array" ref="CD61">IF(INDEX(Templates!$I$2:$CJ$152,ROW()-ROW(CD$19)+1, MATCH(CD$15,Templates!$I$1:GA$1,0))="","",INDEX(Templates!$I$2:$CJ$152,ROW()-ROW(CD$19)+1, MATCH(CD$15,Templates!$I$1:GA$1,0)))</f>
        <v/>
      </c>
      <c r="CE61" s="55" t="str" cm="1">
        <f t="array" ref="CE61">IF(INDEX(Templates!$I$2:$CJ$152,ROW()-ROW(CE$19)+1, MATCH(CE$15,Templates!$I$1:GB$1,0))="","",INDEX(Templates!$I$2:$CJ$152,ROW()-ROW(CE$19)+1, MATCH(CE$15,Templates!$I$1:GB$1,0)))</f>
        <v/>
      </c>
      <c r="CF61" s="55" t="str" cm="1">
        <f t="array" ref="CF61">IF(INDEX(Templates!$I$2:$CJ$152,ROW()-ROW(CF$19)+1, MATCH(CF$15,Templates!$I$1:GC$1,0))="","",INDEX(Templates!$I$2:$CJ$152,ROW()-ROW(CF$19)+1, MATCH(CF$15,Templates!$I$1:GC$1,0)))</f>
        <v/>
      </c>
      <c r="CG61" s="55" t="str" cm="1">
        <f t="array" ref="CG61">IF(INDEX(Templates!$I$2:$CJ$152,ROW()-ROW(CG$19)+1, MATCH(CG$15,Templates!$I$1:GD$1,0))="","",INDEX(Templates!$I$2:$CJ$152,ROW()-ROW(CG$19)+1, MATCH(CG$15,Templates!$I$1:GD$1,0)))</f>
        <v/>
      </c>
      <c r="CH61" s="55" t="str" cm="1">
        <f t="array" ref="CH61">IF(INDEX(Templates!$I$2:$CJ$152,ROW()-ROW(CH$19)+1, MATCH(CH$15,Templates!$I$1:GE$1,0))="","",INDEX(Templates!$I$2:$CJ$152,ROW()-ROW(CH$19)+1, MATCH(CH$15,Templates!$I$1:GE$1,0)))</f>
        <v/>
      </c>
      <c r="CI61" s="55" t="str" cm="1">
        <f t="array" ref="CI61">IF(INDEX(Templates!$I$2:$CJ$152,ROW()-ROW(CI$19)+1, MATCH(CI$15,Templates!$I$1:GH$1,0))="","",INDEX(Templates!$I$2:$CJ$152,ROW()-ROW(CI$19)+1, MATCH(CI$15,Templates!$I$1:GH$1,0)))</f>
        <v/>
      </c>
      <c r="CJ61" s="55" t="str" cm="1">
        <f t="array" ref="CJ61">IF(INDEX(Templates!$I$2:$CJ$152,ROW()-ROW(CJ$19)+1, MATCH(CJ$15,Templates!$I$1:GF$1,0))="","",INDEX(Templates!$I$2:$CJ$152,ROW()-ROW(CJ$19)+1, MATCH(CJ$15,Templates!$I$1:GF$1,0)))</f>
        <v/>
      </c>
      <c r="CK61" s="55" t="str" cm="1">
        <f t="array" ref="CK61">IF(INDEX(Templates!$I$2:$CJ$152,ROW()-ROW(CK$19)+1, MATCH(CK$15,Templates!$I$1:GJ$1,0))="","",INDEX(Templates!$I$2:$CJ$152,ROW()-ROW(CK$19)+1, MATCH(CK$15,Templates!$I$1:GJ$1,0)))</f>
        <v/>
      </c>
      <c r="CL61" s="55" t="str" cm="1">
        <f t="array" ref="CL61">IF(INDEX(Templates!$I$2:$CJ$152,ROW()-ROW(CL$19)+1, MATCH(CL$15,Templates!$I$1:FG$1,0))="","",INDEX(Templates!$I$2:$CJ$152,ROW()-ROW(CL$19)+1, MATCH(CL$15,Templates!$I$1:FG$1,0)))</f>
        <v/>
      </c>
      <c r="CM61" s="55" t="str" cm="1">
        <f t="array" ref="CM61">IF(INDEX(Templates!$I$2:$CJ$152,ROW()-ROW(CM$19)+1, MATCH(CM$15,Templates!$I$1:FH$1,0))="","",INDEX(Templates!$I$2:$CJ$152,ROW()-ROW(CM$19)+1, MATCH(CM$15,Templates!$I$1:FH$1,0)))</f>
        <v/>
      </c>
      <c r="CN61" s="55" t="str" cm="1">
        <f t="array" ref="CN61">IF(INDEX(Templates!$I$2:$CJ$152,ROW()-ROW(CN$19)+1, MATCH(CN$15,Templates!$I$1:FI$1,0))="","",INDEX(Templates!$I$2:$CJ$152,ROW()-ROW(CN$19)+1, MATCH(CN$15,Templates!$I$1:FI$1,0)))</f>
        <v/>
      </c>
    </row>
    <row r="62" spans="1:92" s="24" customFormat="1" x14ac:dyDescent="0.3">
      <c r="A62" s="41" t="s">
        <v>451</v>
      </c>
      <c r="B62" s="6" t="s">
        <v>455</v>
      </c>
      <c r="C62" s="66" t="str" cm="1">
        <f t="array" ref="C62">IF(INDEX(Templates!A$2:A$153,ROW()-ROW($19:$19)+1)="","",INDEX(Templates!A$2:A$153,ROW()-ROW($19:$19)+1))</f>
        <v>JSON_PATH:zones[5]</v>
      </c>
      <c r="D62" s="66" t="str" cm="1">
        <f t="array" ref="D62">IF(INDEX(Templates!B$2:B$153,ROW()-ROW($19:$19)+1)="","",INDEX(Templates!B$2:B$153,ROW()-ROW($19:$19)+1))</f>
        <v>id</v>
      </c>
      <c r="E62" s="140" t="str" cm="1">
        <f t="array" ref="E62">IF(INDEX(Templates!C$2:C$153,ROW()-ROW($19:$19)+1)="","",INDEX(Templates!C$2:C$153,ROW()-ROW($19:$19)+1))</f>
        <v/>
      </c>
      <c r="F62" s="143" t="str" cm="1">
        <f t="array" ref="F62">IF(INDEX(Templates!D$2:D$153,ROW()-ROW($19:$19)+1)="","",INDEX(Templates!D$2:D$153,ROW()-ROW($19:$19)+1))</f>
        <v/>
      </c>
      <c r="G62" s="102" t="str" cm="1">
        <f t="array" ref="G62">IF(INDEX(Templates!E$2:E$153,ROW()-ROW($19:$19)+1)="","",INDEX(Templates!E$2:E$153,ROW()-ROW($19:$19)+1))</f>
        <v/>
      </c>
      <c r="H62" s="68" t="str" cm="1">
        <f t="array" ref="H62">IF(INDEX(Templates!F$2:F$153,ROW()-ROW($19:$19)+1)="","",INDEX(Templates!F$2:F$153,ROW()-ROW($19:$19)+1))</f>
        <v/>
      </c>
      <c r="I62" s="68" t="str" cm="1">
        <f t="array" ref="I62">IF(INDEX(Templates!G$2:G$153,ROW()-ROW($19:$19)+1)="","",INDEX(Templates!G$2:G$153,ROW()-ROW($19:$19)+1))</f>
        <v/>
      </c>
      <c r="J62" s="68" t="str" cm="1">
        <f t="array" ref="J62">IF(INDEX(Templates!H$2:H$153,ROW()-ROW($19:$19)+1)="","",INDEX(Templates!H$2:H$153,ROW()-ROW($19:$19)+1))</f>
        <v/>
      </c>
      <c r="K62" s="69" t="str" cm="1">
        <f t="array" ref="K62">IF(INDEX(Templates!I$2:I$153,ROW()-ROW($19:$19)+1)="","",INDEX(Templates!I$2:I$153,ROW()-ROW($19:$19)+1))</f>
        <v/>
      </c>
      <c r="L62" s="69" t="str" cm="1">
        <f t="array" ref="L62">IF(INDEX(Templates!J$2:J$153,ROW()-ROW($19:$19)+1)="","",INDEX(Templates!J$2:J$153,ROW()-ROW($19:$19)+1))</f>
        <v/>
      </c>
      <c r="M62" s="55" t="str" cm="1">
        <f t="array" ref="M62">IF(INDEX(Templates!$I$2:$CJ$152,ROW()-ROW(M$19)+1, MATCH(M$15,Templates!$I$1:CJ$1,0))="","",INDEX(Templates!$I$2:$CJ$152,ROW()-ROW(M$19)+1, MATCH(M$15,Templates!$I$1:CJ$1,0)))</f>
        <v/>
      </c>
      <c r="N62" s="55" t="str" cm="1">
        <f t="array" ref="N62">IF(INDEX(Templates!$I$2:$CJ$152,ROW()-ROW(N$19)+1, MATCH(N$15,Templates!$I$1:CK$1,0))="","",INDEX(Templates!$I$2:$CJ$152,ROW()-ROW(N$19)+1, MATCH(N$15,Templates!$I$1:CK$1,0)))</f>
        <v/>
      </c>
      <c r="O62" s="55" t="str" cm="1">
        <f t="array" ref="O62">IF(INDEX(Templates!$I$2:$CJ$152,ROW()-ROW(O$19)+1, MATCH(O$15,Templates!$I$1:CM$1,0))="","",INDEX(Templates!$I$2:$CJ$152,ROW()-ROW(O$19)+1, MATCH(O$15,Templates!$I$1:CM$1,0)))</f>
        <v/>
      </c>
      <c r="P62" s="55" t="str" cm="1">
        <f t="array" ref="P62">IF(INDEX(Templates!$I$2:$CJ$152,ROW()-ROW(P$19)+1, MATCH(P$15,Templates!$I$1:CN$1,0))="","",INDEX(Templates!$I$2:$CJ$152,ROW()-ROW(P$19)+1, MATCH(P$15,Templates!$I$1:CN$1,0)))</f>
        <v/>
      </c>
      <c r="Q62" s="55" t="str" cm="1">
        <f t="array" ref="Q62">IF(INDEX(Templates!$I$2:$CJ$152,ROW()-ROW(Q$19)+1, MATCH(Q$15,Templates!$I$1:CP$1,0))="","",INDEX(Templates!$I$2:$CJ$152,ROW()-ROW(Q$19)+1, MATCH(Q$15,Templates!$I$1:CP$1,0)))</f>
        <v/>
      </c>
      <c r="R62" s="55" t="str" cm="1">
        <f t="array" ref="R62">IF(INDEX(Templates!$I$2:$CJ$152,ROW()-ROW(R$19)+1, MATCH(R$15,Templates!$I$1:CQ$1,0))="","",INDEX(Templates!$I$2:$CJ$152,ROW()-ROW(R$19)+1, MATCH(R$15,Templates!$I$1:CQ$1,0)))</f>
        <v/>
      </c>
      <c r="S62" s="55" t="str" cm="1">
        <f t="array" ref="S62">IF(INDEX(Templates!$I$2:$CJ$152,ROW()-ROW(S$19)+1, MATCH(S$15,Templates!$I$1:CS$1,0))="","",INDEX(Templates!$I$2:$CJ$152,ROW()-ROW(S$19)+1, MATCH(S$15,Templates!$I$1:CS$1,0)))</f>
        <v/>
      </c>
      <c r="T62" s="55" t="str" cm="1">
        <f t="array" ref="T62">IF(INDEX(Templates!$I$2:$CJ$152,ROW()-ROW(T$19)+1, MATCH(T$15,Templates!$I$1:CT$1,0))="","",INDEX(Templates!$I$2:$CJ$152,ROW()-ROW(T$19)+1, MATCH(T$15,Templates!$I$1:CT$1,0)))</f>
        <v/>
      </c>
      <c r="U62" s="55" t="str" cm="1">
        <f t="array" ref="U62">IF(INDEX(Templates!$I$2:$CJ$152,ROW()-ROW(U$19)+1, MATCH(U$15,Templates!$I$1:CV$1,0))="","",INDEX(Templates!$I$2:$CJ$152,ROW()-ROW(U$19)+1, MATCH(U$15,Templates!$I$1:CV$1,0)))</f>
        <v/>
      </c>
      <c r="V62" s="55" t="str" cm="1">
        <f t="array" ref="V62">IF(INDEX(Templates!$I$2:$CJ$152,ROW()-ROW(V$19)+1, MATCH(V$15,Templates!$I$1:CW$1,0))="","",INDEX(Templates!$I$2:$CJ$152,ROW()-ROW(V$19)+1, MATCH(V$15,Templates!$I$1:CW$1,0)))</f>
        <v/>
      </c>
      <c r="W62" s="55" t="str" cm="1">
        <f t="array" ref="W62">IF(INDEX(Templates!$I$2:$CJ$152,ROW()-ROW(W$19)+1, MATCH(W$15,Templates!$I$1:CZ$1,0))="","",INDEX(Templates!$I$2:$CJ$152,ROW()-ROW(W$19)+1, MATCH(W$15,Templates!$I$1:CZ$1,0)))</f>
        <v/>
      </c>
      <c r="X62" s="55" t="str" cm="1">
        <f t="array" ref="X62">IF(INDEX(Templates!$I$2:$CJ$152,ROW()-ROW(X$19)+1, MATCH(X$15,Templates!$I$1:DA$1,0))="","",INDEX(Templates!$I$2:$CJ$152,ROW()-ROW(X$19)+1, MATCH(X$15,Templates!$I$1:DA$1,0)))</f>
        <v>Thermal Zone 6</v>
      </c>
      <c r="Y62" s="55" t="str" cm="1">
        <f t="array" ref="Y62">IF(INDEX(Templates!$I$2:$CJ$152,ROW()-ROW(Y$19)+1, MATCH(Y$15,Templates!$I$1:DB$1,0))="","",INDEX(Templates!$I$2:$CJ$152,ROW()-ROW(Y$19)+1, MATCH(Y$15,Templates!$I$1:DB$1,0)))</f>
        <v>Thermal Zone 6</v>
      </c>
      <c r="Z62" s="55" t="str" cm="1">
        <f t="array" ref="Z62">IF(INDEX(Templates!$I$2:$CJ$152,ROW()-ROW(Z$19)+1, MATCH(Z$15,Templates!$I$1:DD$1,0))="","",INDEX(Templates!$I$2:$CJ$152,ROW()-ROW(Z$19)+1, MATCH(Z$15,Templates!$I$1:DD$1,0)))</f>
        <v/>
      </c>
      <c r="AA62" s="55" t="str" cm="1">
        <f t="array" ref="AA62">IF(INDEX(Templates!$I$2:$CJ$152,ROW()-ROW(AA$19)+1, MATCH(AA$15,Templates!$I$1:DE$1,0))="","",INDEX(Templates!$I$2:$CJ$152,ROW()-ROW(AA$19)+1, MATCH(AA$15,Templates!$I$1:DE$1,0)))</f>
        <v/>
      </c>
      <c r="AB62" s="55" t="str" cm="1">
        <f t="array" ref="AB62">IF(INDEX(Templates!$I$2:$CJ$152,ROW()-ROW(AB$19)+1, MATCH(AB$15,Templates!$I$1:DG$1,0))="","",INDEX(Templates!$I$2:$CJ$152,ROW()-ROW(AB$19)+1, MATCH(AB$15,Templates!$I$1:DG$1,0)))</f>
        <v/>
      </c>
      <c r="AC62" s="55" t="str" cm="1">
        <f t="array" ref="AC62">IF(INDEX(Templates!$I$2:$CJ$152,ROW()-ROW(AC$19)+1, MATCH(AC$15,Templates!$I$1:DH$1,0))="","",INDEX(Templates!$I$2:$CJ$152,ROW()-ROW(AC$19)+1, MATCH(AC$15,Templates!$I$1:DH$1,0)))</f>
        <v/>
      </c>
      <c r="AD62" s="55" t="str" cm="1">
        <f t="array" ref="AD62">IF(INDEX(Templates!$I$2:$CJ$152,ROW()-ROW(AD$19)+1, MATCH(AD$15,Templates!$I$1:DJ$1,0))="","",INDEX(Templates!$I$2:$CJ$152,ROW()-ROW(AD$19)+1, MATCH(AD$15,Templates!$I$1:DJ$1,0)))</f>
        <v/>
      </c>
      <c r="AE62" s="55" t="str" cm="1">
        <f t="array" ref="AE62">IF(INDEX(Templates!$I$2:$CJ$152,ROW()-ROW(AE$19)+1, MATCH(AE$15,Templates!$I$1:DK$1,0))="","",INDEX(Templates!$I$2:$CJ$152,ROW()-ROW(AE$19)+1, MATCH(AE$15,Templates!$I$1:DK$1,0)))</f>
        <v/>
      </c>
      <c r="AF62" s="55" t="str" cm="1">
        <f t="array" ref="AF62">IF(INDEX(Templates!$I$2:$CJ$152,ROW()-ROW(AF$19)+1, MATCH(AF$15,Templates!$I$1:DM$1,0))="","",INDEX(Templates!$I$2:$CJ$152,ROW()-ROW(AF$19)+1, MATCH(AF$15,Templates!$I$1:DM$1,0)))</f>
        <v/>
      </c>
      <c r="AG62" s="55" t="str" cm="1">
        <f t="array" ref="AG62">IF(INDEX(Templates!$I$2:$CJ$152,ROW()-ROW(AG$19)+1, MATCH(AG$15,Templates!$I$1:DN$1,0))="","",INDEX(Templates!$I$2:$CJ$152,ROW()-ROW(AG$19)+1, MATCH(AG$15,Templates!$I$1:DN$1,0)))</f>
        <v/>
      </c>
      <c r="AH62" s="55" t="str" cm="1">
        <f t="array" ref="AH62">IF(INDEX(Templates!$I$2:$CJ$152,ROW()-ROW(AH$19)+1, MATCH(AH$15,Templates!$I$1:DP$1,0))="","",INDEX(Templates!$I$2:$CJ$152,ROW()-ROW(AH$19)+1, MATCH(AH$15,Templates!$I$1:DP$1,0)))</f>
        <v/>
      </c>
      <c r="AI62" s="55" t="str" cm="1">
        <f t="array" ref="AI62">IF(INDEX(Templates!$I$2:$CJ$152,ROW()-ROW(AI$19)+1, MATCH(AI$15,Templates!$I$1:DQ$1,0))="","",INDEX(Templates!$I$2:$CJ$152,ROW()-ROW(AI$19)+1, MATCH(AI$15,Templates!$I$1:DQ$1,0)))</f>
        <v/>
      </c>
      <c r="AJ62" s="55" t="str" cm="1">
        <f t="array" ref="AJ62">IF(INDEX(Templates!$I$2:$CJ$152,ROW()-ROW(AJ$19)+1, MATCH(AJ$15,Templates!$I$1:DS$1,0))="","",INDEX(Templates!$I$2:$CJ$152,ROW()-ROW(AJ$19)+1, MATCH(AJ$15,Templates!$I$1:DS$1,0)))</f>
        <v/>
      </c>
      <c r="AK62" s="55" t="str" cm="1">
        <f t="array" ref="AK62">IF(INDEX(Templates!$I$2:$CJ$152,ROW()-ROW(AK$19)+1, MATCH(AK$15,Templates!$I$1:DT$1,0))="","",INDEX(Templates!$I$2:$CJ$152,ROW()-ROW(AK$19)+1, MATCH(AK$15,Templates!$I$1:DT$1,0)))</f>
        <v/>
      </c>
      <c r="AL62" s="55" t="str" cm="1">
        <f t="array" ref="AL62">IF(INDEX(Templates!$I$2:$CJ$152,ROW()-ROW(AL$19)+1, MATCH(AL$15,Templates!$I$1:DV$1,0))="","",INDEX(Templates!$I$2:$CJ$152,ROW()-ROW(AL$19)+1, MATCH(AL$15,Templates!$I$1:DV$1,0)))</f>
        <v/>
      </c>
      <c r="AM62" s="55" t="str" cm="1">
        <f t="array" ref="AM62">IF(INDEX(Templates!$I$2:$CJ$152,ROW()-ROW(AM$19)+1, MATCH(AM$15,Templates!$I$1:DW$1,0))="","",INDEX(Templates!$I$2:$CJ$152,ROW()-ROW(AM$19)+1, MATCH(AM$15,Templates!$I$1:DW$1,0)))</f>
        <v/>
      </c>
      <c r="AN62" s="55" t="str" cm="1">
        <f t="array" ref="AN62">IF(INDEX(Templates!$I$2:$CJ$152,ROW()-ROW(AN$19)+1, MATCH(AN$15,Templates!$I$1:DY$1,0))="","",INDEX(Templates!$I$2:$CJ$152,ROW()-ROW(AN$19)+1, MATCH(AN$15,Templates!$I$1:DY$1,0)))</f>
        <v/>
      </c>
      <c r="AO62" s="55" t="str" cm="1">
        <f t="array" ref="AO62">IF(INDEX(Templates!$I$2:$CJ$152,ROW()-ROW(AO$19)+1, MATCH(AO$15,Templates!$I$1:DZ$1,0))="","",INDEX(Templates!$I$2:$CJ$152,ROW()-ROW(AO$19)+1, MATCH(AO$15,Templates!$I$1:DZ$1,0)))</f>
        <v/>
      </c>
      <c r="AP62" s="55" t="str" cm="1">
        <f t="array" ref="AP62">IF(INDEX(Templates!$I$2:$CJ$152,ROW()-ROW(AP$19)+1, MATCH(AP$15,Templates!$I$1:EB$1,0))="","",INDEX(Templates!$I$2:$CJ$152,ROW()-ROW(AP$19)+1, MATCH(AP$15,Templates!$I$1:EB$1,0)))</f>
        <v>Thermal Zone 6</v>
      </c>
      <c r="AQ62" s="55" t="str" cm="1">
        <f t="array" ref="AQ62">IF(INDEX(Templates!$I$2:$CJ$152,ROW()-ROW(AQ$19)+1, MATCH(AQ$15,Templates!$I$1:EC$1,0))="","",INDEX(Templates!$I$2:$CJ$152,ROW()-ROW(AQ$19)+1, MATCH(AQ$15,Templates!$I$1:EC$1,0)))</f>
        <v>Thermal Zone 6</v>
      </c>
      <c r="AR62" s="55" t="str" cm="1">
        <f t="array" ref="AR62">IF(INDEX(Templates!$I$2:$CJ$152,ROW()-ROW(AR$19)+1, MATCH(AR$15,Templates!$I$1:ED$1,0))="","",INDEX(Templates!$I$2:$CJ$152,ROW()-ROW(AR$19)+1, MATCH(AR$15,Templates!$I$1:ED$1,0)))</f>
        <v/>
      </c>
      <c r="AS62" s="55" t="str" cm="1">
        <f t="array" ref="AS62">IF(INDEX(Templates!$I$2:$CJ$152,ROW()-ROW(AS$19)+1, MATCH(AS$15,Templates!$I$1:EF$1,0))="","",INDEX(Templates!$I$2:$CJ$152,ROW()-ROW(AS$19)+1, MATCH(AS$15,Templates!$I$1:EF$1,0)))</f>
        <v>Thermal Zone 6</v>
      </c>
      <c r="AT62" s="55" t="str" cm="1">
        <f t="array" ref="AT62">IF(INDEX(Templates!$I$2:$CJ$152,ROW()-ROW(AT$19)+1, MATCH(AT$15,Templates!$I$1:EG$1,0))="","",INDEX(Templates!$I$2:$CJ$152,ROW()-ROW(AT$19)+1, MATCH(AT$15,Templates!$I$1:EG$1,0)))</f>
        <v>Thermal Zone 6</v>
      </c>
      <c r="AU62" s="55" t="str" cm="1">
        <f t="array" ref="AU62">IF(INDEX(Templates!$I$2:$CJ$152,ROW()-ROW(AU$19)+1, MATCH(AU$15,Templates!$I$1:EH$1,0))="","",INDEX(Templates!$I$2:$CJ$152,ROW()-ROW(AU$19)+1, MATCH(AU$15,Templates!$I$1:EH$1,0)))</f>
        <v/>
      </c>
      <c r="AV62" s="55" t="str" cm="1">
        <f t="array" ref="AV62">IF(INDEX(Templates!$I$2:$CJ$152,ROW()-ROW(AV$19)+1, MATCH(AV$15,Templates!$I$1:EJ$1,0))="","",INDEX(Templates!$I$2:$CJ$152,ROW()-ROW(AV$19)+1, MATCH(AV$15,Templates!$I$1:EJ$1,0)))</f>
        <v>Thermal Zone 6</v>
      </c>
      <c r="AW62" s="55" t="str" cm="1">
        <f t="array" ref="AW62">IF(INDEX(Templates!$I$2:$CJ$152,ROW()-ROW(AW$19)+1, MATCH(AW$15,Templates!$I$1:EK$1,0))="","",INDEX(Templates!$I$2:$CJ$152,ROW()-ROW(AW$19)+1, MATCH(AW$15,Templates!$I$1:EK$1,0)))</f>
        <v>Thermal Zone 6</v>
      </c>
      <c r="AX62" s="55" t="str" cm="1">
        <f t="array" ref="AX62">IF(INDEX(Templates!$I$2:$CJ$152,ROW()-ROW(AX$19)+1, MATCH(AX$15,Templates!$I$1:EM$1,0))="","",INDEX(Templates!$I$2:$CJ$152,ROW()-ROW(AX$19)+1, MATCH(AX$15,Templates!$I$1:EM$1,0)))</f>
        <v/>
      </c>
      <c r="AY62" s="55" t="str" cm="1">
        <f t="array" ref="AY62">IF(INDEX(Templates!$I$2:$CJ$152,ROW()-ROW(AY$19)+1, MATCH(AY$15,Templates!$I$1:EN$1,0))="","",INDEX(Templates!$I$2:$CJ$152,ROW()-ROW(AY$19)+1, MATCH(AY$15,Templates!$I$1:EN$1,0)))</f>
        <v/>
      </c>
      <c r="AZ62" s="55" t="str" cm="1">
        <f t="array" ref="AZ62">IF(INDEX(Templates!$I$2:$CJ$152,ROW()-ROW(AZ$19)+1, MATCH(AZ$15,Templates!$I$1:EP$1,0))="","",INDEX(Templates!$I$2:$CJ$152,ROW()-ROW(AZ$19)+1, MATCH(AZ$15,Templates!$I$1:EP$1,0)))</f>
        <v/>
      </c>
      <c r="BA62" s="55" t="str" cm="1">
        <f t="array" ref="BA62">IF(INDEX(Templates!$I$2:$CJ$152,ROW()-ROW(BA$19)+1, MATCH(BA$15,Templates!$I$1:EQ$1,0))="","",INDEX(Templates!$I$2:$CJ$152,ROW()-ROW(BA$19)+1, MATCH(BA$15,Templates!$I$1:EQ$1,0)))</f>
        <v/>
      </c>
      <c r="BB62" s="55" t="str" cm="1">
        <f t="array" ref="BB62">IF(INDEX(Templates!$I$2:$CJ$152,ROW()-ROW(BB$19)+1, MATCH(BB$15,Templates!$I$1:ES$1,0))="","",INDEX(Templates!$I$2:$CJ$152,ROW()-ROW(BB$19)+1, MATCH(BB$15,Templates!$I$1:ES$1,0)))</f>
        <v/>
      </c>
      <c r="BC62" s="55" t="str" cm="1">
        <f t="array" ref="BC62">IF(INDEX(Templates!$I$2:$CJ$152,ROW()-ROW(BC$19)+1, MATCH(BC$15,Templates!$I$1:ET$1,0))="","",INDEX(Templates!$I$2:$CJ$152,ROW()-ROW(BC$19)+1, MATCH(BC$15,Templates!$I$1:ET$1,0)))</f>
        <v/>
      </c>
      <c r="BD62" s="55" t="str" cm="1">
        <f t="array" ref="BD62">IF(INDEX(Templates!$I$2:$CJ$152,ROW()-ROW(BD$19)+1, MATCH(BD$15,Templates!$I$1:EW$1,0))="","",INDEX(Templates!$I$2:$CJ$152,ROW()-ROW(BD$19)+1, MATCH(BD$15,Templates!$I$1:EW$1,0)))</f>
        <v/>
      </c>
      <c r="BE62" s="55" t="str" cm="1">
        <f t="array" ref="BE62">IF(INDEX(Templates!$I$2:$CJ$152,ROW()-ROW(BE$19)+1, MATCH(BE$15,Templates!$I$1:EX$1,0))="","",INDEX(Templates!$I$2:$CJ$152,ROW()-ROW(BE$19)+1, MATCH(BE$15,Templates!$I$1:EX$1,0)))</f>
        <v/>
      </c>
      <c r="BF62" s="55" t="str" cm="1">
        <f t="array" ref="BF62">IF(INDEX(Templates!$I$2:$CJ$152,ROW()-ROW(BF$19)+1, MATCH(BF$15,Templates!$I$1:FA$1,0))="","",INDEX(Templates!$I$2:$CJ$152,ROW()-ROW(BF$19)+1, MATCH(BF$15,Templates!$I$1:FA$1,0)))</f>
        <v/>
      </c>
      <c r="BG62" s="55" t="str" cm="1">
        <f t="array" ref="BG62">IF(INDEX(Templates!$I$2:$CJ$152,ROW()-ROW(BG$19)+1, MATCH(BG$15,Templates!$I$1:FB$1,0))="","",INDEX(Templates!$I$2:$CJ$152,ROW()-ROW(BG$19)+1, MATCH(BG$15,Templates!$I$1:FB$1,0)))</f>
        <v/>
      </c>
      <c r="BH62" s="55" t="str" cm="1">
        <f t="array" ref="BH62">IF(INDEX(Templates!$I$2:$CJ$152,ROW()-ROW(BH$19)+1, MATCH(BH$15,Templates!$I$1:FC$1,0))="","",INDEX(Templates!$I$2:$CJ$152,ROW()-ROW(BH$19)+1, MATCH(BH$15,Templates!$I$1:FC$1,0)))</f>
        <v/>
      </c>
      <c r="BI62" s="55" t="str" cm="1">
        <f t="array" ref="BI62">IF(INDEX(Templates!$I$2:$CJ$152,ROW()-ROW(BI$19)+1, MATCH(BI$15,Templates!$I$1:FD$1,0))="","",INDEX(Templates!$I$2:$CJ$152,ROW()-ROW(BI$19)+1, MATCH(BI$15,Templates!$I$1:FD$1,0)))</f>
        <v/>
      </c>
      <c r="BJ62" s="55" t="str" cm="1">
        <f t="array" ref="BJ62">IF(INDEX(Templates!$I$2:$CJ$152,ROW()-ROW(BJ$19)+1, MATCH(BJ$15,Templates!$I$1:FE$1,0))="","",INDEX(Templates!$I$2:$CJ$152,ROW()-ROW(BJ$19)+1, MATCH(BJ$15,Templates!$I$1:FE$1,0)))</f>
        <v/>
      </c>
      <c r="BK62" s="55" t="str" cm="1">
        <f t="array" ref="BK62">IF(INDEX(Templates!$I$2:$CJ$152,ROW()-ROW(BK$19)+1, MATCH(BK$15,Templates!$I$1:FG$1,0))="","",INDEX(Templates!$I$2:$CJ$152,ROW()-ROW(BK$19)+1, MATCH(BK$15,Templates!$I$1:FG$1,0)))</f>
        <v/>
      </c>
      <c r="BL62" s="55" t="str" cm="1">
        <f t="array" ref="BL62">IF(INDEX(Templates!$I$2:$CJ$152,ROW()-ROW(BL$19)+1, MATCH(BL$15,Templates!$I$1:FJ$1,0))="","",INDEX(Templates!$I$2:$CJ$152,ROW()-ROW(BL$19)+1, MATCH(BL$15,Templates!$I$1:FJ$1,0)))</f>
        <v/>
      </c>
      <c r="BM62" s="55" t="str" cm="1">
        <f t="array" ref="BM62">IF(INDEX(Templates!$I$2:$CJ$152,ROW()-ROW(BM$19)+1, MATCH(BM$15,Templates!$I$1:FK$1,0))="","",INDEX(Templates!$I$2:$CJ$152,ROW()-ROW(BM$19)+1, MATCH(BM$15,Templates!$I$1:FK$1,0)))</f>
        <v/>
      </c>
      <c r="BN62" s="55" t="str" cm="1">
        <f t="array" ref="BN62">IF(INDEX(Templates!$I$2:$CJ$152,ROW()-ROW(BN$19)+1, MATCH(BN$15,Templates!$I$1:FL$1,0))="","",INDEX(Templates!$I$2:$CJ$152,ROW()-ROW(BN$19)+1, MATCH(BN$15,Templates!$I$1:FL$1,0)))</f>
        <v/>
      </c>
      <c r="BO62" s="55" t="str" cm="1">
        <f t="array" ref="BO62">IF(INDEX(Templates!$I$2:$CJ$152,ROW()-ROW(BO$19)+1, MATCH(BO$15,Templates!$I$1:FM$1,0))="","",INDEX(Templates!$I$2:$CJ$152,ROW()-ROW(BO$19)+1, MATCH(BO$15,Templates!$I$1:FM$1,0)))</f>
        <v/>
      </c>
      <c r="BP62" s="55" t="str" cm="1">
        <f t="array" ref="BP62">IF(INDEX(Templates!$I$2:$CJ$152,ROW()-ROW(BP$19)+1, MATCH(BP$15,Templates!$I$1:FL$1,0))="","",INDEX(Templates!$I$2:$CJ$152,ROW()-ROW(BP$19)+1, MATCH(BP$15,Templates!$I$1:FL$1,0)))</f>
        <v/>
      </c>
      <c r="BQ62" s="55" t="str" cm="1">
        <f t="array" ref="BQ62">IF(INDEX(Templates!$I$2:$CJ$152,ROW()-ROW(BQ$19)+1, MATCH(BQ$15,Templates!$I$1:FM$1,0))="","",INDEX(Templates!$I$2:$CJ$152,ROW()-ROW(BQ$19)+1, MATCH(BQ$15,Templates!$I$1:FM$1,0)))</f>
        <v/>
      </c>
      <c r="BR62" s="55" t="str" cm="1">
        <f t="array" ref="BR62">IF(INDEX(Templates!$I$2:$CJ$152,ROW()-ROW(BR$19)+1, MATCH(BR$15,Templates!$I$1:FO$1,0))="","",INDEX(Templates!$I$2:$CJ$152,ROW()-ROW(BR$19)+1, MATCH(BR$15,Templates!$I$1:FO$1,0)))</f>
        <v/>
      </c>
      <c r="BS62" s="55" t="str" cm="1">
        <f t="array" ref="BS62">IF(INDEX(Templates!$I$2:$CJ$152,ROW()-ROW(BS$19)+1, MATCH(BS$15,Templates!$I$1:FP$1,0))="","",INDEX(Templates!$I$2:$CJ$152,ROW()-ROW(BS$19)+1, MATCH(BS$15,Templates!$I$1:FP$1,0)))</f>
        <v/>
      </c>
      <c r="BT62" s="55" t="str" cm="1">
        <f t="array" ref="BT62">IF(INDEX(Templates!$I$2:$CJ$152,ROW()-ROW(BT$19)+1, MATCH(BT$15,Templates!$I$1:FQ$1,0))="","",INDEX(Templates!$I$2:$CJ$152,ROW()-ROW(BT$19)+1, MATCH(BT$15,Templates!$I$1:FQ$1,0)))</f>
        <v/>
      </c>
      <c r="BU62" s="55" t="str" cm="1">
        <f t="array" ref="BU62">IF(INDEX(Templates!$I$2:$CJ$152,ROW()-ROW(BU$19)+1, MATCH(BU$15,Templates!$I$1:FR$1,0))="","",INDEX(Templates!$I$2:$CJ$152,ROW()-ROW(BU$19)+1, MATCH(BU$15,Templates!$I$1:FR$1,0)))</f>
        <v/>
      </c>
      <c r="BV62" s="55" t="str" cm="1">
        <f t="array" ref="BV62">IF(INDEX(Templates!$I$2:$CJ$152,ROW()-ROW(BV$19)+1, MATCH(BV$15,Templates!$I$1:FS$1,0))="","",INDEX(Templates!$I$2:$CJ$152,ROW()-ROW(BV$19)+1, MATCH(BV$15,Templates!$I$1:FS$1,0)))</f>
        <v/>
      </c>
      <c r="BW62" s="55" t="str" cm="1">
        <f t="array" ref="BW62">IF(INDEX(Templates!$I$2:$CJ$152,ROW()-ROW(BW$19)+1, MATCH(BW$15,Templates!$I$1:FT$1,0))="","",INDEX(Templates!$I$2:$CJ$152,ROW()-ROW(BW$19)+1, MATCH(BW$15,Templates!$I$1:FT$1,0)))</f>
        <v/>
      </c>
      <c r="BX62" s="55" t="str" cm="1">
        <f t="array" ref="BX62">IF(INDEX(Templates!$I$2:$CJ$152,ROW()-ROW(BX$19)+1, MATCH(BX$15,Templates!$I$1:FU$1,0))="","",INDEX(Templates!$I$2:$CJ$152,ROW()-ROW(BX$19)+1, MATCH(BX$15,Templates!$I$1:FU$1,0)))</f>
        <v/>
      </c>
      <c r="BY62" s="55" t="str" cm="1">
        <f t="array" ref="BY62">IF(INDEX(Templates!$I$2:$CJ$152,ROW()-ROW(BY$19)+1, MATCH(BY$15,Templates!$I$1:FV$1,0))="","",INDEX(Templates!$I$2:$CJ$152,ROW()-ROW(BY$19)+1, MATCH(BY$15,Templates!$I$1:FV$1,0)))</f>
        <v/>
      </c>
      <c r="BZ62" s="55" t="str" cm="1">
        <f t="array" ref="BZ62">IF(INDEX(Templates!$I$2:$CJ$152,ROW()-ROW(BZ$19)+1, MATCH(BZ$15,Templates!$I$1:FW$1,0))="","",INDEX(Templates!$I$2:$CJ$152,ROW()-ROW(BZ$19)+1, MATCH(BZ$15,Templates!$I$1:FW$1,0)))</f>
        <v/>
      </c>
      <c r="CA62" s="55" t="str" cm="1">
        <f t="array" ref="CA62">IF(INDEX(Templates!$I$2:$CJ$152,ROW()-ROW(CA$19)+1, MATCH(CA$15,Templates!$I$1:FX$1,0))="","",INDEX(Templates!$I$2:$CJ$152,ROW()-ROW(CA$19)+1, MATCH(CA$15,Templates!$I$1:FX$1,0)))</f>
        <v/>
      </c>
      <c r="CB62" s="55" t="str" cm="1">
        <f t="array" ref="CB62">IF(INDEX(Templates!$I$2:$CJ$152,ROW()-ROW(CB$19)+1, MATCH(CB$15,Templates!$I$1:FY$1,0))="","",INDEX(Templates!$I$2:$CJ$152,ROW()-ROW(CB$19)+1, MATCH(CB$15,Templates!$I$1:FY$1,0)))</f>
        <v/>
      </c>
      <c r="CC62" s="55" t="str" cm="1">
        <f t="array" ref="CC62">IF(INDEX(Templates!$I$2:$CJ$152,ROW()-ROW(CC$19)+1, MATCH(CC$15,Templates!$I$1:FZ$1,0))="","",INDEX(Templates!$I$2:$CJ$152,ROW()-ROW(CC$19)+1, MATCH(CC$15,Templates!$I$1:FZ$1,0)))</f>
        <v/>
      </c>
      <c r="CD62" s="55" t="str" cm="1">
        <f t="array" ref="CD62">IF(INDEX(Templates!$I$2:$CJ$152,ROW()-ROW(CD$19)+1, MATCH(CD$15,Templates!$I$1:GA$1,0))="","",INDEX(Templates!$I$2:$CJ$152,ROW()-ROW(CD$19)+1, MATCH(CD$15,Templates!$I$1:GA$1,0)))</f>
        <v/>
      </c>
      <c r="CE62" s="55" t="str" cm="1">
        <f t="array" ref="CE62">IF(INDEX(Templates!$I$2:$CJ$152,ROW()-ROW(CE$19)+1, MATCH(CE$15,Templates!$I$1:GB$1,0))="","",INDEX(Templates!$I$2:$CJ$152,ROW()-ROW(CE$19)+1, MATCH(CE$15,Templates!$I$1:GB$1,0)))</f>
        <v/>
      </c>
      <c r="CF62" s="55" t="str" cm="1">
        <f t="array" ref="CF62">IF(INDEX(Templates!$I$2:$CJ$152,ROW()-ROW(CF$19)+1, MATCH(CF$15,Templates!$I$1:GC$1,0))="","",INDEX(Templates!$I$2:$CJ$152,ROW()-ROW(CF$19)+1, MATCH(CF$15,Templates!$I$1:GC$1,0)))</f>
        <v/>
      </c>
      <c r="CG62" s="55" t="str" cm="1">
        <f t="array" ref="CG62">IF(INDEX(Templates!$I$2:$CJ$152,ROW()-ROW(CG$19)+1, MATCH(CG$15,Templates!$I$1:GD$1,0))="","",INDEX(Templates!$I$2:$CJ$152,ROW()-ROW(CG$19)+1, MATCH(CG$15,Templates!$I$1:GD$1,0)))</f>
        <v/>
      </c>
      <c r="CH62" s="55" t="str" cm="1">
        <f t="array" ref="CH62">IF(INDEX(Templates!$I$2:$CJ$152,ROW()-ROW(CH$19)+1, MATCH(CH$15,Templates!$I$1:GE$1,0))="","",INDEX(Templates!$I$2:$CJ$152,ROW()-ROW(CH$19)+1, MATCH(CH$15,Templates!$I$1:GE$1,0)))</f>
        <v/>
      </c>
      <c r="CI62" s="55" t="str" cm="1">
        <f t="array" ref="CI62">IF(INDEX(Templates!$I$2:$CJ$152,ROW()-ROW(CI$19)+1, MATCH(CI$15,Templates!$I$1:GH$1,0))="","",INDEX(Templates!$I$2:$CJ$152,ROW()-ROW(CI$19)+1, MATCH(CI$15,Templates!$I$1:GH$1,0)))</f>
        <v/>
      </c>
      <c r="CJ62" s="55" t="str" cm="1">
        <f t="array" ref="CJ62">IF(INDEX(Templates!$I$2:$CJ$152,ROW()-ROW(CJ$19)+1, MATCH(CJ$15,Templates!$I$1:GF$1,0))="","",INDEX(Templates!$I$2:$CJ$152,ROW()-ROW(CJ$19)+1, MATCH(CJ$15,Templates!$I$1:GF$1,0)))</f>
        <v/>
      </c>
      <c r="CK62" s="55" t="str" cm="1">
        <f t="array" ref="CK62">IF(INDEX(Templates!$I$2:$CJ$152,ROW()-ROW(CK$19)+1, MATCH(CK$15,Templates!$I$1:GJ$1,0))="","",INDEX(Templates!$I$2:$CJ$152,ROW()-ROW(CK$19)+1, MATCH(CK$15,Templates!$I$1:GJ$1,0)))</f>
        <v/>
      </c>
      <c r="CL62" s="55" t="str" cm="1">
        <f t="array" ref="CL62">IF(INDEX(Templates!$I$2:$CJ$152,ROW()-ROW(CL$19)+1, MATCH(CL$15,Templates!$I$1:FG$1,0))="","",INDEX(Templates!$I$2:$CJ$152,ROW()-ROW(CL$19)+1, MATCH(CL$15,Templates!$I$1:FG$1,0)))</f>
        <v/>
      </c>
      <c r="CM62" s="55" t="str" cm="1">
        <f t="array" ref="CM62">IF(INDEX(Templates!$I$2:$CJ$152,ROW()-ROW(CM$19)+1, MATCH(CM$15,Templates!$I$1:FH$1,0))="","",INDEX(Templates!$I$2:$CJ$152,ROW()-ROW(CM$19)+1, MATCH(CM$15,Templates!$I$1:FH$1,0)))</f>
        <v/>
      </c>
      <c r="CN62" s="55" t="str" cm="1">
        <f t="array" ref="CN62">IF(INDEX(Templates!$I$2:$CJ$152,ROW()-ROW(CN$19)+1, MATCH(CN$15,Templates!$I$1:FI$1,0))="","",INDEX(Templates!$I$2:$CJ$152,ROW()-ROW(CN$19)+1, MATCH(CN$15,Templates!$I$1:FI$1,0)))</f>
        <v/>
      </c>
    </row>
    <row r="63" spans="1:92" s="24" customFormat="1" x14ac:dyDescent="0.3">
      <c r="A63" s="41" t="s">
        <v>451</v>
      </c>
      <c r="B63" s="6" t="s">
        <v>455</v>
      </c>
      <c r="C63" s="66" t="str" cm="1">
        <f t="array" ref="C63">IF(INDEX(Templates!A$2:A$153,ROW()-ROW($19:$19)+1)="","",INDEX(Templates!A$2:A$153,ROW()-ROW($19:$19)+1))</f>
        <v>JSON_PATH:zones[5]</v>
      </c>
      <c r="D63" s="66" t="str" cm="1">
        <f t="array" ref="D63">IF(INDEX(Templates!B$2:B$153,ROW()-ROW($19:$19)+1)="","",INDEX(Templates!B$2:B$153,ROW()-ROW($19:$19)+1))</f>
        <v>spaces[0]</v>
      </c>
      <c r="E63" s="140" t="str" cm="1">
        <f t="array" ref="E63">IF(INDEX(Templates!C$2:C$153,ROW()-ROW($19:$19)+1)="","",INDEX(Templates!C$2:C$153,ROW()-ROW($19:$19)+1))</f>
        <v>id</v>
      </c>
      <c r="F63" s="143" t="str" cm="1">
        <f t="array" ref="F63">IF(INDEX(Templates!D$2:D$153,ROW()-ROW($19:$19)+1)="","",INDEX(Templates!D$2:D$153,ROW()-ROW($19:$19)+1))</f>
        <v/>
      </c>
      <c r="G63" s="102" t="str" cm="1">
        <f t="array" ref="G63">IF(INDEX(Templates!E$2:E$153,ROW()-ROW($19:$19)+1)="","",INDEX(Templates!E$2:E$153,ROW()-ROW($19:$19)+1))</f>
        <v/>
      </c>
      <c r="H63" s="68" t="str" cm="1">
        <f t="array" ref="H63">IF(INDEX(Templates!F$2:F$153,ROW()-ROW($19:$19)+1)="","",INDEX(Templates!F$2:F$153,ROW()-ROW($19:$19)+1))</f>
        <v/>
      </c>
      <c r="I63" s="68" t="str" cm="1">
        <f t="array" ref="I63">IF(INDEX(Templates!G$2:G$153,ROW()-ROW($19:$19)+1)="","",INDEX(Templates!G$2:G$153,ROW()-ROW($19:$19)+1))</f>
        <v/>
      </c>
      <c r="J63" s="68" t="str" cm="1">
        <f t="array" ref="J63">IF(INDEX(Templates!H$2:H$153,ROW()-ROW($19:$19)+1)="","",INDEX(Templates!H$2:H$153,ROW()-ROW($19:$19)+1))</f>
        <v/>
      </c>
      <c r="K63" s="69" t="str" cm="1">
        <f t="array" ref="K63">IF(INDEX(Templates!I$2:I$153,ROW()-ROW($19:$19)+1)="","",INDEX(Templates!I$2:I$153,ROW()-ROW($19:$19)+1))</f>
        <v/>
      </c>
      <c r="L63" s="69" t="str" cm="1">
        <f t="array" ref="L63">IF(INDEX(Templates!J$2:J$153,ROW()-ROW($19:$19)+1)="","",INDEX(Templates!J$2:J$153,ROW()-ROW($19:$19)+1))</f>
        <v/>
      </c>
      <c r="M63" s="55" t="str" cm="1">
        <f t="array" ref="M63">IF(INDEX(Templates!$I$2:$CJ$152,ROW()-ROW(M$19)+1, MATCH(M$15,Templates!$I$1:CJ$1,0))="","",INDEX(Templates!$I$2:$CJ$152,ROW()-ROW(M$19)+1, MATCH(M$15,Templates!$I$1:CJ$1,0)))</f>
        <v/>
      </c>
      <c r="N63" s="55" t="str" cm="1">
        <f t="array" ref="N63">IF(INDEX(Templates!$I$2:$CJ$152,ROW()-ROW(N$19)+1, MATCH(N$15,Templates!$I$1:CK$1,0))="","",INDEX(Templates!$I$2:$CJ$152,ROW()-ROW(N$19)+1, MATCH(N$15,Templates!$I$1:CK$1,0)))</f>
        <v/>
      </c>
      <c r="O63" s="55" t="str" cm="1">
        <f t="array" ref="O63">IF(INDEX(Templates!$I$2:$CJ$152,ROW()-ROW(O$19)+1, MATCH(O$15,Templates!$I$1:CM$1,0))="","",INDEX(Templates!$I$2:$CJ$152,ROW()-ROW(O$19)+1, MATCH(O$15,Templates!$I$1:CM$1,0)))</f>
        <v/>
      </c>
      <c r="P63" s="55" t="str" cm="1">
        <f t="array" ref="P63">IF(INDEX(Templates!$I$2:$CJ$152,ROW()-ROW(P$19)+1, MATCH(P$15,Templates!$I$1:CN$1,0))="","",INDEX(Templates!$I$2:$CJ$152,ROW()-ROW(P$19)+1, MATCH(P$15,Templates!$I$1:CN$1,0)))</f>
        <v/>
      </c>
      <c r="Q63" s="55" t="str" cm="1">
        <f t="array" ref="Q63">IF(INDEX(Templates!$I$2:$CJ$152,ROW()-ROW(Q$19)+1, MATCH(Q$15,Templates!$I$1:CP$1,0))="","",INDEX(Templates!$I$2:$CJ$152,ROW()-ROW(Q$19)+1, MATCH(Q$15,Templates!$I$1:CP$1,0)))</f>
        <v/>
      </c>
      <c r="R63" s="55" t="str" cm="1">
        <f t="array" ref="R63">IF(INDEX(Templates!$I$2:$CJ$152,ROW()-ROW(R$19)+1, MATCH(R$15,Templates!$I$1:CQ$1,0))="","",INDEX(Templates!$I$2:$CJ$152,ROW()-ROW(R$19)+1, MATCH(R$15,Templates!$I$1:CQ$1,0)))</f>
        <v/>
      </c>
      <c r="S63" s="55" t="str" cm="1">
        <f t="array" ref="S63">IF(INDEX(Templates!$I$2:$CJ$152,ROW()-ROW(S$19)+1, MATCH(S$15,Templates!$I$1:CS$1,0))="","",INDEX(Templates!$I$2:$CJ$152,ROW()-ROW(S$19)+1, MATCH(S$15,Templates!$I$1:CS$1,0)))</f>
        <v/>
      </c>
      <c r="T63" s="55" t="str" cm="1">
        <f t="array" ref="T63">IF(INDEX(Templates!$I$2:$CJ$152,ROW()-ROW(T$19)+1, MATCH(T$15,Templates!$I$1:CT$1,0))="","",INDEX(Templates!$I$2:$CJ$152,ROW()-ROW(T$19)+1, MATCH(T$15,Templates!$I$1:CT$1,0)))</f>
        <v/>
      </c>
      <c r="U63" s="55" t="str" cm="1">
        <f t="array" ref="U63">IF(INDEX(Templates!$I$2:$CJ$152,ROW()-ROW(U$19)+1, MATCH(U$15,Templates!$I$1:CV$1,0))="","",INDEX(Templates!$I$2:$CJ$152,ROW()-ROW(U$19)+1, MATCH(U$15,Templates!$I$1:CV$1,0)))</f>
        <v/>
      </c>
      <c r="V63" s="55" t="str" cm="1">
        <f t="array" ref="V63">IF(INDEX(Templates!$I$2:$CJ$152,ROW()-ROW(V$19)+1, MATCH(V$15,Templates!$I$1:CW$1,0))="","",INDEX(Templates!$I$2:$CJ$152,ROW()-ROW(V$19)+1, MATCH(V$15,Templates!$I$1:CW$1,0)))</f>
        <v/>
      </c>
      <c r="W63" s="55" t="str" cm="1">
        <f t="array" ref="W63">IF(INDEX(Templates!$I$2:$CJ$152,ROW()-ROW(W$19)+1, MATCH(W$15,Templates!$I$1:CZ$1,0))="","",INDEX(Templates!$I$2:$CJ$152,ROW()-ROW(W$19)+1, MATCH(W$15,Templates!$I$1:CZ$1,0)))</f>
        <v/>
      </c>
      <c r="X63" s="55" t="str" cm="1">
        <f t="array" ref="X63">IF(INDEX(Templates!$I$2:$CJ$152,ROW()-ROW(X$19)+1, MATCH(X$15,Templates!$I$1:DA$1,0))="","",INDEX(Templates!$I$2:$CJ$152,ROW()-ROW(X$19)+1, MATCH(X$15,Templates!$I$1:DA$1,0)))</f>
        <v>Space 6</v>
      </c>
      <c r="Y63" s="55" t="str" cm="1">
        <f t="array" ref="Y63">IF(INDEX(Templates!$I$2:$CJ$152,ROW()-ROW(Y$19)+1, MATCH(Y$15,Templates!$I$1:DB$1,0))="","",INDEX(Templates!$I$2:$CJ$152,ROW()-ROW(Y$19)+1, MATCH(Y$15,Templates!$I$1:DB$1,0)))</f>
        <v>Space 6</v>
      </c>
      <c r="Z63" s="55" t="str" cm="1">
        <f t="array" ref="Z63">IF(INDEX(Templates!$I$2:$CJ$152,ROW()-ROW(Z$19)+1, MATCH(Z$15,Templates!$I$1:DD$1,0))="","",INDEX(Templates!$I$2:$CJ$152,ROW()-ROW(Z$19)+1, MATCH(Z$15,Templates!$I$1:DD$1,0)))</f>
        <v/>
      </c>
      <c r="AA63" s="55" t="str" cm="1">
        <f t="array" ref="AA63">IF(INDEX(Templates!$I$2:$CJ$152,ROW()-ROW(AA$19)+1, MATCH(AA$15,Templates!$I$1:DE$1,0))="","",INDEX(Templates!$I$2:$CJ$152,ROW()-ROW(AA$19)+1, MATCH(AA$15,Templates!$I$1:DE$1,0)))</f>
        <v/>
      </c>
      <c r="AB63" s="55" t="str" cm="1">
        <f t="array" ref="AB63">IF(INDEX(Templates!$I$2:$CJ$152,ROW()-ROW(AB$19)+1, MATCH(AB$15,Templates!$I$1:DG$1,0))="","",INDEX(Templates!$I$2:$CJ$152,ROW()-ROW(AB$19)+1, MATCH(AB$15,Templates!$I$1:DG$1,0)))</f>
        <v/>
      </c>
      <c r="AC63" s="55" t="str" cm="1">
        <f t="array" ref="AC63">IF(INDEX(Templates!$I$2:$CJ$152,ROW()-ROW(AC$19)+1, MATCH(AC$15,Templates!$I$1:DH$1,0))="","",INDEX(Templates!$I$2:$CJ$152,ROW()-ROW(AC$19)+1, MATCH(AC$15,Templates!$I$1:DH$1,0)))</f>
        <v/>
      </c>
      <c r="AD63" s="55" t="str" cm="1">
        <f t="array" ref="AD63">IF(INDEX(Templates!$I$2:$CJ$152,ROW()-ROW(AD$19)+1, MATCH(AD$15,Templates!$I$1:DJ$1,0))="","",INDEX(Templates!$I$2:$CJ$152,ROW()-ROW(AD$19)+1, MATCH(AD$15,Templates!$I$1:DJ$1,0)))</f>
        <v/>
      </c>
      <c r="AE63" s="55" t="str" cm="1">
        <f t="array" ref="AE63">IF(INDEX(Templates!$I$2:$CJ$152,ROW()-ROW(AE$19)+1, MATCH(AE$15,Templates!$I$1:DK$1,0))="","",INDEX(Templates!$I$2:$CJ$152,ROW()-ROW(AE$19)+1, MATCH(AE$15,Templates!$I$1:DK$1,0)))</f>
        <v/>
      </c>
      <c r="AF63" s="55" t="str" cm="1">
        <f t="array" ref="AF63">IF(INDEX(Templates!$I$2:$CJ$152,ROW()-ROW(AF$19)+1, MATCH(AF$15,Templates!$I$1:DM$1,0))="","",INDEX(Templates!$I$2:$CJ$152,ROW()-ROW(AF$19)+1, MATCH(AF$15,Templates!$I$1:DM$1,0)))</f>
        <v/>
      </c>
      <c r="AG63" s="55" t="str" cm="1">
        <f t="array" ref="AG63">IF(INDEX(Templates!$I$2:$CJ$152,ROW()-ROW(AG$19)+1, MATCH(AG$15,Templates!$I$1:DN$1,0))="","",INDEX(Templates!$I$2:$CJ$152,ROW()-ROW(AG$19)+1, MATCH(AG$15,Templates!$I$1:DN$1,0)))</f>
        <v/>
      </c>
      <c r="AH63" s="55" t="str" cm="1">
        <f t="array" ref="AH63">IF(INDEX(Templates!$I$2:$CJ$152,ROW()-ROW(AH$19)+1, MATCH(AH$15,Templates!$I$1:DP$1,0))="","",INDEX(Templates!$I$2:$CJ$152,ROW()-ROW(AH$19)+1, MATCH(AH$15,Templates!$I$1:DP$1,0)))</f>
        <v/>
      </c>
      <c r="AI63" s="55" t="str" cm="1">
        <f t="array" ref="AI63">IF(INDEX(Templates!$I$2:$CJ$152,ROW()-ROW(AI$19)+1, MATCH(AI$15,Templates!$I$1:DQ$1,0))="","",INDEX(Templates!$I$2:$CJ$152,ROW()-ROW(AI$19)+1, MATCH(AI$15,Templates!$I$1:DQ$1,0)))</f>
        <v/>
      </c>
      <c r="AJ63" s="55" t="str" cm="1">
        <f t="array" ref="AJ63">IF(INDEX(Templates!$I$2:$CJ$152,ROW()-ROW(AJ$19)+1, MATCH(AJ$15,Templates!$I$1:DS$1,0))="","",INDEX(Templates!$I$2:$CJ$152,ROW()-ROW(AJ$19)+1, MATCH(AJ$15,Templates!$I$1:DS$1,0)))</f>
        <v/>
      </c>
      <c r="AK63" s="55" t="str" cm="1">
        <f t="array" ref="AK63">IF(INDEX(Templates!$I$2:$CJ$152,ROW()-ROW(AK$19)+1, MATCH(AK$15,Templates!$I$1:DT$1,0))="","",INDEX(Templates!$I$2:$CJ$152,ROW()-ROW(AK$19)+1, MATCH(AK$15,Templates!$I$1:DT$1,0)))</f>
        <v/>
      </c>
      <c r="AL63" s="55" t="str" cm="1">
        <f t="array" ref="AL63">IF(INDEX(Templates!$I$2:$CJ$152,ROW()-ROW(AL$19)+1, MATCH(AL$15,Templates!$I$1:DV$1,0))="","",INDEX(Templates!$I$2:$CJ$152,ROW()-ROW(AL$19)+1, MATCH(AL$15,Templates!$I$1:DV$1,0)))</f>
        <v/>
      </c>
      <c r="AM63" s="55" t="str" cm="1">
        <f t="array" ref="AM63">IF(INDEX(Templates!$I$2:$CJ$152,ROW()-ROW(AM$19)+1, MATCH(AM$15,Templates!$I$1:DW$1,0))="","",INDEX(Templates!$I$2:$CJ$152,ROW()-ROW(AM$19)+1, MATCH(AM$15,Templates!$I$1:DW$1,0)))</f>
        <v/>
      </c>
      <c r="AN63" s="55" t="str" cm="1">
        <f t="array" ref="AN63">IF(INDEX(Templates!$I$2:$CJ$152,ROW()-ROW(AN$19)+1, MATCH(AN$15,Templates!$I$1:DY$1,0))="","",INDEX(Templates!$I$2:$CJ$152,ROW()-ROW(AN$19)+1, MATCH(AN$15,Templates!$I$1:DY$1,0)))</f>
        <v/>
      </c>
      <c r="AO63" s="55" t="str" cm="1">
        <f t="array" ref="AO63">IF(INDEX(Templates!$I$2:$CJ$152,ROW()-ROW(AO$19)+1, MATCH(AO$15,Templates!$I$1:DZ$1,0))="","",INDEX(Templates!$I$2:$CJ$152,ROW()-ROW(AO$19)+1, MATCH(AO$15,Templates!$I$1:DZ$1,0)))</f>
        <v/>
      </c>
      <c r="AP63" s="55" t="str" cm="1">
        <f t="array" ref="AP63">IF(INDEX(Templates!$I$2:$CJ$152,ROW()-ROW(AP$19)+1, MATCH(AP$15,Templates!$I$1:EB$1,0))="","",INDEX(Templates!$I$2:$CJ$152,ROW()-ROW(AP$19)+1, MATCH(AP$15,Templates!$I$1:EB$1,0)))</f>
        <v>Space 6</v>
      </c>
      <c r="AQ63" s="55" t="str" cm="1">
        <f t="array" ref="AQ63">IF(INDEX(Templates!$I$2:$CJ$152,ROW()-ROW(AQ$19)+1, MATCH(AQ$15,Templates!$I$1:EC$1,0))="","",INDEX(Templates!$I$2:$CJ$152,ROW()-ROW(AQ$19)+1, MATCH(AQ$15,Templates!$I$1:EC$1,0)))</f>
        <v>Space 6</v>
      </c>
      <c r="AR63" s="55" t="str" cm="1">
        <f t="array" ref="AR63">IF(INDEX(Templates!$I$2:$CJ$152,ROW()-ROW(AR$19)+1, MATCH(AR$15,Templates!$I$1:ED$1,0))="","",INDEX(Templates!$I$2:$CJ$152,ROW()-ROW(AR$19)+1, MATCH(AR$15,Templates!$I$1:ED$1,0)))</f>
        <v/>
      </c>
      <c r="AS63" s="55" t="str" cm="1">
        <f t="array" ref="AS63">IF(INDEX(Templates!$I$2:$CJ$152,ROW()-ROW(AS$19)+1, MATCH(AS$15,Templates!$I$1:EF$1,0))="","",INDEX(Templates!$I$2:$CJ$152,ROW()-ROW(AS$19)+1, MATCH(AS$15,Templates!$I$1:EF$1,0)))</f>
        <v>Space 6</v>
      </c>
      <c r="AT63" s="55" t="str" cm="1">
        <f t="array" ref="AT63">IF(INDEX(Templates!$I$2:$CJ$152,ROW()-ROW(AT$19)+1, MATCH(AT$15,Templates!$I$1:EG$1,0))="","",INDEX(Templates!$I$2:$CJ$152,ROW()-ROW(AT$19)+1, MATCH(AT$15,Templates!$I$1:EG$1,0)))</f>
        <v>Space 6</v>
      </c>
      <c r="AU63" s="55" t="str" cm="1">
        <f t="array" ref="AU63">IF(INDEX(Templates!$I$2:$CJ$152,ROW()-ROW(AU$19)+1, MATCH(AU$15,Templates!$I$1:EH$1,0))="","",INDEX(Templates!$I$2:$CJ$152,ROW()-ROW(AU$19)+1, MATCH(AU$15,Templates!$I$1:EH$1,0)))</f>
        <v/>
      </c>
      <c r="AV63" s="55" t="str" cm="1">
        <f t="array" ref="AV63">IF(INDEX(Templates!$I$2:$CJ$152,ROW()-ROW(AV$19)+1, MATCH(AV$15,Templates!$I$1:EJ$1,0))="","",INDEX(Templates!$I$2:$CJ$152,ROW()-ROW(AV$19)+1, MATCH(AV$15,Templates!$I$1:EJ$1,0)))</f>
        <v>Space 6</v>
      </c>
      <c r="AW63" s="55" t="str" cm="1">
        <f t="array" ref="AW63">IF(INDEX(Templates!$I$2:$CJ$152,ROW()-ROW(AW$19)+1, MATCH(AW$15,Templates!$I$1:EK$1,0))="","",INDEX(Templates!$I$2:$CJ$152,ROW()-ROW(AW$19)+1, MATCH(AW$15,Templates!$I$1:EK$1,0)))</f>
        <v>Space 6</v>
      </c>
      <c r="AX63" s="55" t="str" cm="1">
        <f t="array" ref="AX63">IF(INDEX(Templates!$I$2:$CJ$152,ROW()-ROW(AX$19)+1, MATCH(AX$15,Templates!$I$1:EM$1,0))="","",INDEX(Templates!$I$2:$CJ$152,ROW()-ROW(AX$19)+1, MATCH(AX$15,Templates!$I$1:EM$1,0)))</f>
        <v/>
      </c>
      <c r="AY63" s="55" t="str" cm="1">
        <f t="array" ref="AY63">IF(INDEX(Templates!$I$2:$CJ$152,ROW()-ROW(AY$19)+1, MATCH(AY$15,Templates!$I$1:EN$1,0))="","",INDEX(Templates!$I$2:$CJ$152,ROW()-ROW(AY$19)+1, MATCH(AY$15,Templates!$I$1:EN$1,0)))</f>
        <v/>
      </c>
      <c r="AZ63" s="55" t="str" cm="1">
        <f t="array" ref="AZ63">IF(INDEX(Templates!$I$2:$CJ$152,ROW()-ROW(AZ$19)+1, MATCH(AZ$15,Templates!$I$1:EP$1,0))="","",INDEX(Templates!$I$2:$CJ$152,ROW()-ROW(AZ$19)+1, MATCH(AZ$15,Templates!$I$1:EP$1,0)))</f>
        <v/>
      </c>
      <c r="BA63" s="55" t="str" cm="1">
        <f t="array" ref="BA63">IF(INDEX(Templates!$I$2:$CJ$152,ROW()-ROW(BA$19)+1, MATCH(BA$15,Templates!$I$1:EQ$1,0))="","",INDEX(Templates!$I$2:$CJ$152,ROW()-ROW(BA$19)+1, MATCH(BA$15,Templates!$I$1:EQ$1,0)))</f>
        <v/>
      </c>
      <c r="BB63" s="55" t="str" cm="1">
        <f t="array" ref="BB63">IF(INDEX(Templates!$I$2:$CJ$152,ROW()-ROW(BB$19)+1, MATCH(BB$15,Templates!$I$1:ES$1,0))="","",INDEX(Templates!$I$2:$CJ$152,ROW()-ROW(BB$19)+1, MATCH(BB$15,Templates!$I$1:ES$1,0)))</f>
        <v/>
      </c>
      <c r="BC63" s="55" t="str" cm="1">
        <f t="array" ref="BC63">IF(INDEX(Templates!$I$2:$CJ$152,ROW()-ROW(BC$19)+1, MATCH(BC$15,Templates!$I$1:ET$1,0))="","",INDEX(Templates!$I$2:$CJ$152,ROW()-ROW(BC$19)+1, MATCH(BC$15,Templates!$I$1:ET$1,0)))</f>
        <v/>
      </c>
      <c r="BD63" s="55" t="str" cm="1">
        <f t="array" ref="BD63">IF(INDEX(Templates!$I$2:$CJ$152,ROW()-ROW(BD$19)+1, MATCH(BD$15,Templates!$I$1:EW$1,0))="","",INDEX(Templates!$I$2:$CJ$152,ROW()-ROW(BD$19)+1, MATCH(BD$15,Templates!$I$1:EW$1,0)))</f>
        <v/>
      </c>
      <c r="BE63" s="55" t="str" cm="1">
        <f t="array" ref="BE63">IF(INDEX(Templates!$I$2:$CJ$152,ROW()-ROW(BE$19)+1, MATCH(BE$15,Templates!$I$1:EX$1,0))="","",INDEX(Templates!$I$2:$CJ$152,ROW()-ROW(BE$19)+1, MATCH(BE$15,Templates!$I$1:EX$1,0)))</f>
        <v/>
      </c>
      <c r="BF63" s="55" t="str" cm="1">
        <f t="array" ref="BF63">IF(INDEX(Templates!$I$2:$CJ$152,ROW()-ROW(BF$19)+1, MATCH(BF$15,Templates!$I$1:FA$1,0))="","",INDEX(Templates!$I$2:$CJ$152,ROW()-ROW(BF$19)+1, MATCH(BF$15,Templates!$I$1:FA$1,0)))</f>
        <v/>
      </c>
      <c r="BG63" s="55" t="str" cm="1">
        <f t="array" ref="BG63">IF(INDEX(Templates!$I$2:$CJ$152,ROW()-ROW(BG$19)+1, MATCH(BG$15,Templates!$I$1:FB$1,0))="","",INDEX(Templates!$I$2:$CJ$152,ROW()-ROW(BG$19)+1, MATCH(BG$15,Templates!$I$1:FB$1,0)))</f>
        <v/>
      </c>
      <c r="BH63" s="55" t="str" cm="1">
        <f t="array" ref="BH63">IF(INDEX(Templates!$I$2:$CJ$152,ROW()-ROW(BH$19)+1, MATCH(BH$15,Templates!$I$1:FC$1,0))="","",INDEX(Templates!$I$2:$CJ$152,ROW()-ROW(BH$19)+1, MATCH(BH$15,Templates!$I$1:FC$1,0)))</f>
        <v/>
      </c>
      <c r="BI63" s="55" t="str" cm="1">
        <f t="array" ref="BI63">IF(INDEX(Templates!$I$2:$CJ$152,ROW()-ROW(BI$19)+1, MATCH(BI$15,Templates!$I$1:FD$1,0))="","",INDEX(Templates!$I$2:$CJ$152,ROW()-ROW(BI$19)+1, MATCH(BI$15,Templates!$I$1:FD$1,0)))</f>
        <v/>
      </c>
      <c r="BJ63" s="55" t="str" cm="1">
        <f t="array" ref="BJ63">IF(INDEX(Templates!$I$2:$CJ$152,ROW()-ROW(BJ$19)+1, MATCH(BJ$15,Templates!$I$1:FE$1,0))="","",INDEX(Templates!$I$2:$CJ$152,ROW()-ROW(BJ$19)+1, MATCH(BJ$15,Templates!$I$1:FE$1,0)))</f>
        <v/>
      </c>
      <c r="BK63" s="55" t="str" cm="1">
        <f t="array" ref="BK63">IF(INDEX(Templates!$I$2:$CJ$152,ROW()-ROW(BK$19)+1, MATCH(BK$15,Templates!$I$1:FG$1,0))="","",INDEX(Templates!$I$2:$CJ$152,ROW()-ROW(BK$19)+1, MATCH(BK$15,Templates!$I$1:FG$1,0)))</f>
        <v/>
      </c>
      <c r="BL63" s="55" t="str" cm="1">
        <f t="array" ref="BL63">IF(INDEX(Templates!$I$2:$CJ$152,ROW()-ROW(BL$19)+1, MATCH(BL$15,Templates!$I$1:FJ$1,0))="","",INDEX(Templates!$I$2:$CJ$152,ROW()-ROW(BL$19)+1, MATCH(BL$15,Templates!$I$1:FJ$1,0)))</f>
        <v/>
      </c>
      <c r="BM63" s="55" t="str" cm="1">
        <f t="array" ref="BM63">IF(INDEX(Templates!$I$2:$CJ$152,ROW()-ROW(BM$19)+1, MATCH(BM$15,Templates!$I$1:FK$1,0))="","",INDEX(Templates!$I$2:$CJ$152,ROW()-ROW(BM$19)+1, MATCH(BM$15,Templates!$I$1:FK$1,0)))</f>
        <v/>
      </c>
      <c r="BN63" s="55" t="str" cm="1">
        <f t="array" ref="BN63">IF(INDEX(Templates!$I$2:$CJ$152,ROW()-ROW(BN$19)+1, MATCH(BN$15,Templates!$I$1:FL$1,0))="","",INDEX(Templates!$I$2:$CJ$152,ROW()-ROW(BN$19)+1, MATCH(BN$15,Templates!$I$1:FL$1,0)))</f>
        <v/>
      </c>
      <c r="BO63" s="55" t="str" cm="1">
        <f t="array" ref="BO63">IF(INDEX(Templates!$I$2:$CJ$152,ROW()-ROW(BO$19)+1, MATCH(BO$15,Templates!$I$1:FM$1,0))="","",INDEX(Templates!$I$2:$CJ$152,ROW()-ROW(BO$19)+1, MATCH(BO$15,Templates!$I$1:FM$1,0)))</f>
        <v/>
      </c>
      <c r="BP63" s="55" t="str" cm="1">
        <f t="array" ref="BP63">IF(INDEX(Templates!$I$2:$CJ$152,ROW()-ROW(BP$19)+1, MATCH(BP$15,Templates!$I$1:FL$1,0))="","",INDEX(Templates!$I$2:$CJ$152,ROW()-ROW(BP$19)+1, MATCH(BP$15,Templates!$I$1:FL$1,0)))</f>
        <v/>
      </c>
      <c r="BQ63" s="55" t="str" cm="1">
        <f t="array" ref="BQ63">IF(INDEX(Templates!$I$2:$CJ$152,ROW()-ROW(BQ$19)+1, MATCH(BQ$15,Templates!$I$1:FM$1,0))="","",INDEX(Templates!$I$2:$CJ$152,ROW()-ROW(BQ$19)+1, MATCH(BQ$15,Templates!$I$1:FM$1,0)))</f>
        <v/>
      </c>
      <c r="BR63" s="55" t="str" cm="1">
        <f t="array" ref="BR63">IF(INDEX(Templates!$I$2:$CJ$152,ROW()-ROW(BR$19)+1, MATCH(BR$15,Templates!$I$1:FO$1,0))="","",INDEX(Templates!$I$2:$CJ$152,ROW()-ROW(BR$19)+1, MATCH(BR$15,Templates!$I$1:FO$1,0)))</f>
        <v/>
      </c>
      <c r="BS63" s="55" t="str" cm="1">
        <f t="array" ref="BS63">IF(INDEX(Templates!$I$2:$CJ$152,ROW()-ROW(BS$19)+1, MATCH(BS$15,Templates!$I$1:FP$1,0))="","",INDEX(Templates!$I$2:$CJ$152,ROW()-ROW(BS$19)+1, MATCH(BS$15,Templates!$I$1:FP$1,0)))</f>
        <v/>
      </c>
      <c r="BT63" s="55" t="str" cm="1">
        <f t="array" ref="BT63">IF(INDEX(Templates!$I$2:$CJ$152,ROW()-ROW(BT$19)+1, MATCH(BT$15,Templates!$I$1:FQ$1,0))="","",INDEX(Templates!$I$2:$CJ$152,ROW()-ROW(BT$19)+1, MATCH(BT$15,Templates!$I$1:FQ$1,0)))</f>
        <v/>
      </c>
      <c r="BU63" s="55" t="str" cm="1">
        <f t="array" ref="BU63">IF(INDEX(Templates!$I$2:$CJ$152,ROW()-ROW(BU$19)+1, MATCH(BU$15,Templates!$I$1:FR$1,0))="","",INDEX(Templates!$I$2:$CJ$152,ROW()-ROW(BU$19)+1, MATCH(BU$15,Templates!$I$1:FR$1,0)))</f>
        <v/>
      </c>
      <c r="BV63" s="55" t="str" cm="1">
        <f t="array" ref="BV63">IF(INDEX(Templates!$I$2:$CJ$152,ROW()-ROW(BV$19)+1, MATCH(BV$15,Templates!$I$1:FS$1,0))="","",INDEX(Templates!$I$2:$CJ$152,ROW()-ROW(BV$19)+1, MATCH(BV$15,Templates!$I$1:FS$1,0)))</f>
        <v/>
      </c>
      <c r="BW63" s="55" t="str" cm="1">
        <f t="array" ref="BW63">IF(INDEX(Templates!$I$2:$CJ$152,ROW()-ROW(BW$19)+1, MATCH(BW$15,Templates!$I$1:FT$1,0))="","",INDEX(Templates!$I$2:$CJ$152,ROW()-ROW(BW$19)+1, MATCH(BW$15,Templates!$I$1:FT$1,0)))</f>
        <v/>
      </c>
      <c r="BX63" s="55" t="str" cm="1">
        <f t="array" ref="BX63">IF(INDEX(Templates!$I$2:$CJ$152,ROW()-ROW(BX$19)+1, MATCH(BX$15,Templates!$I$1:FU$1,0))="","",INDEX(Templates!$I$2:$CJ$152,ROW()-ROW(BX$19)+1, MATCH(BX$15,Templates!$I$1:FU$1,0)))</f>
        <v/>
      </c>
      <c r="BY63" s="55" t="str" cm="1">
        <f t="array" ref="BY63">IF(INDEX(Templates!$I$2:$CJ$152,ROW()-ROW(BY$19)+1, MATCH(BY$15,Templates!$I$1:FV$1,0))="","",INDEX(Templates!$I$2:$CJ$152,ROW()-ROW(BY$19)+1, MATCH(BY$15,Templates!$I$1:FV$1,0)))</f>
        <v/>
      </c>
      <c r="BZ63" s="55" t="str" cm="1">
        <f t="array" ref="BZ63">IF(INDEX(Templates!$I$2:$CJ$152,ROW()-ROW(BZ$19)+1, MATCH(BZ$15,Templates!$I$1:FW$1,0))="","",INDEX(Templates!$I$2:$CJ$152,ROW()-ROW(BZ$19)+1, MATCH(BZ$15,Templates!$I$1:FW$1,0)))</f>
        <v/>
      </c>
      <c r="CA63" s="55" t="str" cm="1">
        <f t="array" ref="CA63">IF(INDEX(Templates!$I$2:$CJ$152,ROW()-ROW(CA$19)+1, MATCH(CA$15,Templates!$I$1:FX$1,0))="","",INDEX(Templates!$I$2:$CJ$152,ROW()-ROW(CA$19)+1, MATCH(CA$15,Templates!$I$1:FX$1,0)))</f>
        <v/>
      </c>
      <c r="CB63" s="55" t="str" cm="1">
        <f t="array" ref="CB63">IF(INDEX(Templates!$I$2:$CJ$152,ROW()-ROW(CB$19)+1, MATCH(CB$15,Templates!$I$1:FY$1,0))="","",INDEX(Templates!$I$2:$CJ$152,ROW()-ROW(CB$19)+1, MATCH(CB$15,Templates!$I$1:FY$1,0)))</f>
        <v/>
      </c>
      <c r="CC63" s="55" t="str" cm="1">
        <f t="array" ref="CC63">IF(INDEX(Templates!$I$2:$CJ$152,ROW()-ROW(CC$19)+1, MATCH(CC$15,Templates!$I$1:FZ$1,0))="","",INDEX(Templates!$I$2:$CJ$152,ROW()-ROW(CC$19)+1, MATCH(CC$15,Templates!$I$1:FZ$1,0)))</f>
        <v/>
      </c>
      <c r="CD63" s="55" t="str" cm="1">
        <f t="array" ref="CD63">IF(INDEX(Templates!$I$2:$CJ$152,ROW()-ROW(CD$19)+1, MATCH(CD$15,Templates!$I$1:GA$1,0))="","",INDEX(Templates!$I$2:$CJ$152,ROW()-ROW(CD$19)+1, MATCH(CD$15,Templates!$I$1:GA$1,0)))</f>
        <v/>
      </c>
      <c r="CE63" s="55" t="str" cm="1">
        <f t="array" ref="CE63">IF(INDEX(Templates!$I$2:$CJ$152,ROW()-ROW(CE$19)+1, MATCH(CE$15,Templates!$I$1:GB$1,0))="","",INDEX(Templates!$I$2:$CJ$152,ROW()-ROW(CE$19)+1, MATCH(CE$15,Templates!$I$1:GB$1,0)))</f>
        <v/>
      </c>
      <c r="CF63" s="55" t="str" cm="1">
        <f t="array" ref="CF63">IF(INDEX(Templates!$I$2:$CJ$152,ROW()-ROW(CF$19)+1, MATCH(CF$15,Templates!$I$1:GC$1,0))="","",INDEX(Templates!$I$2:$CJ$152,ROW()-ROW(CF$19)+1, MATCH(CF$15,Templates!$I$1:GC$1,0)))</f>
        <v/>
      </c>
      <c r="CG63" s="55" t="str" cm="1">
        <f t="array" ref="CG63">IF(INDEX(Templates!$I$2:$CJ$152,ROW()-ROW(CG$19)+1, MATCH(CG$15,Templates!$I$1:GD$1,0))="","",INDEX(Templates!$I$2:$CJ$152,ROW()-ROW(CG$19)+1, MATCH(CG$15,Templates!$I$1:GD$1,0)))</f>
        <v/>
      </c>
      <c r="CH63" s="55" t="str" cm="1">
        <f t="array" ref="CH63">IF(INDEX(Templates!$I$2:$CJ$152,ROW()-ROW(CH$19)+1, MATCH(CH$15,Templates!$I$1:GE$1,0))="","",INDEX(Templates!$I$2:$CJ$152,ROW()-ROW(CH$19)+1, MATCH(CH$15,Templates!$I$1:GE$1,0)))</f>
        <v/>
      </c>
      <c r="CI63" s="55" t="str" cm="1">
        <f t="array" ref="CI63">IF(INDEX(Templates!$I$2:$CJ$152,ROW()-ROW(CI$19)+1, MATCH(CI$15,Templates!$I$1:GH$1,0))="","",INDEX(Templates!$I$2:$CJ$152,ROW()-ROW(CI$19)+1, MATCH(CI$15,Templates!$I$1:GH$1,0)))</f>
        <v/>
      </c>
      <c r="CJ63" s="55" t="str" cm="1">
        <f t="array" ref="CJ63">IF(INDEX(Templates!$I$2:$CJ$152,ROW()-ROW(CJ$19)+1, MATCH(CJ$15,Templates!$I$1:GF$1,0))="","",INDEX(Templates!$I$2:$CJ$152,ROW()-ROW(CJ$19)+1, MATCH(CJ$15,Templates!$I$1:GF$1,0)))</f>
        <v/>
      </c>
      <c r="CK63" s="55" t="str" cm="1">
        <f t="array" ref="CK63">IF(INDEX(Templates!$I$2:$CJ$152,ROW()-ROW(CK$19)+1, MATCH(CK$15,Templates!$I$1:GJ$1,0))="","",INDEX(Templates!$I$2:$CJ$152,ROW()-ROW(CK$19)+1, MATCH(CK$15,Templates!$I$1:GJ$1,0)))</f>
        <v/>
      </c>
      <c r="CL63" s="55" t="str" cm="1">
        <f t="array" ref="CL63">IF(INDEX(Templates!$I$2:$CJ$152,ROW()-ROW(CL$19)+1, MATCH(CL$15,Templates!$I$1:FG$1,0))="","",INDEX(Templates!$I$2:$CJ$152,ROW()-ROW(CL$19)+1, MATCH(CL$15,Templates!$I$1:FG$1,0)))</f>
        <v/>
      </c>
      <c r="CM63" s="55" t="str" cm="1">
        <f t="array" ref="CM63">IF(INDEX(Templates!$I$2:$CJ$152,ROW()-ROW(CM$19)+1, MATCH(CM$15,Templates!$I$1:FH$1,0))="","",INDEX(Templates!$I$2:$CJ$152,ROW()-ROW(CM$19)+1, MATCH(CM$15,Templates!$I$1:FH$1,0)))</f>
        <v/>
      </c>
      <c r="CN63" s="55" t="str" cm="1">
        <f t="array" ref="CN63">IF(INDEX(Templates!$I$2:$CJ$152,ROW()-ROW(CN$19)+1, MATCH(CN$15,Templates!$I$1:FI$1,0))="","",INDEX(Templates!$I$2:$CJ$152,ROW()-ROW(CN$19)+1, MATCH(CN$15,Templates!$I$1:FI$1,0)))</f>
        <v/>
      </c>
    </row>
    <row r="64" spans="1:92" s="24" customFormat="1" x14ac:dyDescent="0.3">
      <c r="A64" s="41" t="s">
        <v>451</v>
      </c>
      <c r="B64" s="6" t="s">
        <v>455</v>
      </c>
      <c r="C64" s="66" t="str" cm="1">
        <f t="array" ref="C64">IF(INDEX(Templates!A$2:A$153,ROW()-ROW($19:$19)+1)="","",INDEX(Templates!A$2:A$153,ROW()-ROW($19:$19)+1))</f>
        <v>JSON_PATH:zones[5]</v>
      </c>
      <c r="D64" s="66" t="str" cm="1">
        <f t="array" ref="D64">IF(INDEX(Templates!B$2:B$153,ROW()-ROW($19:$19)+1)="","",INDEX(Templates!B$2:B$153,ROW()-ROW($19:$19)+1))</f>
        <v>floor_name</v>
      </c>
      <c r="E64" s="140" t="str" cm="1">
        <f t="array" ref="E64">IF(INDEX(Templates!C$2:C$153,ROW()-ROW($19:$19)+1)="","",INDEX(Templates!C$2:C$153,ROW()-ROW($19:$19)+1))</f>
        <v/>
      </c>
      <c r="F64" s="143" t="str" cm="1">
        <f t="array" ref="F64">IF(INDEX(Templates!D$2:D$153,ROW()-ROW($19:$19)+1)="","",INDEX(Templates!D$2:D$153,ROW()-ROW($19:$19)+1))</f>
        <v/>
      </c>
      <c r="G64" s="102" t="str" cm="1">
        <f t="array" ref="G64">IF(INDEX(Templates!E$2:E$153,ROW()-ROW($19:$19)+1)="","",INDEX(Templates!E$2:E$153,ROW()-ROW($19:$19)+1))</f>
        <v/>
      </c>
      <c r="H64" s="68" t="str" cm="1">
        <f t="array" ref="H64">IF(INDEX(Templates!F$2:F$153,ROW()-ROW($19:$19)+1)="","",INDEX(Templates!F$2:F$153,ROW()-ROW($19:$19)+1))</f>
        <v/>
      </c>
      <c r="I64" s="68" t="str" cm="1">
        <f t="array" ref="I64">IF(INDEX(Templates!G$2:G$153,ROW()-ROW($19:$19)+1)="","",INDEX(Templates!G$2:G$153,ROW()-ROW($19:$19)+1))</f>
        <v/>
      </c>
      <c r="J64" s="68" t="str" cm="1">
        <f t="array" ref="J64">IF(INDEX(Templates!H$2:H$153,ROW()-ROW($19:$19)+1)="","",INDEX(Templates!H$2:H$153,ROW()-ROW($19:$19)+1))</f>
        <v/>
      </c>
      <c r="K64" s="69" t="str" cm="1">
        <f t="array" ref="K64">IF(INDEX(Templates!I$2:I$153,ROW()-ROW($19:$19)+1)="","",INDEX(Templates!I$2:I$153,ROW()-ROW($19:$19)+1))</f>
        <v/>
      </c>
      <c r="L64" s="69" t="str" cm="1">
        <f t="array" ref="L64">IF(INDEX(Templates!J$2:J$153,ROW()-ROW($19:$19)+1)="","",INDEX(Templates!J$2:J$153,ROW()-ROW($19:$19)+1))</f>
        <v/>
      </c>
      <c r="M64" s="55" t="str" cm="1">
        <f t="array" ref="M64">IF(INDEX(Templates!$I$2:$CJ$152,ROW()-ROW(M$19)+1, MATCH(M$15,Templates!$I$1:CJ$1,0))="","",INDEX(Templates!$I$2:$CJ$152,ROW()-ROW(M$19)+1, MATCH(M$15,Templates!$I$1:CJ$1,0)))</f>
        <v/>
      </c>
      <c r="N64" s="55" t="str" cm="1">
        <f t="array" ref="N64">IF(INDEX(Templates!$I$2:$CJ$152,ROW()-ROW(N$19)+1, MATCH(N$15,Templates!$I$1:CK$1,0))="","",INDEX(Templates!$I$2:$CJ$152,ROW()-ROW(N$19)+1, MATCH(N$15,Templates!$I$1:CK$1,0)))</f>
        <v/>
      </c>
      <c r="O64" s="55" t="str" cm="1">
        <f t="array" ref="O64">IF(INDEX(Templates!$I$2:$CJ$152,ROW()-ROW(O$19)+1, MATCH(O$15,Templates!$I$1:CM$1,0))="","",INDEX(Templates!$I$2:$CJ$152,ROW()-ROW(O$19)+1, MATCH(O$15,Templates!$I$1:CM$1,0)))</f>
        <v/>
      </c>
      <c r="P64" s="55" t="str" cm="1">
        <f t="array" ref="P64">IF(INDEX(Templates!$I$2:$CJ$152,ROW()-ROW(P$19)+1, MATCH(P$15,Templates!$I$1:CN$1,0))="","",INDEX(Templates!$I$2:$CJ$152,ROW()-ROW(P$19)+1, MATCH(P$15,Templates!$I$1:CN$1,0)))</f>
        <v/>
      </c>
      <c r="Q64" s="55" t="str" cm="1">
        <f t="array" ref="Q64">IF(INDEX(Templates!$I$2:$CJ$152,ROW()-ROW(Q$19)+1, MATCH(Q$15,Templates!$I$1:CP$1,0))="","",INDEX(Templates!$I$2:$CJ$152,ROW()-ROW(Q$19)+1, MATCH(Q$15,Templates!$I$1:CP$1,0)))</f>
        <v/>
      </c>
      <c r="R64" s="55" t="str" cm="1">
        <f t="array" ref="R64">IF(INDEX(Templates!$I$2:$CJ$152,ROW()-ROW(R$19)+1, MATCH(R$15,Templates!$I$1:CQ$1,0))="","",INDEX(Templates!$I$2:$CJ$152,ROW()-ROW(R$19)+1, MATCH(R$15,Templates!$I$1:CQ$1,0)))</f>
        <v/>
      </c>
      <c r="S64" s="55" t="str" cm="1">
        <f t="array" ref="S64">IF(INDEX(Templates!$I$2:$CJ$152,ROW()-ROW(S$19)+1, MATCH(S$15,Templates!$I$1:CS$1,0))="","",INDEX(Templates!$I$2:$CJ$152,ROW()-ROW(S$19)+1, MATCH(S$15,Templates!$I$1:CS$1,0)))</f>
        <v/>
      </c>
      <c r="T64" s="55" t="str" cm="1">
        <f t="array" ref="T64">IF(INDEX(Templates!$I$2:$CJ$152,ROW()-ROW(T$19)+1, MATCH(T$15,Templates!$I$1:CT$1,0))="","",INDEX(Templates!$I$2:$CJ$152,ROW()-ROW(T$19)+1, MATCH(T$15,Templates!$I$1:CT$1,0)))</f>
        <v/>
      </c>
      <c r="U64" s="55" t="str" cm="1">
        <f t="array" ref="U64">IF(INDEX(Templates!$I$2:$CJ$152,ROW()-ROW(U$19)+1, MATCH(U$15,Templates!$I$1:CV$1,0))="","",INDEX(Templates!$I$2:$CJ$152,ROW()-ROW(U$19)+1, MATCH(U$15,Templates!$I$1:CV$1,0)))</f>
        <v/>
      </c>
      <c r="V64" s="55" t="str" cm="1">
        <f t="array" ref="V64">IF(INDEX(Templates!$I$2:$CJ$152,ROW()-ROW(V$19)+1, MATCH(V$15,Templates!$I$1:CW$1,0))="","",INDEX(Templates!$I$2:$CJ$152,ROW()-ROW(V$19)+1, MATCH(V$15,Templates!$I$1:CW$1,0)))</f>
        <v/>
      </c>
      <c r="W64" s="55" t="str" cm="1">
        <f t="array" ref="W64">IF(INDEX(Templates!$I$2:$CJ$152,ROW()-ROW(W$19)+1, MATCH(W$15,Templates!$I$1:CZ$1,0))="","",INDEX(Templates!$I$2:$CJ$152,ROW()-ROW(W$19)+1, MATCH(W$15,Templates!$I$1:CZ$1,0)))</f>
        <v/>
      </c>
      <c r="X64" s="55" t="str" cm="1">
        <f t="array" ref="X64">IF(INDEX(Templates!$I$2:$CJ$152,ROW()-ROW(X$19)+1, MATCH(X$15,Templates!$I$1:DA$1,0))="","",INDEX(Templates!$I$2:$CJ$152,ROW()-ROW(X$19)+1, MATCH(X$15,Templates!$I$1:DA$1,0)))</f>
        <v>Floor6</v>
      </c>
      <c r="Y64" s="55" t="str" cm="1">
        <f t="array" ref="Y64">IF(INDEX(Templates!$I$2:$CJ$152,ROW()-ROW(Y$19)+1, MATCH(Y$15,Templates!$I$1:DB$1,0))="","",INDEX(Templates!$I$2:$CJ$152,ROW()-ROW(Y$19)+1, MATCH(Y$15,Templates!$I$1:DB$1,0)))</f>
        <v>Floor6</v>
      </c>
      <c r="Z64" s="55" t="str" cm="1">
        <f t="array" ref="Z64">IF(INDEX(Templates!$I$2:$CJ$152,ROW()-ROW(Z$19)+1, MATCH(Z$15,Templates!$I$1:DD$1,0))="","",INDEX(Templates!$I$2:$CJ$152,ROW()-ROW(Z$19)+1, MATCH(Z$15,Templates!$I$1:DD$1,0)))</f>
        <v/>
      </c>
      <c r="AA64" s="55" t="str" cm="1">
        <f t="array" ref="AA64">IF(INDEX(Templates!$I$2:$CJ$152,ROW()-ROW(AA$19)+1, MATCH(AA$15,Templates!$I$1:DE$1,0))="","",INDEX(Templates!$I$2:$CJ$152,ROW()-ROW(AA$19)+1, MATCH(AA$15,Templates!$I$1:DE$1,0)))</f>
        <v/>
      </c>
      <c r="AB64" s="55" t="str" cm="1">
        <f t="array" ref="AB64">IF(INDEX(Templates!$I$2:$CJ$152,ROW()-ROW(AB$19)+1, MATCH(AB$15,Templates!$I$1:DG$1,0))="","",INDEX(Templates!$I$2:$CJ$152,ROW()-ROW(AB$19)+1, MATCH(AB$15,Templates!$I$1:DG$1,0)))</f>
        <v/>
      </c>
      <c r="AC64" s="55" t="str" cm="1">
        <f t="array" ref="AC64">IF(INDEX(Templates!$I$2:$CJ$152,ROW()-ROW(AC$19)+1, MATCH(AC$15,Templates!$I$1:DH$1,0))="","",INDEX(Templates!$I$2:$CJ$152,ROW()-ROW(AC$19)+1, MATCH(AC$15,Templates!$I$1:DH$1,0)))</f>
        <v/>
      </c>
      <c r="AD64" s="55" t="str" cm="1">
        <f t="array" ref="AD64">IF(INDEX(Templates!$I$2:$CJ$152,ROW()-ROW(AD$19)+1, MATCH(AD$15,Templates!$I$1:DJ$1,0))="","",INDEX(Templates!$I$2:$CJ$152,ROW()-ROW(AD$19)+1, MATCH(AD$15,Templates!$I$1:DJ$1,0)))</f>
        <v/>
      </c>
      <c r="AE64" s="55" t="str" cm="1">
        <f t="array" ref="AE64">IF(INDEX(Templates!$I$2:$CJ$152,ROW()-ROW(AE$19)+1, MATCH(AE$15,Templates!$I$1:DK$1,0))="","",INDEX(Templates!$I$2:$CJ$152,ROW()-ROW(AE$19)+1, MATCH(AE$15,Templates!$I$1:DK$1,0)))</f>
        <v/>
      </c>
      <c r="AF64" s="55" t="str" cm="1">
        <f t="array" ref="AF64">IF(INDEX(Templates!$I$2:$CJ$152,ROW()-ROW(AF$19)+1, MATCH(AF$15,Templates!$I$1:DM$1,0))="","",INDEX(Templates!$I$2:$CJ$152,ROW()-ROW(AF$19)+1, MATCH(AF$15,Templates!$I$1:DM$1,0)))</f>
        <v/>
      </c>
      <c r="AG64" s="55" t="str" cm="1">
        <f t="array" ref="AG64">IF(INDEX(Templates!$I$2:$CJ$152,ROW()-ROW(AG$19)+1, MATCH(AG$15,Templates!$I$1:DN$1,0))="","",INDEX(Templates!$I$2:$CJ$152,ROW()-ROW(AG$19)+1, MATCH(AG$15,Templates!$I$1:DN$1,0)))</f>
        <v/>
      </c>
      <c r="AH64" s="55" t="str" cm="1">
        <f t="array" ref="AH64">IF(INDEX(Templates!$I$2:$CJ$152,ROW()-ROW(AH$19)+1, MATCH(AH$15,Templates!$I$1:DP$1,0))="","",INDEX(Templates!$I$2:$CJ$152,ROW()-ROW(AH$19)+1, MATCH(AH$15,Templates!$I$1:DP$1,0)))</f>
        <v/>
      </c>
      <c r="AI64" s="55" t="str" cm="1">
        <f t="array" ref="AI64">IF(INDEX(Templates!$I$2:$CJ$152,ROW()-ROW(AI$19)+1, MATCH(AI$15,Templates!$I$1:DQ$1,0))="","",INDEX(Templates!$I$2:$CJ$152,ROW()-ROW(AI$19)+1, MATCH(AI$15,Templates!$I$1:DQ$1,0)))</f>
        <v/>
      </c>
      <c r="AJ64" s="55" t="str" cm="1">
        <f t="array" ref="AJ64">IF(INDEX(Templates!$I$2:$CJ$152,ROW()-ROW(AJ$19)+1, MATCH(AJ$15,Templates!$I$1:DS$1,0))="","",INDEX(Templates!$I$2:$CJ$152,ROW()-ROW(AJ$19)+1, MATCH(AJ$15,Templates!$I$1:DS$1,0)))</f>
        <v/>
      </c>
      <c r="AK64" s="55" t="str" cm="1">
        <f t="array" ref="AK64">IF(INDEX(Templates!$I$2:$CJ$152,ROW()-ROW(AK$19)+1, MATCH(AK$15,Templates!$I$1:DT$1,0))="","",INDEX(Templates!$I$2:$CJ$152,ROW()-ROW(AK$19)+1, MATCH(AK$15,Templates!$I$1:DT$1,0)))</f>
        <v/>
      </c>
      <c r="AL64" s="55" t="str" cm="1">
        <f t="array" ref="AL64">IF(INDEX(Templates!$I$2:$CJ$152,ROW()-ROW(AL$19)+1, MATCH(AL$15,Templates!$I$1:DV$1,0))="","",INDEX(Templates!$I$2:$CJ$152,ROW()-ROW(AL$19)+1, MATCH(AL$15,Templates!$I$1:DV$1,0)))</f>
        <v/>
      </c>
      <c r="AM64" s="55" t="str" cm="1">
        <f t="array" ref="AM64">IF(INDEX(Templates!$I$2:$CJ$152,ROW()-ROW(AM$19)+1, MATCH(AM$15,Templates!$I$1:DW$1,0))="","",INDEX(Templates!$I$2:$CJ$152,ROW()-ROW(AM$19)+1, MATCH(AM$15,Templates!$I$1:DW$1,0)))</f>
        <v/>
      </c>
      <c r="AN64" s="55" t="str" cm="1">
        <f t="array" ref="AN64">IF(INDEX(Templates!$I$2:$CJ$152,ROW()-ROW(AN$19)+1, MATCH(AN$15,Templates!$I$1:DY$1,0))="","",INDEX(Templates!$I$2:$CJ$152,ROW()-ROW(AN$19)+1, MATCH(AN$15,Templates!$I$1:DY$1,0)))</f>
        <v/>
      </c>
      <c r="AO64" s="55" t="str" cm="1">
        <f t="array" ref="AO64">IF(INDEX(Templates!$I$2:$CJ$152,ROW()-ROW(AO$19)+1, MATCH(AO$15,Templates!$I$1:DZ$1,0))="","",INDEX(Templates!$I$2:$CJ$152,ROW()-ROW(AO$19)+1, MATCH(AO$15,Templates!$I$1:DZ$1,0)))</f>
        <v/>
      </c>
      <c r="AP64" s="55" t="str" cm="1">
        <f t="array" ref="AP64">IF(INDEX(Templates!$I$2:$CJ$152,ROW()-ROW(AP$19)+1, MATCH(AP$15,Templates!$I$1:EB$1,0))="","",INDEX(Templates!$I$2:$CJ$152,ROW()-ROW(AP$19)+1, MATCH(AP$15,Templates!$I$1:EB$1,0)))</f>
        <v>Floor6</v>
      </c>
      <c r="AQ64" s="55" t="str" cm="1">
        <f t="array" ref="AQ64">IF(INDEX(Templates!$I$2:$CJ$152,ROW()-ROW(AQ$19)+1, MATCH(AQ$15,Templates!$I$1:EC$1,0))="","",INDEX(Templates!$I$2:$CJ$152,ROW()-ROW(AQ$19)+1, MATCH(AQ$15,Templates!$I$1:EC$1,0)))</f>
        <v>Floor6</v>
      </c>
      <c r="AR64" s="55" t="str" cm="1">
        <f t="array" ref="AR64">IF(INDEX(Templates!$I$2:$CJ$152,ROW()-ROW(AR$19)+1, MATCH(AR$15,Templates!$I$1:ED$1,0))="","",INDEX(Templates!$I$2:$CJ$152,ROW()-ROW(AR$19)+1, MATCH(AR$15,Templates!$I$1:ED$1,0)))</f>
        <v/>
      </c>
      <c r="AS64" s="55" t="str" cm="1">
        <f t="array" ref="AS64">IF(INDEX(Templates!$I$2:$CJ$152,ROW()-ROW(AS$19)+1, MATCH(AS$15,Templates!$I$1:EF$1,0))="","",INDEX(Templates!$I$2:$CJ$152,ROW()-ROW(AS$19)+1, MATCH(AS$15,Templates!$I$1:EF$1,0)))</f>
        <v>Floor6</v>
      </c>
      <c r="AT64" s="55" t="str" cm="1">
        <f t="array" ref="AT64">IF(INDEX(Templates!$I$2:$CJ$152,ROW()-ROW(AT$19)+1, MATCH(AT$15,Templates!$I$1:EG$1,0))="","",INDEX(Templates!$I$2:$CJ$152,ROW()-ROW(AT$19)+1, MATCH(AT$15,Templates!$I$1:EG$1,0)))</f>
        <v>Floor6</v>
      </c>
      <c r="AU64" s="55" t="str" cm="1">
        <f t="array" ref="AU64">IF(INDEX(Templates!$I$2:$CJ$152,ROW()-ROW(AU$19)+1, MATCH(AU$15,Templates!$I$1:EH$1,0))="","",INDEX(Templates!$I$2:$CJ$152,ROW()-ROW(AU$19)+1, MATCH(AU$15,Templates!$I$1:EH$1,0)))</f>
        <v/>
      </c>
      <c r="AV64" s="55" t="str" cm="1">
        <f t="array" ref="AV64">IF(INDEX(Templates!$I$2:$CJ$152,ROW()-ROW(AV$19)+1, MATCH(AV$15,Templates!$I$1:EJ$1,0))="","",INDEX(Templates!$I$2:$CJ$152,ROW()-ROW(AV$19)+1, MATCH(AV$15,Templates!$I$1:EJ$1,0)))</f>
        <v>Floor6</v>
      </c>
      <c r="AW64" s="55" t="str" cm="1">
        <f t="array" ref="AW64">IF(INDEX(Templates!$I$2:$CJ$152,ROW()-ROW(AW$19)+1, MATCH(AW$15,Templates!$I$1:EK$1,0))="","",INDEX(Templates!$I$2:$CJ$152,ROW()-ROW(AW$19)+1, MATCH(AW$15,Templates!$I$1:EK$1,0)))</f>
        <v>Floor6</v>
      </c>
      <c r="AX64" s="55" t="str" cm="1">
        <f t="array" ref="AX64">IF(INDEX(Templates!$I$2:$CJ$152,ROW()-ROW(AX$19)+1, MATCH(AX$15,Templates!$I$1:EM$1,0))="","",INDEX(Templates!$I$2:$CJ$152,ROW()-ROW(AX$19)+1, MATCH(AX$15,Templates!$I$1:EM$1,0)))</f>
        <v/>
      </c>
      <c r="AY64" s="55" t="str" cm="1">
        <f t="array" ref="AY64">IF(INDEX(Templates!$I$2:$CJ$152,ROW()-ROW(AY$19)+1, MATCH(AY$15,Templates!$I$1:EN$1,0))="","",INDEX(Templates!$I$2:$CJ$152,ROW()-ROW(AY$19)+1, MATCH(AY$15,Templates!$I$1:EN$1,0)))</f>
        <v/>
      </c>
      <c r="AZ64" s="55" t="str" cm="1">
        <f t="array" ref="AZ64">IF(INDEX(Templates!$I$2:$CJ$152,ROW()-ROW(AZ$19)+1, MATCH(AZ$15,Templates!$I$1:EP$1,0))="","",INDEX(Templates!$I$2:$CJ$152,ROW()-ROW(AZ$19)+1, MATCH(AZ$15,Templates!$I$1:EP$1,0)))</f>
        <v/>
      </c>
      <c r="BA64" s="55" t="str" cm="1">
        <f t="array" ref="BA64">IF(INDEX(Templates!$I$2:$CJ$152,ROW()-ROW(BA$19)+1, MATCH(BA$15,Templates!$I$1:EQ$1,0))="","",INDEX(Templates!$I$2:$CJ$152,ROW()-ROW(BA$19)+1, MATCH(BA$15,Templates!$I$1:EQ$1,0)))</f>
        <v/>
      </c>
      <c r="BB64" s="55" t="str" cm="1">
        <f t="array" ref="BB64">IF(INDEX(Templates!$I$2:$CJ$152,ROW()-ROW(BB$19)+1, MATCH(BB$15,Templates!$I$1:ES$1,0))="","",INDEX(Templates!$I$2:$CJ$152,ROW()-ROW(BB$19)+1, MATCH(BB$15,Templates!$I$1:ES$1,0)))</f>
        <v/>
      </c>
      <c r="BC64" s="55" t="str" cm="1">
        <f t="array" ref="BC64">IF(INDEX(Templates!$I$2:$CJ$152,ROW()-ROW(BC$19)+1, MATCH(BC$15,Templates!$I$1:ET$1,0))="","",INDEX(Templates!$I$2:$CJ$152,ROW()-ROW(BC$19)+1, MATCH(BC$15,Templates!$I$1:ET$1,0)))</f>
        <v/>
      </c>
      <c r="BD64" s="55" t="str" cm="1">
        <f t="array" ref="BD64">IF(INDEX(Templates!$I$2:$CJ$152,ROW()-ROW(BD$19)+1, MATCH(BD$15,Templates!$I$1:EW$1,0))="","",INDEX(Templates!$I$2:$CJ$152,ROW()-ROW(BD$19)+1, MATCH(BD$15,Templates!$I$1:EW$1,0)))</f>
        <v/>
      </c>
      <c r="BE64" s="55" t="str" cm="1">
        <f t="array" ref="BE64">IF(INDEX(Templates!$I$2:$CJ$152,ROW()-ROW(BE$19)+1, MATCH(BE$15,Templates!$I$1:EX$1,0))="","",INDEX(Templates!$I$2:$CJ$152,ROW()-ROW(BE$19)+1, MATCH(BE$15,Templates!$I$1:EX$1,0)))</f>
        <v/>
      </c>
      <c r="BF64" s="55" t="str" cm="1">
        <f t="array" ref="BF64">IF(INDEX(Templates!$I$2:$CJ$152,ROW()-ROW(BF$19)+1, MATCH(BF$15,Templates!$I$1:FA$1,0))="","",INDEX(Templates!$I$2:$CJ$152,ROW()-ROW(BF$19)+1, MATCH(BF$15,Templates!$I$1:FA$1,0)))</f>
        <v/>
      </c>
      <c r="BG64" s="55" t="str" cm="1">
        <f t="array" ref="BG64">IF(INDEX(Templates!$I$2:$CJ$152,ROW()-ROW(BG$19)+1, MATCH(BG$15,Templates!$I$1:FB$1,0))="","",INDEX(Templates!$I$2:$CJ$152,ROW()-ROW(BG$19)+1, MATCH(BG$15,Templates!$I$1:FB$1,0)))</f>
        <v/>
      </c>
      <c r="BH64" s="55" t="str" cm="1">
        <f t="array" ref="BH64">IF(INDEX(Templates!$I$2:$CJ$152,ROW()-ROW(BH$19)+1, MATCH(BH$15,Templates!$I$1:FC$1,0))="","",INDEX(Templates!$I$2:$CJ$152,ROW()-ROW(BH$19)+1, MATCH(BH$15,Templates!$I$1:FC$1,0)))</f>
        <v/>
      </c>
      <c r="BI64" s="55" t="str" cm="1">
        <f t="array" ref="BI64">IF(INDEX(Templates!$I$2:$CJ$152,ROW()-ROW(BI$19)+1, MATCH(BI$15,Templates!$I$1:FD$1,0))="","",INDEX(Templates!$I$2:$CJ$152,ROW()-ROW(BI$19)+1, MATCH(BI$15,Templates!$I$1:FD$1,0)))</f>
        <v/>
      </c>
      <c r="BJ64" s="55" t="str" cm="1">
        <f t="array" ref="BJ64">IF(INDEX(Templates!$I$2:$CJ$152,ROW()-ROW(BJ$19)+1, MATCH(BJ$15,Templates!$I$1:FE$1,0))="","",INDEX(Templates!$I$2:$CJ$152,ROW()-ROW(BJ$19)+1, MATCH(BJ$15,Templates!$I$1:FE$1,0)))</f>
        <v/>
      </c>
      <c r="BK64" s="55" t="str" cm="1">
        <f t="array" ref="BK64">IF(INDEX(Templates!$I$2:$CJ$152,ROW()-ROW(BK$19)+1, MATCH(BK$15,Templates!$I$1:FG$1,0))="","",INDEX(Templates!$I$2:$CJ$152,ROW()-ROW(BK$19)+1, MATCH(BK$15,Templates!$I$1:FG$1,0)))</f>
        <v/>
      </c>
      <c r="BL64" s="55" t="str" cm="1">
        <f t="array" ref="BL64">IF(INDEX(Templates!$I$2:$CJ$152,ROW()-ROW(BL$19)+1, MATCH(BL$15,Templates!$I$1:FJ$1,0))="","",INDEX(Templates!$I$2:$CJ$152,ROW()-ROW(BL$19)+1, MATCH(BL$15,Templates!$I$1:FJ$1,0)))</f>
        <v/>
      </c>
      <c r="BM64" s="55" t="str" cm="1">
        <f t="array" ref="BM64">IF(INDEX(Templates!$I$2:$CJ$152,ROW()-ROW(BM$19)+1, MATCH(BM$15,Templates!$I$1:FK$1,0))="","",INDEX(Templates!$I$2:$CJ$152,ROW()-ROW(BM$19)+1, MATCH(BM$15,Templates!$I$1:FK$1,0)))</f>
        <v/>
      </c>
      <c r="BN64" s="55" t="str" cm="1">
        <f t="array" ref="BN64">IF(INDEX(Templates!$I$2:$CJ$152,ROW()-ROW(BN$19)+1, MATCH(BN$15,Templates!$I$1:FL$1,0))="","",INDEX(Templates!$I$2:$CJ$152,ROW()-ROW(BN$19)+1, MATCH(BN$15,Templates!$I$1:FL$1,0)))</f>
        <v/>
      </c>
      <c r="BO64" s="55" t="str" cm="1">
        <f t="array" ref="BO64">IF(INDEX(Templates!$I$2:$CJ$152,ROW()-ROW(BO$19)+1, MATCH(BO$15,Templates!$I$1:FM$1,0))="","",INDEX(Templates!$I$2:$CJ$152,ROW()-ROW(BO$19)+1, MATCH(BO$15,Templates!$I$1:FM$1,0)))</f>
        <v/>
      </c>
      <c r="BP64" s="55" t="str" cm="1">
        <f t="array" ref="BP64">IF(INDEX(Templates!$I$2:$CJ$152,ROW()-ROW(BP$19)+1, MATCH(BP$15,Templates!$I$1:FL$1,0))="","",INDEX(Templates!$I$2:$CJ$152,ROW()-ROW(BP$19)+1, MATCH(BP$15,Templates!$I$1:FL$1,0)))</f>
        <v/>
      </c>
      <c r="BQ64" s="55" t="str" cm="1">
        <f t="array" ref="BQ64">IF(INDEX(Templates!$I$2:$CJ$152,ROW()-ROW(BQ$19)+1, MATCH(BQ$15,Templates!$I$1:FM$1,0))="","",INDEX(Templates!$I$2:$CJ$152,ROW()-ROW(BQ$19)+1, MATCH(BQ$15,Templates!$I$1:FM$1,0)))</f>
        <v/>
      </c>
      <c r="BR64" s="55" t="str" cm="1">
        <f t="array" ref="BR64">IF(INDEX(Templates!$I$2:$CJ$152,ROW()-ROW(BR$19)+1, MATCH(BR$15,Templates!$I$1:FO$1,0))="","",INDEX(Templates!$I$2:$CJ$152,ROW()-ROW(BR$19)+1, MATCH(BR$15,Templates!$I$1:FO$1,0)))</f>
        <v/>
      </c>
      <c r="BS64" s="55" t="str" cm="1">
        <f t="array" ref="BS64">IF(INDEX(Templates!$I$2:$CJ$152,ROW()-ROW(BS$19)+1, MATCH(BS$15,Templates!$I$1:FP$1,0))="","",INDEX(Templates!$I$2:$CJ$152,ROW()-ROW(BS$19)+1, MATCH(BS$15,Templates!$I$1:FP$1,0)))</f>
        <v/>
      </c>
      <c r="BT64" s="55" t="str" cm="1">
        <f t="array" ref="BT64">IF(INDEX(Templates!$I$2:$CJ$152,ROW()-ROW(BT$19)+1, MATCH(BT$15,Templates!$I$1:FQ$1,0))="","",INDEX(Templates!$I$2:$CJ$152,ROW()-ROW(BT$19)+1, MATCH(BT$15,Templates!$I$1:FQ$1,0)))</f>
        <v/>
      </c>
      <c r="BU64" s="55" t="str" cm="1">
        <f t="array" ref="BU64">IF(INDEX(Templates!$I$2:$CJ$152,ROW()-ROW(BU$19)+1, MATCH(BU$15,Templates!$I$1:FR$1,0))="","",INDEX(Templates!$I$2:$CJ$152,ROW()-ROW(BU$19)+1, MATCH(BU$15,Templates!$I$1:FR$1,0)))</f>
        <v/>
      </c>
      <c r="BV64" s="55" t="str" cm="1">
        <f t="array" ref="BV64">IF(INDEX(Templates!$I$2:$CJ$152,ROW()-ROW(BV$19)+1, MATCH(BV$15,Templates!$I$1:FS$1,0))="","",INDEX(Templates!$I$2:$CJ$152,ROW()-ROW(BV$19)+1, MATCH(BV$15,Templates!$I$1:FS$1,0)))</f>
        <v/>
      </c>
      <c r="BW64" s="55" t="str" cm="1">
        <f t="array" ref="BW64">IF(INDEX(Templates!$I$2:$CJ$152,ROW()-ROW(BW$19)+1, MATCH(BW$15,Templates!$I$1:FT$1,0))="","",INDEX(Templates!$I$2:$CJ$152,ROW()-ROW(BW$19)+1, MATCH(BW$15,Templates!$I$1:FT$1,0)))</f>
        <v/>
      </c>
      <c r="BX64" s="55" t="str" cm="1">
        <f t="array" ref="BX64">IF(INDEX(Templates!$I$2:$CJ$152,ROW()-ROW(BX$19)+1, MATCH(BX$15,Templates!$I$1:FU$1,0))="","",INDEX(Templates!$I$2:$CJ$152,ROW()-ROW(BX$19)+1, MATCH(BX$15,Templates!$I$1:FU$1,0)))</f>
        <v/>
      </c>
      <c r="BY64" s="55" t="str" cm="1">
        <f t="array" ref="BY64">IF(INDEX(Templates!$I$2:$CJ$152,ROW()-ROW(BY$19)+1, MATCH(BY$15,Templates!$I$1:FV$1,0))="","",INDEX(Templates!$I$2:$CJ$152,ROW()-ROW(BY$19)+1, MATCH(BY$15,Templates!$I$1:FV$1,0)))</f>
        <v/>
      </c>
      <c r="BZ64" s="55" t="str" cm="1">
        <f t="array" ref="BZ64">IF(INDEX(Templates!$I$2:$CJ$152,ROW()-ROW(BZ$19)+1, MATCH(BZ$15,Templates!$I$1:FW$1,0))="","",INDEX(Templates!$I$2:$CJ$152,ROW()-ROW(BZ$19)+1, MATCH(BZ$15,Templates!$I$1:FW$1,0)))</f>
        <v/>
      </c>
      <c r="CA64" s="55" t="str" cm="1">
        <f t="array" ref="CA64">IF(INDEX(Templates!$I$2:$CJ$152,ROW()-ROW(CA$19)+1, MATCH(CA$15,Templates!$I$1:FX$1,0))="","",INDEX(Templates!$I$2:$CJ$152,ROW()-ROW(CA$19)+1, MATCH(CA$15,Templates!$I$1:FX$1,0)))</f>
        <v/>
      </c>
      <c r="CB64" s="55" t="str" cm="1">
        <f t="array" ref="CB64">IF(INDEX(Templates!$I$2:$CJ$152,ROW()-ROW(CB$19)+1, MATCH(CB$15,Templates!$I$1:FY$1,0))="","",INDEX(Templates!$I$2:$CJ$152,ROW()-ROW(CB$19)+1, MATCH(CB$15,Templates!$I$1:FY$1,0)))</f>
        <v/>
      </c>
      <c r="CC64" s="55" t="str" cm="1">
        <f t="array" ref="CC64">IF(INDEX(Templates!$I$2:$CJ$152,ROW()-ROW(CC$19)+1, MATCH(CC$15,Templates!$I$1:FZ$1,0))="","",INDEX(Templates!$I$2:$CJ$152,ROW()-ROW(CC$19)+1, MATCH(CC$15,Templates!$I$1:FZ$1,0)))</f>
        <v/>
      </c>
      <c r="CD64" s="55" t="str" cm="1">
        <f t="array" ref="CD64">IF(INDEX(Templates!$I$2:$CJ$152,ROW()-ROW(CD$19)+1, MATCH(CD$15,Templates!$I$1:GA$1,0))="","",INDEX(Templates!$I$2:$CJ$152,ROW()-ROW(CD$19)+1, MATCH(CD$15,Templates!$I$1:GA$1,0)))</f>
        <v/>
      </c>
      <c r="CE64" s="55" t="str" cm="1">
        <f t="array" ref="CE64">IF(INDEX(Templates!$I$2:$CJ$152,ROW()-ROW(CE$19)+1, MATCH(CE$15,Templates!$I$1:GB$1,0))="","",INDEX(Templates!$I$2:$CJ$152,ROW()-ROW(CE$19)+1, MATCH(CE$15,Templates!$I$1:GB$1,0)))</f>
        <v/>
      </c>
      <c r="CF64" s="55" t="str" cm="1">
        <f t="array" ref="CF64">IF(INDEX(Templates!$I$2:$CJ$152,ROW()-ROW(CF$19)+1, MATCH(CF$15,Templates!$I$1:GC$1,0))="","",INDEX(Templates!$I$2:$CJ$152,ROW()-ROW(CF$19)+1, MATCH(CF$15,Templates!$I$1:GC$1,0)))</f>
        <v/>
      </c>
      <c r="CG64" s="55" t="str" cm="1">
        <f t="array" ref="CG64">IF(INDEX(Templates!$I$2:$CJ$152,ROW()-ROW(CG$19)+1, MATCH(CG$15,Templates!$I$1:GD$1,0))="","",INDEX(Templates!$I$2:$CJ$152,ROW()-ROW(CG$19)+1, MATCH(CG$15,Templates!$I$1:GD$1,0)))</f>
        <v/>
      </c>
      <c r="CH64" s="55" t="str" cm="1">
        <f t="array" ref="CH64">IF(INDEX(Templates!$I$2:$CJ$152,ROW()-ROW(CH$19)+1, MATCH(CH$15,Templates!$I$1:GE$1,0))="","",INDEX(Templates!$I$2:$CJ$152,ROW()-ROW(CH$19)+1, MATCH(CH$15,Templates!$I$1:GE$1,0)))</f>
        <v/>
      </c>
      <c r="CI64" s="55" t="str" cm="1">
        <f t="array" ref="CI64">IF(INDEX(Templates!$I$2:$CJ$152,ROW()-ROW(CI$19)+1, MATCH(CI$15,Templates!$I$1:GH$1,0))="","",INDEX(Templates!$I$2:$CJ$152,ROW()-ROW(CI$19)+1, MATCH(CI$15,Templates!$I$1:GH$1,0)))</f>
        <v/>
      </c>
      <c r="CJ64" s="55" t="str" cm="1">
        <f t="array" ref="CJ64">IF(INDEX(Templates!$I$2:$CJ$152,ROW()-ROW(CJ$19)+1, MATCH(CJ$15,Templates!$I$1:GF$1,0))="","",INDEX(Templates!$I$2:$CJ$152,ROW()-ROW(CJ$19)+1, MATCH(CJ$15,Templates!$I$1:GF$1,0)))</f>
        <v/>
      </c>
      <c r="CK64" s="55" t="str" cm="1">
        <f t="array" ref="CK64">IF(INDEX(Templates!$I$2:$CJ$152,ROW()-ROW(CK$19)+1, MATCH(CK$15,Templates!$I$1:GJ$1,0))="","",INDEX(Templates!$I$2:$CJ$152,ROW()-ROW(CK$19)+1, MATCH(CK$15,Templates!$I$1:GJ$1,0)))</f>
        <v/>
      </c>
      <c r="CL64" s="55" t="str" cm="1">
        <f t="array" ref="CL64">IF(INDEX(Templates!$I$2:$CJ$152,ROW()-ROW(CL$19)+1, MATCH(CL$15,Templates!$I$1:FG$1,0))="","",INDEX(Templates!$I$2:$CJ$152,ROW()-ROW(CL$19)+1, MATCH(CL$15,Templates!$I$1:FG$1,0)))</f>
        <v/>
      </c>
      <c r="CM64" s="55" t="str" cm="1">
        <f t="array" ref="CM64">IF(INDEX(Templates!$I$2:$CJ$152,ROW()-ROW(CM$19)+1, MATCH(CM$15,Templates!$I$1:FH$1,0))="","",INDEX(Templates!$I$2:$CJ$152,ROW()-ROW(CM$19)+1, MATCH(CM$15,Templates!$I$1:FH$1,0)))</f>
        <v/>
      </c>
      <c r="CN64" s="55" t="str" cm="1">
        <f t="array" ref="CN64">IF(INDEX(Templates!$I$2:$CJ$152,ROW()-ROW(CN$19)+1, MATCH(CN$15,Templates!$I$1:FI$1,0))="","",INDEX(Templates!$I$2:$CJ$152,ROW()-ROW(CN$19)+1, MATCH(CN$15,Templates!$I$1:FI$1,0)))</f>
        <v/>
      </c>
    </row>
    <row r="65" spans="1:92" s="24" customFormat="1" x14ac:dyDescent="0.3">
      <c r="A65" s="41"/>
      <c r="B65" s="6"/>
      <c r="C65" s="66"/>
      <c r="D65" s="66"/>
      <c r="E65" s="140"/>
      <c r="F65" s="143"/>
      <c r="G65" s="102"/>
      <c r="H65" s="68"/>
      <c r="I65" s="68"/>
      <c r="J65" s="68"/>
      <c r="K65" s="69"/>
      <c r="L65" s="69"/>
      <c r="M65" s="83"/>
      <c r="N65" s="83"/>
      <c r="O65" s="83"/>
      <c r="P65" s="83"/>
      <c r="Q65" s="83"/>
      <c r="R65" s="83"/>
      <c r="S65" s="83"/>
      <c r="T65" s="83"/>
      <c r="U65" s="83"/>
      <c r="V65" s="83"/>
      <c r="W65" s="83"/>
      <c r="X65" s="83"/>
      <c r="Y65" s="83"/>
      <c r="Z65" s="83"/>
      <c r="AA65" s="83"/>
      <c r="AB65" s="83"/>
      <c r="AC65" s="83"/>
      <c r="AD65" s="83"/>
      <c r="AE65" s="83"/>
      <c r="AF65" s="83"/>
      <c r="AG65" s="83"/>
      <c r="AH65" s="83"/>
      <c r="AI65" s="83"/>
      <c r="AJ65" s="83"/>
      <c r="AK65" s="83"/>
      <c r="AL65" s="83"/>
      <c r="AM65" s="83"/>
      <c r="AN65" s="83"/>
      <c r="AO65" s="83"/>
      <c r="AP65" s="83"/>
      <c r="AQ65" s="83"/>
      <c r="AR65" s="83"/>
      <c r="AS65" s="83"/>
      <c r="AT65" s="83"/>
      <c r="AU65" s="83"/>
      <c r="AV65" s="83"/>
      <c r="AW65" s="83"/>
      <c r="AX65" s="83"/>
      <c r="AY65" s="83"/>
      <c r="AZ65" s="83"/>
      <c r="BA65" s="83"/>
      <c r="BB65" s="83"/>
      <c r="BC65" s="83"/>
      <c r="BD65" s="83"/>
      <c r="BE65" s="83"/>
      <c r="BF65" s="83"/>
      <c r="BG65" s="83"/>
      <c r="BH65" s="83"/>
      <c r="BI65" s="83"/>
      <c r="BJ65" s="83"/>
      <c r="BK65" s="83"/>
      <c r="BL65" s="83"/>
      <c r="BM65" s="83"/>
      <c r="BN65" s="83"/>
      <c r="BO65" s="83"/>
      <c r="BP65" s="83"/>
      <c r="BQ65" s="83"/>
      <c r="BR65" s="83"/>
      <c r="BS65" s="83"/>
      <c r="BT65" s="83"/>
      <c r="BU65" s="83"/>
      <c r="BV65" s="83"/>
      <c r="BW65" s="83"/>
      <c r="BX65" s="83"/>
      <c r="BY65" s="83"/>
      <c r="BZ65" s="83"/>
      <c r="CA65" s="83"/>
      <c r="CB65" s="83"/>
      <c r="CC65" s="83"/>
      <c r="CD65" s="83"/>
      <c r="CE65" s="83"/>
      <c r="CF65" s="83"/>
      <c r="CG65" s="83"/>
      <c r="CH65" s="83"/>
      <c r="CI65" s="83"/>
      <c r="CJ65" s="83"/>
      <c r="CK65" s="83"/>
      <c r="CL65" s="83"/>
      <c r="CM65" s="83"/>
      <c r="CN65" s="83"/>
    </row>
    <row r="66" spans="1:92" s="24" customFormat="1" x14ac:dyDescent="0.3">
      <c r="A66" s="41"/>
      <c r="B66" s="6"/>
      <c r="C66" s="66"/>
      <c r="D66" s="66"/>
      <c r="E66" s="140"/>
      <c r="F66" s="143"/>
      <c r="G66" s="102"/>
      <c r="H66" s="68"/>
      <c r="I66" s="68"/>
      <c r="J66" s="68"/>
      <c r="K66" s="69"/>
      <c r="L66" s="69"/>
      <c r="M66" s="83"/>
      <c r="N66" s="83"/>
      <c r="O66" s="83"/>
      <c r="P66" s="83"/>
      <c r="Q66" s="83"/>
      <c r="R66" s="83"/>
      <c r="S66" s="83"/>
      <c r="T66" s="83"/>
      <c r="U66" s="83"/>
      <c r="V66" s="83"/>
      <c r="W66" s="83"/>
      <c r="X66" s="83"/>
      <c r="Y66" s="83"/>
      <c r="Z66" s="83"/>
      <c r="AA66" s="83"/>
      <c r="AB66" s="83"/>
      <c r="AC66" s="83"/>
      <c r="AD66" s="83"/>
      <c r="AE66" s="83"/>
      <c r="AF66" s="83"/>
      <c r="AG66" s="83"/>
      <c r="AH66" s="83"/>
      <c r="AI66" s="83"/>
      <c r="AJ66" s="83"/>
      <c r="AK66" s="83"/>
      <c r="AL66" s="83"/>
      <c r="AM66" s="83"/>
      <c r="AN66" s="83"/>
      <c r="AO66" s="83"/>
      <c r="AP66" s="83"/>
      <c r="AQ66" s="83"/>
      <c r="AR66" s="83"/>
      <c r="AS66" s="83"/>
      <c r="AT66" s="83"/>
      <c r="AU66" s="83"/>
      <c r="AV66" s="83"/>
      <c r="AW66" s="83"/>
      <c r="AX66" s="83"/>
      <c r="AY66" s="83"/>
      <c r="AZ66" s="83"/>
      <c r="BA66" s="83"/>
      <c r="BB66" s="83"/>
      <c r="BC66" s="83"/>
      <c r="BD66" s="83"/>
      <c r="BE66" s="83"/>
      <c r="BF66" s="83"/>
      <c r="BG66" s="83"/>
      <c r="BH66" s="83"/>
      <c r="BI66" s="83"/>
      <c r="BJ66" s="83"/>
      <c r="BK66" s="83"/>
      <c r="BL66" s="83"/>
      <c r="BM66" s="83"/>
      <c r="BN66" s="83"/>
      <c r="BO66" s="83"/>
      <c r="BP66" s="83"/>
      <c r="BQ66" s="83"/>
      <c r="BR66" s="83"/>
      <c r="BS66" s="83"/>
      <c r="BT66" s="83"/>
      <c r="BU66" s="83"/>
      <c r="BV66" s="83"/>
      <c r="BW66" s="83"/>
      <c r="BX66" s="83"/>
      <c r="BY66" s="83"/>
      <c r="BZ66" s="83"/>
      <c r="CA66" s="83"/>
      <c r="CB66" s="83"/>
      <c r="CC66" s="83"/>
      <c r="CD66" s="83"/>
      <c r="CE66" s="83"/>
      <c r="CF66" s="83"/>
      <c r="CG66" s="83"/>
      <c r="CH66" s="83"/>
      <c r="CI66" s="83"/>
      <c r="CJ66" s="83"/>
      <c r="CK66" s="83"/>
      <c r="CL66" s="83"/>
      <c r="CM66" s="83"/>
      <c r="CN66" s="83"/>
    </row>
    <row r="67" spans="1:92" s="24" customFormat="1" x14ac:dyDescent="0.3">
      <c r="A67" s="41"/>
      <c r="B67" s="6"/>
      <c r="C67" s="66"/>
      <c r="D67" s="66"/>
      <c r="E67" s="140"/>
      <c r="F67" s="143"/>
      <c r="G67" s="102"/>
      <c r="H67" s="68"/>
      <c r="I67" s="68"/>
      <c r="J67" s="68"/>
      <c r="K67" s="69"/>
      <c r="L67" s="69"/>
      <c r="M67" s="83"/>
      <c r="N67" s="83"/>
      <c r="O67" s="83"/>
      <c r="P67" s="83"/>
      <c r="Q67" s="83"/>
      <c r="R67" s="83"/>
      <c r="S67" s="83"/>
      <c r="T67" s="83"/>
      <c r="U67" s="83"/>
      <c r="V67" s="83"/>
      <c r="W67" s="83"/>
      <c r="X67" s="83"/>
      <c r="Y67" s="83"/>
      <c r="Z67" s="83"/>
      <c r="AA67" s="83"/>
      <c r="AB67" s="83"/>
      <c r="AC67" s="83"/>
      <c r="AD67" s="83"/>
      <c r="AE67" s="83"/>
      <c r="AF67" s="83"/>
      <c r="AG67" s="83"/>
      <c r="AH67" s="83"/>
      <c r="AI67" s="83"/>
      <c r="AJ67" s="83"/>
      <c r="AK67" s="83"/>
      <c r="AL67" s="83"/>
      <c r="AM67" s="83"/>
      <c r="AN67" s="83"/>
      <c r="AO67" s="83"/>
      <c r="AP67" s="83"/>
      <c r="AQ67" s="83"/>
      <c r="AR67" s="83"/>
      <c r="AS67" s="83"/>
      <c r="AT67" s="83"/>
      <c r="AU67" s="83"/>
      <c r="AV67" s="83"/>
      <c r="AW67" s="83"/>
      <c r="AX67" s="83"/>
      <c r="AY67" s="83"/>
      <c r="AZ67" s="83"/>
      <c r="BA67" s="83"/>
      <c r="BB67" s="83"/>
      <c r="BC67" s="83"/>
      <c r="BD67" s="83"/>
      <c r="BE67" s="83"/>
      <c r="BF67" s="83"/>
      <c r="BG67" s="83"/>
      <c r="BH67" s="83"/>
      <c r="BI67" s="83"/>
      <c r="BJ67" s="83"/>
      <c r="BK67" s="83"/>
      <c r="BL67" s="83"/>
      <c r="BM67" s="83"/>
      <c r="BN67" s="83"/>
      <c r="BO67" s="83"/>
      <c r="BP67" s="83"/>
      <c r="BQ67" s="83"/>
      <c r="BR67" s="83"/>
      <c r="BS67" s="83"/>
      <c r="BT67" s="83"/>
      <c r="BU67" s="83"/>
      <c r="BV67" s="83"/>
      <c r="BW67" s="83"/>
      <c r="BX67" s="83"/>
      <c r="BY67" s="83"/>
      <c r="BZ67" s="83"/>
      <c r="CA67" s="83"/>
      <c r="CB67" s="83"/>
      <c r="CC67" s="83"/>
      <c r="CD67" s="83"/>
      <c r="CE67" s="83"/>
      <c r="CF67" s="83"/>
      <c r="CG67" s="83"/>
      <c r="CH67" s="83"/>
      <c r="CI67" s="83"/>
      <c r="CJ67" s="83"/>
      <c r="CK67" s="83"/>
      <c r="CL67" s="83"/>
      <c r="CM67" s="83"/>
      <c r="CN67" s="83"/>
    </row>
    <row r="68" spans="1:92" s="24" customFormat="1" x14ac:dyDescent="0.3">
      <c r="A68" s="41"/>
      <c r="B68" s="6"/>
      <c r="C68" s="66"/>
      <c r="D68" s="66"/>
      <c r="E68" s="140"/>
      <c r="F68" s="143"/>
      <c r="G68" s="102"/>
      <c r="H68" s="68"/>
      <c r="I68" s="68"/>
      <c r="J68" s="68"/>
      <c r="K68" s="69"/>
      <c r="L68" s="69"/>
      <c r="M68" s="83"/>
      <c r="N68" s="83"/>
      <c r="O68" s="83"/>
      <c r="P68" s="83"/>
      <c r="Q68" s="83"/>
      <c r="R68" s="83"/>
      <c r="S68" s="83"/>
      <c r="T68" s="83"/>
      <c r="U68" s="83"/>
      <c r="V68" s="83"/>
      <c r="W68" s="83"/>
      <c r="X68" s="83"/>
      <c r="Y68" s="83"/>
      <c r="Z68" s="83"/>
      <c r="AA68" s="83"/>
      <c r="AB68" s="83"/>
      <c r="AC68" s="83"/>
      <c r="AD68" s="83"/>
      <c r="AE68" s="83"/>
      <c r="AF68" s="83"/>
      <c r="AG68" s="83"/>
      <c r="AH68" s="83"/>
      <c r="AI68" s="83"/>
      <c r="AJ68" s="83"/>
      <c r="AK68" s="83"/>
      <c r="AL68" s="83"/>
      <c r="AM68" s="83"/>
      <c r="AN68" s="83"/>
      <c r="AO68" s="83"/>
      <c r="AP68" s="83"/>
      <c r="AQ68" s="83"/>
      <c r="AR68" s="83"/>
      <c r="AS68" s="83"/>
      <c r="AT68" s="83"/>
      <c r="AU68" s="83"/>
      <c r="AV68" s="83"/>
      <c r="AW68" s="83"/>
      <c r="AX68" s="83"/>
      <c r="AY68" s="83"/>
      <c r="AZ68" s="83"/>
      <c r="BA68" s="83"/>
      <c r="BB68" s="83"/>
      <c r="BC68" s="83"/>
      <c r="BD68" s="83"/>
      <c r="BE68" s="83"/>
      <c r="BF68" s="83"/>
      <c r="BG68" s="83"/>
      <c r="BH68" s="83"/>
      <c r="BI68" s="83"/>
      <c r="BJ68" s="83"/>
      <c r="BK68" s="83"/>
      <c r="BL68" s="83"/>
      <c r="BM68" s="83"/>
      <c r="BN68" s="83"/>
      <c r="BO68" s="83"/>
      <c r="BP68" s="83"/>
      <c r="BQ68" s="83"/>
      <c r="BR68" s="83"/>
      <c r="BS68" s="83"/>
      <c r="BT68" s="83"/>
      <c r="BU68" s="83"/>
      <c r="BV68" s="83"/>
      <c r="BW68" s="83"/>
      <c r="BX68" s="83"/>
      <c r="BY68" s="83"/>
      <c r="BZ68" s="83"/>
      <c r="CA68" s="83"/>
      <c r="CB68" s="83"/>
      <c r="CC68" s="83"/>
      <c r="CD68" s="83"/>
      <c r="CE68" s="83"/>
      <c r="CF68" s="83"/>
      <c r="CG68" s="83"/>
      <c r="CH68" s="83"/>
      <c r="CI68" s="83"/>
      <c r="CJ68" s="83"/>
      <c r="CK68" s="83"/>
      <c r="CL68" s="83"/>
      <c r="CM68" s="83"/>
      <c r="CN68" s="83"/>
    </row>
    <row r="69" spans="1:92" s="100" customFormat="1" ht="15" thickBot="1" x14ac:dyDescent="0.35">
      <c r="A69" s="71"/>
      <c r="B69" s="71"/>
      <c r="C69" s="71"/>
      <c r="D69" s="71"/>
      <c r="E69" s="141"/>
      <c r="F69" s="144"/>
      <c r="G69" s="103"/>
      <c r="H69" s="73"/>
      <c r="I69" s="73"/>
      <c r="J69" s="73"/>
      <c r="K69" s="74"/>
      <c r="L69" s="74"/>
      <c r="M69" s="75"/>
      <c r="N69" s="75"/>
      <c r="O69" s="75"/>
      <c r="P69" s="75"/>
      <c r="Q69" s="75"/>
      <c r="R69" s="75"/>
      <c r="S69" s="75"/>
      <c r="T69" s="75"/>
      <c r="U69" s="75"/>
      <c r="V69" s="75"/>
      <c r="W69" s="75"/>
      <c r="X69" s="75"/>
      <c r="Y69" s="75"/>
      <c r="Z69" s="75"/>
      <c r="AA69" s="75"/>
      <c r="AB69" s="75"/>
      <c r="AC69" s="75"/>
      <c r="AD69" s="75"/>
      <c r="AE69" s="75"/>
      <c r="AF69" s="75"/>
      <c r="AG69" s="75"/>
      <c r="AH69" s="75"/>
      <c r="AI69" s="75"/>
      <c r="AJ69" s="75"/>
      <c r="AK69" s="75"/>
      <c r="AL69" s="75"/>
      <c r="AM69" s="75"/>
      <c r="AN69" s="75"/>
      <c r="AO69" s="75"/>
      <c r="AP69" s="75"/>
      <c r="AQ69" s="75"/>
      <c r="AR69" s="75"/>
      <c r="AS69" s="75"/>
      <c r="AT69" s="75"/>
      <c r="AU69" s="75"/>
      <c r="AV69" s="75"/>
      <c r="AW69" s="75"/>
      <c r="AX69" s="75"/>
      <c r="AY69" s="75"/>
      <c r="AZ69" s="75"/>
      <c r="BA69" s="75"/>
      <c r="BB69" s="75"/>
      <c r="BC69" s="75"/>
      <c r="BD69" s="75"/>
      <c r="BE69" s="75"/>
      <c r="BF69" s="75"/>
      <c r="BG69" s="75"/>
      <c r="BH69" s="75"/>
      <c r="BI69" s="75"/>
      <c r="BJ69" s="75"/>
      <c r="BK69" s="75"/>
      <c r="BL69" s="75"/>
      <c r="BM69" s="75"/>
      <c r="BN69" s="75"/>
      <c r="BO69" s="75"/>
      <c r="BP69" s="75"/>
      <c r="BQ69" s="75"/>
      <c r="BR69" s="75"/>
      <c r="BS69" s="75"/>
      <c r="BT69" s="75"/>
      <c r="BU69" s="75"/>
      <c r="BV69" s="75"/>
      <c r="BW69" s="75"/>
      <c r="BX69" s="75"/>
      <c r="BY69" s="75"/>
      <c r="BZ69" s="75"/>
      <c r="CA69" s="75"/>
      <c r="CB69" s="75"/>
      <c r="CC69" s="75"/>
      <c r="CD69" s="75"/>
      <c r="CE69" s="75"/>
      <c r="CF69" s="75"/>
      <c r="CG69" s="75"/>
      <c r="CH69" s="75"/>
      <c r="CI69" s="75"/>
      <c r="CJ69" s="75"/>
      <c r="CK69" s="75"/>
      <c r="CL69" s="75"/>
      <c r="CM69" s="75"/>
      <c r="CN69" s="75"/>
    </row>
    <row r="70" spans="1:92" s="99" customFormat="1" x14ac:dyDescent="0.3">
      <c r="A70" s="53" t="s">
        <v>451</v>
      </c>
      <c r="B70" s="54" t="s">
        <v>473</v>
      </c>
      <c r="C70" s="54" t="s">
        <v>474</v>
      </c>
      <c r="D70" s="54" t="s">
        <v>475</v>
      </c>
      <c r="E70" s="63"/>
      <c r="F70" s="110"/>
      <c r="G70" s="130"/>
      <c r="H70" s="130"/>
      <c r="I70" s="130"/>
      <c r="J70" s="130"/>
      <c r="K70" s="131"/>
      <c r="L70" s="131"/>
      <c r="M70" s="65" t="s">
        <v>476</v>
      </c>
      <c r="N70" s="65" t="s">
        <v>477</v>
      </c>
      <c r="O70" s="65" t="s">
        <v>478</v>
      </c>
      <c r="P70" s="65" t="s">
        <v>477</v>
      </c>
      <c r="Q70" s="65" t="s">
        <v>479</v>
      </c>
      <c r="R70" s="65" t="s">
        <v>477</v>
      </c>
      <c r="S70" s="65" t="s">
        <v>480</v>
      </c>
      <c r="T70" s="65" t="s">
        <v>477</v>
      </c>
      <c r="U70" s="65" t="s">
        <v>477</v>
      </c>
      <c r="V70" s="65" t="s">
        <v>478</v>
      </c>
      <c r="W70" s="65" t="s">
        <v>481</v>
      </c>
      <c r="X70" s="65" t="s">
        <v>481</v>
      </c>
      <c r="Y70" s="65" t="s">
        <v>478</v>
      </c>
      <c r="Z70" s="65" t="s">
        <v>476</v>
      </c>
      <c r="AA70" s="65" t="s">
        <v>477</v>
      </c>
      <c r="AB70" s="65" t="s">
        <v>482</v>
      </c>
      <c r="AC70" s="65" t="s">
        <v>477</v>
      </c>
      <c r="AD70" s="65" t="s">
        <v>476</v>
      </c>
      <c r="AE70" s="65" t="s">
        <v>477</v>
      </c>
      <c r="AF70" s="65" t="s">
        <v>482</v>
      </c>
      <c r="AG70" s="65" t="s">
        <v>477</v>
      </c>
      <c r="AH70" s="65" t="s">
        <v>483</v>
      </c>
      <c r="AI70" s="65" t="s">
        <v>477</v>
      </c>
      <c r="AJ70" s="65" t="s">
        <v>477</v>
      </c>
      <c r="AK70" s="65" t="s">
        <v>483</v>
      </c>
      <c r="AL70" s="65" t="s">
        <v>483</v>
      </c>
      <c r="AM70" s="65" t="s">
        <v>477</v>
      </c>
      <c r="AN70" s="65" t="s">
        <v>477</v>
      </c>
      <c r="AO70" s="65" t="s">
        <v>483</v>
      </c>
      <c r="AP70" s="32" t="s">
        <v>484</v>
      </c>
      <c r="AQ70" s="65" t="s">
        <v>477</v>
      </c>
      <c r="AR70" s="32" t="s">
        <v>484</v>
      </c>
      <c r="AS70" s="32" t="s">
        <v>481</v>
      </c>
      <c r="AT70" s="65" t="s">
        <v>477</v>
      </c>
      <c r="AU70" s="32" t="s">
        <v>481</v>
      </c>
      <c r="AV70" s="32" t="s">
        <v>484</v>
      </c>
      <c r="AW70" s="32" t="s">
        <v>484</v>
      </c>
      <c r="AX70" s="32" t="s">
        <v>485</v>
      </c>
      <c r="AY70" s="32" t="s">
        <v>482</v>
      </c>
      <c r="AZ70" s="32" t="s">
        <v>486</v>
      </c>
      <c r="BA70" s="32" t="s">
        <v>482</v>
      </c>
      <c r="BB70" s="32" t="s">
        <v>477</v>
      </c>
      <c r="BC70" s="32" t="s">
        <v>477</v>
      </c>
      <c r="BD70" s="32" t="s">
        <v>483</v>
      </c>
      <c r="BE70" s="32" t="s">
        <v>483</v>
      </c>
      <c r="BF70" s="32" t="s">
        <v>483</v>
      </c>
      <c r="BG70" s="32" t="s">
        <v>483</v>
      </c>
      <c r="BH70" s="32" t="s">
        <v>483</v>
      </c>
      <c r="BI70" s="32" t="s">
        <v>483</v>
      </c>
      <c r="BJ70" s="32" t="s">
        <v>483</v>
      </c>
      <c r="BK70" s="32" t="s">
        <v>483</v>
      </c>
      <c r="BL70" s="32" t="s">
        <v>611</v>
      </c>
      <c r="BM70" s="32" t="s">
        <v>611</v>
      </c>
      <c r="BN70" s="32" t="s">
        <v>611</v>
      </c>
      <c r="BO70" s="32" t="s">
        <v>611</v>
      </c>
      <c r="BP70" s="32" t="s">
        <v>481</v>
      </c>
      <c r="BQ70" s="32" t="s">
        <v>481</v>
      </c>
      <c r="BR70" s="32" t="s">
        <v>477</v>
      </c>
      <c r="BS70" s="32" t="s">
        <v>477</v>
      </c>
      <c r="BT70" s="32" t="s">
        <v>477</v>
      </c>
      <c r="BU70" s="32" t="s">
        <v>481</v>
      </c>
      <c r="BV70" s="32" t="s">
        <v>484</v>
      </c>
      <c r="BW70" s="32" t="s">
        <v>481</v>
      </c>
      <c r="BX70" s="32" t="s">
        <v>482</v>
      </c>
      <c r="BY70" s="32" t="s">
        <v>482</v>
      </c>
      <c r="BZ70" s="32" t="s">
        <v>481</v>
      </c>
      <c r="CA70" s="32" t="s">
        <v>481</v>
      </c>
      <c r="CB70" s="32" t="s">
        <v>486</v>
      </c>
      <c r="CC70" s="32" t="s">
        <v>486</v>
      </c>
      <c r="CD70" s="32" t="s">
        <v>476</v>
      </c>
      <c r="CE70" s="32" t="s">
        <v>476</v>
      </c>
      <c r="CF70" s="32" t="s">
        <v>477</v>
      </c>
      <c r="CG70" s="32" t="s">
        <v>477</v>
      </c>
      <c r="CH70" s="32" t="s">
        <v>477</v>
      </c>
      <c r="CI70" s="32" t="s">
        <v>481</v>
      </c>
      <c r="CJ70" s="32" t="s">
        <v>477</v>
      </c>
      <c r="CK70" s="32" t="s">
        <v>481</v>
      </c>
      <c r="CL70" s="32" t="s">
        <v>486</v>
      </c>
      <c r="CM70" s="32" t="s">
        <v>486</v>
      </c>
      <c r="CN70" s="32" t="s">
        <v>486</v>
      </c>
    </row>
    <row r="71" spans="1:92" x14ac:dyDescent="0.3">
      <c r="A71" s="41" t="s">
        <v>451</v>
      </c>
      <c r="B71" s="6" t="s">
        <v>473</v>
      </c>
      <c r="C71" s="6" t="s">
        <v>474</v>
      </c>
      <c r="D71" s="6" t="s">
        <v>488</v>
      </c>
      <c r="E71" s="8"/>
      <c r="F71" s="106"/>
      <c r="G71" s="15"/>
      <c r="H71" s="15"/>
      <c r="I71" s="15"/>
      <c r="J71" s="15"/>
      <c r="K71" s="10"/>
      <c r="L71" s="10"/>
      <c r="M71" s="32" t="s">
        <v>180</v>
      </c>
      <c r="N71" s="32" t="s">
        <v>180</v>
      </c>
      <c r="O71" s="32" t="s">
        <v>180</v>
      </c>
      <c r="P71" s="32" t="s">
        <v>180</v>
      </c>
      <c r="Q71" s="32" t="s">
        <v>180</v>
      </c>
      <c r="R71" s="32" t="s">
        <v>180</v>
      </c>
      <c r="S71" s="32" t="s">
        <v>180</v>
      </c>
      <c r="T71" s="32" t="s">
        <v>180</v>
      </c>
      <c r="U71" s="32" t="s">
        <v>180</v>
      </c>
      <c r="V71" s="32" t="s">
        <v>180</v>
      </c>
      <c r="W71" s="32" t="s">
        <v>180</v>
      </c>
      <c r="X71" s="32" t="s">
        <v>180</v>
      </c>
      <c r="Y71" s="32" t="s">
        <v>180</v>
      </c>
      <c r="Z71" s="32" t="s">
        <v>180</v>
      </c>
      <c r="AA71" s="32" t="s">
        <v>180</v>
      </c>
      <c r="AB71" s="32" t="s">
        <v>180</v>
      </c>
      <c r="AC71" s="32" t="s">
        <v>180</v>
      </c>
      <c r="AD71" s="32" t="s">
        <v>180</v>
      </c>
      <c r="AE71" s="32" t="s">
        <v>180</v>
      </c>
      <c r="AF71" s="32" t="s">
        <v>180</v>
      </c>
      <c r="AG71" s="32" t="s">
        <v>180</v>
      </c>
      <c r="AH71" s="32" t="s">
        <v>180</v>
      </c>
      <c r="AI71" s="32" t="s">
        <v>180</v>
      </c>
      <c r="AJ71" s="32" t="s">
        <v>180</v>
      </c>
      <c r="AK71" s="32" t="s">
        <v>180</v>
      </c>
      <c r="AL71" s="32" t="s">
        <v>180</v>
      </c>
      <c r="AM71" s="32" t="s">
        <v>180</v>
      </c>
      <c r="AN71" s="32" t="s">
        <v>180</v>
      </c>
      <c r="AO71" s="32" t="s">
        <v>180</v>
      </c>
      <c r="AP71" s="32" t="s">
        <v>180</v>
      </c>
      <c r="AQ71" s="32" t="s">
        <v>180</v>
      </c>
      <c r="AR71" s="32" t="s">
        <v>180</v>
      </c>
      <c r="AS71" s="32" t="s">
        <v>180</v>
      </c>
      <c r="AT71" s="32" t="s">
        <v>180</v>
      </c>
      <c r="AU71" s="32" t="s">
        <v>180</v>
      </c>
      <c r="AV71" s="32" t="s">
        <v>180</v>
      </c>
      <c r="AW71" s="32" t="s">
        <v>180</v>
      </c>
      <c r="AX71" s="32" t="s">
        <v>180</v>
      </c>
      <c r="AY71" s="32" t="s">
        <v>180</v>
      </c>
      <c r="AZ71" s="32" t="s">
        <v>180</v>
      </c>
      <c r="BA71" s="32" t="s">
        <v>180</v>
      </c>
      <c r="BB71" s="32" t="s">
        <v>212</v>
      </c>
      <c r="BC71" s="32" t="s">
        <v>212</v>
      </c>
      <c r="BD71" s="32" t="s">
        <v>212</v>
      </c>
      <c r="BE71" s="32" t="s">
        <v>212</v>
      </c>
      <c r="BF71" s="32" t="s">
        <v>212</v>
      </c>
      <c r="BG71" s="32" t="s">
        <v>212</v>
      </c>
      <c r="BH71" s="32" t="s">
        <v>219</v>
      </c>
      <c r="BI71" s="32" t="s">
        <v>212</v>
      </c>
      <c r="BJ71" s="32" t="s">
        <v>212</v>
      </c>
      <c r="BK71" s="32" t="s">
        <v>219</v>
      </c>
      <c r="BL71" s="32" t="s">
        <v>180</v>
      </c>
      <c r="BM71" s="32" t="s">
        <v>180</v>
      </c>
      <c r="BN71" s="32" t="s">
        <v>180</v>
      </c>
      <c r="BO71" s="32" t="s">
        <v>180</v>
      </c>
      <c r="BP71" s="32" t="s">
        <v>212</v>
      </c>
      <c r="BQ71" s="32" t="s">
        <v>212</v>
      </c>
      <c r="BR71" s="32" t="s">
        <v>212</v>
      </c>
      <c r="BS71" s="32" t="s">
        <v>212</v>
      </c>
      <c r="BT71" s="32" t="s">
        <v>212</v>
      </c>
      <c r="BU71" s="32" t="s">
        <v>212</v>
      </c>
      <c r="BV71" s="32" t="s">
        <v>212</v>
      </c>
      <c r="BW71" s="32" t="s">
        <v>212</v>
      </c>
      <c r="BX71" s="32" t="s">
        <v>180</v>
      </c>
      <c r="BY71" s="32" t="s">
        <v>180</v>
      </c>
      <c r="BZ71" s="32" t="s">
        <v>180</v>
      </c>
      <c r="CA71" s="32" t="s">
        <v>180</v>
      </c>
      <c r="CB71" s="32" t="s">
        <v>180</v>
      </c>
      <c r="CC71" s="32" t="s">
        <v>180</v>
      </c>
      <c r="CD71" s="32" t="s">
        <v>180</v>
      </c>
      <c r="CE71" s="32" t="s">
        <v>180</v>
      </c>
      <c r="CF71" s="32" t="s">
        <v>180</v>
      </c>
      <c r="CG71" s="32" t="s">
        <v>180</v>
      </c>
      <c r="CH71" s="32" t="s">
        <v>180</v>
      </c>
      <c r="CI71" s="32" t="s">
        <v>219</v>
      </c>
      <c r="CJ71" s="32" t="s">
        <v>180</v>
      </c>
      <c r="CK71" s="32" t="s">
        <v>180</v>
      </c>
      <c r="CL71" s="32" t="s">
        <v>180</v>
      </c>
      <c r="CM71" s="32" t="s">
        <v>180</v>
      </c>
      <c r="CN71" s="32" t="s">
        <v>180</v>
      </c>
    </row>
    <row r="72" spans="1:92" x14ac:dyDescent="0.3">
      <c r="A72" s="41" t="s">
        <v>451</v>
      </c>
      <c r="B72" s="6" t="s">
        <v>473</v>
      </c>
      <c r="C72" s="6" t="s">
        <v>474</v>
      </c>
      <c r="D72" s="6" t="s">
        <v>489</v>
      </c>
      <c r="E72" s="8"/>
      <c r="F72" s="106"/>
      <c r="G72" s="15"/>
      <c r="H72" s="15"/>
      <c r="I72" s="15"/>
      <c r="J72" s="15"/>
      <c r="K72" s="10"/>
      <c r="L72" s="10"/>
      <c r="O72" s="32"/>
      <c r="P72" s="32"/>
      <c r="Q72" s="32"/>
      <c r="R72" s="32"/>
      <c r="S72" s="32"/>
      <c r="T72" s="32"/>
      <c r="U72" s="32"/>
      <c r="V72" s="32"/>
      <c r="W72" s="32"/>
      <c r="X72" s="32"/>
      <c r="Y72" s="32"/>
      <c r="Z72" s="32"/>
      <c r="AA72" s="32"/>
      <c r="AB72" s="32"/>
      <c r="AC72" s="32"/>
      <c r="AD72" s="32"/>
      <c r="AE72" s="32"/>
      <c r="AF72" s="32"/>
      <c r="AG72" s="32"/>
      <c r="AH72" s="32"/>
      <c r="AI72" s="32"/>
      <c r="AJ72" s="32"/>
      <c r="AK72" s="32"/>
      <c r="AL72" s="32"/>
      <c r="AM72" s="32"/>
      <c r="AN72" s="32"/>
      <c r="AO72" s="32"/>
      <c r="AP72" s="32"/>
      <c r="AQ72" s="32"/>
      <c r="AR72" s="32"/>
      <c r="AS72" s="32"/>
      <c r="AT72" s="32"/>
      <c r="AU72" s="32"/>
      <c r="AV72" s="32"/>
      <c r="AW72" s="32"/>
      <c r="AX72" s="32"/>
      <c r="AY72" s="32"/>
      <c r="AZ72" s="32"/>
      <c r="BA72" s="32"/>
      <c r="BB72" s="32" t="s">
        <v>219</v>
      </c>
      <c r="BC72" s="32" t="s">
        <v>219</v>
      </c>
      <c r="BD72" s="32" t="s">
        <v>219</v>
      </c>
      <c r="BE72" s="32" t="s">
        <v>219</v>
      </c>
      <c r="BF72" s="32" t="s">
        <v>219</v>
      </c>
      <c r="BG72" s="32" t="s">
        <v>219</v>
      </c>
      <c r="BH72" s="32" t="s">
        <v>223</v>
      </c>
      <c r="BI72" s="32" t="s">
        <v>219</v>
      </c>
      <c r="BJ72" s="32" t="s">
        <v>219</v>
      </c>
      <c r="BK72" s="32" t="s">
        <v>223</v>
      </c>
      <c r="BL72" s="32"/>
      <c r="BM72" s="32"/>
      <c r="BN72" s="32"/>
      <c r="BO72" s="32"/>
      <c r="BP72" s="32" t="s">
        <v>219</v>
      </c>
      <c r="BQ72" s="32" t="s">
        <v>219</v>
      </c>
      <c r="BR72" s="32" t="s">
        <v>219</v>
      </c>
      <c r="BS72" s="32" t="s">
        <v>219</v>
      </c>
      <c r="BT72" s="32" t="s">
        <v>219</v>
      </c>
      <c r="BU72" s="32" t="s">
        <v>219</v>
      </c>
      <c r="BV72" s="32" t="s">
        <v>219</v>
      </c>
      <c r="BW72" s="32" t="s">
        <v>219</v>
      </c>
      <c r="BX72" s="32"/>
      <c r="BY72" s="32" t="s">
        <v>212</v>
      </c>
      <c r="BZ72" s="32" t="s">
        <v>212</v>
      </c>
      <c r="CA72" s="32" t="s">
        <v>212</v>
      </c>
      <c r="CB72" s="32"/>
      <c r="CC72" s="32" t="s">
        <v>223</v>
      </c>
      <c r="CD72" s="32"/>
      <c r="CE72" s="32" t="s">
        <v>212</v>
      </c>
      <c r="CF72" s="32" t="s">
        <v>212</v>
      </c>
      <c r="CG72" s="32" t="s">
        <v>212</v>
      </c>
      <c r="CH72" s="32" t="s">
        <v>212</v>
      </c>
      <c r="CI72" s="32"/>
      <c r="CJ72" s="32" t="s">
        <v>212</v>
      </c>
      <c r="CK72" s="32" t="s">
        <v>212</v>
      </c>
      <c r="CL72" s="32" t="s">
        <v>212</v>
      </c>
      <c r="CM72" s="32" t="s">
        <v>212</v>
      </c>
      <c r="CN72" s="32" t="s">
        <v>212</v>
      </c>
    </row>
    <row r="73" spans="1:92" x14ac:dyDescent="0.3">
      <c r="A73" s="41" t="s">
        <v>451</v>
      </c>
      <c r="B73" s="6" t="s">
        <v>473</v>
      </c>
      <c r="C73" s="6" t="s">
        <v>474</v>
      </c>
      <c r="D73" s="6" t="s">
        <v>490</v>
      </c>
      <c r="E73" s="8"/>
      <c r="F73" s="106"/>
      <c r="G73" s="15"/>
      <c r="H73" s="15"/>
      <c r="I73" s="15"/>
      <c r="J73" s="15"/>
      <c r="K73" s="10"/>
      <c r="L73" s="10"/>
      <c r="O73" s="32"/>
      <c r="P73" s="32"/>
      <c r="Q73" s="32"/>
      <c r="R73" s="32"/>
      <c r="S73" s="32"/>
      <c r="T73" s="32"/>
      <c r="U73" s="32"/>
      <c r="V73" s="32"/>
      <c r="W73" s="32"/>
      <c r="X73" s="32"/>
      <c r="Y73" s="32"/>
      <c r="Z73" s="32"/>
      <c r="AA73" s="32"/>
      <c r="AB73" s="32"/>
      <c r="AC73" s="32"/>
      <c r="AD73" s="32"/>
      <c r="AE73" s="32"/>
      <c r="AF73" s="32"/>
      <c r="AG73" s="32"/>
      <c r="AH73" s="32"/>
      <c r="AI73" s="32"/>
      <c r="AJ73" s="32"/>
      <c r="AK73" s="32"/>
      <c r="AL73" s="32"/>
      <c r="AM73" s="32"/>
      <c r="AN73" s="32"/>
      <c r="AO73" s="32"/>
      <c r="AP73" s="32"/>
      <c r="AQ73" s="32"/>
      <c r="AR73" s="32"/>
      <c r="AS73" s="32"/>
      <c r="AT73" s="32"/>
      <c r="AU73" s="32"/>
      <c r="AV73" s="32"/>
      <c r="AW73" s="32"/>
      <c r="AX73" s="32"/>
      <c r="AY73" s="32"/>
      <c r="AZ73" s="32"/>
      <c r="BA73" s="32"/>
      <c r="BB73" s="32" t="s">
        <v>223</v>
      </c>
      <c r="BC73" s="32" t="s">
        <v>223</v>
      </c>
      <c r="BD73" s="32" t="s">
        <v>223</v>
      </c>
      <c r="BE73" s="32" t="s">
        <v>223</v>
      </c>
      <c r="BF73" s="32" t="s">
        <v>223</v>
      </c>
      <c r="BG73" s="32" t="s">
        <v>223</v>
      </c>
      <c r="BH73" s="32"/>
      <c r="BI73" s="32" t="s">
        <v>223</v>
      </c>
      <c r="BJ73" s="32" t="s">
        <v>223</v>
      </c>
      <c r="BK73" s="32"/>
      <c r="BL73" s="32"/>
      <c r="BM73" s="32"/>
      <c r="BN73" s="32"/>
      <c r="BO73" s="32"/>
      <c r="BP73" s="32" t="s">
        <v>223</v>
      </c>
      <c r="BQ73" s="32" t="s">
        <v>223</v>
      </c>
      <c r="BR73" s="32" t="s">
        <v>223</v>
      </c>
      <c r="BS73" s="32" t="s">
        <v>223</v>
      </c>
      <c r="BT73" s="32" t="s">
        <v>223</v>
      </c>
      <c r="BU73" s="32" t="s">
        <v>223</v>
      </c>
      <c r="BV73" s="32" t="s">
        <v>223</v>
      </c>
      <c r="BW73" s="32" t="s">
        <v>223</v>
      </c>
      <c r="BX73" s="32"/>
      <c r="BY73" s="32" t="s">
        <v>219</v>
      </c>
      <c r="BZ73" s="32"/>
      <c r="CA73" s="32" t="s">
        <v>219</v>
      </c>
      <c r="CB73" s="32"/>
      <c r="CC73" s="32"/>
      <c r="CD73" s="32"/>
      <c r="CE73" s="32"/>
      <c r="CF73" s="32"/>
      <c r="CG73" s="32" t="s">
        <v>219</v>
      </c>
      <c r="CH73" s="32"/>
      <c r="CI73" s="32"/>
      <c r="CJ73" s="32"/>
      <c r="CK73" s="32"/>
      <c r="CL73" s="32" t="s">
        <v>219</v>
      </c>
      <c r="CM73" s="32" t="s">
        <v>219</v>
      </c>
      <c r="CN73" s="32" t="s">
        <v>219</v>
      </c>
    </row>
    <row r="74" spans="1:92" x14ac:dyDescent="0.3">
      <c r="A74" s="41" t="s">
        <v>451</v>
      </c>
      <c r="B74" s="6" t="s">
        <v>473</v>
      </c>
      <c r="C74" s="6" t="s">
        <v>474</v>
      </c>
      <c r="D74" s="6" t="s">
        <v>491</v>
      </c>
      <c r="E74" s="8"/>
      <c r="F74" s="106"/>
      <c r="G74" s="15"/>
      <c r="H74" s="15"/>
      <c r="I74" s="15"/>
      <c r="J74" s="15"/>
      <c r="K74" s="10"/>
      <c r="L74" s="10"/>
      <c r="O74" s="32"/>
      <c r="P74" s="32"/>
      <c r="Q74" s="32"/>
      <c r="R74" s="32"/>
      <c r="S74" s="32"/>
      <c r="T74" s="32"/>
      <c r="U74" s="32"/>
      <c r="V74" s="32"/>
      <c r="W74" s="32"/>
      <c r="X74" s="32"/>
      <c r="Y74" s="32"/>
      <c r="Z74" s="32"/>
      <c r="AA74" s="32"/>
      <c r="AB74" s="32"/>
      <c r="AC74" s="32"/>
      <c r="AD74" s="32"/>
      <c r="AE74" s="32"/>
      <c r="AF74" s="32"/>
      <c r="AG74" s="32"/>
      <c r="AH74" s="32"/>
      <c r="AI74" s="32"/>
      <c r="AJ74" s="32"/>
      <c r="AK74" s="32"/>
      <c r="AL74" s="32"/>
      <c r="AM74" s="32"/>
      <c r="AN74" s="32"/>
      <c r="AO74" s="32"/>
      <c r="AP74" s="32"/>
      <c r="AQ74" s="32"/>
      <c r="AR74" s="32"/>
      <c r="AS74" s="32"/>
      <c r="AT74" s="32"/>
      <c r="AU74" s="32"/>
      <c r="AV74" s="32"/>
      <c r="AW74" s="32"/>
      <c r="AX74" s="32"/>
      <c r="AY74" s="32"/>
      <c r="AZ74" s="32"/>
      <c r="BA74" s="32"/>
      <c r="BB74" s="32"/>
      <c r="BC74" s="32" t="s">
        <v>180</v>
      </c>
      <c r="BD74" s="32"/>
      <c r="BE74" s="32" t="s">
        <v>180</v>
      </c>
      <c r="BF74" s="32"/>
      <c r="BG74" s="32"/>
      <c r="BH74" s="32"/>
      <c r="BI74" s="32" t="s">
        <v>180</v>
      </c>
      <c r="BJ74" s="32"/>
      <c r="BK74" s="32"/>
      <c r="BL74" s="32"/>
      <c r="BM74" s="32"/>
      <c r="BN74" s="32"/>
      <c r="BO74" s="32"/>
      <c r="BP74" s="32"/>
      <c r="BQ74" s="32" t="s">
        <v>180</v>
      </c>
      <c r="BR74" s="32"/>
      <c r="BS74" s="32" t="s">
        <v>180</v>
      </c>
      <c r="BT74" s="32" t="s">
        <v>180</v>
      </c>
      <c r="BU74" s="32"/>
      <c r="BV74" s="32"/>
      <c r="BW74" s="32"/>
      <c r="BX74" s="32"/>
      <c r="BY74" s="32" t="s">
        <v>223</v>
      </c>
      <c r="BZ74" s="32"/>
      <c r="CA74" s="32" t="s">
        <v>223</v>
      </c>
      <c r="CB74" s="32"/>
      <c r="CC74" s="32"/>
      <c r="CD74" s="32"/>
      <c r="CE74" s="32"/>
      <c r="CF74" s="32"/>
      <c r="CG74" s="32" t="s">
        <v>223</v>
      </c>
      <c r="CH74" s="32"/>
      <c r="CI74" s="32"/>
      <c r="CJ74" s="32"/>
      <c r="CK74" s="32"/>
      <c r="CL74" s="32" t="s">
        <v>223</v>
      </c>
      <c r="CM74" s="32" t="s">
        <v>223</v>
      </c>
      <c r="CN74" s="32" t="s">
        <v>223</v>
      </c>
    </row>
    <row r="75" spans="1:92" x14ac:dyDescent="0.3">
      <c r="A75" s="41" t="s">
        <v>451</v>
      </c>
      <c r="B75" s="6" t="s">
        <v>473</v>
      </c>
      <c r="C75" s="6" t="s">
        <v>492</v>
      </c>
      <c r="D75" s="6" t="s">
        <v>475</v>
      </c>
      <c r="E75" s="8"/>
      <c r="F75" s="106"/>
      <c r="G75" s="15"/>
      <c r="H75" s="15"/>
      <c r="I75" s="15"/>
      <c r="J75" s="15"/>
      <c r="K75" s="10"/>
      <c r="L75" s="10"/>
      <c r="O75" s="32"/>
      <c r="P75" s="32"/>
      <c r="Q75" s="32"/>
      <c r="R75" s="32"/>
      <c r="S75" s="32"/>
      <c r="T75" s="32"/>
      <c r="U75" s="32"/>
      <c r="V75" s="32"/>
      <c r="W75" s="32"/>
      <c r="X75" s="32" t="s">
        <v>481</v>
      </c>
      <c r="Y75" s="32" t="s">
        <v>478</v>
      </c>
      <c r="Z75" s="32"/>
      <c r="AA75" s="32"/>
      <c r="AB75" s="32"/>
      <c r="AC75" s="32"/>
      <c r="AD75" s="32"/>
      <c r="AE75" s="32"/>
      <c r="AF75" s="32"/>
      <c r="AG75" s="32"/>
      <c r="AH75" s="32" t="s">
        <v>483</v>
      </c>
      <c r="AI75" s="133"/>
      <c r="AJ75" s="32" t="s">
        <v>477</v>
      </c>
      <c r="AK75" s="32" t="s">
        <v>483</v>
      </c>
      <c r="AL75" s="32" t="s">
        <v>483</v>
      </c>
      <c r="AM75" s="133"/>
      <c r="AN75" s="32" t="s">
        <v>477</v>
      </c>
      <c r="AO75" s="32" t="s">
        <v>483</v>
      </c>
      <c r="AP75" s="32" t="s">
        <v>484</v>
      </c>
      <c r="AQ75" s="32" t="s">
        <v>477</v>
      </c>
      <c r="AR75" s="32" t="s">
        <v>484</v>
      </c>
      <c r="AS75" s="32" t="s">
        <v>481</v>
      </c>
      <c r="AT75" s="32" t="s">
        <v>477</v>
      </c>
      <c r="AU75" s="32" t="s">
        <v>481</v>
      </c>
      <c r="AV75" s="32" t="s">
        <v>481</v>
      </c>
      <c r="AW75" s="32" t="s">
        <v>481</v>
      </c>
      <c r="AX75" s="32"/>
      <c r="AY75" s="32"/>
      <c r="AZ75" s="32"/>
      <c r="BA75" s="32"/>
      <c r="BB75" s="32" t="s">
        <v>482</v>
      </c>
      <c r="BC75" s="32"/>
      <c r="BD75" s="32" t="s">
        <v>476</v>
      </c>
      <c r="BE75" s="32"/>
      <c r="BF75" s="32" t="s">
        <v>477</v>
      </c>
      <c r="BG75" s="32" t="s">
        <v>481</v>
      </c>
      <c r="BH75" s="32" t="s">
        <v>481</v>
      </c>
      <c r="BI75" s="32"/>
      <c r="BJ75" s="32" t="s">
        <v>481</v>
      </c>
      <c r="BK75" s="32" t="s">
        <v>481</v>
      </c>
      <c r="BL75" s="32"/>
      <c r="BM75" s="32"/>
      <c r="BN75" s="32" t="s">
        <v>482</v>
      </c>
      <c r="BO75" s="32" t="s">
        <v>482</v>
      </c>
      <c r="BP75" s="32" t="s">
        <v>493</v>
      </c>
      <c r="BQ75" s="32"/>
      <c r="BR75" s="32" t="s">
        <v>493</v>
      </c>
      <c r="BS75" s="32"/>
      <c r="BT75" s="32"/>
      <c r="BU75" s="32" t="s">
        <v>482</v>
      </c>
      <c r="BV75" s="32" t="s">
        <v>476</v>
      </c>
      <c r="BW75" s="32" t="s">
        <v>476</v>
      </c>
      <c r="BX75" s="32" t="s">
        <v>482</v>
      </c>
      <c r="BY75" s="32"/>
      <c r="BZ75" s="32" t="s">
        <v>481</v>
      </c>
      <c r="CA75" s="32"/>
      <c r="CB75" s="32" t="s">
        <v>486</v>
      </c>
      <c r="CC75" s="32" t="s">
        <v>486</v>
      </c>
      <c r="CD75" s="32" t="s">
        <v>476</v>
      </c>
      <c r="CE75" s="32" t="s">
        <v>476</v>
      </c>
      <c r="CF75" s="32" t="s">
        <v>477</v>
      </c>
      <c r="CG75" s="32"/>
      <c r="CH75" s="32" t="s">
        <v>477</v>
      </c>
      <c r="CI75" s="32" t="s">
        <v>481</v>
      </c>
      <c r="CJ75" s="32" t="s">
        <v>477</v>
      </c>
      <c r="CK75" s="32" t="s">
        <v>481</v>
      </c>
      <c r="CL75" s="32"/>
      <c r="CM75" s="32"/>
      <c r="CN75" s="32"/>
    </row>
    <row r="76" spans="1:92" x14ac:dyDescent="0.3">
      <c r="A76" s="41" t="s">
        <v>451</v>
      </c>
      <c r="B76" s="6" t="s">
        <v>473</v>
      </c>
      <c r="C76" s="6" t="s">
        <v>492</v>
      </c>
      <c r="D76" s="6" t="s">
        <v>488</v>
      </c>
      <c r="E76" s="8"/>
      <c r="F76" s="106"/>
      <c r="G76" s="15"/>
      <c r="H76" s="15"/>
      <c r="I76" s="15"/>
      <c r="J76" s="15"/>
      <c r="K76" s="10"/>
      <c r="L76" s="10"/>
      <c r="O76" s="32"/>
      <c r="P76" s="32"/>
      <c r="Q76" s="32"/>
      <c r="R76" s="32"/>
      <c r="S76" s="32"/>
      <c r="T76" s="32"/>
      <c r="U76" s="32"/>
      <c r="V76" s="32"/>
      <c r="W76" s="32"/>
      <c r="X76" s="32" t="s">
        <v>212</v>
      </c>
      <c r="Y76" s="32" t="s">
        <v>212</v>
      </c>
      <c r="Z76" s="32"/>
      <c r="AA76" s="32"/>
      <c r="AB76" s="32"/>
      <c r="AC76" s="32"/>
      <c r="AD76" s="32"/>
      <c r="AE76" s="32"/>
      <c r="AF76" s="32"/>
      <c r="AG76" s="32"/>
      <c r="AH76" s="32" t="s">
        <v>212</v>
      </c>
      <c r="AI76" s="133"/>
      <c r="AJ76" s="32" t="s">
        <v>212</v>
      </c>
      <c r="AK76" s="32" t="s">
        <v>212</v>
      </c>
      <c r="AL76" s="32" t="s">
        <v>212</v>
      </c>
      <c r="AM76" s="133"/>
      <c r="AN76" s="32" t="s">
        <v>212</v>
      </c>
      <c r="AO76" s="32" t="s">
        <v>212</v>
      </c>
      <c r="AP76" s="32" t="s">
        <v>212</v>
      </c>
      <c r="AQ76" s="32" t="s">
        <v>212</v>
      </c>
      <c r="AR76" s="32" t="s">
        <v>212</v>
      </c>
      <c r="AS76" s="32" t="s">
        <v>212</v>
      </c>
      <c r="AT76" s="32" t="s">
        <v>212</v>
      </c>
      <c r="AU76" s="32" t="s">
        <v>212</v>
      </c>
      <c r="AV76" s="32" t="s">
        <v>212</v>
      </c>
      <c r="AW76" s="32" t="s">
        <v>212</v>
      </c>
      <c r="AX76" s="32"/>
      <c r="AY76" s="32"/>
      <c r="AZ76" s="32"/>
      <c r="BA76" s="32"/>
      <c r="BB76" s="32" t="s">
        <v>180</v>
      </c>
      <c r="BC76" s="32"/>
      <c r="BD76" s="32" t="s">
        <v>180</v>
      </c>
      <c r="BE76" s="32"/>
      <c r="BF76" s="32" t="s">
        <v>180</v>
      </c>
      <c r="BG76" s="32" t="s">
        <v>180</v>
      </c>
      <c r="BH76" s="32" t="s">
        <v>180</v>
      </c>
      <c r="BI76" s="32"/>
      <c r="BJ76" s="32" t="s">
        <v>180</v>
      </c>
      <c r="BK76" s="32" t="s">
        <v>180</v>
      </c>
      <c r="BL76" s="32"/>
      <c r="BM76" s="32"/>
      <c r="BN76" s="32" t="s">
        <v>212</v>
      </c>
      <c r="BO76" s="32" t="s">
        <v>212</v>
      </c>
      <c r="BP76" s="32" t="s">
        <v>180</v>
      </c>
      <c r="BQ76" s="32"/>
      <c r="BR76" s="32" t="s">
        <v>180</v>
      </c>
      <c r="BS76" s="32"/>
      <c r="BT76" s="32"/>
      <c r="BU76" s="32" t="s">
        <v>180</v>
      </c>
      <c r="BV76" s="32" t="s">
        <v>180</v>
      </c>
      <c r="BW76" s="32" t="s">
        <v>180</v>
      </c>
      <c r="BX76" s="32" t="s">
        <v>212</v>
      </c>
      <c r="BY76" s="32"/>
      <c r="BZ76" s="32" t="s">
        <v>219</v>
      </c>
      <c r="CA76" s="32"/>
      <c r="CB76" s="32" t="s">
        <v>212</v>
      </c>
      <c r="CC76" s="32" t="s">
        <v>212</v>
      </c>
      <c r="CD76" s="32" t="s">
        <v>212</v>
      </c>
      <c r="CE76" s="32" t="s">
        <v>219</v>
      </c>
      <c r="CF76" s="32" t="s">
        <v>219</v>
      </c>
      <c r="CG76" s="32"/>
      <c r="CH76" s="32" t="s">
        <v>219</v>
      </c>
      <c r="CI76" s="32" t="s">
        <v>180</v>
      </c>
      <c r="CJ76" s="32" t="s">
        <v>219</v>
      </c>
      <c r="CK76" s="32" t="s">
        <v>219</v>
      </c>
      <c r="CL76" s="32"/>
      <c r="CM76" s="32"/>
      <c r="CN76" s="32"/>
    </row>
    <row r="77" spans="1:92" x14ac:dyDescent="0.3">
      <c r="A77" s="41" t="s">
        <v>451</v>
      </c>
      <c r="B77" s="6" t="s">
        <v>473</v>
      </c>
      <c r="C77" s="6" t="s">
        <v>492</v>
      </c>
      <c r="D77" s="6" t="s">
        <v>489</v>
      </c>
      <c r="E77" s="8"/>
      <c r="F77" s="106"/>
      <c r="G77" s="15"/>
      <c r="H77" s="15"/>
      <c r="I77" s="15"/>
      <c r="J77" s="15"/>
      <c r="K77" s="10"/>
      <c r="L77" s="10"/>
      <c r="O77" s="32"/>
      <c r="P77" s="32"/>
      <c r="Q77" s="32"/>
      <c r="R77" s="32"/>
      <c r="S77" s="32"/>
      <c r="T77" s="32"/>
      <c r="U77" s="32"/>
      <c r="V77" s="32"/>
      <c r="W77" s="32"/>
      <c r="X77" s="32"/>
      <c r="Y77" s="32"/>
      <c r="Z77" s="32"/>
      <c r="AA77" s="32"/>
      <c r="AB77" s="32"/>
      <c r="AC77" s="32"/>
      <c r="AD77" s="32"/>
      <c r="AE77" s="32"/>
      <c r="AF77" s="32"/>
      <c r="AG77" s="32"/>
      <c r="AH77" s="32"/>
      <c r="AI77" s="133"/>
      <c r="AJ77" s="32"/>
      <c r="AK77" s="32"/>
      <c r="AL77" s="32"/>
      <c r="AM77" s="133"/>
      <c r="AN77" s="32"/>
      <c r="AO77" s="32"/>
      <c r="AP77" s="32"/>
      <c r="AQ77" s="32"/>
      <c r="AR77" s="32"/>
      <c r="AS77" s="32"/>
      <c r="AT77" s="32"/>
      <c r="AU77" s="32"/>
      <c r="AV77" s="32"/>
      <c r="AW77" s="32"/>
      <c r="AX77" s="32"/>
      <c r="AY77" s="32"/>
      <c r="AZ77" s="32"/>
      <c r="BA77" s="32"/>
      <c r="BB77" s="32"/>
      <c r="BC77" s="32"/>
      <c r="BD77" s="32"/>
      <c r="BE77" s="32"/>
      <c r="BF77" s="32"/>
      <c r="BG77" s="32"/>
      <c r="BH77" s="32" t="s">
        <v>212</v>
      </c>
      <c r="BI77" s="32"/>
      <c r="BJ77" s="32"/>
      <c r="BK77" s="32" t="s">
        <v>212</v>
      </c>
      <c r="BL77" s="32"/>
      <c r="BM77" s="32"/>
      <c r="BN77" s="32"/>
      <c r="BO77" s="32"/>
      <c r="BP77" s="32"/>
      <c r="BQ77" s="32"/>
      <c r="BR77" s="32"/>
      <c r="BS77" s="32"/>
      <c r="BT77" s="32"/>
      <c r="BU77" s="32"/>
      <c r="BV77" s="32"/>
      <c r="BW77" s="32"/>
      <c r="BX77" s="32"/>
      <c r="BY77" s="32"/>
      <c r="BZ77" s="32" t="s">
        <v>223</v>
      </c>
      <c r="CA77" s="32"/>
      <c r="CB77" s="32"/>
      <c r="CC77" s="32"/>
      <c r="CD77" s="32"/>
      <c r="CE77" s="32" t="s">
        <v>223</v>
      </c>
      <c r="CF77" s="32" t="s">
        <v>223</v>
      </c>
      <c r="CG77" s="32"/>
      <c r="CH77" s="32"/>
      <c r="CI77" s="32"/>
      <c r="CJ77" s="32"/>
      <c r="CK77" s="32"/>
      <c r="CL77" s="32"/>
      <c r="CM77" s="32"/>
      <c r="CN77" s="32"/>
    </row>
    <row r="78" spans="1:92" x14ac:dyDescent="0.3">
      <c r="A78" s="41" t="s">
        <v>451</v>
      </c>
      <c r="B78" s="6" t="s">
        <v>473</v>
      </c>
      <c r="C78" s="6" t="s">
        <v>494</v>
      </c>
      <c r="D78" s="6" t="s">
        <v>475</v>
      </c>
      <c r="E78" s="8"/>
      <c r="F78" s="106"/>
      <c r="G78" s="15"/>
      <c r="H78" s="15"/>
      <c r="I78" s="15"/>
      <c r="J78" s="15"/>
      <c r="K78" s="10"/>
      <c r="L78" s="10"/>
      <c r="O78" s="32"/>
      <c r="P78" s="32"/>
      <c r="Q78" s="32"/>
      <c r="R78" s="32"/>
      <c r="S78" s="32"/>
      <c r="T78" s="32"/>
      <c r="U78" s="32"/>
      <c r="V78" s="32"/>
      <c r="W78" s="32"/>
      <c r="X78" s="32" t="s">
        <v>481</v>
      </c>
      <c r="Y78" s="32" t="s">
        <v>478</v>
      </c>
      <c r="Z78" s="32"/>
      <c r="AA78" s="32"/>
      <c r="AB78" s="32"/>
      <c r="AC78" s="32"/>
      <c r="AD78" s="32"/>
      <c r="AE78" s="32"/>
      <c r="AF78" s="32"/>
      <c r="AG78" s="32"/>
      <c r="AH78" s="32" t="s">
        <v>483</v>
      </c>
      <c r="AI78" s="133"/>
      <c r="AJ78" s="32" t="s">
        <v>477</v>
      </c>
      <c r="AK78" s="32" t="s">
        <v>483</v>
      </c>
      <c r="AL78" s="32" t="s">
        <v>483</v>
      </c>
      <c r="AM78" s="133"/>
      <c r="AN78" s="32" t="s">
        <v>477</v>
      </c>
      <c r="AO78" s="32" t="s">
        <v>483</v>
      </c>
      <c r="AP78" s="32" t="s">
        <v>484</v>
      </c>
      <c r="AQ78" s="32" t="s">
        <v>477</v>
      </c>
      <c r="AR78" s="32" t="s">
        <v>484</v>
      </c>
      <c r="AS78" s="32" t="s">
        <v>481</v>
      </c>
      <c r="AT78" s="32" t="s">
        <v>477</v>
      </c>
      <c r="AU78" s="32" t="s">
        <v>481</v>
      </c>
      <c r="AV78" s="32" t="s">
        <v>481</v>
      </c>
      <c r="AW78" s="32" t="s">
        <v>481</v>
      </c>
      <c r="AX78" s="32"/>
      <c r="AY78" s="32"/>
      <c r="AZ78" s="32"/>
      <c r="BA78" s="32"/>
      <c r="BB78" s="32"/>
      <c r="BC78" s="32"/>
      <c r="BD78" s="32"/>
      <c r="BE78" s="32"/>
      <c r="BF78" s="32"/>
      <c r="BG78" s="32"/>
      <c r="BH78" s="32"/>
      <c r="BI78" s="32"/>
      <c r="BJ78" s="32"/>
      <c r="BK78" s="32"/>
      <c r="BL78" s="32"/>
      <c r="BM78" s="32"/>
      <c r="BN78" s="32" t="s">
        <v>482</v>
      </c>
      <c r="BO78" s="32" t="s">
        <v>482</v>
      </c>
      <c r="BP78" s="32"/>
      <c r="BQ78" s="32"/>
      <c r="BR78" s="32"/>
      <c r="BS78" s="32"/>
      <c r="BT78" s="32"/>
      <c r="BU78" s="32"/>
      <c r="BV78" s="32"/>
      <c r="BW78" s="32"/>
      <c r="BX78" s="32" t="s">
        <v>482</v>
      </c>
      <c r="BY78" s="32"/>
      <c r="BZ78" s="32"/>
      <c r="CA78" s="32"/>
      <c r="CB78" s="32" t="s">
        <v>486</v>
      </c>
      <c r="CC78" s="32" t="s">
        <v>486</v>
      </c>
      <c r="CD78" s="32" t="s">
        <v>476</v>
      </c>
      <c r="CE78" s="32"/>
      <c r="CF78" s="32"/>
      <c r="CG78" s="32"/>
      <c r="CH78" s="32" t="s">
        <v>477</v>
      </c>
      <c r="CI78" s="32" t="s">
        <v>481</v>
      </c>
      <c r="CJ78" s="32" t="s">
        <v>477</v>
      </c>
      <c r="CK78" s="32" t="s">
        <v>481</v>
      </c>
      <c r="CL78" s="32"/>
      <c r="CM78" s="32"/>
      <c r="CN78" s="32"/>
    </row>
    <row r="79" spans="1:92" x14ac:dyDescent="0.3">
      <c r="A79" s="41" t="s">
        <v>451</v>
      </c>
      <c r="B79" s="6" t="s">
        <v>473</v>
      </c>
      <c r="C79" s="6" t="s">
        <v>494</v>
      </c>
      <c r="D79" s="6" t="s">
        <v>488</v>
      </c>
      <c r="E79" s="8"/>
      <c r="F79" s="106"/>
      <c r="G79" s="15"/>
      <c r="H79" s="15"/>
      <c r="I79" s="15"/>
      <c r="J79" s="15"/>
      <c r="K79" s="10"/>
      <c r="L79" s="10"/>
      <c r="O79" s="32"/>
      <c r="P79" s="32"/>
      <c r="Q79" s="32"/>
      <c r="R79" s="32"/>
      <c r="S79" s="32"/>
      <c r="T79" s="32"/>
      <c r="U79" s="32"/>
      <c r="V79" s="32"/>
      <c r="W79" s="32"/>
      <c r="X79" s="32" t="s">
        <v>219</v>
      </c>
      <c r="Y79" s="32" t="s">
        <v>219</v>
      </c>
      <c r="Z79" s="32"/>
      <c r="AA79" s="32"/>
      <c r="AB79" s="32"/>
      <c r="AC79" s="32"/>
      <c r="AD79" s="32"/>
      <c r="AE79" s="32"/>
      <c r="AF79" s="32"/>
      <c r="AG79" s="32"/>
      <c r="AH79" s="32" t="s">
        <v>219</v>
      </c>
      <c r="AI79" s="133"/>
      <c r="AJ79" s="32" t="s">
        <v>219</v>
      </c>
      <c r="AK79" s="32" t="s">
        <v>219</v>
      </c>
      <c r="AL79" s="32" t="s">
        <v>219</v>
      </c>
      <c r="AM79" s="133"/>
      <c r="AN79" s="32" t="s">
        <v>219</v>
      </c>
      <c r="AO79" s="32" t="s">
        <v>219</v>
      </c>
      <c r="AP79" s="32" t="s">
        <v>219</v>
      </c>
      <c r="AQ79" s="32" t="s">
        <v>219</v>
      </c>
      <c r="AR79" s="32" t="s">
        <v>219</v>
      </c>
      <c r="AS79" s="32" t="s">
        <v>219</v>
      </c>
      <c r="AT79" s="32" t="s">
        <v>219</v>
      </c>
      <c r="AU79" s="32" t="s">
        <v>219</v>
      </c>
      <c r="AV79" s="32" t="s">
        <v>219</v>
      </c>
      <c r="AW79" s="32" t="s">
        <v>219</v>
      </c>
      <c r="AX79" s="32"/>
      <c r="AY79" s="32"/>
      <c r="AZ79" s="32"/>
      <c r="BA79" s="32"/>
      <c r="BB79" s="32"/>
      <c r="BC79" s="32"/>
      <c r="BD79" s="32"/>
      <c r="BE79" s="32"/>
      <c r="BF79" s="32"/>
      <c r="BG79" s="32"/>
      <c r="BH79" s="32"/>
      <c r="BI79" s="32"/>
      <c r="BJ79" s="32"/>
      <c r="BK79" s="32"/>
      <c r="BL79" s="32"/>
      <c r="BM79" s="32"/>
      <c r="BN79" s="32" t="s">
        <v>219</v>
      </c>
      <c r="BO79" s="32" t="s">
        <v>219</v>
      </c>
      <c r="BP79" s="32"/>
      <c r="BQ79" s="32"/>
      <c r="BR79" s="32"/>
      <c r="BS79" s="32"/>
      <c r="BT79" s="32"/>
      <c r="BU79" s="32"/>
      <c r="BV79" s="32"/>
      <c r="BW79" s="32"/>
      <c r="BX79" s="32" t="s">
        <v>219</v>
      </c>
      <c r="BY79" s="32"/>
      <c r="BZ79" s="32"/>
      <c r="CA79" s="32"/>
      <c r="CB79" s="32" t="s">
        <v>219</v>
      </c>
      <c r="CC79" s="32" t="s">
        <v>219</v>
      </c>
      <c r="CD79" s="32" t="s">
        <v>219</v>
      </c>
      <c r="CE79" s="32"/>
      <c r="CF79" s="32"/>
      <c r="CG79" s="32"/>
      <c r="CH79" s="32" t="s">
        <v>223</v>
      </c>
      <c r="CI79" s="32" t="s">
        <v>212</v>
      </c>
      <c r="CJ79" s="32" t="s">
        <v>223</v>
      </c>
      <c r="CK79" s="32" t="s">
        <v>223</v>
      </c>
      <c r="CL79" s="32"/>
      <c r="CM79" s="32"/>
      <c r="CN79" s="32"/>
    </row>
    <row r="80" spans="1:92" x14ac:dyDescent="0.3">
      <c r="A80" s="41" t="s">
        <v>451</v>
      </c>
      <c r="B80" s="6" t="s">
        <v>473</v>
      </c>
      <c r="C80" s="6" t="s">
        <v>494</v>
      </c>
      <c r="D80" s="6" t="s">
        <v>489</v>
      </c>
      <c r="E80" s="8"/>
      <c r="F80" s="106"/>
      <c r="G80" s="15"/>
      <c r="H80" s="15"/>
      <c r="I80" s="15"/>
      <c r="J80" s="15"/>
      <c r="K80" s="10"/>
      <c r="L80" s="10"/>
      <c r="O80" s="32"/>
      <c r="P80" s="32"/>
      <c r="Q80" s="32"/>
      <c r="R80" s="32"/>
      <c r="S80" s="32"/>
      <c r="T80" s="32"/>
      <c r="U80" s="32"/>
      <c r="V80" s="32"/>
      <c r="W80" s="32"/>
      <c r="X80" s="32" t="s">
        <v>223</v>
      </c>
      <c r="Y80" s="32" t="s">
        <v>223</v>
      </c>
      <c r="Z80" s="32"/>
      <c r="AA80" s="32"/>
      <c r="AB80" s="32"/>
      <c r="AC80" s="32"/>
      <c r="AD80" s="32"/>
      <c r="AE80" s="32"/>
      <c r="AF80" s="32"/>
      <c r="AG80" s="32"/>
      <c r="AH80" s="32" t="s">
        <v>223</v>
      </c>
      <c r="AI80" s="133"/>
      <c r="AJ80" s="32" t="s">
        <v>223</v>
      </c>
      <c r="AK80" s="32" t="s">
        <v>223</v>
      </c>
      <c r="AL80" s="32" t="s">
        <v>223</v>
      </c>
      <c r="AM80" s="133"/>
      <c r="AN80" s="32" t="s">
        <v>223</v>
      </c>
      <c r="AO80" s="32" t="s">
        <v>223</v>
      </c>
      <c r="AP80" s="32" t="s">
        <v>223</v>
      </c>
      <c r="AQ80" s="32" t="s">
        <v>223</v>
      </c>
      <c r="AR80" s="32" t="s">
        <v>223</v>
      </c>
      <c r="AS80" s="32" t="s">
        <v>223</v>
      </c>
      <c r="AT80" s="32" t="s">
        <v>223</v>
      </c>
      <c r="AU80" s="32" t="s">
        <v>223</v>
      </c>
      <c r="AV80" s="32" t="s">
        <v>223</v>
      </c>
      <c r="AW80" s="32" t="s">
        <v>223</v>
      </c>
      <c r="AX80" s="32"/>
      <c r="AY80" s="32"/>
      <c r="AZ80" s="32"/>
      <c r="BA80" s="32"/>
      <c r="BB80" s="32"/>
      <c r="BC80" s="32"/>
      <c r="BD80" s="32"/>
      <c r="BE80" s="32"/>
      <c r="BF80" s="32"/>
      <c r="BG80" s="32"/>
      <c r="BH80" s="32"/>
      <c r="BI80" s="32"/>
      <c r="BJ80" s="32"/>
      <c r="BK80" s="32"/>
      <c r="BL80" s="32"/>
      <c r="BM80" s="32"/>
      <c r="BN80" s="32"/>
      <c r="BO80" s="32"/>
      <c r="BP80" s="32"/>
      <c r="BQ80" s="32"/>
      <c r="BR80" s="32"/>
      <c r="BS80" s="32"/>
      <c r="BT80" s="32"/>
      <c r="BU80" s="32"/>
      <c r="BV80" s="32"/>
      <c r="BW80" s="32"/>
      <c r="BX80" s="32"/>
      <c r="BY80" s="32"/>
      <c r="BZ80" s="32"/>
      <c r="CA80" s="32"/>
      <c r="CB80" s="32"/>
      <c r="CC80" s="32"/>
      <c r="CD80" s="32"/>
      <c r="CE80" s="32"/>
      <c r="CF80" s="32"/>
      <c r="CG80" s="32"/>
      <c r="CH80" s="32"/>
      <c r="CI80" s="32"/>
      <c r="CJ80" s="32"/>
      <c r="CK80" s="32"/>
      <c r="CL80" s="32"/>
      <c r="CM80" s="32"/>
      <c r="CN80" s="32"/>
    </row>
    <row r="81" spans="1:92" x14ac:dyDescent="0.3">
      <c r="A81" s="41" t="s">
        <v>451</v>
      </c>
      <c r="B81" s="6" t="s">
        <v>473</v>
      </c>
      <c r="C81" s="6" t="s">
        <v>495</v>
      </c>
      <c r="D81" s="6" t="s">
        <v>475</v>
      </c>
      <c r="E81" s="8"/>
      <c r="F81" s="106"/>
      <c r="G81" s="15"/>
      <c r="H81" s="15"/>
      <c r="I81" s="15"/>
      <c r="J81" s="15"/>
      <c r="K81" s="10"/>
      <c r="L81" s="10"/>
      <c r="O81" s="32"/>
      <c r="P81" s="32"/>
      <c r="Q81" s="32"/>
      <c r="R81" s="32"/>
      <c r="S81" s="32"/>
      <c r="T81" s="32"/>
      <c r="U81" s="32"/>
      <c r="V81" s="32"/>
      <c r="W81" s="32"/>
      <c r="X81" s="32" t="s">
        <v>481</v>
      </c>
      <c r="Y81" s="32" t="s">
        <v>478</v>
      </c>
      <c r="Z81" s="32"/>
      <c r="AA81" s="32"/>
      <c r="AB81" s="32"/>
      <c r="AC81" s="32"/>
      <c r="AD81" s="32"/>
      <c r="AE81" s="32"/>
      <c r="AF81" s="32"/>
      <c r="AG81" s="32"/>
      <c r="AH81" s="32"/>
      <c r="AI81" s="32"/>
      <c r="AJ81" s="32"/>
      <c r="AK81" s="32"/>
      <c r="AL81" s="32"/>
      <c r="AM81" s="32"/>
      <c r="AN81" s="32"/>
      <c r="AO81" s="32"/>
      <c r="AP81" s="32" t="s">
        <v>484</v>
      </c>
      <c r="AQ81" s="32" t="s">
        <v>477</v>
      </c>
      <c r="AR81" s="32"/>
      <c r="AS81" s="32" t="s">
        <v>481</v>
      </c>
      <c r="AT81" s="32" t="s">
        <v>477</v>
      </c>
      <c r="AU81" s="32"/>
      <c r="AV81" s="32" t="s">
        <v>481</v>
      </c>
      <c r="AW81" s="32" t="s">
        <v>481</v>
      </c>
      <c r="AX81" s="32"/>
      <c r="AY81" s="32"/>
      <c r="AZ81" s="32"/>
      <c r="BA81" s="32"/>
      <c r="BB81" s="32"/>
      <c r="BC81" s="32"/>
      <c r="BD81" s="32"/>
      <c r="BE81" s="32"/>
      <c r="BF81" s="32"/>
      <c r="BG81" s="32"/>
      <c r="BH81" s="32"/>
      <c r="BI81" s="32"/>
      <c r="BJ81" s="32"/>
      <c r="BK81" s="32"/>
      <c r="BL81" s="32"/>
      <c r="BM81" s="32"/>
      <c r="BN81" s="32" t="s">
        <v>482</v>
      </c>
      <c r="BO81" s="32" t="s">
        <v>482</v>
      </c>
      <c r="BP81" s="32"/>
      <c r="BQ81" s="32"/>
      <c r="BR81" s="32"/>
      <c r="BS81" s="32"/>
      <c r="BT81" s="32"/>
      <c r="BU81" s="32"/>
      <c r="BV81" s="32"/>
      <c r="BW81" s="32"/>
      <c r="BX81" s="32" t="s">
        <v>482</v>
      </c>
      <c r="BY81" s="32"/>
      <c r="BZ81" s="32"/>
      <c r="CA81" s="32"/>
      <c r="CB81" s="32" t="s">
        <v>486</v>
      </c>
      <c r="CC81" s="32"/>
      <c r="CD81" s="32" t="s">
        <v>476</v>
      </c>
      <c r="CE81" s="32"/>
      <c r="CF81" s="32"/>
      <c r="CG81" s="32"/>
      <c r="CH81" s="32"/>
      <c r="CI81" s="32" t="s">
        <v>481</v>
      </c>
      <c r="CJ81" s="32"/>
      <c r="CK81" s="32"/>
      <c r="CL81" s="32"/>
      <c r="CM81" s="32"/>
      <c r="CN81" s="32"/>
    </row>
    <row r="82" spans="1:92" x14ac:dyDescent="0.3">
      <c r="A82" s="41" t="s">
        <v>451</v>
      </c>
      <c r="B82" s="6" t="s">
        <v>473</v>
      </c>
      <c r="C82" s="6" t="s">
        <v>495</v>
      </c>
      <c r="D82" s="6" t="s">
        <v>488</v>
      </c>
      <c r="E82" s="8"/>
      <c r="F82" s="106"/>
      <c r="G82" s="15"/>
      <c r="H82" s="15"/>
      <c r="I82" s="15"/>
      <c r="J82" s="15"/>
      <c r="K82" s="10"/>
      <c r="L82" s="10"/>
      <c r="O82" s="32"/>
      <c r="P82" s="32"/>
      <c r="Q82" s="32"/>
      <c r="R82" s="32"/>
      <c r="S82" s="32"/>
      <c r="T82" s="32"/>
      <c r="U82" s="32"/>
      <c r="V82" s="32"/>
      <c r="W82" s="32"/>
      <c r="X82" s="32" t="s">
        <v>227</v>
      </c>
      <c r="Y82" s="32" t="s">
        <v>227</v>
      </c>
      <c r="Z82" s="32"/>
      <c r="AA82" s="32"/>
      <c r="AB82" s="32"/>
      <c r="AC82" s="32"/>
      <c r="AD82" s="32"/>
      <c r="AE82" s="32"/>
      <c r="AF82" s="32"/>
      <c r="AG82" s="32"/>
      <c r="AH82" s="32"/>
      <c r="AI82" s="32"/>
      <c r="AJ82" s="32"/>
      <c r="AK82" s="32"/>
      <c r="AL82" s="32"/>
      <c r="AM82" s="32"/>
      <c r="AN82" s="32"/>
      <c r="AO82" s="32"/>
      <c r="AP82" s="32" t="s">
        <v>227</v>
      </c>
      <c r="AQ82" s="32" t="s">
        <v>219</v>
      </c>
      <c r="AR82" s="32"/>
      <c r="AS82" s="32" t="s">
        <v>227</v>
      </c>
      <c r="AT82" s="32" t="s">
        <v>219</v>
      </c>
      <c r="AU82" s="32"/>
      <c r="AV82" s="32" t="s">
        <v>227</v>
      </c>
      <c r="AW82" s="32" t="s">
        <v>227</v>
      </c>
      <c r="AX82" s="32"/>
      <c r="AY82" s="32"/>
      <c r="AZ82" s="32"/>
      <c r="BA82" s="32"/>
      <c r="BB82" s="32"/>
      <c r="BC82" s="32"/>
      <c r="BD82" s="32"/>
      <c r="BE82" s="32"/>
      <c r="BF82" s="32"/>
      <c r="BG82" s="32"/>
      <c r="BH82" s="32"/>
      <c r="BI82" s="32"/>
      <c r="BJ82" s="32"/>
      <c r="BK82" s="32"/>
      <c r="BL82" s="32"/>
      <c r="BM82" s="32"/>
      <c r="BN82" s="32" t="s">
        <v>223</v>
      </c>
      <c r="BO82" s="32" t="s">
        <v>223</v>
      </c>
      <c r="BP82" s="32"/>
      <c r="BQ82" s="32"/>
      <c r="BR82" s="32"/>
      <c r="BS82" s="32"/>
      <c r="BT82" s="32"/>
      <c r="BU82" s="32"/>
      <c r="BV82" s="32"/>
      <c r="BW82" s="32"/>
      <c r="BX82" s="32" t="s">
        <v>223</v>
      </c>
      <c r="BY82" s="32"/>
      <c r="BZ82" s="32"/>
      <c r="CA82" s="32"/>
      <c r="CB82" s="32" t="s">
        <v>223</v>
      </c>
      <c r="CC82" s="32"/>
      <c r="CD82" s="32" t="s">
        <v>223</v>
      </c>
      <c r="CE82" s="32"/>
      <c r="CF82" s="32"/>
      <c r="CG82" s="32"/>
      <c r="CH82" s="32"/>
      <c r="CI82" s="32" t="s">
        <v>223</v>
      </c>
      <c r="CJ82" s="32"/>
      <c r="CK82" s="32"/>
      <c r="CL82" s="32"/>
      <c r="CM82" s="32"/>
      <c r="CN82" s="32"/>
    </row>
    <row r="83" spans="1:92" x14ac:dyDescent="0.3">
      <c r="A83" s="41" t="s">
        <v>451</v>
      </c>
      <c r="B83" s="6" t="s">
        <v>473</v>
      </c>
      <c r="C83" s="6" t="s">
        <v>495</v>
      </c>
      <c r="D83" s="6" t="s">
        <v>489</v>
      </c>
      <c r="E83" s="8"/>
      <c r="F83" s="106"/>
      <c r="G83" s="15"/>
      <c r="H83" s="15"/>
      <c r="I83" s="15"/>
      <c r="J83" s="15"/>
      <c r="K83" s="10"/>
      <c r="L83" s="10"/>
      <c r="O83" s="32"/>
      <c r="P83" s="32"/>
      <c r="Q83" s="32"/>
      <c r="R83" s="32"/>
      <c r="S83" s="32"/>
      <c r="T83" s="32"/>
      <c r="U83" s="32"/>
      <c r="V83" s="32"/>
      <c r="W83" s="32"/>
      <c r="X83" s="32" t="s">
        <v>231</v>
      </c>
      <c r="Y83" s="32" t="s">
        <v>231</v>
      </c>
      <c r="Z83" s="32"/>
      <c r="AA83" s="32"/>
      <c r="AB83" s="32"/>
      <c r="AC83" s="32"/>
      <c r="AD83" s="32"/>
      <c r="AE83" s="32"/>
      <c r="AF83" s="32"/>
      <c r="AG83" s="32"/>
      <c r="AH83" s="32"/>
      <c r="AI83" s="32"/>
      <c r="AJ83" s="32"/>
      <c r="AK83" s="32"/>
      <c r="AL83" s="32"/>
      <c r="AM83" s="32"/>
      <c r="AN83" s="32"/>
      <c r="AO83" s="32"/>
      <c r="AP83" s="32" t="s">
        <v>231</v>
      </c>
      <c r="AQ83" s="32" t="s">
        <v>223</v>
      </c>
      <c r="AR83" s="32"/>
      <c r="AS83" s="32" t="s">
        <v>231</v>
      </c>
      <c r="AT83" s="32" t="s">
        <v>223</v>
      </c>
      <c r="AU83" s="32"/>
      <c r="AV83" s="32" t="s">
        <v>231</v>
      </c>
      <c r="AW83" s="32" t="s">
        <v>231</v>
      </c>
      <c r="AX83" s="32"/>
      <c r="AY83" s="32"/>
      <c r="AZ83" s="32"/>
      <c r="BA83" s="32"/>
      <c r="BB83" s="32"/>
      <c r="BC83" s="32"/>
      <c r="BD83" s="32"/>
      <c r="BE83" s="32"/>
      <c r="BF83" s="32"/>
      <c r="BG83" s="32"/>
      <c r="BH83" s="32"/>
      <c r="BI83" s="32"/>
      <c r="BJ83" s="32"/>
      <c r="BK83" s="32"/>
      <c r="BL83" s="32"/>
      <c r="BM83" s="32"/>
      <c r="BN83" s="32"/>
      <c r="BO83" s="32"/>
      <c r="BP83" s="32"/>
      <c r="BQ83" s="32"/>
      <c r="BR83" s="32"/>
      <c r="BS83" s="32"/>
      <c r="BT83" s="32"/>
      <c r="BU83" s="32"/>
      <c r="BV83" s="32"/>
      <c r="BW83" s="32"/>
      <c r="BX83" s="32"/>
      <c r="BY83" s="32"/>
      <c r="BZ83" s="32"/>
      <c r="CA83" s="32"/>
      <c r="CB83" s="32"/>
      <c r="CC83" s="32"/>
      <c r="CD83" s="32"/>
      <c r="CE83" s="32"/>
      <c r="CF83" s="32"/>
      <c r="CG83" s="32"/>
      <c r="CH83" s="32"/>
      <c r="CI83" s="32"/>
      <c r="CJ83" s="32"/>
      <c r="CK83" s="32"/>
      <c r="CL83" s="32"/>
      <c r="CM83" s="32"/>
      <c r="CN83" s="32"/>
    </row>
    <row r="84" spans="1:92" x14ac:dyDescent="0.3">
      <c r="A84" s="41" t="s">
        <v>451</v>
      </c>
      <c r="B84" s="6" t="s">
        <v>473</v>
      </c>
      <c r="C84" s="6" t="s">
        <v>496</v>
      </c>
      <c r="D84" s="6" t="s">
        <v>475</v>
      </c>
      <c r="E84" s="8"/>
      <c r="F84" s="106"/>
      <c r="G84" s="15"/>
      <c r="H84" s="15"/>
      <c r="I84" s="15"/>
      <c r="J84" s="15"/>
      <c r="K84" s="10"/>
      <c r="L84" s="10"/>
      <c r="O84" s="32"/>
      <c r="P84" s="32"/>
      <c r="Q84" s="32"/>
      <c r="R84" s="32"/>
      <c r="S84" s="32"/>
      <c r="T84" s="32"/>
      <c r="U84" s="32"/>
      <c r="V84" s="32"/>
      <c r="W84" s="32"/>
      <c r="X84" s="32"/>
      <c r="Y84" s="32"/>
      <c r="Z84" s="32"/>
      <c r="AA84" s="32"/>
      <c r="AB84" s="32"/>
      <c r="AC84" s="32"/>
      <c r="AD84" s="32"/>
      <c r="AE84" s="32"/>
      <c r="AF84" s="32"/>
      <c r="AG84" s="32"/>
      <c r="AH84" s="32"/>
      <c r="AI84" s="32"/>
      <c r="AJ84" s="32"/>
      <c r="AK84" s="32"/>
      <c r="AL84" s="32"/>
      <c r="AM84" s="32"/>
      <c r="AN84" s="32"/>
      <c r="AO84" s="32"/>
      <c r="AP84" s="32"/>
      <c r="AQ84" s="32"/>
      <c r="AR84" s="32"/>
      <c r="AS84" s="32"/>
      <c r="AT84" s="32"/>
      <c r="AU84" s="32"/>
      <c r="AV84" s="32"/>
      <c r="AW84" s="32"/>
      <c r="AX84" s="32"/>
      <c r="AY84" s="32"/>
      <c r="AZ84" s="32"/>
      <c r="BA84" s="32"/>
      <c r="BB84" s="32"/>
      <c r="BC84" s="32"/>
      <c r="BD84" s="32"/>
      <c r="BE84" s="32"/>
      <c r="BF84" s="32"/>
      <c r="BG84" s="32"/>
      <c r="BH84" s="32"/>
      <c r="BI84" s="32"/>
      <c r="BJ84" s="32"/>
      <c r="BK84" s="32"/>
      <c r="BL84" s="32"/>
      <c r="BM84" s="32"/>
      <c r="BN84" s="32"/>
      <c r="BO84" s="32"/>
      <c r="BP84" s="32"/>
      <c r="BQ84" s="32"/>
      <c r="BR84" s="32"/>
      <c r="BS84" s="32"/>
      <c r="BT84" s="32"/>
      <c r="BU84" s="32"/>
      <c r="BV84" s="32"/>
      <c r="BW84" s="32"/>
      <c r="BX84" s="32"/>
      <c r="BY84" s="32"/>
      <c r="BZ84" s="32"/>
      <c r="CA84" s="32"/>
      <c r="CB84" s="32"/>
      <c r="CC84" s="32"/>
      <c r="CD84" s="32"/>
      <c r="CE84" s="32"/>
      <c r="CF84" s="32"/>
      <c r="CG84" s="32"/>
      <c r="CH84" s="32"/>
      <c r="CI84" s="32"/>
      <c r="CJ84" s="32"/>
      <c r="CK84" s="32"/>
      <c r="CL84" s="32"/>
      <c r="CM84" s="32"/>
      <c r="CN84" s="32"/>
    </row>
    <row r="85" spans="1:92" x14ac:dyDescent="0.3">
      <c r="A85" s="41" t="s">
        <v>451</v>
      </c>
      <c r="B85" s="6" t="s">
        <v>473</v>
      </c>
      <c r="C85" s="6" t="s">
        <v>496</v>
      </c>
      <c r="D85" s="6" t="s">
        <v>488</v>
      </c>
      <c r="E85" s="8"/>
      <c r="F85" s="106"/>
      <c r="G85" s="15"/>
      <c r="H85" s="15"/>
      <c r="I85" s="15"/>
      <c r="J85" s="15"/>
      <c r="K85" s="10"/>
      <c r="L85" s="10"/>
      <c r="O85" s="32"/>
      <c r="P85" s="32"/>
      <c r="Q85" s="32"/>
      <c r="R85" s="32"/>
      <c r="S85" s="32"/>
      <c r="T85" s="32"/>
      <c r="U85" s="32"/>
      <c r="V85" s="32"/>
      <c r="W85" s="32"/>
      <c r="X85" s="32"/>
      <c r="Y85" s="32"/>
      <c r="Z85" s="32"/>
      <c r="AA85" s="32"/>
      <c r="AB85" s="32"/>
      <c r="AC85" s="32"/>
      <c r="AD85" s="32"/>
      <c r="AE85" s="32"/>
      <c r="AF85" s="32"/>
      <c r="AG85" s="32"/>
      <c r="AH85" s="32"/>
      <c r="AI85" s="32"/>
      <c r="AJ85" s="32"/>
      <c r="AK85" s="32"/>
      <c r="AL85" s="32"/>
      <c r="AM85" s="32"/>
      <c r="AN85" s="32"/>
      <c r="AO85" s="32"/>
      <c r="AP85" s="32"/>
      <c r="AQ85" s="32"/>
      <c r="AR85" s="32"/>
      <c r="AS85" s="32"/>
      <c r="AT85" s="32"/>
      <c r="AU85" s="32"/>
      <c r="AV85" s="32"/>
      <c r="AW85" s="32"/>
      <c r="AX85" s="32"/>
      <c r="AY85" s="32"/>
      <c r="AZ85" s="32"/>
      <c r="BA85" s="32"/>
      <c r="BB85" s="32"/>
      <c r="BC85" s="32"/>
      <c r="BD85" s="32"/>
      <c r="BE85" s="32"/>
      <c r="BF85" s="32"/>
      <c r="BG85" s="32"/>
      <c r="BH85" s="32"/>
      <c r="BI85" s="32"/>
      <c r="BJ85" s="32"/>
      <c r="BK85" s="32"/>
      <c r="BL85" s="32"/>
      <c r="BM85" s="32"/>
      <c r="BN85" s="32"/>
      <c r="BO85" s="32"/>
      <c r="BP85" s="32"/>
      <c r="BQ85" s="32"/>
      <c r="BR85" s="32"/>
      <c r="BS85" s="32"/>
      <c r="BT85" s="32"/>
      <c r="BU85" s="32"/>
      <c r="BV85" s="32"/>
      <c r="BW85" s="32"/>
      <c r="BX85" s="32"/>
      <c r="BY85" s="32"/>
      <c r="BZ85" s="32"/>
      <c r="CA85" s="32"/>
      <c r="CB85" s="32"/>
      <c r="CC85" s="32"/>
      <c r="CD85" s="32"/>
      <c r="CE85" s="32"/>
      <c r="CF85" s="32"/>
      <c r="CG85" s="32"/>
      <c r="CH85" s="32"/>
      <c r="CI85" s="32"/>
      <c r="CJ85" s="32"/>
      <c r="CK85" s="32"/>
      <c r="CL85" s="32"/>
      <c r="CM85" s="32"/>
      <c r="CN85" s="32"/>
    </row>
    <row r="86" spans="1:92" x14ac:dyDescent="0.3">
      <c r="A86" s="41" t="s">
        <v>451</v>
      </c>
      <c r="B86" s="6" t="s">
        <v>473</v>
      </c>
      <c r="C86" s="6" t="s">
        <v>496</v>
      </c>
      <c r="D86" s="6" t="s">
        <v>489</v>
      </c>
      <c r="E86" s="8"/>
      <c r="F86" s="106"/>
      <c r="G86" s="15"/>
      <c r="H86" s="15"/>
      <c r="I86" s="15"/>
      <c r="J86" s="15"/>
      <c r="K86" s="10"/>
      <c r="L86" s="10"/>
      <c r="O86" s="32"/>
      <c r="P86" s="32"/>
      <c r="Q86" s="32"/>
      <c r="R86" s="32"/>
      <c r="S86" s="32"/>
      <c r="T86" s="32"/>
      <c r="U86" s="32"/>
      <c r="V86" s="32"/>
      <c r="W86" s="32"/>
      <c r="X86" s="32"/>
      <c r="Y86" s="32"/>
      <c r="Z86" s="32"/>
      <c r="AA86" s="32"/>
      <c r="AB86" s="32"/>
      <c r="AC86" s="32"/>
      <c r="AD86" s="32"/>
      <c r="AE86" s="32"/>
      <c r="AF86" s="32"/>
      <c r="AG86" s="32"/>
      <c r="AH86" s="32"/>
      <c r="AI86" s="32"/>
      <c r="AJ86" s="32"/>
      <c r="AK86" s="32"/>
      <c r="AL86" s="32"/>
      <c r="AM86" s="32"/>
      <c r="AN86" s="32"/>
      <c r="AO86" s="32"/>
      <c r="AP86" s="32"/>
      <c r="AQ86" s="32"/>
      <c r="AR86" s="32"/>
      <c r="AS86" s="32"/>
      <c r="AT86" s="32"/>
      <c r="AU86" s="32"/>
      <c r="AV86" s="32"/>
      <c r="AW86" s="32"/>
      <c r="AX86" s="32"/>
      <c r="AY86" s="32"/>
      <c r="AZ86" s="32"/>
      <c r="BA86" s="32"/>
      <c r="BB86" s="32"/>
      <c r="BC86" s="32"/>
      <c r="BD86" s="32"/>
      <c r="BE86" s="32"/>
      <c r="BF86" s="32"/>
      <c r="BG86" s="32"/>
      <c r="BH86" s="32"/>
      <c r="BI86" s="32"/>
      <c r="BJ86" s="32"/>
      <c r="BK86" s="32"/>
      <c r="BL86" s="32"/>
      <c r="BM86" s="32"/>
      <c r="BN86" s="32"/>
      <c r="BO86" s="32"/>
      <c r="BP86" s="32"/>
      <c r="BQ86" s="32"/>
      <c r="BR86" s="32"/>
      <c r="BS86" s="32"/>
      <c r="BT86" s="32"/>
      <c r="BU86" s="32"/>
      <c r="BV86" s="32"/>
      <c r="BW86" s="32"/>
      <c r="BX86" s="32"/>
      <c r="BY86" s="32"/>
      <c r="BZ86" s="32"/>
      <c r="CA86" s="32"/>
      <c r="CB86" s="32"/>
      <c r="CC86" s="32"/>
      <c r="CD86" s="32"/>
      <c r="CE86" s="32"/>
      <c r="CF86" s="32"/>
      <c r="CG86" s="32"/>
      <c r="CH86" s="32"/>
      <c r="CI86" s="32"/>
      <c r="CJ86" s="32"/>
      <c r="CK86" s="32"/>
      <c r="CL86" s="32"/>
      <c r="CM86" s="32"/>
      <c r="CN86" s="32"/>
    </row>
    <row r="87" spans="1:92" x14ac:dyDescent="0.3">
      <c r="A87" s="41"/>
      <c r="B87" s="6"/>
      <c r="C87" s="6"/>
      <c r="D87" s="6"/>
      <c r="E87" s="8"/>
      <c r="F87" s="106"/>
      <c r="G87" s="15"/>
      <c r="H87" s="15"/>
      <c r="I87" s="15"/>
      <c r="J87" s="15"/>
      <c r="K87" s="10"/>
      <c r="L87" s="10"/>
      <c r="O87" s="32"/>
      <c r="P87" s="32"/>
      <c r="Q87" s="32"/>
      <c r="R87" s="32"/>
      <c r="S87" s="32"/>
      <c r="T87" s="32"/>
      <c r="U87" s="32"/>
      <c r="V87" s="32"/>
      <c r="W87" s="32"/>
      <c r="X87" s="32"/>
      <c r="Y87" s="32"/>
      <c r="Z87" s="32"/>
      <c r="AA87" s="32"/>
      <c r="AB87" s="32"/>
      <c r="AC87" s="32"/>
      <c r="AD87" s="32"/>
      <c r="AE87" s="32"/>
      <c r="AF87" s="32"/>
      <c r="AG87" s="32"/>
      <c r="AH87" s="32"/>
      <c r="AI87" s="32"/>
      <c r="AJ87" s="32"/>
      <c r="AK87" s="32"/>
      <c r="AL87" s="32"/>
      <c r="AM87" s="32"/>
      <c r="AN87" s="32"/>
      <c r="AO87" s="32"/>
      <c r="AP87" s="32"/>
      <c r="AQ87" s="32"/>
      <c r="AR87" s="32"/>
      <c r="AS87" s="32"/>
      <c r="AT87" s="32"/>
      <c r="AU87" s="32"/>
      <c r="AV87" s="32"/>
      <c r="AW87" s="32"/>
      <c r="AX87" s="32"/>
      <c r="AY87" s="32"/>
      <c r="AZ87" s="32"/>
      <c r="BA87" s="32"/>
      <c r="BB87" s="32"/>
      <c r="BC87" s="32"/>
      <c r="BD87" s="32"/>
      <c r="BE87" s="32"/>
      <c r="BF87" s="32"/>
      <c r="BG87" s="32"/>
      <c r="BH87" s="32"/>
      <c r="BI87" s="32"/>
      <c r="BJ87" s="32"/>
      <c r="BK87" s="32"/>
      <c r="BL87" s="32"/>
      <c r="BM87" s="32"/>
      <c r="BN87" s="32"/>
      <c r="BO87" s="32"/>
      <c r="BP87" s="32"/>
      <c r="BQ87" s="32"/>
      <c r="BR87" s="32"/>
      <c r="BS87" s="32"/>
      <c r="BT87" s="32"/>
      <c r="BU87" s="32"/>
      <c r="BV87" s="32"/>
      <c r="BW87" s="32"/>
      <c r="BX87" s="32"/>
      <c r="BY87" s="32"/>
      <c r="BZ87" s="32"/>
      <c r="CA87" s="32"/>
      <c r="CB87" s="32"/>
      <c r="CC87" s="32"/>
      <c r="CD87" s="32"/>
      <c r="CE87" s="32"/>
      <c r="CF87" s="32"/>
      <c r="CG87" s="32"/>
      <c r="CH87" s="32"/>
      <c r="CI87" s="32"/>
      <c r="CJ87" s="32"/>
      <c r="CK87" s="32"/>
      <c r="CL87" s="32"/>
      <c r="CM87" s="32"/>
      <c r="CN87" s="32"/>
    </row>
    <row r="88" spans="1:92" x14ac:dyDescent="0.3">
      <c r="A88" s="41"/>
      <c r="B88" s="6"/>
      <c r="C88" s="6"/>
      <c r="D88" s="6"/>
      <c r="E88" s="8"/>
      <c r="F88" s="106"/>
      <c r="G88" s="15"/>
      <c r="H88" s="15"/>
      <c r="I88" s="15"/>
      <c r="J88" s="15"/>
      <c r="K88" s="10"/>
      <c r="L88" s="10"/>
      <c r="O88" s="32"/>
      <c r="P88" s="32"/>
      <c r="Q88" s="32"/>
      <c r="R88" s="32"/>
      <c r="S88" s="32"/>
      <c r="T88" s="32"/>
      <c r="U88" s="32"/>
      <c r="V88" s="32"/>
      <c r="W88" s="32"/>
      <c r="X88" s="32"/>
      <c r="Y88" s="32"/>
      <c r="Z88" s="32"/>
      <c r="AA88" s="32"/>
      <c r="AB88" s="32"/>
      <c r="AC88" s="32"/>
      <c r="AD88" s="32"/>
      <c r="AE88" s="32"/>
      <c r="AF88" s="32"/>
      <c r="AG88" s="32"/>
      <c r="AH88" s="32"/>
      <c r="AI88" s="32"/>
      <c r="AJ88" s="32"/>
      <c r="AK88" s="32"/>
      <c r="AL88" s="32"/>
      <c r="AM88" s="32"/>
      <c r="AN88" s="32"/>
      <c r="AO88" s="32"/>
      <c r="AP88" s="32"/>
      <c r="AQ88" s="32"/>
      <c r="AR88" s="32"/>
      <c r="AS88" s="32"/>
      <c r="AT88" s="32"/>
      <c r="AU88" s="32"/>
      <c r="AV88" s="32"/>
      <c r="AW88" s="32"/>
      <c r="AX88" s="32"/>
      <c r="AY88" s="32"/>
      <c r="AZ88" s="32"/>
      <c r="BA88" s="32"/>
      <c r="BB88" s="32"/>
      <c r="BC88" s="32"/>
      <c r="BD88" s="32"/>
      <c r="BE88" s="32"/>
      <c r="BF88" s="32"/>
      <c r="BG88" s="32"/>
      <c r="BH88" s="32"/>
      <c r="BI88" s="32"/>
      <c r="BJ88" s="32"/>
      <c r="BK88" s="32"/>
      <c r="BL88" s="32"/>
      <c r="BM88" s="32"/>
      <c r="BN88" s="32"/>
      <c r="BO88" s="32"/>
      <c r="BP88" s="32"/>
      <c r="BQ88" s="32"/>
      <c r="BR88" s="32"/>
      <c r="BS88" s="32"/>
      <c r="BT88" s="32"/>
      <c r="BU88" s="32"/>
      <c r="BV88" s="32"/>
      <c r="BW88" s="32"/>
      <c r="BX88" s="32"/>
      <c r="BY88" s="32"/>
      <c r="BZ88" s="32"/>
      <c r="CA88" s="32"/>
      <c r="CB88" s="32"/>
      <c r="CC88" s="32"/>
      <c r="CD88" s="32"/>
      <c r="CE88" s="32"/>
      <c r="CF88" s="32"/>
      <c r="CG88" s="32"/>
      <c r="CH88" s="32"/>
      <c r="CI88" s="32"/>
      <c r="CJ88" s="32"/>
      <c r="CK88" s="32"/>
      <c r="CL88" s="32"/>
      <c r="CM88" s="32"/>
      <c r="CN88" s="32"/>
    </row>
    <row r="89" spans="1:92" x14ac:dyDescent="0.3">
      <c r="A89" s="41"/>
      <c r="B89" s="6"/>
      <c r="C89" s="6"/>
      <c r="D89" s="6"/>
      <c r="E89" s="8"/>
      <c r="F89" s="106"/>
      <c r="G89" s="15"/>
      <c r="H89" s="15"/>
      <c r="I89" s="15"/>
      <c r="J89" s="15"/>
      <c r="K89" s="10"/>
      <c r="L89" s="10"/>
      <c r="O89" s="32"/>
      <c r="P89" s="32"/>
      <c r="Q89" s="32"/>
      <c r="R89" s="32"/>
      <c r="S89" s="32"/>
      <c r="T89" s="32"/>
      <c r="U89" s="32"/>
      <c r="V89" s="32"/>
      <c r="W89" s="32"/>
      <c r="X89" s="32"/>
      <c r="Y89" s="32"/>
      <c r="Z89" s="32"/>
      <c r="AA89" s="32"/>
      <c r="AB89" s="32"/>
      <c r="AC89" s="32"/>
      <c r="AD89" s="32"/>
      <c r="AE89" s="32"/>
      <c r="AF89" s="32"/>
      <c r="AG89" s="32"/>
      <c r="AH89" s="32"/>
      <c r="AI89" s="32"/>
      <c r="AJ89" s="32"/>
      <c r="AK89" s="32"/>
      <c r="AL89" s="32"/>
      <c r="AM89" s="32"/>
      <c r="AN89" s="32"/>
      <c r="AO89" s="32"/>
      <c r="AP89" s="32"/>
      <c r="AQ89" s="32"/>
      <c r="AR89" s="32"/>
      <c r="AS89" s="32"/>
      <c r="AT89" s="32"/>
      <c r="AU89" s="32"/>
      <c r="AV89" s="32"/>
      <c r="AW89" s="32"/>
      <c r="AX89" s="32"/>
      <c r="AY89" s="32"/>
      <c r="AZ89" s="32"/>
      <c r="BA89" s="32"/>
      <c r="BB89" s="32"/>
      <c r="BC89" s="32"/>
      <c r="BD89" s="32"/>
      <c r="BE89" s="32"/>
      <c r="BF89" s="32"/>
      <c r="BG89" s="32"/>
      <c r="BH89" s="32"/>
      <c r="BI89" s="32"/>
      <c r="BJ89" s="32"/>
      <c r="BK89" s="32"/>
      <c r="BL89" s="32"/>
      <c r="BM89" s="32"/>
      <c r="BN89" s="32"/>
      <c r="BO89" s="32"/>
      <c r="BP89" s="32"/>
      <c r="BQ89" s="32"/>
      <c r="BR89" s="32"/>
      <c r="BS89" s="32"/>
      <c r="BT89" s="32"/>
      <c r="BU89" s="32"/>
      <c r="BV89" s="32"/>
      <c r="BW89" s="32"/>
      <c r="BX89" s="32"/>
      <c r="BY89" s="32"/>
      <c r="BZ89" s="32"/>
      <c r="CA89" s="32"/>
      <c r="CB89" s="32"/>
      <c r="CC89" s="32"/>
      <c r="CD89" s="32"/>
      <c r="CE89" s="32"/>
      <c r="CF89" s="32"/>
      <c r="CG89" s="32"/>
      <c r="CH89" s="32"/>
      <c r="CI89" s="32"/>
      <c r="CJ89" s="32"/>
      <c r="CK89" s="32"/>
      <c r="CL89" s="32"/>
      <c r="CM89" s="32"/>
      <c r="CN89" s="32"/>
    </row>
    <row r="90" spans="1:92" x14ac:dyDescent="0.3">
      <c r="A90" s="41"/>
      <c r="B90" s="6"/>
      <c r="C90" s="6"/>
      <c r="D90" s="6"/>
      <c r="E90" s="8"/>
      <c r="F90" s="106"/>
      <c r="G90" s="15"/>
      <c r="H90" s="15"/>
      <c r="I90" s="15"/>
      <c r="J90" s="15"/>
      <c r="K90" s="10"/>
      <c r="L90" s="10"/>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c r="AV90" s="32"/>
      <c r="AW90" s="32"/>
      <c r="AX90" s="32"/>
      <c r="AY90" s="32"/>
      <c r="AZ90" s="32"/>
      <c r="BA90" s="32"/>
      <c r="BB90" s="32"/>
      <c r="BC90" s="32"/>
      <c r="BD90" s="32"/>
      <c r="BE90" s="32"/>
      <c r="BF90" s="32"/>
      <c r="BG90" s="32"/>
      <c r="BH90" s="32"/>
      <c r="BI90" s="32"/>
      <c r="BJ90" s="32"/>
      <c r="BK90" s="32"/>
      <c r="BL90" s="32"/>
      <c r="BM90" s="32"/>
      <c r="BN90" s="32"/>
      <c r="BO90" s="32"/>
      <c r="BP90" s="32"/>
      <c r="BQ90" s="32"/>
      <c r="BR90" s="32"/>
      <c r="BS90" s="32"/>
      <c r="BT90" s="32"/>
      <c r="BU90" s="32"/>
      <c r="BV90" s="32"/>
      <c r="BW90" s="32"/>
      <c r="BX90" s="32"/>
      <c r="BY90" s="32"/>
      <c r="BZ90" s="32"/>
      <c r="CA90" s="32"/>
      <c r="CB90" s="32"/>
      <c r="CC90" s="32"/>
      <c r="CD90" s="32"/>
      <c r="CE90" s="32"/>
      <c r="CF90" s="32"/>
      <c r="CG90" s="32"/>
      <c r="CH90" s="32"/>
      <c r="CI90" s="32"/>
      <c r="CJ90" s="32"/>
      <c r="CK90" s="32"/>
      <c r="CL90" s="32"/>
      <c r="CM90" s="32"/>
      <c r="CN90" s="32"/>
    </row>
    <row r="91" spans="1:92" s="88" customFormat="1" ht="15" thickBot="1" x14ac:dyDescent="0.35">
      <c r="A91" s="46"/>
      <c r="B91" s="47"/>
      <c r="C91" s="47"/>
      <c r="D91" s="47"/>
      <c r="E91" s="48"/>
      <c r="F91" s="107"/>
      <c r="G91" s="78"/>
      <c r="H91" s="78"/>
      <c r="I91" s="78"/>
      <c r="J91" s="78"/>
      <c r="K91" s="79"/>
      <c r="L91" s="79"/>
      <c r="M91" s="52"/>
      <c r="N91" s="52"/>
      <c r="O91" s="52"/>
      <c r="P91" s="52"/>
      <c r="Q91" s="52"/>
      <c r="R91" s="52"/>
      <c r="S91" s="52"/>
      <c r="T91" s="52"/>
      <c r="U91" s="52"/>
      <c r="V91" s="52"/>
      <c r="W91" s="52"/>
      <c r="X91" s="52"/>
      <c r="Y91" s="52"/>
      <c r="Z91" s="52"/>
      <c r="AA91" s="52"/>
      <c r="AB91" s="52"/>
      <c r="AC91" s="52"/>
      <c r="AD91" s="52"/>
      <c r="AE91" s="52"/>
      <c r="AF91" s="52"/>
      <c r="AG91" s="52"/>
      <c r="AH91" s="52"/>
      <c r="AI91" s="52"/>
      <c r="AJ91" s="52"/>
      <c r="AK91" s="52"/>
      <c r="AL91" s="52"/>
      <c r="AM91" s="52"/>
      <c r="AN91" s="52"/>
      <c r="AO91" s="52"/>
      <c r="AP91" s="52"/>
      <c r="AQ91" s="52"/>
      <c r="AR91" s="52"/>
      <c r="AS91" s="52"/>
      <c r="AT91" s="52"/>
      <c r="AU91" s="52"/>
      <c r="AV91" s="52"/>
      <c r="AW91" s="52"/>
      <c r="AX91" s="52"/>
      <c r="AY91" s="52"/>
      <c r="AZ91" s="52"/>
      <c r="BA91" s="52"/>
      <c r="BB91" s="52"/>
      <c r="BC91" s="52"/>
      <c r="BD91" s="52"/>
      <c r="BE91" s="52"/>
      <c r="BF91" s="52"/>
      <c r="BG91" s="52"/>
      <c r="BH91" s="52"/>
      <c r="BI91" s="52"/>
      <c r="BJ91" s="52"/>
      <c r="BK91" s="52"/>
      <c r="BL91" s="52"/>
      <c r="BM91" s="52"/>
      <c r="BN91" s="52"/>
      <c r="BO91" s="52"/>
      <c r="BP91" s="52"/>
      <c r="BQ91" s="52"/>
      <c r="BR91" s="52"/>
      <c r="BS91" s="52"/>
      <c r="BT91" s="52"/>
      <c r="BU91" s="52"/>
      <c r="BV91" s="52"/>
      <c r="BW91" s="52"/>
      <c r="BX91" s="52"/>
      <c r="BY91" s="52"/>
      <c r="BZ91" s="52"/>
      <c r="CA91" s="52"/>
      <c r="CB91" s="52"/>
      <c r="CC91" s="52"/>
      <c r="CD91" s="52"/>
      <c r="CE91" s="52"/>
      <c r="CF91" s="52"/>
      <c r="CG91" s="52"/>
      <c r="CH91" s="52"/>
      <c r="CI91" s="52"/>
      <c r="CJ91" s="52"/>
      <c r="CK91" s="52"/>
      <c r="CL91" s="52"/>
      <c r="CM91" s="52"/>
      <c r="CN91" s="52"/>
    </row>
    <row r="92" spans="1:92" x14ac:dyDescent="0.3">
      <c r="A92" s="41" t="s">
        <v>497</v>
      </c>
      <c r="B92" s="6" t="s">
        <v>452</v>
      </c>
      <c r="C92" s="16" t="s">
        <v>260</v>
      </c>
      <c r="D92" s="16" t="s">
        <v>156</v>
      </c>
      <c r="E92" s="136" t="s">
        <v>466</v>
      </c>
      <c r="F92" s="106"/>
      <c r="G92" s="14" t="s">
        <v>131</v>
      </c>
      <c r="H92" s="15" t="s">
        <v>261</v>
      </c>
      <c r="I92" s="15" t="s">
        <v>158</v>
      </c>
      <c r="J92" s="15" t="s">
        <v>156</v>
      </c>
      <c r="K92" s="10" t="s">
        <v>466</v>
      </c>
      <c r="L92" s="10" t="s">
        <v>466</v>
      </c>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5"/>
      <c r="BF92" s="45"/>
      <c r="BG92" s="45"/>
      <c r="BH92" s="45"/>
      <c r="BI92" s="45"/>
      <c r="BJ92" s="45"/>
      <c r="BK92" s="45"/>
      <c r="BL92" s="45"/>
      <c r="BM92" s="45"/>
      <c r="BN92" s="45"/>
      <c r="BO92" s="45"/>
      <c r="BP92" s="45"/>
      <c r="BQ92" s="45"/>
      <c r="BR92" s="45"/>
      <c r="BS92" s="45"/>
      <c r="BT92" s="45"/>
      <c r="BU92" s="45"/>
      <c r="BV92" s="45"/>
      <c r="BW92" s="45"/>
      <c r="BX92" s="45"/>
      <c r="BY92" s="45"/>
      <c r="BZ92" s="45"/>
      <c r="CA92" s="45"/>
      <c r="CB92" s="45"/>
      <c r="CC92" s="45"/>
      <c r="CD92" s="45"/>
      <c r="CE92" s="45"/>
      <c r="CF92" s="45"/>
      <c r="CG92" s="45"/>
      <c r="CH92" s="45"/>
      <c r="CI92" s="45"/>
      <c r="CJ92" s="45"/>
      <c r="CK92" s="45"/>
      <c r="CL92" s="45"/>
      <c r="CM92" s="45"/>
      <c r="CN92" s="45"/>
    </row>
    <row r="93" spans="1:92" s="88" customFormat="1" ht="15" thickBot="1" x14ac:dyDescent="0.35">
      <c r="A93" s="46"/>
      <c r="B93" s="47"/>
      <c r="C93" s="47"/>
      <c r="D93" s="47"/>
      <c r="E93" s="48"/>
      <c r="F93" s="107"/>
      <c r="G93" s="104"/>
      <c r="H93" s="78"/>
      <c r="I93" s="78"/>
      <c r="J93" s="78"/>
      <c r="K93" s="79"/>
      <c r="L93" s="79"/>
      <c r="M93" s="52"/>
      <c r="N93" s="52"/>
      <c r="O93" s="52"/>
      <c r="P93" s="52"/>
      <c r="Q93" s="52"/>
      <c r="R93" s="52"/>
      <c r="S93" s="52"/>
      <c r="T93" s="52"/>
      <c r="U93" s="52"/>
      <c r="V93" s="52"/>
      <c r="W93" s="52"/>
      <c r="X93" s="52"/>
      <c r="Y93" s="52"/>
      <c r="Z93" s="52"/>
      <c r="AA93" s="52"/>
      <c r="AB93" s="52"/>
      <c r="AC93" s="52"/>
      <c r="AD93" s="52"/>
      <c r="AE93" s="52"/>
      <c r="AF93" s="52"/>
      <c r="AG93" s="52"/>
      <c r="AH93" s="52"/>
      <c r="AI93" s="52"/>
      <c r="AJ93" s="52"/>
      <c r="AK93" s="52"/>
      <c r="AL93" s="52"/>
      <c r="AM93" s="52"/>
      <c r="AN93" s="52"/>
      <c r="AO93" s="52"/>
      <c r="AP93" s="52"/>
      <c r="AQ93" s="52"/>
      <c r="AR93" s="52"/>
      <c r="AS93" s="52"/>
      <c r="AT93" s="52"/>
      <c r="AU93" s="52"/>
      <c r="AV93" s="52"/>
      <c r="AW93" s="52"/>
      <c r="AX93" s="52"/>
      <c r="AY93" s="52"/>
      <c r="AZ93" s="52"/>
      <c r="BA93" s="52"/>
      <c r="BB93" s="52"/>
      <c r="BC93" s="52"/>
      <c r="BD93" s="52"/>
      <c r="BE93" s="52"/>
      <c r="BF93" s="52"/>
      <c r="BG93" s="52"/>
      <c r="BH93" s="52"/>
      <c r="BI93" s="52"/>
      <c r="BJ93" s="52"/>
      <c r="BK93" s="52"/>
      <c r="BL93" s="52"/>
      <c r="BM93" s="52"/>
      <c r="BN93" s="52"/>
      <c r="BO93" s="52"/>
      <c r="BP93" s="52"/>
      <c r="BQ93" s="52"/>
      <c r="BR93" s="52"/>
      <c r="BS93" s="52"/>
      <c r="BT93" s="52"/>
      <c r="BU93" s="52"/>
      <c r="BV93" s="52"/>
      <c r="BW93" s="52"/>
      <c r="BX93" s="52"/>
      <c r="BY93" s="52"/>
      <c r="BZ93" s="52"/>
      <c r="CA93" s="52"/>
      <c r="CB93" s="52"/>
      <c r="CC93" s="52"/>
      <c r="CD93" s="52"/>
      <c r="CE93" s="52"/>
      <c r="CF93" s="52"/>
      <c r="CG93" s="52"/>
      <c r="CH93" s="52"/>
      <c r="CI93" s="52"/>
      <c r="CJ93" s="52"/>
      <c r="CK93" s="52"/>
      <c r="CL93" s="52"/>
      <c r="CM93" s="52"/>
      <c r="CN93" s="52"/>
    </row>
    <row r="94" spans="1:92" x14ac:dyDescent="0.3">
      <c r="A94" s="41" t="s">
        <v>497</v>
      </c>
      <c r="B94" s="6" t="s">
        <v>453</v>
      </c>
      <c r="C94" s="6" t="s">
        <v>498</v>
      </c>
      <c r="D94" s="6" t="s">
        <v>499</v>
      </c>
      <c r="E94" s="8"/>
      <c r="F94" s="106"/>
      <c r="G94" s="14" t="s">
        <v>157</v>
      </c>
      <c r="H94" s="15" t="s">
        <v>158</v>
      </c>
      <c r="I94" s="15" t="s">
        <v>498</v>
      </c>
      <c r="J94" s="15" t="s">
        <v>499</v>
      </c>
      <c r="K94" s="10"/>
      <c r="L94" s="10"/>
      <c r="M94" s="32" t="s">
        <v>500</v>
      </c>
      <c r="N94" s="32" t="s">
        <v>500</v>
      </c>
      <c r="O94" s="32" t="s">
        <v>500</v>
      </c>
      <c r="P94" s="32" t="s">
        <v>500</v>
      </c>
      <c r="Q94" s="32" t="s">
        <v>501</v>
      </c>
      <c r="R94" s="32" t="s">
        <v>501</v>
      </c>
      <c r="S94" s="32" t="s">
        <v>501</v>
      </c>
      <c r="T94" s="32" t="s">
        <v>501</v>
      </c>
      <c r="U94" s="32" t="s">
        <v>501</v>
      </c>
      <c r="V94" s="32" t="s">
        <v>501</v>
      </c>
      <c r="W94" s="32" t="s">
        <v>501</v>
      </c>
      <c r="X94" s="32" t="s">
        <v>501</v>
      </c>
      <c r="Y94" s="32" t="s">
        <v>501</v>
      </c>
      <c r="Z94" s="32" t="s">
        <v>500</v>
      </c>
      <c r="AA94" s="32" t="s">
        <v>500</v>
      </c>
      <c r="AB94" s="32" t="s">
        <v>502</v>
      </c>
      <c r="AC94" s="32" t="s">
        <v>502</v>
      </c>
      <c r="AD94" s="32" t="s">
        <v>500</v>
      </c>
      <c r="AE94" s="32" t="s">
        <v>500</v>
      </c>
      <c r="AF94" s="32" t="s">
        <v>503</v>
      </c>
      <c r="AG94" s="32" t="s">
        <v>503</v>
      </c>
      <c r="AH94" s="32" t="s">
        <v>500</v>
      </c>
      <c r="AI94" s="32" t="s">
        <v>500</v>
      </c>
      <c r="AJ94" s="32" t="s">
        <v>503</v>
      </c>
      <c r="AK94" s="32" t="s">
        <v>503</v>
      </c>
      <c r="AL94" s="32" t="s">
        <v>500</v>
      </c>
      <c r="AM94" s="32" t="s">
        <v>500</v>
      </c>
      <c r="AN94" s="32" t="s">
        <v>503</v>
      </c>
      <c r="AO94" s="32" t="s">
        <v>503</v>
      </c>
      <c r="AP94" s="32" t="s">
        <v>500</v>
      </c>
      <c r="AQ94" s="32" t="s">
        <v>500</v>
      </c>
      <c r="AR94" s="32" t="s">
        <v>500</v>
      </c>
      <c r="AS94" s="32" t="s">
        <v>502</v>
      </c>
      <c r="AT94" s="32" t="s">
        <v>502</v>
      </c>
      <c r="AU94" s="32" t="s">
        <v>502</v>
      </c>
      <c r="AV94" s="32" t="s">
        <v>500</v>
      </c>
      <c r="AW94" s="32" t="s">
        <v>500</v>
      </c>
      <c r="AX94" s="32" t="s">
        <v>500</v>
      </c>
      <c r="AY94" s="32" t="s">
        <v>500</v>
      </c>
      <c r="AZ94" s="32" t="s">
        <v>504</v>
      </c>
      <c r="BA94" s="32" t="s">
        <v>504</v>
      </c>
      <c r="BB94" s="32" t="s">
        <v>504</v>
      </c>
      <c r="BC94" s="32" t="s">
        <v>504</v>
      </c>
      <c r="BD94" s="32" t="s">
        <v>505</v>
      </c>
      <c r="BE94" s="32" t="s">
        <v>505</v>
      </c>
      <c r="BF94" s="32" t="s">
        <v>505</v>
      </c>
      <c r="BG94" s="32" t="s">
        <v>505</v>
      </c>
      <c r="BH94" s="32" t="s">
        <v>505</v>
      </c>
      <c r="BI94" s="32" t="s">
        <v>505</v>
      </c>
      <c r="BJ94" s="32" t="s">
        <v>505</v>
      </c>
      <c r="BK94" s="32" t="s">
        <v>505</v>
      </c>
      <c r="BL94" s="32" t="s">
        <v>505</v>
      </c>
      <c r="BM94" s="32" t="s">
        <v>505</v>
      </c>
      <c r="BN94" s="32" t="s">
        <v>505</v>
      </c>
      <c r="BO94" s="32" t="s">
        <v>505</v>
      </c>
      <c r="BP94" s="32" t="s">
        <v>504</v>
      </c>
      <c r="BQ94" s="32" t="s">
        <v>504</v>
      </c>
      <c r="BR94" s="32" t="s">
        <v>504</v>
      </c>
      <c r="BS94" s="32" t="s">
        <v>504</v>
      </c>
      <c r="BT94" s="32" t="s">
        <v>504</v>
      </c>
      <c r="BU94" s="32" t="s">
        <v>504</v>
      </c>
      <c r="BV94" s="32" t="s">
        <v>505</v>
      </c>
      <c r="BW94" s="32" t="s">
        <v>504</v>
      </c>
      <c r="BX94" s="32" t="s">
        <v>504</v>
      </c>
      <c r="BY94" s="32" t="s">
        <v>504</v>
      </c>
      <c r="BZ94" s="32" t="s">
        <v>504</v>
      </c>
      <c r="CA94" s="32" t="s">
        <v>504</v>
      </c>
      <c r="CB94" s="32" t="s">
        <v>504</v>
      </c>
      <c r="CC94" s="32" t="s">
        <v>504</v>
      </c>
      <c r="CD94" s="32" t="s">
        <v>505</v>
      </c>
      <c r="CE94" s="32" t="s">
        <v>505</v>
      </c>
      <c r="CF94" s="32" t="s">
        <v>504</v>
      </c>
      <c r="CG94" s="32" t="s">
        <v>504</v>
      </c>
      <c r="CH94" s="32" t="s">
        <v>504</v>
      </c>
      <c r="CI94" s="32" t="s">
        <v>505</v>
      </c>
      <c r="CJ94" s="32" t="s">
        <v>504</v>
      </c>
      <c r="CK94" s="32" t="s">
        <v>505</v>
      </c>
      <c r="CL94" s="32" t="s">
        <v>505</v>
      </c>
      <c r="CM94" s="32" t="s">
        <v>505</v>
      </c>
      <c r="CN94" s="32" t="s">
        <v>505</v>
      </c>
    </row>
    <row r="95" spans="1:92" x14ac:dyDescent="0.3">
      <c r="A95" s="41" t="s">
        <v>497</v>
      </c>
      <c r="B95" s="6" t="s">
        <v>453</v>
      </c>
      <c r="C95" s="16" t="s">
        <v>260</v>
      </c>
      <c r="D95" s="16" t="s">
        <v>156</v>
      </c>
      <c r="E95" s="136" t="s">
        <v>466</v>
      </c>
      <c r="F95" s="106"/>
      <c r="G95" s="14" t="s">
        <v>131</v>
      </c>
      <c r="H95" s="15" t="s">
        <v>261</v>
      </c>
      <c r="I95" s="15" t="s">
        <v>158</v>
      </c>
      <c r="J95" s="15" t="s">
        <v>156</v>
      </c>
      <c r="K95" s="10" t="s">
        <v>466</v>
      </c>
      <c r="L95" s="10" t="s">
        <v>466</v>
      </c>
      <c r="M95" s="45"/>
      <c r="N95" s="45"/>
      <c r="O95" s="45"/>
      <c r="P95" s="45"/>
      <c r="Q95" s="45"/>
      <c r="R95" s="45"/>
      <c r="S95" s="45"/>
      <c r="T95" s="45"/>
      <c r="U95" s="45"/>
      <c r="V95" s="45"/>
      <c r="W95" s="45"/>
      <c r="X95" s="45"/>
      <c r="Y95" s="45"/>
      <c r="Z95" s="45"/>
      <c r="AA95" s="45"/>
      <c r="AB95" s="45"/>
      <c r="AC95" s="45"/>
      <c r="AD95" s="45"/>
      <c r="AE95" s="45"/>
      <c r="AF95" s="45"/>
      <c r="AG95" s="45"/>
      <c r="AH95" s="45"/>
      <c r="AI95" s="45"/>
      <c r="AJ95" s="45"/>
      <c r="AK95" s="45"/>
      <c r="AL95" s="45"/>
      <c r="AM95" s="45"/>
      <c r="AN95" s="45"/>
      <c r="AO95" s="45"/>
      <c r="AP95" s="45"/>
      <c r="AQ95" s="45"/>
      <c r="AR95" s="45"/>
      <c r="AS95" s="45"/>
      <c r="AT95" s="45"/>
      <c r="AU95" s="45"/>
      <c r="AV95" s="45"/>
      <c r="AW95" s="45"/>
      <c r="AX95" s="45"/>
      <c r="AY95" s="45"/>
      <c r="AZ95" s="45"/>
      <c r="BA95" s="45"/>
      <c r="BB95" s="45"/>
      <c r="BC95" s="45"/>
      <c r="BD95" s="45"/>
      <c r="BE95" s="45"/>
      <c r="BF95" s="45"/>
      <c r="BG95" s="45"/>
      <c r="BH95" s="45"/>
      <c r="BI95" s="45"/>
      <c r="BJ95" s="45"/>
      <c r="BK95" s="45"/>
      <c r="BL95" s="45"/>
      <c r="BM95" s="45"/>
      <c r="BN95" s="45"/>
      <c r="BO95" s="45"/>
      <c r="BP95" s="45"/>
      <c r="BQ95" s="45"/>
      <c r="BR95" s="45"/>
      <c r="BS95" s="45"/>
      <c r="BT95" s="45"/>
      <c r="BU95" s="45"/>
      <c r="BV95" s="45"/>
      <c r="BW95" s="45"/>
      <c r="BX95" s="45"/>
      <c r="BY95" s="45"/>
      <c r="BZ95" s="45"/>
      <c r="CA95" s="45"/>
      <c r="CB95" s="45"/>
      <c r="CC95" s="45"/>
      <c r="CD95" s="45"/>
      <c r="CE95" s="45"/>
      <c r="CF95" s="45"/>
      <c r="CG95" s="45"/>
      <c r="CH95" s="45"/>
      <c r="CI95" s="45"/>
      <c r="CJ95" s="45"/>
      <c r="CK95" s="45"/>
      <c r="CL95" s="45"/>
      <c r="CM95" s="45"/>
      <c r="CN95" s="45"/>
    </row>
    <row r="96" spans="1:92" x14ac:dyDescent="0.3">
      <c r="A96" s="41" t="s">
        <v>497</v>
      </c>
      <c r="B96" s="6" t="s">
        <v>453</v>
      </c>
      <c r="C96" s="16" t="s">
        <v>456</v>
      </c>
      <c r="D96" s="16" t="s">
        <v>506</v>
      </c>
      <c r="E96" s="8" t="s">
        <v>156</v>
      </c>
      <c r="F96" s="106"/>
      <c r="G96" s="14"/>
      <c r="H96" s="15"/>
      <c r="I96" s="15"/>
      <c r="J96" s="15"/>
      <c r="K96" s="10"/>
      <c r="L96" s="10"/>
      <c r="M96" s="45"/>
      <c r="N96" s="45"/>
      <c r="O96" s="45"/>
      <c r="P96" s="45"/>
      <c r="Q96" s="45"/>
      <c r="R96" s="45"/>
      <c r="S96" s="45"/>
      <c r="T96" s="45"/>
      <c r="U96" s="45"/>
      <c r="V96" s="45"/>
      <c r="W96" s="45"/>
      <c r="X96" s="45"/>
      <c r="Y96" s="45"/>
      <c r="Z96" s="45"/>
      <c r="AA96" s="45"/>
      <c r="AB96" s="45"/>
      <c r="AC96" s="45"/>
      <c r="AD96" s="45"/>
      <c r="AE96" s="45"/>
      <c r="AF96" s="45"/>
      <c r="AG96" s="45"/>
      <c r="AH96" s="45"/>
      <c r="AI96" s="45"/>
      <c r="AJ96" s="45"/>
      <c r="AK96" s="45"/>
      <c r="AL96" s="45"/>
      <c r="AM96" s="45"/>
      <c r="AN96" s="45"/>
      <c r="AO96" s="45"/>
      <c r="AP96" s="45"/>
      <c r="AQ96" s="45"/>
      <c r="AR96" s="45"/>
      <c r="AS96" s="45"/>
      <c r="AT96" s="45"/>
      <c r="AU96" s="45"/>
      <c r="AV96" s="45"/>
      <c r="AW96" s="45"/>
      <c r="AX96" s="45"/>
      <c r="AY96" s="45"/>
      <c r="AZ96" s="45"/>
      <c r="BA96" s="45"/>
      <c r="BB96" s="45"/>
      <c r="BC96" s="45"/>
      <c r="BD96" s="45"/>
      <c r="BE96" s="45"/>
      <c r="BF96" s="45"/>
      <c r="BG96" s="45"/>
      <c r="BH96" s="45"/>
      <c r="BI96" s="45"/>
      <c r="BJ96" s="45"/>
      <c r="BK96" s="45"/>
      <c r="BL96" s="45"/>
      <c r="BM96" s="45" t="s">
        <v>507</v>
      </c>
      <c r="BN96" s="45"/>
      <c r="BO96" s="45" t="s">
        <v>507</v>
      </c>
      <c r="BP96" s="45"/>
      <c r="BQ96" s="45"/>
      <c r="BR96" s="45"/>
      <c r="BS96" s="45"/>
      <c r="BT96" s="45"/>
      <c r="BU96" s="45"/>
      <c r="BV96" s="45"/>
      <c r="BW96" s="45"/>
      <c r="BX96" s="45"/>
      <c r="BY96" s="45"/>
      <c r="BZ96" s="45"/>
      <c r="CA96" s="45"/>
      <c r="CB96" s="45"/>
      <c r="CC96" s="45"/>
      <c r="CD96" s="45"/>
      <c r="CE96" s="45"/>
      <c r="CF96" s="45"/>
      <c r="CG96" s="45"/>
      <c r="CH96" s="45"/>
      <c r="CI96" s="45"/>
      <c r="CJ96" s="45"/>
      <c r="CK96" s="45"/>
      <c r="CL96" s="45"/>
      <c r="CM96" s="45"/>
      <c r="CN96" s="45"/>
    </row>
    <row r="97" spans="1:92" x14ac:dyDescent="0.3">
      <c r="A97" s="41" t="s">
        <v>497</v>
      </c>
      <c r="B97" s="6" t="s">
        <v>453</v>
      </c>
      <c r="C97" s="16" t="s">
        <v>456</v>
      </c>
      <c r="D97" s="16" t="s">
        <v>506</v>
      </c>
      <c r="E97" s="8" t="s">
        <v>203</v>
      </c>
      <c r="F97" s="106"/>
      <c r="G97" s="14"/>
      <c r="H97" s="15"/>
      <c r="I97" s="15"/>
      <c r="J97" s="15"/>
      <c r="K97" s="10"/>
      <c r="L97" s="10"/>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c r="AS97" s="45"/>
      <c r="AT97" s="45"/>
      <c r="AU97" s="45"/>
      <c r="AV97" s="45"/>
      <c r="AW97" s="45"/>
      <c r="AX97" s="45"/>
      <c r="AY97" s="45"/>
      <c r="AZ97" s="45"/>
      <c r="BA97" s="45"/>
      <c r="BB97" s="45"/>
      <c r="BC97" s="45"/>
      <c r="BD97" s="45"/>
      <c r="BE97" s="45"/>
      <c r="BF97" s="45"/>
      <c r="BG97" s="45"/>
      <c r="BH97" s="45"/>
      <c r="BI97" s="45"/>
      <c r="BJ97" s="45"/>
      <c r="BK97" s="45"/>
      <c r="BL97" s="45"/>
      <c r="BM97" s="45" t="s">
        <v>508</v>
      </c>
      <c r="BN97" s="45"/>
      <c r="BO97" s="45" t="s">
        <v>508</v>
      </c>
      <c r="BP97" s="45"/>
      <c r="BQ97" s="45"/>
      <c r="BR97" s="45"/>
      <c r="BS97" s="45"/>
      <c r="BT97" s="45"/>
      <c r="BU97" s="45"/>
      <c r="BV97" s="45"/>
      <c r="BW97" s="45"/>
      <c r="BX97" s="45"/>
      <c r="BY97" s="45"/>
      <c r="BZ97" s="45"/>
      <c r="CA97" s="45"/>
      <c r="CB97" s="45"/>
      <c r="CC97" s="45"/>
      <c r="CD97" s="45"/>
      <c r="CE97" s="45"/>
      <c r="CF97" s="45"/>
      <c r="CG97" s="45"/>
      <c r="CH97" s="45"/>
      <c r="CI97" s="45"/>
      <c r="CJ97" s="45"/>
      <c r="CK97" s="45"/>
      <c r="CL97" s="45"/>
      <c r="CM97" s="45"/>
      <c r="CN97" s="45"/>
    </row>
    <row r="98" spans="1:92" x14ac:dyDescent="0.3">
      <c r="A98" s="41"/>
      <c r="B98" s="6"/>
      <c r="C98" s="16"/>
      <c r="D98" s="16"/>
      <c r="E98" s="8"/>
      <c r="F98" s="106"/>
      <c r="G98" s="14"/>
      <c r="H98" s="15"/>
      <c r="I98" s="15"/>
      <c r="J98" s="15"/>
      <c r="K98" s="10"/>
      <c r="L98" s="10"/>
      <c r="M98" s="45"/>
      <c r="N98" s="45"/>
      <c r="O98" s="45"/>
      <c r="P98" s="45"/>
      <c r="Q98" s="45"/>
      <c r="R98" s="45"/>
      <c r="S98" s="45"/>
      <c r="T98" s="45"/>
      <c r="U98" s="45"/>
      <c r="V98" s="45"/>
      <c r="W98" s="45"/>
      <c r="X98" s="45"/>
      <c r="Y98" s="45"/>
      <c r="Z98" s="45"/>
      <c r="AA98" s="45"/>
      <c r="AB98" s="45"/>
      <c r="AC98" s="45"/>
      <c r="AD98" s="45"/>
      <c r="AE98" s="45"/>
      <c r="AF98" s="45"/>
      <c r="AG98" s="45"/>
      <c r="AH98" s="45"/>
      <c r="AI98" s="45"/>
      <c r="AJ98" s="45"/>
      <c r="AK98" s="45"/>
      <c r="AL98" s="45"/>
      <c r="AM98" s="45"/>
      <c r="AN98" s="45"/>
      <c r="AO98" s="45"/>
      <c r="AP98" s="45"/>
      <c r="AQ98" s="45"/>
      <c r="AR98" s="45"/>
      <c r="AS98" s="45"/>
      <c r="AT98" s="45"/>
      <c r="AU98" s="45"/>
      <c r="AV98" s="45"/>
      <c r="AW98" s="45"/>
      <c r="AX98" s="45"/>
      <c r="AY98" s="45"/>
      <c r="AZ98" s="45"/>
      <c r="BA98" s="45"/>
      <c r="BB98" s="45"/>
      <c r="BC98" s="45"/>
      <c r="BD98" s="45"/>
      <c r="BE98" s="45"/>
      <c r="BF98" s="45"/>
      <c r="BG98" s="45"/>
      <c r="BH98" s="45"/>
      <c r="BI98" s="45"/>
      <c r="BJ98" s="45"/>
      <c r="BK98" s="45"/>
      <c r="BL98" s="45"/>
      <c r="BM98" s="45"/>
      <c r="BN98" s="45"/>
      <c r="BO98" s="45"/>
      <c r="BP98" s="45"/>
      <c r="BQ98" s="45"/>
      <c r="BR98" s="45"/>
      <c r="BS98" s="45"/>
      <c r="BT98" s="45"/>
      <c r="BU98" s="45"/>
      <c r="BV98" s="45"/>
      <c r="BW98" s="45"/>
      <c r="BX98" s="45"/>
      <c r="BY98" s="45"/>
      <c r="BZ98" s="45"/>
      <c r="CA98" s="45"/>
      <c r="CB98" s="45"/>
      <c r="CC98" s="45"/>
      <c r="CD98" s="45"/>
      <c r="CE98" s="45"/>
      <c r="CF98" s="45"/>
      <c r="CG98" s="45"/>
      <c r="CH98" s="45"/>
      <c r="CI98" s="45"/>
      <c r="CJ98" s="45"/>
      <c r="CK98" s="45"/>
      <c r="CL98" s="45"/>
      <c r="CM98" s="45"/>
      <c r="CN98" s="45"/>
    </row>
    <row r="99" spans="1:92" x14ac:dyDescent="0.3">
      <c r="A99" s="41"/>
      <c r="B99" s="6"/>
      <c r="C99" s="16"/>
      <c r="D99" s="16"/>
      <c r="E99" s="8"/>
      <c r="F99" s="106"/>
      <c r="G99" s="14"/>
      <c r="H99" s="15"/>
      <c r="I99" s="15"/>
      <c r="J99" s="15"/>
      <c r="K99" s="10"/>
      <c r="L99" s="10"/>
      <c r="M99" s="45"/>
      <c r="N99" s="45"/>
      <c r="O99" s="45"/>
      <c r="P99" s="45"/>
      <c r="Q99" s="45"/>
      <c r="R99" s="45"/>
      <c r="S99" s="45"/>
      <c r="T99" s="45"/>
      <c r="U99" s="45"/>
      <c r="V99" s="45"/>
      <c r="W99" s="45"/>
      <c r="X99" s="45"/>
      <c r="Y99" s="45"/>
      <c r="Z99" s="45"/>
      <c r="AA99" s="45"/>
      <c r="AB99" s="45"/>
      <c r="AC99" s="45"/>
      <c r="AD99" s="45"/>
      <c r="AE99" s="45"/>
      <c r="AF99" s="45"/>
      <c r="AG99" s="45"/>
      <c r="AH99" s="45"/>
      <c r="AI99" s="45"/>
      <c r="AJ99" s="45"/>
      <c r="AK99" s="45"/>
      <c r="AL99" s="45"/>
      <c r="AM99" s="45"/>
      <c r="AN99" s="45"/>
      <c r="AO99" s="45"/>
      <c r="AP99" s="45"/>
      <c r="AQ99" s="45"/>
      <c r="AR99" s="45"/>
      <c r="AS99" s="45"/>
      <c r="AT99" s="45"/>
      <c r="AU99" s="45"/>
      <c r="AV99" s="45"/>
      <c r="AW99" s="45"/>
      <c r="AX99" s="45"/>
      <c r="AY99" s="45"/>
      <c r="AZ99" s="45"/>
      <c r="BA99" s="45"/>
      <c r="BB99" s="45"/>
      <c r="BC99" s="45"/>
      <c r="BD99" s="45"/>
      <c r="BE99" s="45"/>
      <c r="BF99" s="45"/>
      <c r="BG99" s="45"/>
      <c r="BH99" s="45"/>
      <c r="BI99" s="45"/>
      <c r="BJ99" s="45"/>
      <c r="BK99" s="45"/>
      <c r="BL99" s="45"/>
      <c r="BM99" s="45"/>
      <c r="BN99" s="45"/>
      <c r="BO99" s="45"/>
      <c r="BP99" s="45"/>
      <c r="BQ99" s="45"/>
      <c r="BR99" s="45"/>
      <c r="BS99" s="45"/>
      <c r="BT99" s="45"/>
      <c r="BU99" s="45"/>
      <c r="BV99" s="45"/>
      <c r="BW99" s="45"/>
      <c r="BX99" s="45"/>
      <c r="BY99" s="45"/>
      <c r="BZ99" s="45"/>
      <c r="CA99" s="45"/>
      <c r="CB99" s="45"/>
      <c r="CC99" s="45"/>
      <c r="CD99" s="45"/>
      <c r="CE99" s="45"/>
      <c r="CF99" s="45"/>
      <c r="CG99" s="45"/>
      <c r="CH99" s="45"/>
      <c r="CI99" s="45"/>
      <c r="CJ99" s="45"/>
      <c r="CK99" s="45"/>
      <c r="CL99" s="45"/>
      <c r="CM99" s="45"/>
      <c r="CN99" s="45"/>
    </row>
    <row r="100" spans="1:92" x14ac:dyDescent="0.3">
      <c r="A100" s="41"/>
      <c r="B100" s="6"/>
      <c r="C100" s="16"/>
      <c r="D100" s="16"/>
      <c r="E100" s="8"/>
      <c r="F100" s="106"/>
      <c r="G100" s="14"/>
      <c r="H100" s="15"/>
      <c r="I100" s="15"/>
      <c r="J100" s="15"/>
      <c r="K100" s="10"/>
      <c r="L100" s="10"/>
      <c r="M100" s="45"/>
      <c r="N100" s="45"/>
      <c r="O100" s="45"/>
      <c r="P100" s="45"/>
      <c r="Q100" s="45"/>
      <c r="R100" s="45"/>
      <c r="S100" s="45"/>
      <c r="T100" s="45"/>
      <c r="U100" s="45"/>
      <c r="V100" s="45"/>
      <c r="W100" s="45"/>
      <c r="X100" s="45"/>
      <c r="Y100" s="45"/>
      <c r="Z100" s="45"/>
      <c r="AA100" s="45"/>
      <c r="AB100" s="45"/>
      <c r="AC100" s="45"/>
      <c r="AD100" s="45"/>
      <c r="AE100" s="45"/>
      <c r="AF100" s="45"/>
      <c r="AG100" s="45"/>
      <c r="AH100" s="45"/>
      <c r="AI100" s="45"/>
      <c r="AJ100" s="45"/>
      <c r="AK100" s="45"/>
      <c r="AL100" s="45"/>
      <c r="AM100" s="45"/>
      <c r="AN100" s="45"/>
      <c r="AO100" s="45"/>
      <c r="AP100" s="45"/>
      <c r="AQ100" s="45"/>
      <c r="AR100" s="45"/>
      <c r="AS100" s="45"/>
      <c r="AT100" s="45"/>
      <c r="AU100" s="45"/>
      <c r="AV100" s="45"/>
      <c r="AW100" s="45"/>
      <c r="AX100" s="45"/>
      <c r="AY100" s="45"/>
      <c r="AZ100" s="45"/>
      <c r="BA100" s="45"/>
      <c r="BB100" s="45"/>
      <c r="BC100" s="45"/>
      <c r="BD100" s="45"/>
      <c r="BE100" s="45"/>
      <c r="BF100" s="45"/>
      <c r="BG100" s="45"/>
      <c r="BH100" s="45"/>
      <c r="BI100" s="45"/>
      <c r="BJ100" s="45"/>
      <c r="BK100" s="45"/>
      <c r="BL100" s="45"/>
      <c r="BM100" s="45"/>
      <c r="BN100" s="45"/>
      <c r="BO100" s="45"/>
      <c r="BP100" s="45"/>
      <c r="BQ100" s="45"/>
      <c r="BR100" s="45"/>
      <c r="BS100" s="45"/>
      <c r="BT100" s="45"/>
      <c r="BU100" s="45"/>
      <c r="BV100" s="45"/>
      <c r="BW100" s="45"/>
      <c r="BX100" s="45"/>
      <c r="BY100" s="45"/>
      <c r="BZ100" s="45"/>
      <c r="CA100" s="45"/>
      <c r="CB100" s="45"/>
      <c r="CC100" s="45"/>
      <c r="CD100" s="45"/>
      <c r="CE100" s="45"/>
      <c r="CF100" s="45"/>
      <c r="CG100" s="45"/>
      <c r="CH100" s="45"/>
      <c r="CI100" s="45"/>
      <c r="CJ100" s="45"/>
      <c r="CK100" s="45"/>
      <c r="CL100" s="45"/>
      <c r="CM100" s="45"/>
      <c r="CN100" s="45"/>
    </row>
    <row r="101" spans="1:92" x14ac:dyDescent="0.3">
      <c r="A101" s="41"/>
      <c r="B101" s="6"/>
      <c r="C101" s="16"/>
      <c r="D101" s="16"/>
      <c r="E101" s="8"/>
      <c r="F101" s="106"/>
      <c r="G101" s="14"/>
      <c r="H101" s="15"/>
      <c r="I101" s="15"/>
      <c r="J101" s="15"/>
      <c r="K101" s="10"/>
      <c r="L101" s="10"/>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5"/>
      <c r="AY101" s="45"/>
      <c r="AZ101" s="45"/>
      <c r="BA101" s="45"/>
      <c r="BB101" s="45"/>
      <c r="BC101" s="45"/>
      <c r="BD101" s="45"/>
      <c r="BE101" s="45"/>
      <c r="BF101" s="45"/>
      <c r="BG101" s="45"/>
      <c r="BH101" s="45"/>
      <c r="BI101" s="45"/>
      <c r="BJ101" s="45"/>
      <c r="BK101" s="45"/>
      <c r="BL101" s="45"/>
      <c r="BM101" s="45"/>
      <c r="BN101" s="45"/>
      <c r="BO101" s="45"/>
      <c r="BP101" s="45"/>
      <c r="BQ101" s="45"/>
      <c r="BR101" s="45"/>
      <c r="BS101" s="45"/>
      <c r="BT101" s="45"/>
      <c r="BU101" s="45"/>
      <c r="BV101" s="45"/>
      <c r="BW101" s="45"/>
      <c r="BX101" s="45"/>
      <c r="BY101" s="45"/>
      <c r="BZ101" s="45"/>
      <c r="CA101" s="45"/>
      <c r="CB101" s="45"/>
      <c r="CC101" s="45"/>
      <c r="CD101" s="45"/>
      <c r="CE101" s="45"/>
      <c r="CF101" s="45"/>
      <c r="CG101" s="45"/>
      <c r="CH101" s="45"/>
      <c r="CI101" s="45"/>
      <c r="CJ101" s="45"/>
      <c r="CK101" s="45"/>
      <c r="CL101" s="45"/>
      <c r="CM101" s="45"/>
      <c r="CN101" s="45"/>
    </row>
    <row r="102" spans="1:92" x14ac:dyDescent="0.3">
      <c r="A102" s="41"/>
      <c r="B102" s="6"/>
      <c r="C102" s="16"/>
      <c r="D102" s="16"/>
      <c r="E102" s="8"/>
      <c r="F102" s="106"/>
      <c r="G102" s="14"/>
      <c r="H102" s="15"/>
      <c r="I102" s="15"/>
      <c r="J102" s="15"/>
      <c r="K102" s="10"/>
      <c r="L102" s="10"/>
      <c r="M102" s="45"/>
      <c r="N102" s="45"/>
      <c r="O102" s="45"/>
      <c r="P102" s="45"/>
      <c r="Q102" s="45"/>
      <c r="R102" s="45"/>
      <c r="S102" s="45"/>
      <c r="T102" s="45"/>
      <c r="U102" s="45"/>
      <c r="V102" s="45"/>
      <c r="W102" s="45"/>
      <c r="X102" s="45"/>
      <c r="Y102" s="45"/>
      <c r="Z102" s="45"/>
      <c r="AA102" s="45"/>
      <c r="AB102" s="45"/>
      <c r="AC102" s="45"/>
      <c r="AD102" s="45"/>
      <c r="AE102" s="45"/>
      <c r="AF102" s="45"/>
      <c r="AG102" s="45"/>
      <c r="AH102" s="45"/>
      <c r="AI102" s="45"/>
      <c r="AJ102" s="45"/>
      <c r="AK102" s="45"/>
      <c r="AL102" s="45"/>
      <c r="AM102" s="45"/>
      <c r="AN102" s="45"/>
      <c r="AO102" s="45"/>
      <c r="AP102" s="45"/>
      <c r="AQ102" s="45"/>
      <c r="AR102" s="45"/>
      <c r="AS102" s="45"/>
      <c r="AT102" s="45"/>
      <c r="AU102" s="45"/>
      <c r="AV102" s="45"/>
      <c r="AW102" s="45"/>
      <c r="AX102" s="45"/>
      <c r="AY102" s="45"/>
      <c r="AZ102" s="45"/>
      <c r="BA102" s="45"/>
      <c r="BB102" s="45"/>
      <c r="BC102" s="45"/>
      <c r="BD102" s="45"/>
      <c r="BE102" s="45"/>
      <c r="BF102" s="45"/>
      <c r="BG102" s="45"/>
      <c r="BH102" s="45"/>
      <c r="BI102" s="45"/>
      <c r="BJ102" s="45"/>
      <c r="BK102" s="45"/>
      <c r="BL102" s="45"/>
      <c r="BM102" s="45"/>
      <c r="BN102" s="45"/>
      <c r="BO102" s="45"/>
      <c r="BP102" s="45"/>
      <c r="BQ102" s="45"/>
      <c r="BR102" s="45"/>
      <c r="BS102" s="45"/>
      <c r="BT102" s="45"/>
      <c r="BU102" s="45"/>
      <c r="BV102" s="45"/>
      <c r="BW102" s="45"/>
      <c r="BX102" s="45"/>
      <c r="BY102" s="45"/>
      <c r="BZ102" s="45"/>
      <c r="CA102" s="45"/>
      <c r="CB102" s="45"/>
      <c r="CC102" s="45"/>
      <c r="CD102" s="45"/>
      <c r="CE102" s="45"/>
      <c r="CF102" s="45"/>
      <c r="CG102" s="45"/>
      <c r="CH102" s="45"/>
      <c r="CI102" s="45"/>
      <c r="CJ102" s="45"/>
      <c r="CK102" s="45"/>
      <c r="CL102" s="45"/>
      <c r="CM102" s="45"/>
      <c r="CN102" s="45"/>
    </row>
    <row r="103" spans="1:92" x14ac:dyDescent="0.3">
      <c r="A103" s="41"/>
      <c r="B103" s="6"/>
      <c r="C103" s="16"/>
      <c r="D103" s="16"/>
      <c r="E103" s="8"/>
      <c r="F103" s="106"/>
      <c r="G103" s="14"/>
      <c r="H103" s="15"/>
      <c r="I103" s="15"/>
      <c r="J103" s="15"/>
      <c r="K103" s="10"/>
      <c r="L103" s="10"/>
      <c r="M103" s="45"/>
      <c r="N103" s="45"/>
      <c r="O103" s="45"/>
      <c r="P103" s="45"/>
      <c r="Q103" s="45"/>
      <c r="R103" s="45"/>
      <c r="S103" s="45"/>
      <c r="T103" s="45"/>
      <c r="U103" s="45"/>
      <c r="V103" s="45"/>
      <c r="W103" s="45"/>
      <c r="X103" s="45"/>
      <c r="Y103" s="45"/>
      <c r="Z103" s="45"/>
      <c r="AA103" s="45"/>
      <c r="AB103" s="45"/>
      <c r="AC103" s="45"/>
      <c r="AD103" s="45"/>
      <c r="AE103" s="45"/>
      <c r="AF103" s="45"/>
      <c r="AG103" s="45"/>
      <c r="AH103" s="45"/>
      <c r="AI103" s="45"/>
      <c r="AJ103" s="45"/>
      <c r="AK103" s="45"/>
      <c r="AL103" s="45"/>
      <c r="AM103" s="45"/>
      <c r="AN103" s="45"/>
      <c r="AO103" s="45"/>
      <c r="AP103" s="45"/>
      <c r="AQ103" s="45"/>
      <c r="AR103" s="45"/>
      <c r="AS103" s="45"/>
      <c r="AT103" s="45"/>
      <c r="AU103" s="45"/>
      <c r="AV103" s="45"/>
      <c r="AW103" s="45"/>
      <c r="AX103" s="45"/>
      <c r="AY103" s="45"/>
      <c r="AZ103" s="45"/>
      <c r="BA103" s="45"/>
      <c r="BB103" s="45"/>
      <c r="BC103" s="45"/>
      <c r="BD103" s="45"/>
      <c r="BE103" s="45"/>
      <c r="BF103" s="45"/>
      <c r="BG103" s="45"/>
      <c r="BH103" s="45"/>
      <c r="BI103" s="45"/>
      <c r="BJ103" s="45"/>
      <c r="BK103" s="45"/>
      <c r="BL103" s="45"/>
      <c r="BM103" s="45"/>
      <c r="BN103" s="45"/>
      <c r="BO103" s="45"/>
      <c r="BP103" s="45"/>
      <c r="BQ103" s="45"/>
      <c r="BR103" s="45"/>
      <c r="BS103" s="45"/>
      <c r="BT103" s="45"/>
      <c r="BU103" s="45"/>
      <c r="BV103" s="45"/>
      <c r="BW103" s="45"/>
      <c r="BX103" s="45"/>
      <c r="BY103" s="45"/>
      <c r="BZ103" s="45"/>
      <c r="CA103" s="45"/>
      <c r="CB103" s="45"/>
      <c r="CC103" s="45"/>
      <c r="CD103" s="45"/>
      <c r="CE103" s="45"/>
      <c r="CF103" s="45"/>
      <c r="CG103" s="45"/>
      <c r="CH103" s="45"/>
      <c r="CI103" s="45"/>
      <c r="CJ103" s="45"/>
      <c r="CK103" s="45"/>
      <c r="CL103" s="45"/>
      <c r="CM103" s="45"/>
      <c r="CN103" s="45"/>
    </row>
    <row r="104" spans="1:92" x14ac:dyDescent="0.3">
      <c r="A104" s="41"/>
      <c r="B104" s="6"/>
      <c r="C104" s="16"/>
      <c r="D104" s="16"/>
      <c r="E104" s="8"/>
      <c r="F104" s="106"/>
      <c r="G104" s="14"/>
      <c r="H104" s="15"/>
      <c r="I104" s="15"/>
      <c r="J104" s="15"/>
      <c r="K104" s="10"/>
      <c r="L104" s="10"/>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5"/>
      <c r="AY104" s="45"/>
      <c r="AZ104" s="45"/>
      <c r="BA104" s="45"/>
      <c r="BB104" s="45"/>
      <c r="BC104" s="45"/>
      <c r="BD104" s="45"/>
      <c r="BE104" s="45"/>
      <c r="BF104" s="45"/>
      <c r="BG104" s="45"/>
      <c r="BH104" s="45"/>
      <c r="BI104" s="45"/>
      <c r="BJ104" s="45"/>
      <c r="BK104" s="45"/>
      <c r="BL104" s="45"/>
      <c r="BM104" s="45"/>
      <c r="BN104" s="45"/>
      <c r="BO104" s="45"/>
      <c r="BP104" s="45"/>
      <c r="BQ104" s="45"/>
      <c r="BR104" s="45"/>
      <c r="BS104" s="45"/>
      <c r="BT104" s="45"/>
      <c r="BU104" s="45"/>
      <c r="BV104" s="45"/>
      <c r="BW104" s="45"/>
      <c r="BX104" s="45"/>
      <c r="BY104" s="45"/>
      <c r="BZ104" s="45"/>
      <c r="CA104" s="45"/>
      <c r="CB104" s="45"/>
      <c r="CC104" s="45"/>
      <c r="CD104" s="45"/>
      <c r="CE104" s="45"/>
      <c r="CF104" s="45"/>
      <c r="CG104" s="45"/>
      <c r="CH104" s="45"/>
      <c r="CI104" s="45"/>
      <c r="CJ104" s="45"/>
      <c r="CK104" s="45"/>
      <c r="CL104" s="45"/>
      <c r="CM104" s="45"/>
      <c r="CN104" s="45"/>
    </row>
    <row r="105" spans="1:92" x14ac:dyDescent="0.3">
      <c r="A105" s="41"/>
      <c r="B105" s="6"/>
      <c r="C105" s="16"/>
      <c r="D105" s="16"/>
      <c r="E105" s="8"/>
      <c r="F105" s="106"/>
      <c r="G105" s="14"/>
      <c r="H105" s="15"/>
      <c r="I105" s="15"/>
      <c r="J105" s="15"/>
      <c r="K105" s="10"/>
      <c r="L105" s="10"/>
      <c r="M105" s="45"/>
      <c r="N105" s="45"/>
      <c r="O105" s="45"/>
      <c r="P105" s="45"/>
      <c r="Q105" s="45"/>
      <c r="R105" s="45"/>
      <c r="S105" s="45"/>
      <c r="T105" s="45"/>
      <c r="U105" s="45"/>
      <c r="V105" s="45"/>
      <c r="W105" s="45"/>
      <c r="X105" s="45"/>
      <c r="Y105" s="45"/>
      <c r="Z105" s="45"/>
      <c r="AA105" s="45"/>
      <c r="AB105" s="45"/>
      <c r="AC105" s="45"/>
      <c r="AD105" s="45"/>
      <c r="AE105" s="45"/>
      <c r="AF105" s="45"/>
      <c r="AG105" s="45"/>
      <c r="AH105" s="45"/>
      <c r="AI105" s="45"/>
      <c r="AJ105" s="45"/>
      <c r="AK105" s="45"/>
      <c r="AL105" s="45"/>
      <c r="AM105" s="45"/>
      <c r="AN105" s="45"/>
      <c r="AO105" s="45"/>
      <c r="AP105" s="45"/>
      <c r="AQ105" s="45"/>
      <c r="AR105" s="45"/>
      <c r="AS105" s="45"/>
      <c r="AT105" s="45"/>
      <c r="AU105" s="45"/>
      <c r="AV105" s="45"/>
      <c r="AW105" s="45"/>
      <c r="AX105" s="45"/>
      <c r="AY105" s="45"/>
      <c r="AZ105" s="45"/>
      <c r="BA105" s="45"/>
      <c r="BB105" s="45"/>
      <c r="BC105" s="45"/>
      <c r="BD105" s="45"/>
      <c r="BE105" s="45"/>
      <c r="BF105" s="45"/>
      <c r="BG105" s="45"/>
      <c r="BH105" s="45"/>
      <c r="BI105" s="45"/>
      <c r="BJ105" s="45"/>
      <c r="BK105" s="45"/>
      <c r="BL105" s="45"/>
      <c r="BM105" s="45"/>
      <c r="BN105" s="45"/>
      <c r="BO105" s="45"/>
      <c r="BP105" s="45"/>
      <c r="BQ105" s="45"/>
      <c r="BR105" s="45"/>
      <c r="BS105" s="45"/>
      <c r="BT105" s="45"/>
      <c r="BU105" s="45"/>
      <c r="BV105" s="45"/>
      <c r="BW105" s="45"/>
      <c r="BX105" s="45"/>
      <c r="BY105" s="45"/>
      <c r="BZ105" s="45"/>
      <c r="CA105" s="45"/>
      <c r="CB105" s="45"/>
      <c r="CC105" s="45"/>
      <c r="CD105" s="45"/>
      <c r="CE105" s="45"/>
      <c r="CF105" s="45"/>
      <c r="CG105" s="45"/>
      <c r="CH105" s="45"/>
      <c r="CI105" s="45"/>
      <c r="CJ105" s="45"/>
      <c r="CK105" s="45"/>
      <c r="CL105" s="45"/>
      <c r="CM105" s="45"/>
      <c r="CN105" s="45"/>
    </row>
    <row r="106" spans="1:92" s="88" customFormat="1" ht="15" thickBot="1" x14ac:dyDescent="0.35">
      <c r="A106" s="46"/>
      <c r="B106" s="47"/>
      <c r="C106" s="47"/>
      <c r="D106" s="47"/>
      <c r="E106" s="48"/>
      <c r="F106" s="107"/>
      <c r="G106" s="104"/>
      <c r="H106" s="78"/>
      <c r="I106" s="78"/>
      <c r="J106" s="78"/>
      <c r="K106" s="79"/>
      <c r="L106" s="79"/>
      <c r="M106" s="52"/>
      <c r="N106" s="52"/>
      <c r="O106" s="52"/>
      <c r="P106" s="52"/>
      <c r="Q106" s="52"/>
      <c r="R106" s="52"/>
      <c r="S106" s="52"/>
      <c r="T106" s="52"/>
      <c r="U106" s="52"/>
      <c r="V106" s="52"/>
      <c r="W106" s="52"/>
      <c r="X106" s="52"/>
      <c r="Y106" s="52"/>
      <c r="Z106" s="52"/>
      <c r="AA106" s="52"/>
      <c r="AB106" s="52"/>
      <c r="AC106" s="52"/>
      <c r="AD106" s="52"/>
      <c r="AE106" s="52"/>
      <c r="AF106" s="52"/>
      <c r="AG106" s="52"/>
      <c r="AH106" s="52"/>
      <c r="AI106" s="52"/>
      <c r="AJ106" s="52"/>
      <c r="AK106" s="52"/>
      <c r="AL106" s="52"/>
      <c r="AM106" s="52"/>
      <c r="AN106" s="52"/>
      <c r="AO106" s="52"/>
      <c r="AP106" s="52"/>
      <c r="AQ106" s="52"/>
      <c r="AR106" s="52"/>
      <c r="AS106" s="52"/>
      <c r="AT106" s="52"/>
      <c r="AU106" s="52"/>
      <c r="AV106" s="52"/>
      <c r="AW106" s="52"/>
      <c r="AX106" s="52"/>
      <c r="AY106" s="52"/>
      <c r="AZ106" s="52"/>
      <c r="BA106" s="52"/>
      <c r="BB106" s="52"/>
      <c r="BC106" s="52"/>
      <c r="BD106" s="52"/>
      <c r="BE106" s="52"/>
      <c r="BF106" s="52"/>
      <c r="BG106" s="52"/>
      <c r="BH106" s="52"/>
      <c r="BI106" s="52"/>
      <c r="BJ106" s="52"/>
      <c r="BK106" s="52"/>
      <c r="BL106" s="52"/>
      <c r="BM106" s="52"/>
      <c r="BN106" s="52"/>
      <c r="BO106" s="52"/>
      <c r="BP106" s="52"/>
      <c r="BQ106" s="52"/>
      <c r="BR106" s="52"/>
      <c r="BS106" s="52"/>
      <c r="BT106" s="52"/>
      <c r="BU106" s="52"/>
      <c r="BV106" s="52"/>
      <c r="BW106" s="52"/>
      <c r="BX106" s="52"/>
      <c r="BY106" s="52"/>
      <c r="BZ106" s="52"/>
      <c r="CA106" s="52"/>
      <c r="CB106" s="52"/>
      <c r="CC106" s="52"/>
      <c r="CD106" s="52"/>
      <c r="CE106" s="52"/>
      <c r="CF106" s="52"/>
      <c r="CG106" s="52"/>
      <c r="CH106" s="52"/>
      <c r="CI106" s="52"/>
      <c r="CJ106" s="52"/>
      <c r="CK106" s="52"/>
      <c r="CL106" s="52"/>
      <c r="CM106" s="52"/>
      <c r="CN106" s="52"/>
    </row>
    <row r="107" spans="1:92" x14ac:dyDescent="0.3">
      <c r="A107" s="41" t="s">
        <v>497</v>
      </c>
      <c r="B107" s="6" t="s">
        <v>454</v>
      </c>
      <c r="C107" s="41" t="s">
        <v>498</v>
      </c>
      <c r="D107" s="6" t="s">
        <v>499</v>
      </c>
      <c r="E107" s="8"/>
      <c r="F107" s="106"/>
      <c r="G107" s="14" t="s">
        <v>157</v>
      </c>
      <c r="H107" s="15" t="s">
        <v>158</v>
      </c>
      <c r="I107" s="15" t="s">
        <v>498</v>
      </c>
      <c r="J107" s="15" t="s">
        <v>499</v>
      </c>
      <c r="K107" s="10"/>
      <c r="L107" s="10"/>
      <c r="M107" s="32" t="s">
        <v>500</v>
      </c>
      <c r="N107" s="32" t="s">
        <v>500</v>
      </c>
      <c r="O107" s="32" t="s">
        <v>500</v>
      </c>
      <c r="P107" s="32" t="s">
        <v>500</v>
      </c>
      <c r="Q107" s="32" t="s">
        <v>501</v>
      </c>
      <c r="R107" s="32" t="s">
        <v>501</v>
      </c>
      <c r="S107" s="32" t="s">
        <v>501</v>
      </c>
      <c r="T107" s="32" t="s">
        <v>501</v>
      </c>
      <c r="U107" s="32" t="s">
        <v>501</v>
      </c>
      <c r="V107" s="32" t="s">
        <v>501</v>
      </c>
      <c r="W107" s="32" t="s">
        <v>501</v>
      </c>
      <c r="X107" s="32" t="s">
        <v>501</v>
      </c>
      <c r="Y107" s="32" t="s">
        <v>501</v>
      </c>
      <c r="Z107" s="32" t="s">
        <v>500</v>
      </c>
      <c r="AA107" s="32" t="s">
        <v>500</v>
      </c>
      <c r="AB107" s="32" t="s">
        <v>502</v>
      </c>
      <c r="AC107" s="32" t="s">
        <v>502</v>
      </c>
      <c r="AD107" s="32" t="s">
        <v>500</v>
      </c>
      <c r="AE107" s="32" t="s">
        <v>500</v>
      </c>
      <c r="AF107" s="32" t="s">
        <v>503</v>
      </c>
      <c r="AG107" s="32" t="s">
        <v>503</v>
      </c>
      <c r="AH107" s="32" t="s">
        <v>500</v>
      </c>
      <c r="AI107" s="32" t="s">
        <v>500</v>
      </c>
      <c r="AJ107" s="32" t="s">
        <v>503</v>
      </c>
      <c r="AK107" s="32" t="s">
        <v>503</v>
      </c>
      <c r="AL107" s="32" t="s">
        <v>500</v>
      </c>
      <c r="AM107" s="32" t="s">
        <v>500</v>
      </c>
      <c r="AN107" s="32" t="s">
        <v>503</v>
      </c>
      <c r="AO107" s="32" t="s">
        <v>503</v>
      </c>
      <c r="AP107" s="32" t="s">
        <v>500</v>
      </c>
      <c r="AQ107" s="32" t="s">
        <v>500</v>
      </c>
      <c r="AR107" s="32" t="s">
        <v>500</v>
      </c>
      <c r="AS107" s="32" t="s">
        <v>502</v>
      </c>
      <c r="AT107" s="32" t="s">
        <v>502</v>
      </c>
      <c r="AU107" s="32" t="s">
        <v>502</v>
      </c>
      <c r="AV107" s="32" t="s">
        <v>500</v>
      </c>
      <c r="AW107" s="32" t="s">
        <v>500</v>
      </c>
      <c r="AX107" s="32" t="s">
        <v>500</v>
      </c>
      <c r="AY107" s="32" t="s">
        <v>500</v>
      </c>
      <c r="AZ107" s="32" t="s">
        <v>504</v>
      </c>
      <c r="BA107" s="32" t="s">
        <v>504</v>
      </c>
      <c r="BB107" s="32" t="s">
        <v>504</v>
      </c>
      <c r="BC107" s="32" t="s">
        <v>504</v>
      </c>
      <c r="BD107" s="32" t="s">
        <v>505</v>
      </c>
      <c r="BE107" s="32" t="s">
        <v>505</v>
      </c>
      <c r="BF107" s="32" t="s">
        <v>505</v>
      </c>
      <c r="BG107" s="32" t="s">
        <v>505</v>
      </c>
      <c r="BH107" s="32" t="s">
        <v>505</v>
      </c>
      <c r="BI107" s="32" t="s">
        <v>505</v>
      </c>
      <c r="BJ107" s="32" t="s">
        <v>505</v>
      </c>
      <c r="BK107" s="32" t="s">
        <v>505</v>
      </c>
      <c r="BL107" s="32" t="s">
        <v>505</v>
      </c>
      <c r="BM107" s="32" t="s">
        <v>505</v>
      </c>
      <c r="BN107" s="32" t="s">
        <v>505</v>
      </c>
      <c r="BO107" s="32" t="s">
        <v>505</v>
      </c>
      <c r="BP107" s="32" t="s">
        <v>504</v>
      </c>
      <c r="BQ107" s="32" t="s">
        <v>504</v>
      </c>
      <c r="BR107" s="32" t="s">
        <v>504</v>
      </c>
      <c r="BS107" s="32" t="s">
        <v>504</v>
      </c>
      <c r="BT107" s="32" t="s">
        <v>504</v>
      </c>
      <c r="BU107" s="32" t="s">
        <v>504</v>
      </c>
      <c r="BV107" s="32" t="s">
        <v>505</v>
      </c>
      <c r="BW107" s="32" t="s">
        <v>504</v>
      </c>
      <c r="BX107" s="32" t="s">
        <v>504</v>
      </c>
      <c r="BY107" s="32" t="s">
        <v>504</v>
      </c>
      <c r="BZ107" s="32" t="s">
        <v>504</v>
      </c>
      <c r="CA107" s="32" t="s">
        <v>504</v>
      </c>
      <c r="CB107" s="32" t="s">
        <v>504</v>
      </c>
      <c r="CC107" s="32" t="s">
        <v>504</v>
      </c>
      <c r="CD107" s="32" t="s">
        <v>505</v>
      </c>
      <c r="CE107" s="32" t="s">
        <v>505</v>
      </c>
      <c r="CF107" s="32" t="s">
        <v>504</v>
      </c>
      <c r="CG107" s="32" t="s">
        <v>504</v>
      </c>
      <c r="CH107" s="32" t="s">
        <v>504</v>
      </c>
      <c r="CI107" s="32" t="s">
        <v>505</v>
      </c>
      <c r="CJ107" s="32" t="s">
        <v>504</v>
      </c>
      <c r="CK107" s="32" t="s">
        <v>505</v>
      </c>
      <c r="CL107" s="32" t="s">
        <v>505</v>
      </c>
      <c r="CM107" s="32" t="s">
        <v>505</v>
      </c>
      <c r="CN107" s="32" t="s">
        <v>505</v>
      </c>
    </row>
    <row r="108" spans="1:92" x14ac:dyDescent="0.3">
      <c r="A108" s="41" t="s">
        <v>497</v>
      </c>
      <c r="B108" s="6" t="s">
        <v>454</v>
      </c>
      <c r="C108" s="6" t="s">
        <v>174</v>
      </c>
      <c r="D108" s="6" t="s">
        <v>509</v>
      </c>
      <c r="E108" s="8"/>
      <c r="F108" s="106"/>
      <c r="G108" s="14"/>
      <c r="H108" s="15"/>
      <c r="I108" s="15"/>
      <c r="J108" s="15"/>
      <c r="K108" s="10"/>
      <c r="L108" s="10"/>
      <c r="M108" s="32" t="s">
        <v>510</v>
      </c>
      <c r="N108" s="32" t="s">
        <v>510</v>
      </c>
      <c r="O108" s="32" t="s">
        <v>510</v>
      </c>
      <c r="P108" s="32" t="s">
        <v>510</v>
      </c>
      <c r="Q108" s="32" t="s">
        <v>510</v>
      </c>
      <c r="R108" s="32" t="s">
        <v>510</v>
      </c>
      <c r="S108" s="32" t="s">
        <v>510</v>
      </c>
      <c r="T108" s="32" t="s">
        <v>510</v>
      </c>
      <c r="U108" s="32" t="s">
        <v>468</v>
      </c>
      <c r="V108" s="32" t="s">
        <v>468</v>
      </c>
      <c r="W108" s="32" t="s">
        <v>468</v>
      </c>
      <c r="X108" s="32" t="s">
        <v>468</v>
      </c>
      <c r="Y108" s="32" t="s">
        <v>468</v>
      </c>
      <c r="Z108" s="32" t="s">
        <v>469</v>
      </c>
      <c r="AA108" s="32" t="s">
        <v>469</v>
      </c>
      <c r="AB108" s="32" t="s">
        <v>469</v>
      </c>
      <c r="AC108" s="32" t="s">
        <v>469</v>
      </c>
      <c r="AD108" s="32" t="s">
        <v>511</v>
      </c>
      <c r="AE108" s="32" t="s">
        <v>511</v>
      </c>
      <c r="AF108" s="32" t="s">
        <v>511</v>
      </c>
      <c r="AG108" s="32" t="s">
        <v>511</v>
      </c>
      <c r="AH108" s="32" t="s">
        <v>511</v>
      </c>
      <c r="AI108" s="32" t="s">
        <v>511</v>
      </c>
      <c r="AJ108" s="32" t="s">
        <v>511</v>
      </c>
      <c r="AK108" s="32" t="s">
        <v>511</v>
      </c>
      <c r="AL108" s="32" t="s">
        <v>511</v>
      </c>
      <c r="AM108" s="32" t="s">
        <v>511</v>
      </c>
      <c r="AN108" s="32" t="s">
        <v>511</v>
      </c>
      <c r="AO108" s="32" t="s">
        <v>511</v>
      </c>
      <c r="AP108" s="32" t="s">
        <v>511</v>
      </c>
      <c r="AQ108" s="32" t="s">
        <v>511</v>
      </c>
      <c r="AR108" s="32" t="s">
        <v>511</v>
      </c>
      <c r="AS108" s="32" t="s">
        <v>511</v>
      </c>
      <c r="AT108" s="32" t="s">
        <v>511</v>
      </c>
      <c r="AU108" s="32" t="s">
        <v>511</v>
      </c>
      <c r="AV108" s="32"/>
      <c r="AW108" s="32"/>
      <c r="AX108" s="32" t="s">
        <v>512</v>
      </c>
      <c r="AY108" s="32" t="s">
        <v>512</v>
      </c>
      <c r="AZ108" s="32" t="s">
        <v>512</v>
      </c>
      <c r="BA108" s="32" t="s">
        <v>512</v>
      </c>
      <c r="BB108" s="32" t="s">
        <v>511</v>
      </c>
      <c r="BC108" s="32" t="s">
        <v>511</v>
      </c>
      <c r="BD108" s="32" t="s">
        <v>511</v>
      </c>
      <c r="BE108" s="32" t="s">
        <v>511</v>
      </c>
      <c r="BF108" s="32" t="s">
        <v>511</v>
      </c>
      <c r="BG108" s="32" t="s">
        <v>511</v>
      </c>
      <c r="BH108" s="32" t="s">
        <v>511</v>
      </c>
      <c r="BI108" s="32" t="s">
        <v>511</v>
      </c>
      <c r="BJ108" s="32" t="s">
        <v>511</v>
      </c>
      <c r="BK108" s="32" t="s">
        <v>511</v>
      </c>
      <c r="BL108" s="32" t="s">
        <v>511</v>
      </c>
      <c r="BM108" s="32" t="s">
        <v>511</v>
      </c>
      <c r="BN108" s="32" t="s">
        <v>513</v>
      </c>
      <c r="BO108" s="32" t="s">
        <v>513</v>
      </c>
      <c r="BP108" s="32" t="s">
        <v>511</v>
      </c>
      <c r="BQ108" s="32" t="s">
        <v>511</v>
      </c>
      <c r="BR108" s="32" t="s">
        <v>511</v>
      </c>
      <c r="BS108" s="32" t="s">
        <v>511</v>
      </c>
      <c r="BT108" s="32" t="s">
        <v>511</v>
      </c>
      <c r="BU108" s="32" t="s">
        <v>511</v>
      </c>
      <c r="BV108" s="32" t="s">
        <v>511</v>
      </c>
      <c r="BW108" s="32" t="s">
        <v>511</v>
      </c>
      <c r="BX108" s="32" t="s">
        <v>511</v>
      </c>
      <c r="BY108" s="32" t="s">
        <v>511</v>
      </c>
      <c r="BZ108" s="32" t="s">
        <v>511</v>
      </c>
      <c r="CA108" s="32" t="s">
        <v>511</v>
      </c>
      <c r="CB108" s="32" t="s">
        <v>512</v>
      </c>
      <c r="CC108" s="32" t="s">
        <v>512</v>
      </c>
      <c r="CD108" s="32" t="s">
        <v>469</v>
      </c>
      <c r="CE108" s="32" t="s">
        <v>469</v>
      </c>
      <c r="CF108" s="32" t="s">
        <v>511</v>
      </c>
      <c r="CG108" s="32" t="s">
        <v>511</v>
      </c>
      <c r="CH108" s="32" t="s">
        <v>511</v>
      </c>
      <c r="CI108" s="32" t="s">
        <v>511</v>
      </c>
      <c r="CJ108" s="32" t="s">
        <v>511</v>
      </c>
      <c r="CK108" s="32" t="s">
        <v>511</v>
      </c>
      <c r="CL108" s="32" t="s">
        <v>511</v>
      </c>
      <c r="CM108" s="32" t="s">
        <v>511</v>
      </c>
      <c r="CN108" s="32" t="s">
        <v>511</v>
      </c>
    </row>
    <row r="109" spans="1:92" x14ac:dyDescent="0.3">
      <c r="A109" s="41" t="s">
        <v>497</v>
      </c>
      <c r="B109" s="6" t="s">
        <v>454</v>
      </c>
      <c r="C109" s="6" t="s">
        <v>177</v>
      </c>
      <c r="D109" s="6" t="s">
        <v>187</v>
      </c>
      <c r="E109" s="8" t="s">
        <v>192</v>
      </c>
      <c r="F109" s="106"/>
      <c r="G109" s="14" t="s">
        <v>188</v>
      </c>
      <c r="H109" s="15" t="s">
        <v>189</v>
      </c>
      <c r="I109" s="15" t="s">
        <v>179</v>
      </c>
      <c r="J109" s="15" t="s">
        <v>192</v>
      </c>
      <c r="K109" s="10" t="s">
        <v>193</v>
      </c>
      <c r="L109" s="10" t="s">
        <v>194</v>
      </c>
      <c r="M109" s="32">
        <v>60000</v>
      </c>
      <c r="N109" s="32">
        <v>16000</v>
      </c>
      <c r="O109" s="32">
        <v>130000</v>
      </c>
      <c r="P109" s="32">
        <v>130000</v>
      </c>
      <c r="Q109" s="32">
        <v>60000</v>
      </c>
      <c r="R109" s="32">
        <v>60000</v>
      </c>
      <c r="S109" s="32">
        <v>130000</v>
      </c>
      <c r="T109" s="32">
        <v>130000</v>
      </c>
      <c r="U109" s="32">
        <v>120000</v>
      </c>
      <c r="V109" s="32">
        <v>120000</v>
      </c>
      <c r="W109" s="32">
        <v>160000</v>
      </c>
      <c r="X109" s="32">
        <v>20000</v>
      </c>
      <c r="Y109" s="32">
        <v>20000</v>
      </c>
      <c r="Z109" s="32">
        <v>160000</v>
      </c>
      <c r="AA109" s="32">
        <v>160000</v>
      </c>
      <c r="AB109" s="32">
        <v>160000</v>
      </c>
      <c r="AC109" s="32">
        <v>160000</v>
      </c>
      <c r="AD109" s="32">
        <v>20000</v>
      </c>
      <c r="AE109" s="32">
        <v>20000</v>
      </c>
      <c r="AF109" s="32">
        <v>20000</v>
      </c>
      <c r="AG109" s="32">
        <v>20000</v>
      </c>
      <c r="AH109" s="32">
        <v>5000</v>
      </c>
      <c r="AI109" s="133">
        <v>20000</v>
      </c>
      <c r="AJ109" s="32">
        <v>5000</v>
      </c>
      <c r="AK109" s="32">
        <v>5000</v>
      </c>
      <c r="AL109" s="32">
        <v>10000</v>
      </c>
      <c r="AM109" s="32">
        <v>40000</v>
      </c>
      <c r="AN109" s="32">
        <v>5000</v>
      </c>
      <c r="AO109" s="32">
        <v>5000</v>
      </c>
      <c r="AP109" s="32">
        <v>10000</v>
      </c>
      <c r="AQ109" s="32">
        <v>10000</v>
      </c>
      <c r="AR109" s="32">
        <v>160000</v>
      </c>
      <c r="AS109" s="32">
        <v>10000</v>
      </c>
      <c r="AT109" s="32">
        <v>10000</v>
      </c>
      <c r="AU109" s="32">
        <v>160000</v>
      </c>
      <c r="AV109" s="32">
        <v>25000</v>
      </c>
      <c r="AW109" s="32">
        <v>25000</v>
      </c>
      <c r="AX109" s="32">
        <v>20000</v>
      </c>
      <c r="AY109" s="32">
        <v>20000</v>
      </c>
      <c r="AZ109" s="32">
        <v>20000</v>
      </c>
      <c r="BA109" s="32">
        <v>20000</v>
      </c>
      <c r="BB109" s="32">
        <v>20000</v>
      </c>
      <c r="BC109" s="32">
        <v>20000</v>
      </c>
      <c r="BD109" s="32">
        <v>20000</v>
      </c>
      <c r="BE109" s="32">
        <v>20000</v>
      </c>
      <c r="BF109" s="32">
        <v>5000</v>
      </c>
      <c r="BG109" s="32">
        <v>40000</v>
      </c>
      <c r="BH109" s="133">
        <v>40000</v>
      </c>
      <c r="BI109" s="32">
        <v>5000</v>
      </c>
      <c r="BJ109" s="32">
        <v>40000</v>
      </c>
      <c r="BK109" s="32">
        <v>40000</v>
      </c>
      <c r="BL109" s="32">
        <v>500</v>
      </c>
      <c r="BM109" s="32">
        <v>500</v>
      </c>
      <c r="BN109" s="32">
        <v>17000</v>
      </c>
      <c r="BO109" s="32">
        <v>17000</v>
      </c>
      <c r="BP109" s="32">
        <v>40000</v>
      </c>
      <c r="BQ109" s="32">
        <v>40000</v>
      </c>
      <c r="BR109" s="32">
        <v>30000</v>
      </c>
      <c r="BS109" s="32">
        <v>30000</v>
      </c>
      <c r="BT109" s="32">
        <v>30000</v>
      </c>
      <c r="BU109" s="32">
        <v>40000</v>
      </c>
      <c r="BV109" s="32">
        <v>40000</v>
      </c>
      <c r="BW109" s="32">
        <v>40000</v>
      </c>
      <c r="BX109" s="32">
        <v>5000</v>
      </c>
      <c r="BY109" s="32">
        <v>5000</v>
      </c>
      <c r="BZ109" s="32">
        <v>40000</v>
      </c>
      <c r="CA109" s="32">
        <v>40000</v>
      </c>
      <c r="CB109" s="32"/>
      <c r="CC109" s="32"/>
      <c r="CD109" s="32"/>
      <c r="CE109" s="32"/>
      <c r="CF109" s="32">
        <v>20000</v>
      </c>
      <c r="CG109" s="32">
        <v>20000</v>
      </c>
      <c r="CH109" s="32">
        <v>20000</v>
      </c>
      <c r="CI109" s="32">
        <v>40000</v>
      </c>
      <c r="CJ109" s="32">
        <v>20000</v>
      </c>
      <c r="CK109" s="32">
        <v>40000</v>
      </c>
      <c r="CL109" s="32">
        <v>40000</v>
      </c>
      <c r="CM109" s="32">
        <v>40000</v>
      </c>
      <c r="CN109" s="32">
        <v>40000</v>
      </c>
    </row>
    <row r="110" spans="1:92" x14ac:dyDescent="0.3">
      <c r="A110" s="41" t="s">
        <v>497</v>
      </c>
      <c r="B110" s="6" t="s">
        <v>454</v>
      </c>
      <c r="C110" s="6" t="s">
        <v>177</v>
      </c>
      <c r="D110" s="6" t="s">
        <v>514</v>
      </c>
      <c r="E110" s="8" t="s">
        <v>156</v>
      </c>
      <c r="F110" s="106"/>
      <c r="G110" s="14"/>
      <c r="H110" s="15"/>
      <c r="I110" s="15"/>
      <c r="J110" s="15"/>
      <c r="K110" s="10"/>
      <c r="L110" s="10"/>
      <c r="O110" s="32"/>
      <c r="P110" s="32"/>
      <c r="Q110" s="32"/>
      <c r="R110" s="32"/>
      <c r="S110" s="32"/>
      <c r="T110" s="32"/>
      <c r="U110" s="32"/>
      <c r="V110" s="32"/>
      <c r="W110" s="32"/>
      <c r="X110" s="32"/>
      <c r="Y110" s="32"/>
      <c r="Z110" s="32"/>
      <c r="AA110" s="32"/>
      <c r="AB110" s="32"/>
      <c r="AC110" s="32"/>
      <c r="AD110" s="32"/>
      <c r="AE110" s="32"/>
      <c r="AF110" s="32"/>
      <c r="AG110" s="32"/>
      <c r="AH110" s="32"/>
      <c r="AI110" s="133"/>
      <c r="AJ110" s="32"/>
      <c r="AK110" s="32"/>
      <c r="AL110" s="32"/>
      <c r="AM110" s="32"/>
      <c r="AN110" s="32"/>
      <c r="AO110" s="32"/>
      <c r="AP110" s="32"/>
      <c r="AQ110" s="32"/>
      <c r="AR110" s="32"/>
      <c r="AS110" s="32"/>
      <c r="AT110" s="32"/>
      <c r="AU110" s="32"/>
      <c r="AV110" s="32"/>
      <c r="AW110" s="32"/>
      <c r="AX110" s="32"/>
      <c r="AY110" s="32"/>
      <c r="AZ110" s="32"/>
      <c r="BA110" s="32"/>
      <c r="BB110" s="32"/>
      <c r="BC110" s="32"/>
      <c r="BD110" s="32"/>
      <c r="BE110" s="32"/>
      <c r="BF110" s="32" t="s">
        <v>515</v>
      </c>
      <c r="BG110" s="32" t="s">
        <v>515</v>
      </c>
      <c r="BH110" s="32" t="s">
        <v>515</v>
      </c>
      <c r="BI110" s="32" t="s">
        <v>515</v>
      </c>
      <c r="BJ110" s="32" t="s">
        <v>515</v>
      </c>
      <c r="BK110" s="32" t="s">
        <v>515</v>
      </c>
      <c r="BL110" s="32"/>
      <c r="BM110" s="32"/>
      <c r="BN110" s="32"/>
      <c r="BO110" s="32"/>
      <c r="BP110" s="32"/>
      <c r="BQ110" s="32"/>
      <c r="BR110" s="32"/>
      <c r="BS110" s="32"/>
      <c r="BT110" s="32"/>
      <c r="BU110" s="32"/>
      <c r="BV110" s="32"/>
      <c r="BW110" s="32"/>
      <c r="BX110" s="32"/>
      <c r="BY110" s="32"/>
      <c r="BZ110" s="32"/>
      <c r="CA110" s="32"/>
      <c r="CB110" s="32"/>
      <c r="CC110" s="32"/>
      <c r="CD110" s="32"/>
      <c r="CE110" s="32"/>
      <c r="CF110" s="32"/>
      <c r="CG110" s="32"/>
      <c r="CH110" s="32" t="s">
        <v>515</v>
      </c>
      <c r="CI110" s="32" t="s">
        <v>515</v>
      </c>
      <c r="CJ110" s="32" t="s">
        <v>515</v>
      </c>
      <c r="CK110" s="32" t="s">
        <v>515</v>
      </c>
      <c r="CL110" s="32" t="s">
        <v>515</v>
      </c>
      <c r="CM110" s="32" t="s">
        <v>515</v>
      </c>
      <c r="CN110" s="32" t="s">
        <v>515</v>
      </c>
    </row>
    <row r="111" spans="1:92" x14ac:dyDescent="0.3">
      <c r="A111" s="41" t="s">
        <v>497</v>
      </c>
      <c r="B111" s="6" t="s">
        <v>454</v>
      </c>
      <c r="C111" s="6" t="s">
        <v>177</v>
      </c>
      <c r="D111" s="6" t="s">
        <v>514</v>
      </c>
      <c r="E111" s="8" t="s">
        <v>516</v>
      </c>
      <c r="F111" s="106"/>
      <c r="G111" s="14"/>
      <c r="H111" s="15"/>
      <c r="I111" s="15"/>
      <c r="J111" s="15"/>
      <c r="K111" s="10"/>
      <c r="L111" s="10"/>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c r="AU111" s="32"/>
      <c r="AV111" s="32"/>
      <c r="AW111" s="32"/>
      <c r="AX111" s="32"/>
      <c r="AY111" s="32"/>
      <c r="AZ111" s="32"/>
      <c r="BA111" s="32"/>
      <c r="BB111" s="32"/>
      <c r="BC111" s="32"/>
      <c r="BD111" s="32"/>
      <c r="BE111" s="32"/>
      <c r="BF111" s="32">
        <v>16000</v>
      </c>
      <c r="BG111" s="32">
        <v>16000</v>
      </c>
      <c r="BH111" s="133">
        <v>16000</v>
      </c>
      <c r="BI111" s="32">
        <v>16000</v>
      </c>
      <c r="BJ111" s="32">
        <v>16000</v>
      </c>
      <c r="BK111" s="32">
        <v>16000</v>
      </c>
      <c r="BL111" s="32"/>
      <c r="BM111" s="32"/>
      <c r="BN111" s="32"/>
      <c r="BO111" s="32"/>
      <c r="BP111" s="32"/>
      <c r="BQ111" s="32"/>
      <c r="BR111" s="32"/>
      <c r="BS111" s="32"/>
      <c r="BT111" s="32"/>
      <c r="BU111" s="32"/>
      <c r="BV111" s="32"/>
      <c r="BW111" s="32"/>
      <c r="BX111" s="32"/>
      <c r="BY111" s="32"/>
      <c r="BZ111" s="32"/>
      <c r="CA111" s="32"/>
      <c r="CB111" s="32"/>
      <c r="CC111" s="32"/>
      <c r="CD111" s="32"/>
      <c r="CE111" s="32"/>
      <c r="CF111" s="32"/>
      <c r="CG111" s="32"/>
      <c r="CH111" s="32">
        <v>16000</v>
      </c>
      <c r="CI111" s="32">
        <v>16000</v>
      </c>
      <c r="CJ111" s="32">
        <v>16000</v>
      </c>
      <c r="CK111" s="32">
        <v>16000</v>
      </c>
      <c r="CL111" s="32">
        <v>16000</v>
      </c>
      <c r="CM111" s="32">
        <v>16000</v>
      </c>
      <c r="CN111" s="32">
        <v>16000</v>
      </c>
    </row>
    <row r="112" spans="1:92" x14ac:dyDescent="0.3">
      <c r="A112" s="41" t="s">
        <v>497</v>
      </c>
      <c r="B112" s="6" t="s">
        <v>454</v>
      </c>
      <c r="C112" s="6" t="s">
        <v>177</v>
      </c>
      <c r="D112" s="6" t="s">
        <v>187</v>
      </c>
      <c r="E112" s="8" t="s">
        <v>517</v>
      </c>
      <c r="F112" s="106" t="s">
        <v>156</v>
      </c>
      <c r="G112" s="14"/>
      <c r="H112" s="15"/>
      <c r="I112" s="15"/>
      <c r="J112" s="15"/>
      <c r="K112" s="10"/>
      <c r="L112" s="10"/>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c r="AL112" s="32"/>
      <c r="AM112" s="32"/>
      <c r="AN112" s="32"/>
      <c r="AO112" s="32"/>
      <c r="AP112" s="32"/>
      <c r="AQ112" s="32"/>
      <c r="AR112" s="32"/>
      <c r="AS112" s="32"/>
      <c r="AT112" s="32"/>
      <c r="AU112" s="32"/>
      <c r="AV112" s="32"/>
      <c r="AW112" s="32"/>
      <c r="AX112" s="32"/>
      <c r="AY112" s="32"/>
      <c r="AZ112" s="32"/>
      <c r="BA112" s="32"/>
      <c r="BB112" s="32" t="s">
        <v>518</v>
      </c>
      <c r="BC112" s="32" t="s">
        <v>518</v>
      </c>
      <c r="BD112" s="32" t="s">
        <v>518</v>
      </c>
      <c r="BE112" s="32" t="s">
        <v>518</v>
      </c>
      <c r="BF112" s="32"/>
      <c r="BG112" s="32"/>
      <c r="BH112" s="32"/>
      <c r="BI112" s="32"/>
      <c r="BJ112" s="32"/>
      <c r="BK112" s="32"/>
      <c r="BL112" s="32"/>
      <c r="BM112" s="32"/>
      <c r="BN112" s="32"/>
      <c r="BO112" s="32"/>
      <c r="BP112" s="32"/>
      <c r="BQ112" s="32"/>
      <c r="BR112" s="32"/>
      <c r="BS112" s="32"/>
      <c r="BT112" s="32"/>
      <c r="BU112" s="32"/>
      <c r="BV112" s="32"/>
      <c r="BW112" s="32"/>
      <c r="BX112" s="32"/>
      <c r="BY112" s="32"/>
      <c r="BZ112" s="32"/>
      <c r="CA112" s="32"/>
      <c r="CB112" s="32"/>
      <c r="CC112" s="32"/>
      <c r="CD112" s="32"/>
      <c r="CE112" s="32"/>
      <c r="CF112" s="32"/>
      <c r="CG112" s="32"/>
      <c r="CH112" s="32"/>
      <c r="CI112" s="32"/>
      <c r="CJ112" s="32"/>
      <c r="CK112" s="32"/>
      <c r="CL112" s="32"/>
      <c r="CM112" s="32"/>
      <c r="CN112" s="32"/>
    </row>
    <row r="113" spans="1:92" x14ac:dyDescent="0.3">
      <c r="A113" s="41" t="s">
        <v>497</v>
      </c>
      <c r="B113" s="6" t="s">
        <v>454</v>
      </c>
      <c r="C113" s="6" t="s">
        <v>177</v>
      </c>
      <c r="D113" s="6" t="s">
        <v>187</v>
      </c>
      <c r="E113" s="8" t="s">
        <v>517</v>
      </c>
      <c r="F113" s="106" t="s">
        <v>519</v>
      </c>
      <c r="G113" s="14"/>
      <c r="H113" s="15"/>
      <c r="I113" s="15"/>
      <c r="J113" s="15"/>
      <c r="K113" s="10"/>
      <c r="L113" s="10"/>
      <c r="O113" s="32"/>
      <c r="P113" s="32"/>
      <c r="Q113" s="32"/>
      <c r="R113" s="32"/>
      <c r="S113" s="32"/>
      <c r="T113" s="32"/>
      <c r="U113" s="32"/>
      <c r="V113" s="32"/>
      <c r="W113" s="32"/>
      <c r="X113" s="32"/>
      <c r="Y113" s="32"/>
      <c r="Z113" s="32"/>
      <c r="AA113" s="32"/>
      <c r="AB113" s="32"/>
      <c r="AC113" s="32"/>
      <c r="AD113" s="32"/>
      <c r="AE113" s="32"/>
      <c r="AF113" s="32"/>
      <c r="AG113" s="32"/>
      <c r="AH113" s="32"/>
      <c r="AI113" s="32"/>
      <c r="AJ113" s="32"/>
      <c r="AK113" s="32"/>
      <c r="AL113" s="32"/>
      <c r="AM113" s="32"/>
      <c r="AN113" s="32"/>
      <c r="AO113" s="32"/>
      <c r="AP113" s="32"/>
      <c r="AQ113" s="32"/>
      <c r="AR113" s="32"/>
      <c r="AS113" s="32"/>
      <c r="AT113" s="32"/>
      <c r="AU113" s="32"/>
      <c r="AV113" s="32"/>
      <c r="AW113" s="32"/>
      <c r="AX113" s="32"/>
      <c r="AY113" s="32"/>
      <c r="AZ113" s="32"/>
      <c r="BA113" s="32"/>
      <c r="BB113" s="32">
        <v>8</v>
      </c>
      <c r="BC113" s="32">
        <v>8</v>
      </c>
      <c r="BD113" s="32">
        <v>8</v>
      </c>
      <c r="BE113" s="32">
        <v>8</v>
      </c>
      <c r="BF113" s="32"/>
      <c r="BG113" s="32"/>
      <c r="BH113" s="32"/>
      <c r="BI113" s="32"/>
      <c r="BJ113" s="32"/>
      <c r="BK113" s="32"/>
      <c r="BL113" s="32"/>
      <c r="BM113" s="32"/>
      <c r="BN113" s="32"/>
      <c r="BO113" s="32"/>
      <c r="BP113" s="32"/>
      <c r="BQ113" s="32"/>
      <c r="BR113" s="32"/>
      <c r="BS113" s="32"/>
      <c r="BT113" s="32"/>
      <c r="BU113" s="32"/>
      <c r="BV113" s="32"/>
      <c r="BW113" s="32"/>
      <c r="BX113" s="32"/>
      <c r="BY113" s="32"/>
      <c r="BZ113" s="32"/>
      <c r="CA113" s="32"/>
      <c r="CB113" s="32"/>
      <c r="CC113" s="32"/>
      <c r="CD113" s="32"/>
      <c r="CE113" s="32"/>
      <c r="CF113" s="32"/>
      <c r="CG113" s="32"/>
      <c r="CH113" s="32"/>
      <c r="CI113" s="32"/>
      <c r="CJ113" s="32"/>
      <c r="CK113" s="32"/>
      <c r="CL113" s="32"/>
      <c r="CM113" s="32"/>
      <c r="CN113" s="32"/>
    </row>
    <row r="114" spans="1:92" x14ac:dyDescent="0.3">
      <c r="A114" s="41" t="s">
        <v>497</v>
      </c>
      <c r="B114" s="6" t="s">
        <v>454</v>
      </c>
      <c r="C114" s="6" t="s">
        <v>177</v>
      </c>
      <c r="D114" s="6" t="s">
        <v>187</v>
      </c>
      <c r="E114" s="8" t="s">
        <v>520</v>
      </c>
      <c r="F114" s="106" t="s">
        <v>156</v>
      </c>
      <c r="G114" s="14"/>
      <c r="H114" s="15"/>
      <c r="I114" s="15"/>
      <c r="J114" s="15"/>
      <c r="K114" s="10"/>
      <c r="L114" s="10"/>
      <c r="O114" s="32"/>
      <c r="P114" s="32"/>
      <c r="Q114" s="32"/>
      <c r="R114" s="32"/>
      <c r="S114" s="32"/>
      <c r="T114" s="32"/>
      <c r="U114" s="32"/>
      <c r="V114" s="32"/>
      <c r="W114" s="32"/>
      <c r="X114" s="32"/>
      <c r="Y114" s="32"/>
      <c r="Z114" s="32"/>
      <c r="AA114" s="32"/>
      <c r="AB114" s="32"/>
      <c r="AC114" s="32"/>
      <c r="AD114" s="32"/>
      <c r="AE114" s="32"/>
      <c r="AF114" s="32"/>
      <c r="AG114" s="32"/>
      <c r="AH114" s="32"/>
      <c r="AI114" s="32"/>
      <c r="AJ114" s="32"/>
      <c r="AK114" s="32"/>
      <c r="AL114" s="32"/>
      <c r="AM114" s="32"/>
      <c r="AN114" s="32"/>
      <c r="AO114" s="32"/>
      <c r="AP114" s="32"/>
      <c r="AQ114" s="32"/>
      <c r="AR114" s="32"/>
      <c r="AS114" s="32"/>
      <c r="AT114" s="32"/>
      <c r="AU114" s="32"/>
      <c r="AV114" s="32"/>
      <c r="AW114" s="32"/>
      <c r="AX114" s="32"/>
      <c r="AY114" s="32"/>
      <c r="AZ114" s="32"/>
      <c r="BA114" s="32"/>
      <c r="BB114" s="32" t="s">
        <v>521</v>
      </c>
      <c r="BC114" s="32" t="s">
        <v>521</v>
      </c>
      <c r="BD114" s="32" t="s">
        <v>521</v>
      </c>
      <c r="BE114" s="32" t="s">
        <v>521</v>
      </c>
      <c r="BF114" s="32"/>
      <c r="BG114" s="32"/>
      <c r="BH114" s="32"/>
      <c r="BI114" s="32"/>
      <c r="BJ114" s="32"/>
      <c r="BK114" s="32"/>
      <c r="BL114" s="32"/>
      <c r="BM114" s="32"/>
      <c r="BN114" s="32"/>
      <c r="BO114" s="32"/>
      <c r="BP114" s="32" t="s">
        <v>521</v>
      </c>
      <c r="BQ114" s="32" t="s">
        <v>521</v>
      </c>
      <c r="BR114" s="32" t="s">
        <v>521</v>
      </c>
      <c r="BS114" s="32" t="s">
        <v>521</v>
      </c>
      <c r="BT114" s="32" t="s">
        <v>521</v>
      </c>
      <c r="BU114" s="32" t="s">
        <v>521</v>
      </c>
      <c r="BV114" s="32" t="s">
        <v>521</v>
      </c>
      <c r="BW114" s="32" t="s">
        <v>521</v>
      </c>
      <c r="BX114" s="32"/>
      <c r="BY114" s="32"/>
      <c r="BZ114" s="32"/>
      <c r="CA114" s="32"/>
      <c r="CB114" s="32"/>
      <c r="CC114" s="32"/>
      <c r="CD114" s="32"/>
      <c r="CE114" s="32"/>
      <c r="CF114" s="32"/>
      <c r="CG114" s="32"/>
      <c r="CH114" s="32"/>
      <c r="CI114" s="32"/>
      <c r="CJ114" s="32"/>
      <c r="CK114" s="32"/>
      <c r="CL114" s="32"/>
      <c r="CM114" s="32"/>
      <c r="CN114" s="32"/>
    </row>
    <row r="115" spans="1:92" x14ac:dyDescent="0.3">
      <c r="A115" s="41" t="s">
        <v>497</v>
      </c>
      <c r="B115" s="6" t="s">
        <v>454</v>
      </c>
      <c r="C115" s="6" t="s">
        <v>177</v>
      </c>
      <c r="D115" s="6" t="s">
        <v>187</v>
      </c>
      <c r="E115" s="8" t="s">
        <v>520</v>
      </c>
      <c r="F115" s="106" t="s">
        <v>522</v>
      </c>
      <c r="G115" s="14"/>
      <c r="H115" s="15"/>
      <c r="I115" s="15"/>
      <c r="J115" s="15"/>
      <c r="K115" s="10"/>
      <c r="L115" s="10"/>
      <c r="O115" s="32"/>
      <c r="P115" s="32"/>
      <c r="Q115" s="32"/>
      <c r="R115" s="32"/>
      <c r="S115" s="32"/>
      <c r="T115" s="32"/>
      <c r="U115" s="32"/>
      <c r="V115" s="32"/>
      <c r="W115" s="32"/>
      <c r="X115" s="32"/>
      <c r="Y115" s="32"/>
      <c r="Z115" s="32"/>
      <c r="AA115" s="32"/>
      <c r="AB115" s="32"/>
      <c r="AC115" s="32"/>
      <c r="AD115" s="32"/>
      <c r="AE115" s="32"/>
      <c r="AF115" s="32"/>
      <c r="AG115" s="32"/>
      <c r="AH115" s="32"/>
      <c r="AI115" s="32"/>
      <c r="AJ115" s="32"/>
      <c r="AK115" s="32"/>
      <c r="AL115" s="32"/>
      <c r="AM115" s="32"/>
      <c r="AN115" s="32"/>
      <c r="AO115" s="32"/>
      <c r="AP115" s="32"/>
      <c r="AQ115" s="32"/>
      <c r="AR115" s="32"/>
      <c r="AS115" s="32"/>
      <c r="AT115" s="32"/>
      <c r="AU115" s="32"/>
      <c r="AV115" s="32"/>
      <c r="AW115" s="32"/>
      <c r="AX115" s="32"/>
      <c r="AY115" s="32"/>
      <c r="AZ115" s="32"/>
      <c r="BA115" s="32"/>
      <c r="BB115" s="32">
        <f>8*BB109</f>
        <v>160000</v>
      </c>
      <c r="BC115" s="32">
        <f>8*BC109</f>
        <v>160000</v>
      </c>
      <c r="BD115" s="32">
        <f>8*BD109</f>
        <v>160000</v>
      </c>
      <c r="BE115" s="32">
        <f>8*BE109</f>
        <v>160000</v>
      </c>
      <c r="BF115" s="32"/>
      <c r="BG115" s="32"/>
      <c r="BH115" s="32"/>
      <c r="BI115" s="32"/>
      <c r="BJ115" s="32"/>
      <c r="BK115" s="32"/>
      <c r="BL115" s="32"/>
      <c r="BM115" s="32"/>
      <c r="BN115" s="32"/>
      <c r="BO115" s="32"/>
      <c r="BP115" s="32">
        <v>200000</v>
      </c>
      <c r="BQ115" s="32">
        <v>200000</v>
      </c>
      <c r="BR115" s="32">
        <v>1000000</v>
      </c>
      <c r="BS115" s="32">
        <v>1000000</v>
      </c>
      <c r="BT115" s="32">
        <v>50000</v>
      </c>
      <c r="BU115" s="32">
        <v>100000</v>
      </c>
      <c r="BV115" s="32">
        <v>100000</v>
      </c>
      <c r="BW115" s="32">
        <v>100000</v>
      </c>
      <c r="BX115" s="32"/>
      <c r="BY115" s="32"/>
      <c r="BZ115" s="32"/>
      <c r="CA115" s="32"/>
      <c r="CB115" s="32"/>
      <c r="CC115" s="32"/>
      <c r="CD115" s="32"/>
      <c r="CE115" s="32"/>
      <c r="CF115" s="32"/>
      <c r="CG115" s="32"/>
      <c r="CH115" s="32"/>
      <c r="CI115" s="32"/>
      <c r="CJ115" s="32"/>
      <c r="CK115" s="32"/>
      <c r="CL115" s="32"/>
      <c r="CM115" s="32"/>
      <c r="CN115" s="32"/>
    </row>
    <row r="116" spans="1:92" x14ac:dyDescent="0.3">
      <c r="A116" s="41" t="s">
        <v>497</v>
      </c>
      <c r="B116" s="6" t="s">
        <v>454</v>
      </c>
      <c r="C116" s="6" t="s">
        <v>210</v>
      </c>
      <c r="D116" s="6" t="s">
        <v>187</v>
      </c>
      <c r="E116" s="8" t="s">
        <v>192</v>
      </c>
      <c r="F116" s="106"/>
      <c r="G116" s="14" t="s">
        <v>188</v>
      </c>
      <c r="H116" s="15" t="s">
        <v>189</v>
      </c>
      <c r="I116" s="15" t="s">
        <v>211</v>
      </c>
      <c r="J116" s="15" t="s">
        <v>192</v>
      </c>
      <c r="K116" s="10" t="s">
        <v>193</v>
      </c>
      <c r="L116" s="10" t="s">
        <v>194</v>
      </c>
      <c r="O116" s="32"/>
      <c r="P116" s="32"/>
      <c r="Q116" s="32"/>
      <c r="R116" s="32"/>
      <c r="S116" s="32"/>
      <c r="T116" s="32"/>
      <c r="U116" s="32"/>
      <c r="V116" s="32"/>
      <c r="W116" s="32"/>
      <c r="X116" s="32">
        <v>20000</v>
      </c>
      <c r="Y116" s="32">
        <v>20000</v>
      </c>
      <c r="Z116" s="32"/>
      <c r="AA116" s="32"/>
      <c r="AB116" s="32"/>
      <c r="AC116" s="32"/>
      <c r="AD116" s="32"/>
      <c r="AE116" s="32"/>
      <c r="AF116" s="32"/>
      <c r="AG116" s="32"/>
      <c r="AH116" s="32">
        <v>5000</v>
      </c>
      <c r="AI116" s="32"/>
      <c r="AJ116" s="32">
        <v>5000</v>
      </c>
      <c r="AK116" s="32">
        <v>5000</v>
      </c>
      <c r="AL116" s="32">
        <v>10000</v>
      </c>
      <c r="AM116" s="32"/>
      <c r="AN116" s="32">
        <v>5000</v>
      </c>
      <c r="AO116" s="32">
        <v>5000</v>
      </c>
      <c r="AP116" s="32">
        <v>10000</v>
      </c>
      <c r="AQ116" s="32">
        <v>10000</v>
      </c>
      <c r="AR116" s="32"/>
      <c r="AS116" s="32">
        <v>10000</v>
      </c>
      <c r="AT116" s="32">
        <v>10000</v>
      </c>
      <c r="AU116" s="32"/>
      <c r="AV116" s="32">
        <v>20000</v>
      </c>
      <c r="AW116" s="32">
        <v>20000</v>
      </c>
      <c r="AX116" s="32"/>
      <c r="AY116" s="32"/>
      <c r="AZ116" s="32"/>
      <c r="BA116" s="32"/>
      <c r="BB116" s="32">
        <v>20000</v>
      </c>
      <c r="BC116" s="32">
        <v>20000</v>
      </c>
      <c r="BD116" s="32">
        <v>20000</v>
      </c>
      <c r="BE116" s="32">
        <v>20000</v>
      </c>
      <c r="BF116" s="32">
        <v>5000</v>
      </c>
      <c r="BG116" s="32">
        <v>40000</v>
      </c>
      <c r="BH116" s="133">
        <v>40000</v>
      </c>
      <c r="BI116" s="32">
        <v>5000</v>
      </c>
      <c r="BJ116" s="32">
        <v>40000</v>
      </c>
      <c r="BK116" s="32">
        <v>40000</v>
      </c>
      <c r="BL116" s="32"/>
      <c r="BM116" s="32"/>
      <c r="BN116" s="32">
        <v>1000</v>
      </c>
      <c r="BO116" s="32">
        <v>1000</v>
      </c>
      <c r="BP116" s="32">
        <v>40000</v>
      </c>
      <c r="BQ116" s="32">
        <v>40000</v>
      </c>
      <c r="BR116" s="32">
        <v>30000</v>
      </c>
      <c r="BS116" s="32">
        <v>30000</v>
      </c>
      <c r="BT116" s="32">
        <v>30000</v>
      </c>
      <c r="BU116" s="32">
        <v>40000</v>
      </c>
      <c r="BV116" s="32">
        <v>40000</v>
      </c>
      <c r="BW116" s="32">
        <v>40000</v>
      </c>
      <c r="BX116" s="32">
        <v>5000</v>
      </c>
      <c r="BY116" s="32">
        <v>5000</v>
      </c>
      <c r="BZ116" s="32">
        <v>40000</v>
      </c>
      <c r="CA116" s="32">
        <v>40000</v>
      </c>
      <c r="CB116" s="32"/>
      <c r="CC116" s="32"/>
      <c r="CD116" s="32"/>
      <c r="CE116" s="32"/>
      <c r="CF116" s="32">
        <v>10000</v>
      </c>
      <c r="CG116" s="32">
        <v>10000</v>
      </c>
      <c r="CH116" s="32">
        <v>10000</v>
      </c>
      <c r="CI116" s="32">
        <v>40000</v>
      </c>
      <c r="CJ116" s="32">
        <v>10000</v>
      </c>
      <c r="CK116" s="32">
        <v>40000</v>
      </c>
      <c r="CL116" s="32">
        <v>40000</v>
      </c>
      <c r="CM116" s="32">
        <v>40000</v>
      </c>
      <c r="CN116" s="32">
        <v>40000</v>
      </c>
    </row>
    <row r="117" spans="1:92" x14ac:dyDescent="0.3">
      <c r="A117" s="41" t="s">
        <v>497</v>
      </c>
      <c r="B117" s="6" t="s">
        <v>454</v>
      </c>
      <c r="C117" s="6" t="s">
        <v>210</v>
      </c>
      <c r="D117" s="6" t="s">
        <v>187</v>
      </c>
      <c r="E117" s="8" t="s">
        <v>517</v>
      </c>
      <c r="F117" s="106" t="s">
        <v>156</v>
      </c>
      <c r="G117" s="14"/>
      <c r="H117" s="15"/>
      <c r="I117" s="15"/>
      <c r="J117" s="15"/>
      <c r="K117" s="10"/>
      <c r="L117" s="10"/>
      <c r="O117" s="32"/>
      <c r="P117" s="32"/>
      <c r="Q117" s="32"/>
      <c r="R117" s="32"/>
      <c r="S117" s="32"/>
      <c r="T117" s="32"/>
      <c r="U117" s="32"/>
      <c r="V117" s="32"/>
      <c r="W117" s="32"/>
      <c r="X117" s="32"/>
      <c r="Y117" s="32"/>
      <c r="Z117" s="32"/>
      <c r="AA117" s="32"/>
      <c r="AB117" s="32"/>
      <c r="AC117" s="32"/>
      <c r="AD117" s="32"/>
      <c r="AE117" s="32"/>
      <c r="AF117" s="32"/>
      <c r="AG117" s="32"/>
      <c r="AH117" s="32"/>
      <c r="AI117" s="32"/>
      <c r="AJ117" s="32"/>
      <c r="AK117" s="32"/>
      <c r="AL117" s="32"/>
      <c r="AM117" s="32"/>
      <c r="AN117" s="32"/>
      <c r="AO117" s="32"/>
      <c r="AP117" s="32"/>
      <c r="AQ117" s="32"/>
      <c r="AR117" s="32"/>
      <c r="AS117" s="32"/>
      <c r="AT117" s="32"/>
      <c r="AU117" s="32"/>
      <c r="AV117" s="32"/>
      <c r="AW117" s="32"/>
      <c r="AX117" s="32"/>
      <c r="AY117" s="32"/>
      <c r="AZ117" s="32"/>
      <c r="BA117" s="32"/>
      <c r="BB117" s="32" t="s">
        <v>523</v>
      </c>
      <c r="BC117" s="32" t="s">
        <v>523</v>
      </c>
      <c r="BD117" s="32" t="s">
        <v>523</v>
      </c>
      <c r="BE117" s="32" t="s">
        <v>523</v>
      </c>
      <c r="BF117" s="32"/>
      <c r="BG117" s="32"/>
      <c r="BH117" s="32"/>
      <c r="BI117" s="32"/>
      <c r="BJ117" s="32"/>
      <c r="BK117" s="32"/>
      <c r="BL117" s="32"/>
      <c r="BM117" s="32"/>
      <c r="BN117" s="32"/>
      <c r="BO117" s="32"/>
      <c r="BP117" s="32"/>
      <c r="BQ117" s="32"/>
      <c r="BR117" s="32"/>
      <c r="BS117" s="32"/>
      <c r="BT117" s="32"/>
      <c r="BU117" s="32"/>
      <c r="BV117" s="32"/>
      <c r="BW117" s="32"/>
      <c r="BX117" s="32"/>
      <c r="BY117" s="32"/>
      <c r="BZ117" s="32"/>
      <c r="CA117" s="32"/>
      <c r="CB117" s="32"/>
      <c r="CC117" s="32"/>
      <c r="CD117" s="32"/>
      <c r="CE117" s="32"/>
      <c r="CF117" s="32"/>
      <c r="CG117" s="32"/>
      <c r="CH117" s="32"/>
      <c r="CI117" s="32"/>
      <c r="CJ117" s="32"/>
      <c r="CK117" s="32"/>
      <c r="CL117" s="32"/>
      <c r="CM117" s="32"/>
      <c r="CN117" s="32"/>
    </row>
    <row r="118" spans="1:92" x14ac:dyDescent="0.3">
      <c r="A118" s="41" t="s">
        <v>497</v>
      </c>
      <c r="B118" s="6" t="s">
        <v>454</v>
      </c>
      <c r="C118" s="6" t="s">
        <v>210</v>
      </c>
      <c r="D118" s="6" t="s">
        <v>187</v>
      </c>
      <c r="E118" s="8" t="s">
        <v>517</v>
      </c>
      <c r="F118" s="106" t="s">
        <v>519</v>
      </c>
      <c r="G118" s="14"/>
      <c r="H118" s="15"/>
      <c r="I118" s="15"/>
      <c r="J118" s="15"/>
      <c r="K118" s="10"/>
      <c r="L118" s="10"/>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c r="AS118" s="32"/>
      <c r="AT118" s="32"/>
      <c r="AU118" s="32"/>
      <c r="AV118" s="32"/>
      <c r="AW118" s="32"/>
      <c r="AX118" s="32"/>
      <c r="AY118" s="32"/>
      <c r="AZ118" s="32"/>
      <c r="BA118" s="32"/>
      <c r="BB118" s="32">
        <v>1</v>
      </c>
      <c r="BC118" s="32">
        <v>1</v>
      </c>
      <c r="BD118" s="32">
        <v>1</v>
      </c>
      <c r="BE118" s="32">
        <v>1</v>
      </c>
      <c r="BF118" s="32"/>
      <c r="BG118" s="32"/>
      <c r="BH118" s="32"/>
      <c r="BI118" s="32"/>
      <c r="BJ118" s="32"/>
      <c r="BK118" s="32"/>
      <c r="BL118" s="32"/>
      <c r="BM118" s="32"/>
      <c r="BN118" s="32"/>
      <c r="BO118" s="32"/>
      <c r="BP118" s="32"/>
      <c r="BQ118" s="32"/>
      <c r="BR118" s="32"/>
      <c r="BS118" s="32"/>
      <c r="BT118" s="32"/>
      <c r="BU118" s="32"/>
      <c r="BV118" s="32"/>
      <c r="BW118" s="32"/>
      <c r="BX118" s="32"/>
      <c r="BY118" s="32"/>
      <c r="BZ118" s="32"/>
      <c r="CA118" s="32"/>
      <c r="CB118" s="32"/>
      <c r="CC118" s="32"/>
      <c r="CD118" s="32"/>
      <c r="CE118" s="32"/>
      <c r="CF118" s="32"/>
      <c r="CG118" s="32"/>
      <c r="CH118" s="32"/>
      <c r="CI118" s="32"/>
      <c r="CJ118" s="32"/>
      <c r="CK118" s="32"/>
      <c r="CL118" s="32"/>
      <c r="CM118" s="32"/>
      <c r="CN118" s="32"/>
    </row>
    <row r="119" spans="1:92" x14ac:dyDescent="0.3">
      <c r="A119" s="41" t="s">
        <v>497</v>
      </c>
      <c r="B119" s="6" t="s">
        <v>454</v>
      </c>
      <c r="C119" s="6" t="s">
        <v>210</v>
      </c>
      <c r="D119" s="6" t="s">
        <v>187</v>
      </c>
      <c r="E119" s="8" t="s">
        <v>520</v>
      </c>
      <c r="F119" s="106" t="s">
        <v>156</v>
      </c>
      <c r="G119" s="14"/>
      <c r="H119" s="15"/>
      <c r="I119" s="15"/>
      <c r="J119" s="15"/>
      <c r="K119" s="10"/>
      <c r="L119" s="10"/>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32"/>
      <c r="AL119" s="32"/>
      <c r="AM119" s="32"/>
      <c r="AN119" s="32"/>
      <c r="AO119" s="32"/>
      <c r="AP119" s="32"/>
      <c r="AQ119" s="32"/>
      <c r="AR119" s="32"/>
      <c r="AS119" s="32"/>
      <c r="AT119" s="32"/>
      <c r="AU119" s="32"/>
      <c r="AV119" s="32"/>
      <c r="AW119" s="32"/>
      <c r="AX119" s="32"/>
      <c r="AY119" s="32"/>
      <c r="AZ119" s="32"/>
      <c r="BA119" s="32"/>
      <c r="BB119" s="32" t="s">
        <v>524</v>
      </c>
      <c r="BC119" s="32" t="s">
        <v>524</v>
      </c>
      <c r="BD119" s="32" t="s">
        <v>524</v>
      </c>
      <c r="BE119" s="32" t="s">
        <v>524</v>
      </c>
      <c r="BF119" s="32"/>
      <c r="BG119" s="32"/>
      <c r="BH119" s="32"/>
      <c r="BI119" s="32"/>
      <c r="BJ119" s="32"/>
      <c r="BK119" s="32"/>
      <c r="BL119" s="32"/>
      <c r="BM119" s="32"/>
      <c r="BN119" s="32"/>
      <c r="BO119" s="32"/>
      <c r="BP119" s="32"/>
      <c r="BQ119" s="32"/>
      <c r="BR119" s="32"/>
      <c r="BS119" s="32"/>
      <c r="BT119" s="32"/>
      <c r="BU119" s="32"/>
      <c r="BV119" s="32"/>
      <c r="BW119" s="32"/>
      <c r="BX119" s="32"/>
      <c r="BY119" s="32"/>
      <c r="BZ119" s="32"/>
      <c r="CA119" s="32"/>
      <c r="CB119" s="32"/>
      <c r="CC119" s="32"/>
      <c r="CD119" s="32"/>
      <c r="CE119" s="32"/>
      <c r="CF119" s="32"/>
      <c r="CG119" s="32"/>
      <c r="CH119" s="32"/>
      <c r="CI119" s="32"/>
      <c r="CJ119" s="32"/>
      <c r="CK119" s="32"/>
      <c r="CL119" s="32"/>
      <c r="CM119" s="32"/>
      <c r="CN119" s="32"/>
    </row>
    <row r="120" spans="1:92" x14ac:dyDescent="0.3">
      <c r="A120" s="41" t="s">
        <v>497</v>
      </c>
      <c r="B120" s="6" t="s">
        <v>454</v>
      </c>
      <c r="C120" s="6" t="s">
        <v>210</v>
      </c>
      <c r="D120" s="6" t="s">
        <v>187</v>
      </c>
      <c r="E120" s="8" t="s">
        <v>520</v>
      </c>
      <c r="F120" s="106" t="s">
        <v>522</v>
      </c>
      <c r="G120" s="14"/>
      <c r="H120" s="15"/>
      <c r="I120" s="15"/>
      <c r="J120" s="15"/>
      <c r="K120" s="10"/>
      <c r="L120" s="10"/>
      <c r="O120" s="32"/>
      <c r="P120" s="32"/>
      <c r="Q120" s="32"/>
      <c r="R120" s="32"/>
      <c r="S120" s="32"/>
      <c r="T120" s="32"/>
      <c r="U120" s="32"/>
      <c r="V120" s="32"/>
      <c r="W120" s="32"/>
      <c r="X120" s="32"/>
      <c r="Y120" s="32"/>
      <c r="Z120" s="32"/>
      <c r="AA120" s="32"/>
      <c r="AB120" s="32"/>
      <c r="AC120" s="32"/>
      <c r="AD120" s="32"/>
      <c r="AE120" s="32"/>
      <c r="AF120" s="32"/>
      <c r="AG120" s="32"/>
      <c r="AH120" s="32"/>
      <c r="AI120" s="32"/>
      <c r="AJ120" s="32"/>
      <c r="AK120" s="32"/>
      <c r="AL120" s="32"/>
      <c r="AM120" s="32"/>
      <c r="AN120" s="32"/>
      <c r="AO120" s="32"/>
      <c r="AP120" s="32"/>
      <c r="AQ120" s="32"/>
      <c r="AR120" s="32"/>
      <c r="AS120" s="32"/>
      <c r="AT120" s="32"/>
      <c r="AU120" s="32"/>
      <c r="AV120" s="32"/>
      <c r="AW120" s="32"/>
      <c r="AX120" s="32"/>
      <c r="AY120" s="32"/>
      <c r="AZ120" s="32"/>
      <c r="BA120" s="32"/>
      <c r="BB120" s="32">
        <v>20000</v>
      </c>
      <c r="BC120" s="32">
        <v>20000</v>
      </c>
      <c r="BD120" s="32">
        <v>20000</v>
      </c>
      <c r="BE120" s="32">
        <v>20000</v>
      </c>
      <c r="BF120" s="32"/>
      <c r="BG120" s="32"/>
      <c r="BH120" s="32"/>
      <c r="BI120" s="32"/>
      <c r="BJ120" s="32"/>
      <c r="BK120" s="32"/>
      <c r="BL120" s="32"/>
      <c r="BM120" s="32"/>
      <c r="BN120" s="32"/>
      <c r="BO120" s="32"/>
      <c r="BP120" s="32"/>
      <c r="BQ120" s="32"/>
      <c r="BR120" s="32"/>
      <c r="BS120" s="32"/>
      <c r="BT120" s="32"/>
      <c r="BU120" s="32"/>
      <c r="BV120" s="32"/>
      <c r="BW120" s="32"/>
      <c r="BX120" s="32"/>
      <c r="BY120" s="32"/>
      <c r="BZ120" s="32"/>
      <c r="CA120" s="32"/>
      <c r="CB120" s="32"/>
      <c r="CC120" s="32"/>
      <c r="CD120" s="32"/>
      <c r="CE120" s="32"/>
      <c r="CF120" s="32"/>
      <c r="CG120" s="32"/>
      <c r="CH120" s="32"/>
      <c r="CI120" s="32"/>
      <c r="CJ120" s="32"/>
      <c r="CK120" s="32"/>
      <c r="CL120" s="32"/>
      <c r="CM120" s="32"/>
      <c r="CN120" s="32"/>
    </row>
    <row r="121" spans="1:92" x14ac:dyDescent="0.3">
      <c r="A121" s="41" t="s">
        <v>497</v>
      </c>
      <c r="B121" s="6" t="s">
        <v>454</v>
      </c>
      <c r="C121" s="6" t="s">
        <v>218</v>
      </c>
      <c r="D121" s="6" t="s">
        <v>187</v>
      </c>
      <c r="E121" s="8" t="s">
        <v>192</v>
      </c>
      <c r="F121" s="106"/>
      <c r="G121" s="14"/>
      <c r="H121" s="15"/>
      <c r="I121" s="15"/>
      <c r="J121" s="15"/>
      <c r="K121" s="10"/>
      <c r="L121" s="10"/>
      <c r="O121" s="32"/>
      <c r="P121" s="32"/>
      <c r="Q121" s="32"/>
      <c r="R121" s="32"/>
      <c r="S121" s="32"/>
      <c r="T121" s="32"/>
      <c r="U121" s="32"/>
      <c r="V121" s="32"/>
      <c r="W121" s="32"/>
      <c r="X121" s="32">
        <v>20000</v>
      </c>
      <c r="Y121" s="32">
        <v>20000</v>
      </c>
      <c r="Z121" s="32"/>
      <c r="AA121" s="32"/>
      <c r="AB121" s="32"/>
      <c r="AC121" s="32"/>
      <c r="AD121" s="32"/>
      <c r="AE121" s="32"/>
      <c r="AF121" s="32"/>
      <c r="AG121" s="32"/>
      <c r="AH121" s="32">
        <v>5000</v>
      </c>
      <c r="AI121" s="32"/>
      <c r="AJ121" s="32">
        <v>5000</v>
      </c>
      <c r="AK121" s="32">
        <v>5000</v>
      </c>
      <c r="AL121" s="32">
        <v>10000</v>
      </c>
      <c r="AM121" s="32"/>
      <c r="AN121" s="32">
        <v>5000</v>
      </c>
      <c r="AO121" s="32">
        <v>5000</v>
      </c>
      <c r="AP121" s="32">
        <v>10000</v>
      </c>
      <c r="AQ121" s="32">
        <v>10000</v>
      </c>
      <c r="AR121" s="32"/>
      <c r="AS121" s="32">
        <v>10000</v>
      </c>
      <c r="AT121" s="32">
        <v>10000</v>
      </c>
      <c r="AU121" s="32"/>
      <c r="AV121" s="32">
        <v>20000</v>
      </c>
      <c r="AW121" s="32">
        <v>20000</v>
      </c>
      <c r="AX121" s="32"/>
      <c r="AY121" s="32"/>
      <c r="AZ121" s="32"/>
      <c r="BA121" s="32"/>
      <c r="BB121" s="32">
        <v>5000</v>
      </c>
      <c r="BC121" s="32">
        <v>5000</v>
      </c>
      <c r="BD121" s="32">
        <v>5000</v>
      </c>
      <c r="BE121" s="32">
        <v>5000</v>
      </c>
      <c r="BF121" s="32">
        <v>5000</v>
      </c>
      <c r="BG121" s="32">
        <v>40000</v>
      </c>
      <c r="BH121" s="133">
        <v>40000</v>
      </c>
      <c r="BI121" s="32">
        <v>5000</v>
      </c>
      <c r="BJ121" s="32">
        <v>40000</v>
      </c>
      <c r="BK121" s="32">
        <v>40000</v>
      </c>
      <c r="BL121" s="32"/>
      <c r="BM121" s="32"/>
      <c r="BN121" s="32">
        <v>1000</v>
      </c>
      <c r="BO121" s="32">
        <v>1000</v>
      </c>
      <c r="BP121" s="32">
        <v>40000</v>
      </c>
      <c r="BQ121" s="32">
        <v>40000</v>
      </c>
      <c r="BR121" s="32">
        <v>30000</v>
      </c>
      <c r="BS121" s="32">
        <v>30000</v>
      </c>
      <c r="BT121" s="32">
        <v>30000</v>
      </c>
      <c r="BU121" s="32">
        <v>40000</v>
      </c>
      <c r="BV121" s="32">
        <v>40000</v>
      </c>
      <c r="BW121" s="32">
        <v>40000</v>
      </c>
      <c r="BX121" s="32">
        <v>5000</v>
      </c>
      <c r="BY121" s="32">
        <v>5000</v>
      </c>
      <c r="BZ121" s="32">
        <v>40000</v>
      </c>
      <c r="CA121" s="32">
        <v>40000</v>
      </c>
      <c r="CB121" s="32"/>
      <c r="CC121" s="32"/>
      <c r="CD121" s="32"/>
      <c r="CE121" s="32"/>
      <c r="CF121" s="32">
        <v>10000</v>
      </c>
      <c r="CG121" s="32">
        <v>10000</v>
      </c>
      <c r="CH121" s="32">
        <v>10000</v>
      </c>
      <c r="CI121" s="32">
        <v>40000</v>
      </c>
      <c r="CJ121" s="32">
        <v>10000</v>
      </c>
      <c r="CK121" s="32">
        <v>40000</v>
      </c>
      <c r="CL121" s="32">
        <v>40000</v>
      </c>
      <c r="CM121" s="32">
        <v>40000</v>
      </c>
      <c r="CN121" s="32">
        <v>40000</v>
      </c>
    </row>
    <row r="122" spans="1:92" x14ac:dyDescent="0.3">
      <c r="A122" s="41" t="s">
        <v>497</v>
      </c>
      <c r="B122" s="6" t="s">
        <v>454</v>
      </c>
      <c r="C122" s="6" t="s">
        <v>218</v>
      </c>
      <c r="D122" s="6" t="s">
        <v>187</v>
      </c>
      <c r="E122" s="8" t="s">
        <v>517</v>
      </c>
      <c r="F122" s="106" t="s">
        <v>156</v>
      </c>
      <c r="G122" s="14"/>
      <c r="H122" s="15"/>
      <c r="I122" s="15"/>
      <c r="J122" s="15"/>
      <c r="K122" s="10"/>
      <c r="L122" s="10"/>
      <c r="O122" s="32"/>
      <c r="P122" s="32"/>
      <c r="Q122" s="32"/>
      <c r="R122" s="32"/>
      <c r="S122" s="32"/>
      <c r="T122" s="32"/>
      <c r="U122" s="32"/>
      <c r="V122" s="32"/>
      <c r="W122" s="32"/>
      <c r="X122" s="32"/>
      <c r="Y122" s="32"/>
      <c r="Z122" s="32"/>
      <c r="AA122" s="32"/>
      <c r="AB122" s="32"/>
      <c r="AC122" s="32"/>
      <c r="AD122" s="32"/>
      <c r="AE122" s="32"/>
      <c r="AF122" s="32"/>
      <c r="AG122" s="32"/>
      <c r="AH122" s="32"/>
      <c r="AI122" s="32"/>
      <c r="AJ122" s="32"/>
      <c r="AK122" s="32"/>
      <c r="AL122" s="32"/>
      <c r="AM122" s="32"/>
      <c r="AN122" s="32"/>
      <c r="AO122" s="32"/>
      <c r="AP122" s="32"/>
      <c r="AQ122" s="32"/>
      <c r="AR122" s="32"/>
      <c r="AS122" s="32"/>
      <c r="AT122" s="32"/>
      <c r="AU122" s="32"/>
      <c r="AV122" s="32"/>
      <c r="AW122" s="32"/>
      <c r="AX122" s="32"/>
      <c r="AY122" s="32"/>
      <c r="AZ122" s="32"/>
      <c r="BA122" s="32"/>
      <c r="BB122" s="32" t="s">
        <v>525</v>
      </c>
      <c r="BC122" s="32" t="s">
        <v>525</v>
      </c>
      <c r="BD122" s="32" t="s">
        <v>525</v>
      </c>
      <c r="BE122" s="32" t="s">
        <v>525</v>
      </c>
      <c r="BF122" s="32"/>
      <c r="BG122" s="32"/>
      <c r="BH122" s="32"/>
      <c r="BI122" s="32"/>
      <c r="BJ122" s="32"/>
      <c r="BK122" s="32"/>
      <c r="BL122" s="32"/>
      <c r="BM122" s="32"/>
      <c r="BN122" s="32"/>
      <c r="BO122" s="32"/>
      <c r="BP122" s="32"/>
      <c r="BQ122" s="32"/>
      <c r="BR122" s="32"/>
      <c r="BS122" s="32"/>
      <c r="BT122" s="32"/>
      <c r="BU122" s="32"/>
      <c r="BV122" s="32"/>
      <c r="BW122" s="32"/>
      <c r="BX122" s="32"/>
      <c r="BY122" s="32"/>
      <c r="BZ122" s="32"/>
      <c r="CA122" s="32"/>
      <c r="CB122" s="32"/>
      <c r="CC122" s="32"/>
      <c r="CD122" s="32"/>
      <c r="CE122" s="32"/>
      <c r="CF122" s="32"/>
      <c r="CG122" s="32"/>
      <c r="CH122" s="32"/>
      <c r="CI122" s="32"/>
      <c r="CJ122" s="32"/>
      <c r="CK122" s="32"/>
      <c r="CL122" s="32"/>
      <c r="CM122" s="32"/>
      <c r="CN122" s="32"/>
    </row>
    <row r="123" spans="1:92" x14ac:dyDescent="0.3">
      <c r="A123" s="41" t="s">
        <v>497</v>
      </c>
      <c r="B123" s="6" t="s">
        <v>454</v>
      </c>
      <c r="C123" s="6" t="s">
        <v>218</v>
      </c>
      <c r="D123" s="6" t="s">
        <v>187</v>
      </c>
      <c r="E123" s="8" t="s">
        <v>517</v>
      </c>
      <c r="F123" s="106" t="s">
        <v>519</v>
      </c>
      <c r="G123" s="14"/>
      <c r="H123" s="15"/>
      <c r="I123" s="15"/>
      <c r="J123" s="15"/>
      <c r="K123" s="10"/>
      <c r="L123" s="10"/>
      <c r="O123" s="32"/>
      <c r="P123" s="32"/>
      <c r="Q123" s="32"/>
      <c r="R123" s="32"/>
      <c r="S123" s="32"/>
      <c r="T123" s="32"/>
      <c r="U123" s="32"/>
      <c r="V123" s="32"/>
      <c r="W123" s="32"/>
      <c r="X123" s="32"/>
      <c r="Y123" s="32"/>
      <c r="Z123" s="32"/>
      <c r="AA123" s="32"/>
      <c r="AB123" s="32"/>
      <c r="AC123" s="32"/>
      <c r="AD123" s="32"/>
      <c r="AE123" s="32"/>
      <c r="AF123" s="32"/>
      <c r="AG123" s="32"/>
      <c r="AH123" s="32"/>
      <c r="AI123" s="32"/>
      <c r="AJ123" s="32"/>
      <c r="AK123" s="32"/>
      <c r="AL123" s="32"/>
      <c r="AM123" s="32"/>
      <c r="AN123" s="32"/>
      <c r="AO123" s="32"/>
      <c r="AP123" s="32"/>
      <c r="AQ123" s="32"/>
      <c r="AR123" s="32"/>
      <c r="AS123" s="32"/>
      <c r="AT123" s="32"/>
      <c r="AU123" s="32"/>
      <c r="AV123" s="32"/>
      <c r="AW123" s="32"/>
      <c r="AX123" s="32"/>
      <c r="AY123" s="32"/>
      <c r="AZ123" s="32"/>
      <c r="BA123" s="32"/>
      <c r="BB123" s="32">
        <v>1</v>
      </c>
      <c r="BC123" s="32">
        <v>1</v>
      </c>
      <c r="BD123" s="32">
        <v>1</v>
      </c>
      <c r="BE123" s="32">
        <v>1</v>
      </c>
      <c r="BF123" s="32"/>
      <c r="BG123" s="32"/>
      <c r="BH123" s="32"/>
      <c r="BI123" s="32"/>
      <c r="BJ123" s="32"/>
      <c r="BK123" s="32"/>
      <c r="BL123" s="32"/>
      <c r="BM123" s="32"/>
      <c r="BN123" s="32"/>
      <c r="BO123" s="32"/>
      <c r="BP123" s="32"/>
      <c r="BQ123" s="32"/>
      <c r="BR123" s="32"/>
      <c r="BS123" s="32"/>
      <c r="BT123" s="32"/>
      <c r="BU123" s="32"/>
      <c r="BV123" s="32"/>
      <c r="BW123" s="32"/>
      <c r="BX123" s="32"/>
      <c r="BY123" s="32"/>
      <c r="BZ123" s="32"/>
      <c r="CA123" s="32"/>
      <c r="CB123" s="32"/>
      <c r="CC123" s="32"/>
      <c r="CD123" s="32"/>
      <c r="CE123" s="32"/>
      <c r="CF123" s="32"/>
      <c r="CG123" s="32"/>
      <c r="CH123" s="32"/>
      <c r="CI123" s="32"/>
      <c r="CJ123" s="32"/>
      <c r="CK123" s="32"/>
      <c r="CL123" s="32"/>
      <c r="CM123" s="32"/>
      <c r="CN123" s="32"/>
    </row>
    <row r="124" spans="1:92" x14ac:dyDescent="0.3">
      <c r="A124" s="41" t="s">
        <v>497</v>
      </c>
      <c r="B124" s="6" t="s">
        <v>454</v>
      </c>
      <c r="C124" s="6" t="s">
        <v>218</v>
      </c>
      <c r="D124" s="6" t="s">
        <v>187</v>
      </c>
      <c r="E124" s="8" t="s">
        <v>520</v>
      </c>
      <c r="F124" s="106" t="s">
        <v>156</v>
      </c>
      <c r="G124" s="14"/>
      <c r="H124" s="15"/>
      <c r="I124" s="15"/>
      <c r="J124" s="15"/>
      <c r="K124" s="10"/>
      <c r="L124" s="10"/>
      <c r="O124" s="32"/>
      <c r="P124" s="32"/>
      <c r="Q124" s="32"/>
      <c r="R124" s="32"/>
      <c r="S124" s="32"/>
      <c r="T124" s="32"/>
      <c r="U124" s="32"/>
      <c r="V124" s="32"/>
      <c r="W124" s="32"/>
      <c r="X124" s="32"/>
      <c r="Y124" s="32"/>
      <c r="Z124" s="32"/>
      <c r="AA124" s="32"/>
      <c r="AB124" s="32"/>
      <c r="AC124" s="32"/>
      <c r="AD124" s="32"/>
      <c r="AE124" s="32"/>
      <c r="AF124" s="32"/>
      <c r="AG124" s="32"/>
      <c r="AH124" s="32"/>
      <c r="AI124" s="32"/>
      <c r="AJ124" s="32"/>
      <c r="AK124" s="32"/>
      <c r="AL124" s="32"/>
      <c r="AM124" s="32"/>
      <c r="AN124" s="32"/>
      <c r="AO124" s="32"/>
      <c r="AP124" s="32"/>
      <c r="AQ124" s="32"/>
      <c r="AR124" s="32"/>
      <c r="AS124" s="32"/>
      <c r="AT124" s="32"/>
      <c r="AU124" s="32"/>
      <c r="AV124" s="32"/>
      <c r="AW124" s="32"/>
      <c r="AX124" s="32"/>
      <c r="AY124" s="32"/>
      <c r="AZ124" s="32"/>
      <c r="BA124" s="32"/>
      <c r="BB124" s="32" t="s">
        <v>525</v>
      </c>
      <c r="BC124" s="32" t="s">
        <v>525</v>
      </c>
      <c r="BD124" s="32" t="s">
        <v>525</v>
      </c>
      <c r="BE124" s="32" t="s">
        <v>525</v>
      </c>
      <c r="BF124" s="32"/>
      <c r="BG124" s="32"/>
      <c r="BH124" s="32"/>
      <c r="BI124" s="32"/>
      <c r="BJ124" s="32"/>
      <c r="BK124" s="32"/>
      <c r="BL124" s="32"/>
      <c r="BM124" s="32"/>
      <c r="BN124" s="32"/>
      <c r="BO124" s="32"/>
      <c r="BP124" s="32"/>
      <c r="BQ124" s="32"/>
      <c r="BR124" s="32"/>
      <c r="BS124" s="32"/>
      <c r="BT124" s="32"/>
      <c r="BU124" s="32"/>
      <c r="BV124" s="32"/>
      <c r="BW124" s="32"/>
      <c r="BX124" s="32"/>
      <c r="BY124" s="32"/>
      <c r="BZ124" s="32"/>
      <c r="CA124" s="32"/>
      <c r="CB124" s="32"/>
      <c r="CC124" s="32"/>
      <c r="CD124" s="32"/>
      <c r="CE124" s="32"/>
      <c r="CF124" s="32"/>
      <c r="CG124" s="32"/>
      <c r="CH124" s="32"/>
      <c r="CI124" s="32"/>
      <c r="CJ124" s="32"/>
      <c r="CK124" s="32"/>
      <c r="CL124" s="32"/>
      <c r="CM124" s="32"/>
      <c r="CN124" s="32"/>
    </row>
    <row r="125" spans="1:92" x14ac:dyDescent="0.3">
      <c r="A125" s="41" t="s">
        <v>497</v>
      </c>
      <c r="B125" s="6" t="s">
        <v>454</v>
      </c>
      <c r="C125" s="6" t="s">
        <v>218</v>
      </c>
      <c r="D125" s="6" t="s">
        <v>187</v>
      </c>
      <c r="E125" s="8" t="s">
        <v>520</v>
      </c>
      <c r="F125" s="106" t="s">
        <v>522</v>
      </c>
      <c r="G125" s="14"/>
      <c r="H125" s="15"/>
      <c r="I125" s="15"/>
      <c r="J125" s="15"/>
      <c r="K125" s="10"/>
      <c r="L125" s="10"/>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c r="AT125" s="32"/>
      <c r="AU125" s="32"/>
      <c r="AV125" s="32"/>
      <c r="AW125" s="32"/>
      <c r="AX125" s="32"/>
      <c r="AY125" s="32"/>
      <c r="AZ125" s="32"/>
      <c r="BA125" s="32"/>
      <c r="BB125" s="32">
        <v>5000</v>
      </c>
      <c r="BC125" s="32">
        <v>5000</v>
      </c>
      <c r="BD125" s="32">
        <v>5000</v>
      </c>
      <c r="BE125" s="32">
        <v>5000</v>
      </c>
      <c r="BF125" s="32"/>
      <c r="BG125" s="32"/>
      <c r="BH125" s="32"/>
      <c r="BI125" s="32"/>
      <c r="BJ125" s="32"/>
      <c r="BK125" s="32"/>
      <c r="BL125" s="32"/>
      <c r="BM125" s="32"/>
      <c r="BN125" s="32"/>
      <c r="BO125" s="32"/>
      <c r="BP125" s="32"/>
      <c r="BQ125" s="32"/>
      <c r="BR125" s="32"/>
      <c r="BS125" s="32"/>
      <c r="BT125" s="32"/>
      <c r="BU125" s="32"/>
      <c r="BV125" s="32"/>
      <c r="BW125" s="32"/>
      <c r="BX125" s="32"/>
      <c r="BY125" s="32"/>
      <c r="BZ125" s="32"/>
      <c r="CA125" s="32"/>
      <c r="CB125" s="32"/>
      <c r="CC125" s="32"/>
      <c r="CD125" s="32"/>
      <c r="CE125" s="32"/>
      <c r="CF125" s="32"/>
      <c r="CG125" s="32"/>
      <c r="CH125" s="32"/>
      <c r="CI125" s="32"/>
      <c r="CJ125" s="32"/>
      <c r="CK125" s="32"/>
      <c r="CL125" s="32"/>
      <c r="CM125" s="32"/>
      <c r="CN125" s="32"/>
    </row>
    <row r="126" spans="1:92" x14ac:dyDescent="0.3">
      <c r="A126" s="41" t="s">
        <v>497</v>
      </c>
      <c r="B126" s="6" t="s">
        <v>454</v>
      </c>
      <c r="C126" s="6" t="s">
        <v>222</v>
      </c>
      <c r="D126" s="6" t="s">
        <v>187</v>
      </c>
      <c r="E126" s="8" t="s">
        <v>192</v>
      </c>
      <c r="F126" s="106"/>
      <c r="G126" s="14"/>
      <c r="H126" s="15"/>
      <c r="I126" s="15"/>
      <c r="J126" s="15"/>
      <c r="K126" s="10"/>
      <c r="L126" s="10"/>
      <c r="O126" s="32"/>
      <c r="P126" s="32"/>
      <c r="Q126" s="32"/>
      <c r="R126" s="32"/>
      <c r="S126" s="32"/>
      <c r="T126" s="32"/>
      <c r="U126" s="32"/>
      <c r="V126" s="32"/>
      <c r="W126" s="32"/>
      <c r="X126" s="32">
        <v>20000</v>
      </c>
      <c r="Y126" s="32">
        <v>20000</v>
      </c>
      <c r="Z126" s="32"/>
      <c r="AA126" s="32"/>
      <c r="AB126" s="32"/>
      <c r="AC126" s="32"/>
      <c r="AD126" s="32"/>
      <c r="AE126" s="32"/>
      <c r="AF126" s="32"/>
      <c r="AG126" s="32"/>
      <c r="AH126" s="32">
        <v>5000</v>
      </c>
      <c r="AI126" s="32"/>
      <c r="AJ126" s="32">
        <v>5000</v>
      </c>
      <c r="AK126" s="32">
        <v>5000</v>
      </c>
      <c r="AL126" s="32">
        <v>10000</v>
      </c>
      <c r="AM126" s="32"/>
      <c r="AN126" s="32">
        <v>5000</v>
      </c>
      <c r="AO126" s="32">
        <v>5000</v>
      </c>
      <c r="AP126" s="32">
        <v>10000</v>
      </c>
      <c r="AQ126" s="32">
        <v>10000</v>
      </c>
      <c r="AR126" s="32"/>
      <c r="AS126" s="32">
        <v>10000</v>
      </c>
      <c r="AT126" s="32">
        <v>10000</v>
      </c>
      <c r="AU126" s="32"/>
      <c r="AV126" s="32">
        <v>20000</v>
      </c>
      <c r="AW126" s="32">
        <v>20000</v>
      </c>
      <c r="AX126" s="32"/>
      <c r="AY126" s="32"/>
      <c r="AZ126" s="32"/>
      <c r="BA126" s="32"/>
      <c r="BB126" s="32">
        <v>5000</v>
      </c>
      <c r="BC126" s="32">
        <v>5000</v>
      </c>
      <c r="BD126" s="32">
        <v>5000</v>
      </c>
      <c r="BE126" s="32">
        <v>5000</v>
      </c>
      <c r="BF126" s="32">
        <v>5000</v>
      </c>
      <c r="BG126" s="32">
        <v>40000</v>
      </c>
      <c r="BH126" s="133">
        <v>40000</v>
      </c>
      <c r="BI126" s="32">
        <v>5000</v>
      </c>
      <c r="BJ126" s="32">
        <v>40000</v>
      </c>
      <c r="BK126" s="32">
        <v>40000</v>
      </c>
      <c r="BL126" s="32"/>
      <c r="BM126" s="32"/>
      <c r="BN126" s="32">
        <v>1000</v>
      </c>
      <c r="BO126" s="32">
        <v>1000</v>
      </c>
      <c r="BP126" s="32">
        <v>40000</v>
      </c>
      <c r="BQ126" s="32">
        <v>40000</v>
      </c>
      <c r="BR126" s="32">
        <v>30000</v>
      </c>
      <c r="BS126" s="32">
        <v>30000</v>
      </c>
      <c r="BT126" s="32">
        <v>30000</v>
      </c>
      <c r="BU126" s="32">
        <v>40000</v>
      </c>
      <c r="BV126" s="32">
        <v>40000</v>
      </c>
      <c r="BW126" s="32">
        <v>40000</v>
      </c>
      <c r="BX126" s="32">
        <v>5000</v>
      </c>
      <c r="BY126" s="32">
        <v>5000</v>
      </c>
      <c r="BZ126" s="32">
        <v>40000</v>
      </c>
      <c r="CA126" s="32">
        <v>40000</v>
      </c>
      <c r="CB126" s="32"/>
      <c r="CC126" s="32"/>
      <c r="CD126" s="32"/>
      <c r="CE126" s="32"/>
      <c r="CF126" s="32">
        <v>10000</v>
      </c>
      <c r="CG126" s="32">
        <v>10000</v>
      </c>
      <c r="CH126" s="32">
        <v>10000</v>
      </c>
      <c r="CI126" s="32">
        <v>40000</v>
      </c>
      <c r="CJ126" s="32">
        <v>10000</v>
      </c>
      <c r="CK126" s="32">
        <v>40000</v>
      </c>
      <c r="CL126" s="32">
        <v>40000</v>
      </c>
      <c r="CM126" s="32">
        <v>40000</v>
      </c>
      <c r="CN126" s="32">
        <v>40000</v>
      </c>
    </row>
    <row r="127" spans="1:92" x14ac:dyDescent="0.3">
      <c r="A127" s="41" t="s">
        <v>497</v>
      </c>
      <c r="B127" s="6" t="s">
        <v>454</v>
      </c>
      <c r="C127" s="6" t="s">
        <v>222</v>
      </c>
      <c r="D127" s="6" t="s">
        <v>187</v>
      </c>
      <c r="E127" s="8" t="s">
        <v>517</v>
      </c>
      <c r="F127" s="106" t="s">
        <v>156</v>
      </c>
      <c r="G127" s="14"/>
      <c r="H127" s="15"/>
      <c r="I127" s="15"/>
      <c r="J127" s="15"/>
      <c r="K127" s="10"/>
      <c r="L127" s="10"/>
      <c r="O127" s="32"/>
      <c r="P127" s="32"/>
      <c r="Q127" s="32"/>
      <c r="R127" s="32"/>
      <c r="S127" s="32"/>
      <c r="T127" s="32"/>
      <c r="U127" s="32"/>
      <c r="V127" s="32"/>
      <c r="W127" s="32"/>
      <c r="X127" s="32"/>
      <c r="Y127" s="32"/>
      <c r="Z127" s="32"/>
      <c r="AA127" s="32"/>
      <c r="AB127" s="32"/>
      <c r="AC127" s="32"/>
      <c r="AD127" s="32"/>
      <c r="AE127" s="32"/>
      <c r="AF127" s="32"/>
      <c r="AG127" s="32"/>
      <c r="AH127" s="32"/>
      <c r="AI127" s="32"/>
      <c r="AJ127" s="32"/>
      <c r="AK127" s="32"/>
      <c r="AL127" s="32"/>
      <c r="AM127" s="32"/>
      <c r="AN127" s="32"/>
      <c r="AO127" s="32"/>
      <c r="AP127" s="32"/>
      <c r="AQ127" s="32"/>
      <c r="AR127" s="32"/>
      <c r="AS127" s="32"/>
      <c r="AT127" s="32"/>
      <c r="AU127" s="32"/>
      <c r="AV127" s="32"/>
      <c r="AW127" s="32"/>
      <c r="AX127" s="32"/>
      <c r="AY127" s="32"/>
      <c r="AZ127" s="32"/>
      <c r="BA127" s="32"/>
      <c r="BB127" s="32" t="s">
        <v>526</v>
      </c>
      <c r="BC127" s="32" t="s">
        <v>526</v>
      </c>
      <c r="BD127" s="32" t="s">
        <v>526</v>
      </c>
      <c r="BE127" s="32" t="s">
        <v>526</v>
      </c>
      <c r="BF127" s="32"/>
      <c r="BG127" s="32"/>
      <c r="BH127" s="32"/>
      <c r="BI127" s="32"/>
      <c r="BJ127" s="32"/>
      <c r="BK127" s="32"/>
      <c r="BL127" s="32"/>
      <c r="BM127" s="32"/>
      <c r="BN127" s="32"/>
      <c r="BO127" s="32"/>
      <c r="BP127" s="3"/>
      <c r="BQ127" s="3"/>
      <c r="BR127" s="3"/>
      <c r="BS127" s="3"/>
      <c r="BT127" s="3"/>
      <c r="BU127" s="3"/>
      <c r="BV127" s="3"/>
      <c r="BW127" s="3"/>
      <c r="BX127" s="3"/>
      <c r="BY127" s="3"/>
      <c r="BZ127" s="3"/>
      <c r="CA127" s="3"/>
      <c r="CB127" s="3"/>
      <c r="CC127" s="3"/>
      <c r="CD127" s="3"/>
      <c r="CE127" s="3"/>
      <c r="CF127" s="3"/>
      <c r="CG127" s="3"/>
      <c r="CH127" s="3"/>
      <c r="CI127" s="32"/>
      <c r="CJ127" s="3"/>
      <c r="CK127" s="32"/>
      <c r="CL127" s="32"/>
      <c r="CM127" s="32"/>
      <c r="CN127" s="32"/>
    </row>
    <row r="128" spans="1:92" x14ac:dyDescent="0.3">
      <c r="A128" s="41" t="s">
        <v>497</v>
      </c>
      <c r="B128" s="6" t="s">
        <v>454</v>
      </c>
      <c r="C128" s="6" t="s">
        <v>222</v>
      </c>
      <c r="D128" s="6" t="s">
        <v>187</v>
      </c>
      <c r="E128" s="8" t="s">
        <v>517</v>
      </c>
      <c r="F128" s="106" t="s">
        <v>519</v>
      </c>
      <c r="G128" s="14"/>
      <c r="H128" s="15"/>
      <c r="I128" s="15"/>
      <c r="J128" s="15"/>
      <c r="K128" s="10"/>
      <c r="L128" s="10"/>
      <c r="O128" s="32"/>
      <c r="P128" s="32"/>
      <c r="Q128" s="32"/>
      <c r="R128" s="32"/>
      <c r="S128" s="32"/>
      <c r="T128" s="32"/>
      <c r="U128" s="32"/>
      <c r="V128" s="32"/>
      <c r="W128" s="32"/>
      <c r="X128" s="32"/>
      <c r="Y128" s="32"/>
      <c r="Z128" s="32"/>
      <c r="AA128" s="32"/>
      <c r="AB128" s="32"/>
      <c r="AC128" s="32"/>
      <c r="AD128" s="32"/>
      <c r="AE128" s="32"/>
      <c r="AF128" s="32"/>
      <c r="AG128" s="32"/>
      <c r="AH128" s="32"/>
      <c r="AI128" s="32"/>
      <c r="AJ128" s="32"/>
      <c r="AK128" s="32"/>
      <c r="AL128" s="32"/>
      <c r="AM128" s="32"/>
      <c r="AN128" s="32"/>
      <c r="AO128" s="32"/>
      <c r="AP128" s="32"/>
      <c r="AQ128" s="32"/>
      <c r="AR128" s="32"/>
      <c r="AS128" s="32"/>
      <c r="AT128" s="32"/>
      <c r="AU128" s="32"/>
      <c r="AV128" s="32"/>
      <c r="AW128" s="32"/>
      <c r="AX128" s="32"/>
      <c r="AY128" s="32"/>
      <c r="AZ128" s="32"/>
      <c r="BA128" s="32"/>
      <c r="BB128" s="32">
        <v>1</v>
      </c>
      <c r="BC128" s="32">
        <v>1</v>
      </c>
      <c r="BD128" s="32">
        <v>1</v>
      </c>
      <c r="BE128" s="32">
        <v>1</v>
      </c>
      <c r="BF128" s="32"/>
      <c r="BG128" s="32"/>
      <c r="BH128" s="32"/>
      <c r="BI128" s="32"/>
      <c r="BJ128" s="32"/>
      <c r="BK128" s="32"/>
      <c r="BL128" s="32"/>
      <c r="BM128" s="32"/>
      <c r="BN128" s="32"/>
      <c r="BO128" s="32"/>
      <c r="CI128" s="32"/>
      <c r="CK128" s="32"/>
      <c r="CL128" s="32"/>
      <c r="CM128" s="32"/>
      <c r="CN128" s="32"/>
    </row>
    <row r="129" spans="1:92" x14ac:dyDescent="0.3">
      <c r="A129" s="41" t="s">
        <v>497</v>
      </c>
      <c r="B129" s="6" t="s">
        <v>454</v>
      </c>
      <c r="C129" s="6" t="s">
        <v>222</v>
      </c>
      <c r="D129" s="6" t="s">
        <v>187</v>
      </c>
      <c r="E129" s="8" t="s">
        <v>520</v>
      </c>
      <c r="F129" s="106" t="s">
        <v>156</v>
      </c>
      <c r="G129" s="14"/>
      <c r="H129" s="15"/>
      <c r="I129" s="15"/>
      <c r="J129" s="15"/>
      <c r="K129" s="10"/>
      <c r="L129" s="10"/>
      <c r="O129" s="32"/>
      <c r="P129" s="32"/>
      <c r="Q129" s="32"/>
      <c r="R129" s="32"/>
      <c r="S129" s="32"/>
      <c r="T129" s="32"/>
      <c r="U129" s="32"/>
      <c r="V129" s="32"/>
      <c r="W129" s="32"/>
      <c r="X129" s="32"/>
      <c r="Y129" s="32"/>
      <c r="Z129" s="32"/>
      <c r="AA129" s="32"/>
      <c r="AB129" s="32"/>
      <c r="AC129" s="32"/>
      <c r="AD129" s="32"/>
      <c r="AE129" s="32"/>
      <c r="AF129" s="32"/>
      <c r="AG129" s="32"/>
      <c r="AH129" s="32"/>
      <c r="AI129" s="32"/>
      <c r="AJ129" s="32"/>
      <c r="AK129" s="32"/>
      <c r="AL129" s="32"/>
      <c r="AM129" s="32"/>
      <c r="AN129" s="32"/>
      <c r="AO129" s="32"/>
      <c r="AP129" s="32"/>
      <c r="AQ129" s="32"/>
      <c r="AR129" s="32"/>
      <c r="AS129" s="32"/>
      <c r="AT129" s="32"/>
      <c r="AU129" s="32"/>
      <c r="AV129" s="32"/>
      <c r="AW129" s="32"/>
      <c r="AX129" s="32"/>
      <c r="AY129" s="32"/>
      <c r="AZ129" s="32"/>
      <c r="BA129" s="32"/>
      <c r="BB129" s="32" t="s">
        <v>527</v>
      </c>
      <c r="BC129" s="32" t="s">
        <v>527</v>
      </c>
      <c r="BD129" s="32" t="s">
        <v>527</v>
      </c>
      <c r="BE129" s="32" t="s">
        <v>527</v>
      </c>
      <c r="BF129" s="32"/>
      <c r="BG129" s="32"/>
      <c r="BH129" s="32"/>
      <c r="BI129" s="32"/>
      <c r="BJ129" s="32"/>
      <c r="BK129" s="32"/>
      <c r="BL129" s="32"/>
      <c r="BM129" s="32"/>
      <c r="BN129" s="32"/>
      <c r="BO129" s="32"/>
      <c r="CI129" s="32"/>
      <c r="CK129" s="32"/>
      <c r="CL129" s="32"/>
      <c r="CM129" s="32"/>
      <c r="CN129" s="32"/>
    </row>
    <row r="130" spans="1:92" x14ac:dyDescent="0.3">
      <c r="A130" s="41" t="s">
        <v>497</v>
      </c>
      <c r="B130" s="6" t="s">
        <v>454</v>
      </c>
      <c r="C130" s="6" t="s">
        <v>222</v>
      </c>
      <c r="D130" s="6" t="s">
        <v>187</v>
      </c>
      <c r="E130" s="8" t="s">
        <v>520</v>
      </c>
      <c r="F130" s="106" t="s">
        <v>522</v>
      </c>
      <c r="G130" s="14"/>
      <c r="H130" s="15"/>
      <c r="I130" s="15"/>
      <c r="J130" s="15"/>
      <c r="K130" s="10"/>
      <c r="L130" s="10"/>
      <c r="O130" s="32"/>
      <c r="P130" s="32"/>
      <c r="Q130" s="32"/>
      <c r="R130" s="32"/>
      <c r="S130" s="32"/>
      <c r="T130" s="32"/>
      <c r="U130" s="32"/>
      <c r="V130" s="32"/>
      <c r="W130" s="32"/>
      <c r="X130" s="32"/>
      <c r="Y130" s="32"/>
      <c r="Z130" s="32"/>
      <c r="AA130" s="32"/>
      <c r="AB130" s="32"/>
      <c r="AC130" s="32"/>
      <c r="AD130" s="32"/>
      <c r="AE130" s="32"/>
      <c r="AF130" s="32"/>
      <c r="AG130" s="32"/>
      <c r="AH130" s="32"/>
      <c r="AI130" s="32"/>
      <c r="AJ130" s="32"/>
      <c r="AK130" s="32"/>
      <c r="AL130" s="32"/>
      <c r="AM130" s="32"/>
      <c r="AN130" s="32"/>
      <c r="AO130" s="32"/>
      <c r="AP130" s="32"/>
      <c r="AQ130" s="32"/>
      <c r="AR130" s="32"/>
      <c r="AS130" s="32"/>
      <c r="AT130" s="32"/>
      <c r="AU130" s="32"/>
      <c r="AV130" s="32"/>
      <c r="AW130" s="32"/>
      <c r="AX130" s="32"/>
      <c r="AY130" s="32"/>
      <c r="AZ130" s="32"/>
      <c r="BA130" s="32"/>
      <c r="BB130" s="32">
        <v>5000</v>
      </c>
      <c r="BC130" s="32">
        <v>5000</v>
      </c>
      <c r="BD130" s="32">
        <v>5000</v>
      </c>
      <c r="BE130" s="32">
        <v>5000</v>
      </c>
      <c r="BF130" s="32"/>
      <c r="BG130" s="32"/>
      <c r="BH130" s="32"/>
      <c r="BI130" s="32"/>
      <c r="BJ130" s="32"/>
      <c r="BK130" s="32"/>
      <c r="BL130" s="32"/>
      <c r="BM130" s="32"/>
      <c r="BN130" s="32"/>
      <c r="BO130" s="32"/>
      <c r="BP130" s="32"/>
      <c r="BQ130" s="32"/>
      <c r="BR130" s="32"/>
      <c r="BS130" s="32"/>
      <c r="BT130" s="32"/>
      <c r="BU130" s="32"/>
      <c r="BV130" s="32"/>
      <c r="BW130" s="32"/>
      <c r="BX130" s="32"/>
      <c r="BY130" s="32"/>
      <c r="BZ130" s="32"/>
      <c r="CA130" s="32"/>
      <c r="CB130" s="32"/>
      <c r="CC130" s="32"/>
      <c r="CD130" s="32"/>
      <c r="CE130" s="32"/>
      <c r="CF130" s="32"/>
      <c r="CG130" s="32"/>
      <c r="CH130" s="32"/>
      <c r="CI130" s="32"/>
      <c r="CJ130" s="32"/>
      <c r="CK130" s="32"/>
      <c r="CL130" s="32"/>
      <c r="CM130" s="32"/>
      <c r="CN130" s="32"/>
    </row>
    <row r="131" spans="1:92" x14ac:dyDescent="0.3">
      <c r="A131" s="41" t="s">
        <v>497</v>
      </c>
      <c r="B131" s="6" t="s">
        <v>454</v>
      </c>
      <c r="C131" s="6" t="s">
        <v>226</v>
      </c>
      <c r="D131" s="6" t="s">
        <v>187</v>
      </c>
      <c r="E131" s="8" t="s">
        <v>192</v>
      </c>
      <c r="F131" s="106"/>
      <c r="G131" s="14"/>
      <c r="H131" s="15"/>
      <c r="I131" s="15"/>
      <c r="J131" s="15"/>
      <c r="K131" s="10"/>
      <c r="L131" s="10"/>
      <c r="O131" s="32"/>
      <c r="P131" s="32"/>
      <c r="Q131" s="32"/>
      <c r="R131" s="32"/>
      <c r="S131" s="32"/>
      <c r="T131" s="32"/>
      <c r="U131" s="32"/>
      <c r="V131" s="32"/>
      <c r="W131" s="32"/>
      <c r="X131" s="32">
        <v>20000</v>
      </c>
      <c r="Y131" s="32">
        <v>20000</v>
      </c>
      <c r="Z131" s="32"/>
      <c r="AA131" s="32"/>
      <c r="AB131" s="32"/>
      <c r="AC131" s="32"/>
      <c r="AD131" s="32"/>
      <c r="AE131" s="32"/>
      <c r="AF131" s="32"/>
      <c r="AG131" s="32"/>
      <c r="AH131" s="32"/>
      <c r="AI131" s="32"/>
      <c r="AJ131" s="32"/>
      <c r="AK131" s="32"/>
      <c r="AL131" s="32"/>
      <c r="AM131" s="32"/>
      <c r="AN131" s="32"/>
      <c r="AO131" s="32"/>
      <c r="AP131" s="32">
        <v>10000</v>
      </c>
      <c r="AQ131" s="32">
        <v>10000</v>
      </c>
      <c r="AR131" s="32"/>
      <c r="AS131" s="32">
        <v>10000</v>
      </c>
      <c r="AT131" s="32">
        <v>10000</v>
      </c>
      <c r="AU131" s="32"/>
      <c r="AV131" s="32">
        <v>20000</v>
      </c>
      <c r="AW131" s="32">
        <v>20000</v>
      </c>
      <c r="AX131" s="32"/>
      <c r="AY131" s="32"/>
      <c r="AZ131" s="32"/>
      <c r="BA131" s="32"/>
      <c r="BB131" s="32"/>
      <c r="BC131" s="32"/>
      <c r="BD131" s="32"/>
      <c r="BE131" s="32"/>
      <c r="BF131" s="32"/>
      <c r="BG131" s="32"/>
      <c r="BH131" s="32"/>
      <c r="BI131" s="32"/>
      <c r="BJ131" s="32"/>
      <c r="BK131" s="32"/>
      <c r="BL131" s="32"/>
      <c r="BM131" s="32"/>
      <c r="BN131" s="32"/>
      <c r="BO131" s="32"/>
      <c r="BP131" s="32"/>
      <c r="BQ131" s="32"/>
      <c r="BR131" s="32"/>
      <c r="BS131" s="32"/>
      <c r="BT131" s="32"/>
      <c r="BU131" s="32"/>
      <c r="BV131" s="32"/>
      <c r="BW131" s="32"/>
      <c r="BX131" s="32"/>
      <c r="BY131" s="32"/>
      <c r="BZ131" s="32"/>
      <c r="CA131" s="32"/>
      <c r="CB131" s="32"/>
      <c r="CC131" s="32"/>
      <c r="CD131" s="32"/>
      <c r="CE131" s="32"/>
      <c r="CF131" s="32"/>
      <c r="CG131" s="32"/>
      <c r="CH131" s="32"/>
      <c r="CI131" s="32"/>
      <c r="CJ131" s="32"/>
      <c r="CK131" s="32"/>
      <c r="CL131" s="32"/>
      <c r="CM131" s="32"/>
      <c r="CN131" s="32"/>
    </row>
    <row r="132" spans="1:92" x14ac:dyDescent="0.3">
      <c r="A132" s="41" t="s">
        <v>497</v>
      </c>
      <c r="B132" s="6" t="s">
        <v>454</v>
      </c>
      <c r="C132" s="6" t="s">
        <v>226</v>
      </c>
      <c r="D132" s="6" t="s">
        <v>187</v>
      </c>
      <c r="E132" s="8" t="s">
        <v>517</v>
      </c>
      <c r="F132" s="106" t="s">
        <v>156</v>
      </c>
      <c r="G132" s="14"/>
      <c r="H132" s="15"/>
      <c r="I132" s="15"/>
      <c r="J132" s="15"/>
      <c r="K132" s="10"/>
      <c r="L132" s="10"/>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c r="AP132" s="32"/>
      <c r="AQ132" s="32"/>
      <c r="AR132" s="32"/>
      <c r="AS132" s="32"/>
      <c r="AT132" s="32"/>
      <c r="AU132" s="32"/>
      <c r="AV132" s="32"/>
      <c r="AW132" s="32"/>
      <c r="AX132" s="32"/>
      <c r="AY132" s="32"/>
      <c r="AZ132" s="32"/>
      <c r="BA132" s="32"/>
      <c r="BB132" s="32"/>
      <c r="BC132" s="32"/>
      <c r="BD132" s="32"/>
      <c r="BE132" s="32"/>
      <c r="BF132" s="32"/>
      <c r="BG132" s="32"/>
      <c r="BH132" s="32"/>
      <c r="BI132" s="32"/>
      <c r="BJ132" s="32"/>
      <c r="BK132" s="32"/>
      <c r="BL132" s="32"/>
      <c r="BM132" s="32"/>
      <c r="BN132" s="32"/>
      <c r="BO132" s="32"/>
      <c r="BP132" s="32"/>
      <c r="BQ132" s="32"/>
      <c r="BR132" s="32"/>
      <c r="BS132" s="32"/>
      <c r="BT132" s="32"/>
      <c r="BU132" s="32"/>
      <c r="BV132" s="32"/>
      <c r="BW132" s="32"/>
      <c r="BX132" s="32"/>
      <c r="BY132" s="32"/>
      <c r="BZ132" s="32"/>
      <c r="CA132" s="32"/>
      <c r="CB132" s="32"/>
      <c r="CC132" s="32"/>
      <c r="CD132" s="32"/>
      <c r="CE132" s="32"/>
      <c r="CF132" s="32"/>
      <c r="CG132" s="32"/>
      <c r="CH132" s="32"/>
      <c r="CI132" s="32"/>
      <c r="CJ132" s="32"/>
      <c r="CK132" s="32"/>
      <c r="CL132" s="32"/>
      <c r="CM132" s="32"/>
      <c r="CN132" s="32"/>
    </row>
    <row r="133" spans="1:92" x14ac:dyDescent="0.3">
      <c r="A133" s="41" t="s">
        <v>497</v>
      </c>
      <c r="B133" s="6" t="s">
        <v>454</v>
      </c>
      <c r="C133" s="6" t="s">
        <v>226</v>
      </c>
      <c r="D133" s="6" t="s">
        <v>187</v>
      </c>
      <c r="E133" s="8" t="s">
        <v>517</v>
      </c>
      <c r="F133" s="106" t="s">
        <v>519</v>
      </c>
      <c r="G133" s="14"/>
      <c r="H133" s="15"/>
      <c r="I133" s="15"/>
      <c r="J133" s="15"/>
      <c r="K133" s="10"/>
      <c r="L133" s="10"/>
      <c r="O133" s="32"/>
      <c r="P133" s="32"/>
      <c r="Q133" s="32"/>
      <c r="R133" s="32"/>
      <c r="S133" s="32"/>
      <c r="T133" s="32"/>
      <c r="U133" s="32"/>
      <c r="V133" s="32"/>
      <c r="W133" s="32"/>
      <c r="X133" s="32"/>
      <c r="Y133" s="32"/>
      <c r="Z133" s="32"/>
      <c r="AA133" s="32"/>
      <c r="AB133" s="32"/>
      <c r="AC133" s="32"/>
      <c r="AD133" s="32"/>
      <c r="AE133" s="32"/>
      <c r="AF133" s="32"/>
      <c r="AG133" s="32"/>
      <c r="AH133" s="32"/>
      <c r="AI133" s="32"/>
      <c r="AJ133" s="32"/>
      <c r="AK133" s="32"/>
      <c r="AL133" s="32"/>
      <c r="AM133" s="32"/>
      <c r="AN133" s="32"/>
      <c r="AO133" s="32"/>
      <c r="AP133" s="32"/>
      <c r="AQ133" s="32"/>
      <c r="AR133" s="32"/>
      <c r="AS133" s="32"/>
      <c r="AT133" s="32"/>
      <c r="AU133" s="32"/>
      <c r="AV133" s="32"/>
      <c r="AW133" s="32"/>
      <c r="AX133" s="32"/>
      <c r="AY133" s="32"/>
      <c r="AZ133" s="32"/>
      <c r="BA133" s="32"/>
      <c r="BB133" s="32"/>
      <c r="BC133" s="32"/>
      <c r="BD133" s="32"/>
      <c r="BE133" s="32"/>
      <c r="BF133" s="32"/>
      <c r="BG133" s="32"/>
      <c r="BH133" s="32"/>
      <c r="BI133" s="32"/>
      <c r="BJ133" s="32"/>
      <c r="BK133" s="32"/>
      <c r="BL133" s="32"/>
      <c r="BM133" s="32"/>
      <c r="BN133" s="32"/>
      <c r="BO133" s="32"/>
      <c r="BP133" s="32"/>
      <c r="BQ133" s="32"/>
      <c r="BR133" s="32"/>
      <c r="BS133" s="32"/>
      <c r="BT133" s="32"/>
      <c r="BU133" s="32"/>
      <c r="BV133" s="32"/>
      <c r="BW133" s="32"/>
      <c r="BX133" s="32"/>
      <c r="BY133" s="32"/>
      <c r="BZ133" s="32"/>
      <c r="CA133" s="32"/>
      <c r="CB133" s="32"/>
      <c r="CC133" s="32"/>
      <c r="CD133" s="32"/>
      <c r="CE133" s="32"/>
      <c r="CF133" s="32"/>
      <c r="CG133" s="32"/>
      <c r="CH133" s="32"/>
      <c r="CI133" s="32"/>
      <c r="CJ133" s="32"/>
      <c r="CK133" s="32"/>
      <c r="CL133" s="32"/>
      <c r="CM133" s="32"/>
      <c r="CN133" s="32"/>
    </row>
    <row r="134" spans="1:92" x14ac:dyDescent="0.3">
      <c r="A134" s="41" t="s">
        <v>497</v>
      </c>
      <c r="B134" s="6" t="s">
        <v>454</v>
      </c>
      <c r="C134" s="6" t="s">
        <v>226</v>
      </c>
      <c r="D134" s="6" t="s">
        <v>187</v>
      </c>
      <c r="E134" s="8" t="s">
        <v>520</v>
      </c>
      <c r="F134" s="106" t="s">
        <v>156</v>
      </c>
      <c r="G134" s="14"/>
      <c r="H134" s="15"/>
      <c r="I134" s="15"/>
      <c r="J134" s="15"/>
      <c r="K134" s="10"/>
      <c r="L134" s="10"/>
      <c r="O134" s="32"/>
      <c r="P134" s="32"/>
      <c r="Q134" s="32"/>
      <c r="R134" s="32"/>
      <c r="S134" s="32"/>
      <c r="T134" s="32"/>
      <c r="U134" s="32"/>
      <c r="V134" s="32"/>
      <c r="W134" s="32"/>
      <c r="X134" s="32"/>
      <c r="Y134" s="32"/>
      <c r="Z134" s="32"/>
      <c r="AA134" s="32"/>
      <c r="AB134" s="32"/>
      <c r="AC134" s="32"/>
      <c r="AD134" s="32"/>
      <c r="AE134" s="32"/>
      <c r="AF134" s="32"/>
      <c r="AG134" s="32"/>
      <c r="AH134" s="32"/>
      <c r="AI134" s="32"/>
      <c r="AJ134" s="32"/>
      <c r="AK134" s="32"/>
      <c r="AL134" s="32"/>
      <c r="AM134" s="32"/>
      <c r="AN134" s="32"/>
      <c r="AO134" s="32"/>
      <c r="AP134" s="32"/>
      <c r="AQ134" s="32"/>
      <c r="AR134" s="32"/>
      <c r="AS134" s="32"/>
      <c r="AT134" s="32"/>
      <c r="AU134" s="32"/>
      <c r="AV134" s="32"/>
      <c r="AW134" s="32"/>
      <c r="AX134" s="32"/>
      <c r="AY134" s="32"/>
      <c r="AZ134" s="32"/>
      <c r="BA134" s="32"/>
      <c r="BB134" s="32"/>
      <c r="BC134" s="32"/>
      <c r="BD134" s="32"/>
      <c r="BE134" s="32"/>
      <c r="BF134" s="32"/>
      <c r="BG134" s="32"/>
      <c r="BH134" s="32"/>
      <c r="BI134" s="32"/>
      <c r="BJ134" s="32"/>
      <c r="BK134" s="32"/>
      <c r="BL134" s="32"/>
      <c r="BM134" s="32"/>
      <c r="BN134" s="32"/>
      <c r="BO134" s="32"/>
      <c r="BP134" s="32"/>
      <c r="BQ134" s="32"/>
      <c r="BR134" s="32"/>
      <c r="BS134" s="32"/>
      <c r="BT134" s="32"/>
      <c r="BU134" s="32"/>
      <c r="BV134" s="32"/>
      <c r="BW134" s="32"/>
      <c r="BX134" s="32"/>
      <c r="BY134" s="32"/>
      <c r="BZ134" s="32"/>
      <c r="CA134" s="32"/>
      <c r="CB134" s="32"/>
      <c r="CC134" s="32"/>
      <c r="CD134" s="32"/>
      <c r="CE134" s="32"/>
      <c r="CF134" s="32"/>
      <c r="CG134" s="32"/>
      <c r="CH134" s="32"/>
      <c r="CI134" s="32"/>
      <c r="CJ134" s="32"/>
      <c r="CK134" s="32"/>
      <c r="CL134" s="32"/>
      <c r="CM134" s="32"/>
      <c r="CN134" s="32"/>
    </row>
    <row r="135" spans="1:92" x14ac:dyDescent="0.3">
      <c r="A135" s="41" t="s">
        <v>497</v>
      </c>
      <c r="B135" s="6" t="s">
        <v>454</v>
      </c>
      <c r="C135" s="6" t="s">
        <v>226</v>
      </c>
      <c r="D135" s="6" t="s">
        <v>187</v>
      </c>
      <c r="E135" s="8" t="s">
        <v>520</v>
      </c>
      <c r="F135" s="106" t="s">
        <v>522</v>
      </c>
      <c r="G135" s="14"/>
      <c r="H135" s="15"/>
      <c r="I135" s="15"/>
      <c r="J135" s="15"/>
      <c r="K135" s="10"/>
      <c r="L135" s="10"/>
      <c r="O135" s="32"/>
      <c r="P135" s="32"/>
      <c r="Q135" s="32"/>
      <c r="R135" s="32"/>
      <c r="S135" s="32"/>
      <c r="T135" s="32"/>
      <c r="U135" s="32"/>
      <c r="V135" s="32"/>
      <c r="W135" s="32"/>
      <c r="X135" s="32"/>
      <c r="Y135" s="32"/>
      <c r="Z135" s="32"/>
      <c r="AA135" s="32"/>
      <c r="AB135" s="32"/>
      <c r="AC135" s="32"/>
      <c r="AD135" s="32"/>
      <c r="AE135" s="32"/>
      <c r="AF135" s="32"/>
      <c r="AG135" s="32"/>
      <c r="AH135" s="32"/>
      <c r="AI135" s="32"/>
      <c r="AJ135" s="32"/>
      <c r="AK135" s="32"/>
      <c r="AL135" s="32"/>
      <c r="AM135" s="32"/>
      <c r="AN135" s="32"/>
      <c r="AO135" s="32"/>
      <c r="AP135" s="32"/>
      <c r="AQ135" s="32"/>
      <c r="AR135" s="32"/>
      <c r="AS135" s="32"/>
      <c r="AT135" s="32"/>
      <c r="AU135" s="32"/>
      <c r="AV135" s="32"/>
      <c r="AW135" s="32"/>
      <c r="AX135" s="32"/>
      <c r="AY135" s="32"/>
      <c r="AZ135" s="32"/>
      <c r="BA135" s="32"/>
      <c r="BB135" s="32"/>
      <c r="BC135" s="32"/>
      <c r="BD135" s="32"/>
      <c r="BE135" s="32"/>
      <c r="BF135" s="32"/>
      <c r="BG135" s="32"/>
      <c r="BH135" s="32"/>
      <c r="BI135" s="32"/>
      <c r="BJ135" s="32"/>
      <c r="BK135" s="32"/>
      <c r="BL135" s="32"/>
      <c r="BM135" s="32"/>
      <c r="BN135" s="32"/>
      <c r="BO135" s="32"/>
      <c r="BP135" s="32"/>
      <c r="BQ135" s="32"/>
      <c r="BR135" s="32"/>
      <c r="BS135" s="32"/>
      <c r="BT135" s="32"/>
      <c r="BU135" s="32"/>
      <c r="BV135" s="32"/>
      <c r="BW135" s="32"/>
      <c r="BX135" s="32"/>
      <c r="BY135" s="32"/>
      <c r="BZ135" s="32"/>
      <c r="CA135" s="32"/>
      <c r="CB135" s="32"/>
      <c r="CC135" s="32"/>
      <c r="CD135" s="32"/>
      <c r="CE135" s="32"/>
      <c r="CF135" s="32"/>
      <c r="CG135" s="32"/>
      <c r="CH135" s="32"/>
      <c r="CI135" s="32"/>
      <c r="CJ135" s="32"/>
      <c r="CK135" s="32"/>
      <c r="CL135" s="32"/>
      <c r="CM135" s="32"/>
      <c r="CN135" s="32"/>
    </row>
    <row r="136" spans="1:92" x14ac:dyDescent="0.3">
      <c r="A136" s="41" t="s">
        <v>497</v>
      </c>
      <c r="B136" s="6" t="s">
        <v>454</v>
      </c>
      <c r="C136" s="6" t="s">
        <v>230</v>
      </c>
      <c r="D136" s="6" t="s">
        <v>187</v>
      </c>
      <c r="E136" s="8" t="s">
        <v>192</v>
      </c>
      <c r="F136" s="106"/>
      <c r="G136" s="14"/>
      <c r="H136" s="15"/>
      <c r="I136" s="15"/>
      <c r="J136" s="15"/>
      <c r="K136" s="10"/>
      <c r="L136" s="10"/>
      <c r="O136" s="32"/>
      <c r="P136" s="32"/>
      <c r="Q136" s="32"/>
      <c r="R136" s="32"/>
      <c r="S136" s="32"/>
      <c r="T136" s="32"/>
      <c r="U136" s="32"/>
      <c r="V136" s="32"/>
      <c r="W136" s="32"/>
      <c r="X136" s="32">
        <v>20000</v>
      </c>
      <c r="Y136" s="32">
        <v>20000</v>
      </c>
      <c r="Z136" s="32"/>
      <c r="AA136" s="32"/>
      <c r="AB136" s="32"/>
      <c r="AC136" s="32"/>
      <c r="AD136" s="32"/>
      <c r="AE136" s="32"/>
      <c r="AF136" s="32"/>
      <c r="AG136" s="32"/>
      <c r="AH136" s="32"/>
      <c r="AI136" s="32"/>
      <c r="AJ136" s="32"/>
      <c r="AK136" s="32"/>
      <c r="AL136" s="32"/>
      <c r="AM136" s="32"/>
      <c r="AN136" s="32"/>
      <c r="AO136" s="32"/>
      <c r="AP136" s="32">
        <v>10000</v>
      </c>
      <c r="AQ136" s="32">
        <v>10000</v>
      </c>
      <c r="AR136" s="32"/>
      <c r="AS136" s="32">
        <v>10000</v>
      </c>
      <c r="AT136" s="32">
        <v>10000</v>
      </c>
      <c r="AU136" s="32"/>
      <c r="AV136" s="32">
        <v>20000</v>
      </c>
      <c r="AW136" s="32">
        <v>20000</v>
      </c>
      <c r="AX136" s="32"/>
      <c r="AY136" s="32"/>
      <c r="AZ136" s="32"/>
      <c r="BA136" s="32"/>
      <c r="BB136" s="32"/>
      <c r="BC136" s="32"/>
      <c r="BD136" s="32"/>
      <c r="BE136" s="32"/>
      <c r="BF136" s="32"/>
      <c r="BG136" s="32"/>
      <c r="BH136" s="32"/>
      <c r="BI136" s="32"/>
      <c r="BJ136" s="32"/>
      <c r="BK136" s="32"/>
      <c r="BL136" s="32"/>
      <c r="BM136" s="32"/>
      <c r="BN136" s="32"/>
      <c r="BO136" s="32"/>
      <c r="BP136" s="32"/>
      <c r="BQ136" s="32"/>
      <c r="BR136" s="32"/>
      <c r="BS136" s="32"/>
      <c r="BT136" s="32"/>
      <c r="BU136" s="32"/>
      <c r="BV136" s="32"/>
      <c r="BW136" s="32"/>
      <c r="BX136" s="32"/>
      <c r="BY136" s="32"/>
      <c r="BZ136" s="32"/>
      <c r="CA136" s="32"/>
      <c r="CB136" s="32"/>
      <c r="CC136" s="32"/>
      <c r="CD136" s="32"/>
      <c r="CE136" s="32"/>
      <c r="CF136" s="32"/>
      <c r="CG136" s="32"/>
      <c r="CH136" s="32"/>
      <c r="CI136" s="32"/>
      <c r="CJ136" s="32"/>
      <c r="CK136" s="32"/>
      <c r="CL136" s="32"/>
      <c r="CM136" s="32"/>
      <c r="CN136" s="32"/>
    </row>
    <row r="137" spans="1:92" x14ac:dyDescent="0.3">
      <c r="A137" s="41" t="s">
        <v>497</v>
      </c>
      <c r="B137" s="6" t="s">
        <v>454</v>
      </c>
      <c r="C137" s="6" t="s">
        <v>230</v>
      </c>
      <c r="D137" s="6" t="s">
        <v>187</v>
      </c>
      <c r="E137" s="8" t="s">
        <v>517</v>
      </c>
      <c r="F137" s="106" t="s">
        <v>156</v>
      </c>
      <c r="G137" s="14"/>
      <c r="H137" s="15"/>
      <c r="I137" s="15"/>
      <c r="J137" s="15"/>
      <c r="K137" s="10"/>
      <c r="L137" s="10"/>
      <c r="O137" s="32"/>
      <c r="P137" s="32"/>
      <c r="Q137" s="32"/>
      <c r="R137" s="32"/>
      <c r="S137" s="32"/>
      <c r="T137" s="32"/>
      <c r="U137" s="32"/>
      <c r="V137" s="32"/>
      <c r="W137" s="32"/>
      <c r="X137" s="32"/>
      <c r="Y137" s="32"/>
      <c r="Z137" s="32"/>
      <c r="AA137" s="32"/>
      <c r="AB137" s="32"/>
      <c r="AC137" s="32"/>
      <c r="AD137" s="32"/>
      <c r="AE137" s="32"/>
      <c r="AF137" s="32"/>
      <c r="AG137" s="32"/>
      <c r="AH137" s="32"/>
      <c r="AI137" s="32"/>
      <c r="AJ137" s="32"/>
      <c r="AK137" s="32"/>
      <c r="AL137" s="32"/>
      <c r="AM137" s="32"/>
      <c r="AN137" s="32"/>
      <c r="AO137" s="32"/>
      <c r="AP137" s="32"/>
      <c r="AQ137" s="32"/>
      <c r="AR137" s="32"/>
      <c r="AS137" s="32"/>
      <c r="AT137" s="32"/>
      <c r="AU137" s="32"/>
      <c r="AV137" s="32"/>
      <c r="AW137" s="32"/>
      <c r="AX137" s="32"/>
      <c r="AY137" s="32"/>
      <c r="AZ137" s="32"/>
      <c r="BA137" s="32"/>
      <c r="BB137" s="32"/>
      <c r="BC137" s="32"/>
      <c r="BD137" s="32"/>
      <c r="BE137" s="32"/>
      <c r="BF137" s="32"/>
      <c r="BG137" s="32"/>
      <c r="BH137" s="32"/>
      <c r="BI137" s="32"/>
      <c r="BJ137" s="32"/>
      <c r="BK137" s="32"/>
      <c r="BL137" s="32"/>
      <c r="BM137" s="32"/>
      <c r="BN137" s="32"/>
      <c r="BO137" s="32"/>
      <c r="BP137" s="32"/>
      <c r="BQ137" s="32"/>
      <c r="BR137" s="32"/>
      <c r="BS137" s="32"/>
      <c r="BT137" s="32"/>
      <c r="BU137" s="32"/>
      <c r="BV137" s="32"/>
      <c r="BW137" s="32"/>
      <c r="BX137" s="32"/>
      <c r="BY137" s="32"/>
      <c r="BZ137" s="32"/>
      <c r="CA137" s="32"/>
      <c r="CB137" s="32"/>
      <c r="CC137" s="32"/>
      <c r="CD137" s="32"/>
      <c r="CE137" s="32"/>
      <c r="CF137" s="32"/>
      <c r="CG137" s="32"/>
      <c r="CH137" s="32"/>
      <c r="CI137" s="32"/>
      <c r="CJ137" s="32"/>
      <c r="CK137" s="32"/>
      <c r="CL137" s="32"/>
      <c r="CM137" s="32"/>
      <c r="CN137" s="32"/>
    </row>
    <row r="138" spans="1:92" x14ac:dyDescent="0.3">
      <c r="A138" s="41" t="s">
        <v>497</v>
      </c>
      <c r="B138" s="6" t="s">
        <v>454</v>
      </c>
      <c r="C138" s="6" t="s">
        <v>230</v>
      </c>
      <c r="D138" s="6" t="s">
        <v>187</v>
      </c>
      <c r="E138" s="8" t="s">
        <v>517</v>
      </c>
      <c r="F138" s="106" t="s">
        <v>519</v>
      </c>
      <c r="G138" s="14"/>
      <c r="H138" s="15"/>
      <c r="I138" s="15"/>
      <c r="J138" s="15"/>
      <c r="K138" s="10"/>
      <c r="L138" s="10"/>
      <c r="O138" s="32"/>
      <c r="P138" s="32"/>
      <c r="Q138" s="32"/>
      <c r="R138" s="32"/>
      <c r="S138" s="32"/>
      <c r="T138" s="32"/>
      <c r="U138" s="32"/>
      <c r="V138" s="32"/>
      <c r="W138" s="32"/>
      <c r="X138" s="32"/>
      <c r="Y138" s="32"/>
      <c r="Z138" s="32"/>
      <c r="AA138" s="32"/>
      <c r="AB138" s="32"/>
      <c r="AC138" s="32"/>
      <c r="AD138" s="32"/>
      <c r="AE138" s="32"/>
      <c r="AF138" s="32"/>
      <c r="AG138" s="32"/>
      <c r="AH138" s="32"/>
      <c r="AI138" s="32"/>
      <c r="AJ138" s="32"/>
      <c r="AK138" s="32"/>
      <c r="AL138" s="32"/>
      <c r="AM138" s="32"/>
      <c r="AN138" s="32"/>
      <c r="AO138" s="32"/>
      <c r="AP138" s="32"/>
      <c r="AQ138" s="32"/>
      <c r="AR138" s="32"/>
      <c r="AS138" s="32"/>
      <c r="AT138" s="32"/>
      <c r="AU138" s="32"/>
      <c r="AV138" s="32"/>
      <c r="AW138" s="32"/>
      <c r="AX138" s="32"/>
      <c r="AY138" s="32"/>
      <c r="AZ138" s="32"/>
      <c r="BA138" s="32"/>
      <c r="BB138" s="32"/>
      <c r="BC138" s="32"/>
      <c r="BD138" s="32"/>
      <c r="BE138" s="32"/>
      <c r="BF138" s="32"/>
      <c r="BG138" s="32"/>
      <c r="BH138" s="32"/>
      <c r="BI138" s="32"/>
      <c r="BJ138" s="32"/>
      <c r="BK138" s="32"/>
      <c r="BL138" s="32"/>
      <c r="BM138" s="32"/>
      <c r="BN138" s="32"/>
      <c r="BO138" s="32"/>
      <c r="BP138" s="32"/>
      <c r="BQ138" s="32"/>
      <c r="BR138" s="32"/>
      <c r="BS138" s="32"/>
      <c r="BT138" s="32"/>
      <c r="BU138" s="32"/>
      <c r="BV138" s="32"/>
      <c r="BW138" s="32"/>
      <c r="BX138" s="32"/>
      <c r="BY138" s="32"/>
      <c r="BZ138" s="32"/>
      <c r="CA138" s="32"/>
      <c r="CB138" s="32"/>
      <c r="CC138" s="32"/>
      <c r="CD138" s="32"/>
      <c r="CE138" s="32"/>
      <c r="CF138" s="32"/>
      <c r="CG138" s="32"/>
      <c r="CH138" s="32"/>
      <c r="CI138" s="32"/>
      <c r="CJ138" s="32"/>
      <c r="CK138" s="32"/>
      <c r="CL138" s="32"/>
      <c r="CM138" s="32"/>
      <c r="CN138" s="32"/>
    </row>
    <row r="139" spans="1:92" x14ac:dyDescent="0.3">
      <c r="A139" s="41" t="s">
        <v>497</v>
      </c>
      <c r="B139" s="6" t="s">
        <v>454</v>
      </c>
      <c r="C139" s="6" t="s">
        <v>230</v>
      </c>
      <c r="D139" s="6" t="s">
        <v>187</v>
      </c>
      <c r="E139" s="8" t="s">
        <v>520</v>
      </c>
      <c r="F139" s="106" t="s">
        <v>156</v>
      </c>
      <c r="G139" s="14"/>
      <c r="H139" s="15"/>
      <c r="I139" s="15"/>
      <c r="J139" s="15"/>
      <c r="K139" s="10"/>
      <c r="L139" s="10"/>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c r="AW139" s="32"/>
      <c r="AX139" s="32"/>
      <c r="AY139" s="32"/>
      <c r="AZ139" s="32"/>
      <c r="BA139" s="32"/>
      <c r="BB139" s="32"/>
      <c r="BC139" s="32"/>
      <c r="BD139" s="32"/>
      <c r="BE139" s="32"/>
      <c r="BF139" s="32"/>
      <c r="BG139" s="32"/>
      <c r="BH139" s="32"/>
      <c r="BI139" s="32"/>
      <c r="BJ139" s="32"/>
      <c r="BK139" s="32"/>
      <c r="BL139" s="32"/>
      <c r="BM139" s="32"/>
      <c r="BN139" s="32"/>
      <c r="BO139" s="32"/>
      <c r="BP139" s="32"/>
      <c r="BQ139" s="32"/>
      <c r="BR139" s="32"/>
      <c r="BS139" s="32"/>
      <c r="BT139" s="32"/>
      <c r="BU139" s="32"/>
      <c r="BV139" s="32"/>
      <c r="BW139" s="32"/>
      <c r="BX139" s="32"/>
      <c r="BY139" s="32"/>
      <c r="BZ139" s="32"/>
      <c r="CA139" s="32"/>
      <c r="CB139" s="32"/>
      <c r="CC139" s="32"/>
      <c r="CD139" s="32"/>
      <c r="CE139" s="32"/>
      <c r="CF139" s="32"/>
      <c r="CG139" s="32"/>
      <c r="CH139" s="32"/>
      <c r="CI139" s="32"/>
      <c r="CJ139" s="32"/>
      <c r="CK139" s="32"/>
      <c r="CL139" s="32"/>
      <c r="CM139" s="32"/>
      <c r="CN139" s="32"/>
    </row>
    <row r="140" spans="1:92" x14ac:dyDescent="0.3">
      <c r="A140" s="41" t="s">
        <v>497</v>
      </c>
      <c r="B140" s="6" t="s">
        <v>454</v>
      </c>
      <c r="C140" s="6" t="s">
        <v>230</v>
      </c>
      <c r="D140" s="6" t="s">
        <v>187</v>
      </c>
      <c r="E140" s="8" t="s">
        <v>520</v>
      </c>
      <c r="F140" s="106" t="s">
        <v>522</v>
      </c>
      <c r="G140" s="14"/>
      <c r="H140" s="15"/>
      <c r="I140" s="15"/>
      <c r="J140" s="15"/>
      <c r="K140" s="10"/>
      <c r="L140" s="10"/>
      <c r="O140" s="32"/>
      <c r="P140" s="32"/>
      <c r="Q140" s="32"/>
      <c r="R140" s="32"/>
      <c r="S140" s="32"/>
      <c r="T140" s="32"/>
      <c r="U140" s="32"/>
      <c r="V140" s="32"/>
      <c r="W140" s="32"/>
      <c r="X140" s="32"/>
      <c r="Y140" s="32"/>
      <c r="Z140" s="32"/>
      <c r="AA140" s="32"/>
      <c r="AB140" s="32"/>
      <c r="AC140" s="32"/>
      <c r="AD140" s="32"/>
      <c r="AE140" s="32"/>
      <c r="AF140" s="32"/>
      <c r="AG140" s="32"/>
      <c r="AH140" s="32"/>
      <c r="AI140" s="32"/>
      <c r="AJ140" s="32"/>
      <c r="AK140" s="32"/>
      <c r="AL140" s="32"/>
      <c r="AM140" s="32"/>
      <c r="AN140" s="32"/>
      <c r="AO140" s="32"/>
      <c r="AP140" s="32"/>
      <c r="AQ140" s="32"/>
      <c r="AR140" s="32"/>
      <c r="AS140" s="32"/>
      <c r="AT140" s="32"/>
      <c r="AU140" s="32"/>
      <c r="AV140" s="32"/>
      <c r="AW140" s="32"/>
      <c r="AX140" s="32"/>
      <c r="AY140" s="32"/>
      <c r="AZ140" s="32"/>
      <c r="BA140" s="32"/>
      <c r="BB140" s="32"/>
      <c r="BC140" s="32"/>
      <c r="BD140" s="32"/>
      <c r="BE140" s="32"/>
      <c r="BF140" s="32"/>
      <c r="BG140" s="32"/>
      <c r="BH140" s="32"/>
      <c r="BI140" s="32"/>
      <c r="BJ140" s="32"/>
      <c r="BK140" s="32"/>
      <c r="BL140" s="32"/>
      <c r="BM140" s="32"/>
      <c r="BN140" s="32"/>
      <c r="BO140" s="32"/>
      <c r="BP140" s="32"/>
      <c r="BQ140" s="32"/>
      <c r="BR140" s="32"/>
      <c r="BS140" s="32"/>
      <c r="BT140" s="32"/>
      <c r="BU140" s="32"/>
      <c r="BV140" s="32"/>
      <c r="BW140" s="32"/>
      <c r="BX140" s="32"/>
      <c r="BY140" s="32"/>
      <c r="BZ140" s="32"/>
      <c r="CA140" s="32"/>
      <c r="CB140" s="32"/>
      <c r="CC140" s="32"/>
      <c r="CD140" s="32"/>
      <c r="CE140" s="32"/>
      <c r="CF140" s="32"/>
      <c r="CG140" s="32"/>
      <c r="CH140" s="32"/>
      <c r="CI140" s="32"/>
      <c r="CJ140" s="32"/>
      <c r="CK140" s="32"/>
      <c r="CL140" s="32"/>
      <c r="CM140" s="32"/>
      <c r="CN140" s="32"/>
    </row>
    <row r="141" spans="1:92" x14ac:dyDescent="0.3">
      <c r="A141" s="41" t="s">
        <v>497</v>
      </c>
      <c r="B141" s="6" t="s">
        <v>454</v>
      </c>
      <c r="C141" s="6" t="s">
        <v>177</v>
      </c>
      <c r="D141" s="6" t="s">
        <v>187</v>
      </c>
      <c r="E141" s="8" t="s">
        <v>528</v>
      </c>
      <c r="F141" s="106"/>
      <c r="G141" s="14"/>
      <c r="H141" s="15"/>
      <c r="I141" s="15"/>
      <c r="J141" s="15"/>
      <c r="K141" s="10"/>
      <c r="L141" s="10"/>
      <c r="O141" s="32"/>
      <c r="P141" s="32"/>
      <c r="Q141" s="32"/>
      <c r="R141" s="32"/>
      <c r="S141" s="32"/>
      <c r="T141" s="32"/>
      <c r="U141" s="32"/>
      <c r="V141" s="32"/>
      <c r="W141" s="32"/>
      <c r="X141" s="32"/>
      <c r="Y141" s="32"/>
      <c r="Z141" s="32"/>
      <c r="AA141" s="32"/>
      <c r="AB141" s="32"/>
      <c r="AC141" s="32"/>
      <c r="AD141" s="32"/>
      <c r="AE141" s="32"/>
      <c r="AF141" s="32"/>
      <c r="AG141" s="32"/>
      <c r="AH141" s="32"/>
      <c r="AI141" s="32"/>
      <c r="AJ141" s="32"/>
      <c r="AK141" s="32"/>
      <c r="AL141" s="32"/>
      <c r="AM141" s="32"/>
      <c r="AN141" s="32"/>
      <c r="AO141" s="32"/>
      <c r="AP141" s="32"/>
      <c r="AQ141" s="32"/>
      <c r="AR141" s="32"/>
      <c r="AS141" s="32"/>
      <c r="AT141" s="32"/>
      <c r="AU141" s="32"/>
      <c r="AV141" s="32"/>
      <c r="AW141" s="32"/>
      <c r="AX141" s="32"/>
      <c r="AY141" s="32"/>
      <c r="AZ141" s="32"/>
      <c r="BA141" s="32"/>
      <c r="BB141" s="32"/>
      <c r="BC141" s="32"/>
      <c r="BD141" s="32"/>
      <c r="BE141" s="32"/>
      <c r="BF141" s="32" t="s">
        <v>529</v>
      </c>
      <c r="BG141" s="32" t="s">
        <v>529</v>
      </c>
      <c r="BH141" s="32" t="s">
        <v>529</v>
      </c>
      <c r="BI141" s="32" t="s">
        <v>529</v>
      </c>
      <c r="BJ141" s="32" t="s">
        <v>529</v>
      </c>
      <c r="BK141" s="32" t="s">
        <v>529</v>
      </c>
      <c r="BL141" s="32"/>
      <c r="BM141" s="32"/>
      <c r="BN141" s="32"/>
      <c r="BO141" s="32"/>
      <c r="BP141" s="32"/>
      <c r="BQ141" s="32"/>
      <c r="BR141" s="32"/>
      <c r="BS141" s="32"/>
      <c r="BT141" s="32"/>
      <c r="BU141" s="32"/>
      <c r="BV141" s="32"/>
      <c r="BW141" s="32"/>
      <c r="BX141" s="32"/>
      <c r="BY141" s="32"/>
      <c r="BZ141" s="32"/>
      <c r="CA141" s="32"/>
      <c r="CB141" s="32"/>
      <c r="CC141" s="32"/>
      <c r="CD141" s="32"/>
      <c r="CE141" s="32"/>
      <c r="CF141" s="32"/>
      <c r="CG141" s="32"/>
      <c r="CH141" s="32" t="s">
        <v>529</v>
      </c>
      <c r="CI141" s="32" t="s">
        <v>529</v>
      </c>
      <c r="CJ141" s="32" t="s">
        <v>529</v>
      </c>
      <c r="CK141" s="32" t="s">
        <v>529</v>
      </c>
      <c r="CL141" s="32" t="s">
        <v>529</v>
      </c>
      <c r="CM141" s="32" t="s">
        <v>529</v>
      </c>
      <c r="CN141" s="32"/>
    </row>
    <row r="142" spans="1:92" x14ac:dyDescent="0.3">
      <c r="A142" s="41" t="s">
        <v>497</v>
      </c>
      <c r="B142" s="6" t="s">
        <v>454</v>
      </c>
      <c r="C142" s="6" t="s">
        <v>210</v>
      </c>
      <c r="D142" s="6" t="s">
        <v>187</v>
      </c>
      <c r="E142" s="8" t="s">
        <v>528</v>
      </c>
      <c r="F142" s="106"/>
      <c r="G142" s="14"/>
      <c r="H142" s="15"/>
      <c r="I142" s="15"/>
      <c r="J142" s="15"/>
      <c r="K142" s="10"/>
      <c r="L142" s="10"/>
      <c r="O142" s="32"/>
      <c r="P142" s="32"/>
      <c r="Q142" s="32"/>
      <c r="R142" s="32"/>
      <c r="S142" s="32"/>
      <c r="T142" s="32"/>
      <c r="U142" s="32"/>
      <c r="V142" s="32"/>
      <c r="W142" s="32"/>
      <c r="X142" s="32"/>
      <c r="Y142" s="32"/>
      <c r="Z142" s="32"/>
      <c r="AA142" s="32"/>
      <c r="AB142" s="32"/>
      <c r="AC142" s="32"/>
      <c r="AD142" s="32"/>
      <c r="AE142" s="32"/>
      <c r="AF142" s="32"/>
      <c r="AG142" s="32"/>
      <c r="AH142" s="32"/>
      <c r="AI142" s="32"/>
      <c r="AJ142" s="32"/>
      <c r="AK142" s="32"/>
      <c r="AL142" s="32"/>
      <c r="AM142" s="32"/>
      <c r="AN142" s="32"/>
      <c r="AO142" s="32"/>
      <c r="AP142" s="32"/>
      <c r="AQ142" s="32"/>
      <c r="AR142" s="32"/>
      <c r="AS142" s="32"/>
      <c r="AT142" s="32"/>
      <c r="AU142" s="32"/>
      <c r="AV142" s="32"/>
      <c r="AW142" s="32"/>
      <c r="AX142" s="32"/>
      <c r="AY142" s="32"/>
      <c r="AZ142" s="32"/>
      <c r="BA142" s="32"/>
      <c r="BB142" s="32"/>
      <c r="BC142" s="32"/>
      <c r="BD142" s="32"/>
      <c r="BE142" s="32"/>
      <c r="BF142" s="32"/>
      <c r="BG142" s="32"/>
      <c r="BH142" s="32" t="s">
        <v>529</v>
      </c>
      <c r="BI142" s="32"/>
      <c r="BJ142" s="32"/>
      <c r="BK142" s="32" t="s">
        <v>529</v>
      </c>
      <c r="BL142" s="32"/>
      <c r="BM142" s="32"/>
      <c r="BN142" s="32"/>
      <c r="BO142" s="32"/>
      <c r="BP142" s="32"/>
      <c r="BQ142" s="32"/>
      <c r="BR142" s="32"/>
      <c r="BS142" s="32"/>
      <c r="BT142" s="32"/>
      <c r="BU142" s="32"/>
      <c r="BV142" s="32"/>
      <c r="BW142" s="32"/>
      <c r="BX142" s="32"/>
      <c r="BY142" s="32"/>
      <c r="BZ142" s="32"/>
      <c r="CA142" s="32"/>
      <c r="CB142" s="32"/>
      <c r="CC142" s="32"/>
      <c r="CD142" s="32"/>
      <c r="CE142" s="32"/>
      <c r="CF142" s="32"/>
      <c r="CG142" s="32"/>
      <c r="CH142" s="32" t="s">
        <v>529</v>
      </c>
      <c r="CI142" s="32" t="s">
        <v>529</v>
      </c>
      <c r="CJ142" s="32" t="s">
        <v>529</v>
      </c>
      <c r="CK142" s="32" t="s">
        <v>529</v>
      </c>
      <c r="CL142" s="32" t="s">
        <v>529</v>
      </c>
      <c r="CM142" s="32" t="s">
        <v>529</v>
      </c>
      <c r="CN142" s="32"/>
    </row>
    <row r="143" spans="1:92" x14ac:dyDescent="0.3">
      <c r="A143" s="41" t="s">
        <v>497</v>
      </c>
      <c r="B143" s="6" t="s">
        <v>454</v>
      </c>
      <c r="C143" s="6" t="s">
        <v>177</v>
      </c>
      <c r="D143" s="6" t="s">
        <v>187</v>
      </c>
      <c r="E143" s="8" t="s">
        <v>530</v>
      </c>
      <c r="F143" s="106"/>
      <c r="G143" s="14"/>
      <c r="H143" s="15"/>
      <c r="I143" s="15"/>
      <c r="J143" s="15"/>
      <c r="K143" s="10"/>
      <c r="L143" s="10"/>
      <c r="O143" s="32"/>
      <c r="P143" s="32"/>
      <c r="Q143" s="32"/>
      <c r="R143" s="32"/>
      <c r="S143" s="32"/>
      <c r="T143" s="32"/>
      <c r="U143" s="32"/>
      <c r="V143" s="32"/>
      <c r="W143" s="32"/>
      <c r="X143" s="32"/>
      <c r="Y143" s="32"/>
      <c r="Z143" s="32"/>
      <c r="AA143" s="32"/>
      <c r="AB143" s="32"/>
      <c r="AC143" s="32"/>
      <c r="AD143" s="32"/>
      <c r="AE143" s="32"/>
      <c r="AF143" s="32"/>
      <c r="AG143" s="32"/>
      <c r="AH143" s="32"/>
      <c r="AI143" s="32"/>
      <c r="AJ143" s="32"/>
      <c r="AK143" s="32"/>
      <c r="AL143" s="32"/>
      <c r="AM143" s="32"/>
      <c r="AN143" s="32"/>
      <c r="AO143" s="32"/>
      <c r="AP143" s="32"/>
      <c r="AQ143" s="32"/>
      <c r="AR143" s="32"/>
      <c r="AS143" s="32"/>
      <c r="AT143" s="32"/>
      <c r="AU143" s="32"/>
      <c r="AV143" s="32" t="s">
        <v>531</v>
      </c>
      <c r="AW143" s="32" t="s">
        <v>531</v>
      </c>
      <c r="AX143" s="32"/>
      <c r="AY143" s="32"/>
      <c r="AZ143" s="32"/>
      <c r="BA143" s="32"/>
      <c r="BB143" s="32"/>
      <c r="BC143" s="32"/>
      <c r="BD143" s="32"/>
      <c r="BE143" s="32"/>
      <c r="BF143" s="32"/>
      <c r="BG143" s="32"/>
      <c r="BH143" s="32"/>
      <c r="BI143" s="32"/>
      <c r="BJ143" s="32"/>
      <c r="BK143" s="32"/>
      <c r="BL143" s="32" t="s">
        <v>532</v>
      </c>
      <c r="BM143" s="32" t="s">
        <v>532</v>
      </c>
      <c r="BN143" s="32" t="s">
        <v>533</v>
      </c>
      <c r="BO143" s="32" t="s">
        <v>533</v>
      </c>
      <c r="BP143" s="32" t="s">
        <v>534</v>
      </c>
      <c r="BQ143" s="32" t="s">
        <v>534</v>
      </c>
      <c r="BR143" s="32" t="s">
        <v>534</v>
      </c>
      <c r="BS143" s="32" t="s">
        <v>534</v>
      </c>
      <c r="BT143" s="32" t="s">
        <v>534</v>
      </c>
      <c r="BU143" s="32" t="s">
        <v>534</v>
      </c>
      <c r="BV143" s="32" t="s">
        <v>534</v>
      </c>
      <c r="BW143" s="32" t="s">
        <v>534</v>
      </c>
      <c r="BX143" s="32" t="s">
        <v>534</v>
      </c>
      <c r="BY143" s="32" t="s">
        <v>534</v>
      </c>
      <c r="BZ143" s="32" t="s">
        <v>534</v>
      </c>
      <c r="CA143" s="32" t="s">
        <v>534</v>
      </c>
      <c r="CB143" s="32"/>
      <c r="CC143" s="32"/>
      <c r="CD143" s="32"/>
      <c r="CE143" s="32"/>
      <c r="CF143" s="32"/>
      <c r="CG143" s="32"/>
      <c r="CH143" s="32"/>
      <c r="CI143" s="32"/>
      <c r="CJ143" s="32"/>
      <c r="CK143" s="32"/>
      <c r="CL143" s="32"/>
      <c r="CM143" s="32"/>
      <c r="CN143" s="32"/>
    </row>
    <row r="144" spans="1:92" x14ac:dyDescent="0.3">
      <c r="A144" s="41" t="s">
        <v>497</v>
      </c>
      <c r="B144" s="6" t="s">
        <v>454</v>
      </c>
      <c r="C144" s="6" t="s">
        <v>210</v>
      </c>
      <c r="D144" s="6" t="s">
        <v>187</v>
      </c>
      <c r="E144" s="8" t="s">
        <v>530</v>
      </c>
      <c r="F144" s="106"/>
      <c r="G144" s="14"/>
      <c r="H144" s="15"/>
      <c r="I144" s="15"/>
      <c r="J144" s="15"/>
      <c r="K144" s="10"/>
      <c r="L144" s="10"/>
      <c r="O144" s="32"/>
      <c r="P144" s="32"/>
      <c r="Q144" s="32"/>
      <c r="R144" s="32"/>
      <c r="S144" s="32"/>
      <c r="T144" s="32"/>
      <c r="U144" s="32"/>
      <c r="V144" s="32"/>
      <c r="W144" s="32"/>
      <c r="X144" s="32"/>
      <c r="Y144" s="32"/>
      <c r="Z144" s="32"/>
      <c r="AA144" s="32"/>
      <c r="AB144" s="32"/>
      <c r="AC144" s="32"/>
      <c r="AD144" s="32"/>
      <c r="AE144" s="32"/>
      <c r="AF144" s="32"/>
      <c r="AG144" s="32"/>
      <c r="AH144" s="32"/>
      <c r="AI144" s="32"/>
      <c r="AJ144" s="32"/>
      <c r="AK144" s="32"/>
      <c r="AL144" s="32"/>
      <c r="AM144" s="32"/>
      <c r="AN144" s="32"/>
      <c r="AO144" s="32"/>
      <c r="AP144" s="32"/>
      <c r="AQ144" s="32"/>
      <c r="AR144" s="32"/>
      <c r="AS144" s="32"/>
      <c r="AT144" s="32"/>
      <c r="AU144" s="32"/>
      <c r="AV144" s="32" t="s">
        <v>535</v>
      </c>
      <c r="AW144" s="32" t="s">
        <v>535</v>
      </c>
      <c r="AX144" s="32"/>
      <c r="AY144" s="32"/>
      <c r="AZ144" s="32"/>
      <c r="BA144" s="32"/>
      <c r="BB144" s="32"/>
      <c r="BC144" s="32"/>
      <c r="BD144" s="32"/>
      <c r="BE144" s="32"/>
      <c r="BF144" s="32"/>
      <c r="BG144" s="32"/>
      <c r="BH144" s="32"/>
      <c r="BI144" s="32"/>
      <c r="BJ144" s="32"/>
      <c r="BK144" s="32"/>
      <c r="BL144" s="32"/>
      <c r="BM144" s="32"/>
      <c r="BN144" s="32" t="s">
        <v>531</v>
      </c>
      <c r="BO144" s="32" t="s">
        <v>531</v>
      </c>
      <c r="BP144" s="32"/>
      <c r="BQ144" s="32"/>
      <c r="BR144" s="32"/>
      <c r="BS144" s="32"/>
      <c r="BT144" s="32"/>
      <c r="BU144" s="32"/>
      <c r="BV144" s="32"/>
      <c r="BW144" s="32"/>
      <c r="BX144" s="32"/>
      <c r="BY144" s="32"/>
      <c r="BZ144" s="32"/>
      <c r="CA144" s="32"/>
      <c r="CB144" s="32"/>
      <c r="CC144" s="32"/>
      <c r="CD144" s="32"/>
      <c r="CE144" s="32"/>
      <c r="CF144" s="32"/>
      <c r="CG144" s="32"/>
      <c r="CH144" s="32"/>
      <c r="CI144" s="32"/>
      <c r="CJ144" s="32"/>
      <c r="CK144" s="32"/>
      <c r="CL144" s="32"/>
      <c r="CM144" s="32"/>
      <c r="CN144" s="32"/>
    </row>
    <row r="145" spans="1:92" x14ac:dyDescent="0.3">
      <c r="A145" s="41" t="s">
        <v>497</v>
      </c>
      <c r="B145" s="6" t="s">
        <v>454</v>
      </c>
      <c r="C145" s="6" t="s">
        <v>218</v>
      </c>
      <c r="D145" s="6" t="s">
        <v>187</v>
      </c>
      <c r="E145" s="8" t="s">
        <v>530</v>
      </c>
      <c r="F145" s="106"/>
      <c r="G145" s="14"/>
      <c r="H145" s="15"/>
      <c r="I145" s="15"/>
      <c r="J145" s="15"/>
      <c r="K145" s="10"/>
      <c r="L145" s="10"/>
      <c r="O145" s="32"/>
      <c r="P145" s="32"/>
      <c r="Q145" s="32"/>
      <c r="R145" s="32"/>
      <c r="S145" s="32"/>
      <c r="T145" s="32"/>
      <c r="U145" s="32"/>
      <c r="V145" s="32"/>
      <c r="W145" s="32"/>
      <c r="X145" s="32"/>
      <c r="Y145" s="32"/>
      <c r="Z145" s="32"/>
      <c r="AA145" s="32"/>
      <c r="AB145" s="32"/>
      <c r="AC145" s="32"/>
      <c r="AD145" s="32"/>
      <c r="AE145" s="32"/>
      <c r="AF145" s="32"/>
      <c r="AG145" s="32"/>
      <c r="AH145" s="32"/>
      <c r="AI145" s="32"/>
      <c r="AJ145" s="32"/>
      <c r="AK145" s="32"/>
      <c r="AL145" s="32"/>
      <c r="AM145" s="32"/>
      <c r="AN145" s="32"/>
      <c r="AO145" s="32"/>
      <c r="AP145" s="32"/>
      <c r="AQ145" s="32"/>
      <c r="AR145" s="32"/>
      <c r="AS145" s="32"/>
      <c r="AT145" s="32"/>
      <c r="AU145" s="32"/>
      <c r="AV145" s="32" t="s">
        <v>536</v>
      </c>
      <c r="AW145" s="32" t="s">
        <v>536</v>
      </c>
      <c r="AX145" s="32"/>
      <c r="AY145" s="32"/>
      <c r="AZ145" s="32"/>
      <c r="BA145" s="32"/>
      <c r="BB145" s="32"/>
      <c r="BC145" s="32"/>
      <c r="BD145" s="32"/>
      <c r="BE145" s="32"/>
      <c r="BF145" s="32"/>
      <c r="BG145" s="32"/>
      <c r="BH145" s="32"/>
      <c r="BI145" s="32"/>
      <c r="BJ145" s="32"/>
      <c r="BK145" s="32"/>
      <c r="BL145" s="32"/>
      <c r="BM145" s="32"/>
      <c r="BN145" s="32" t="s">
        <v>531</v>
      </c>
      <c r="BO145" s="32" t="s">
        <v>531</v>
      </c>
      <c r="BP145" s="32"/>
      <c r="BQ145" s="32"/>
      <c r="BR145" s="32"/>
      <c r="BS145" s="32"/>
      <c r="BT145" s="32"/>
      <c r="BU145" s="32"/>
      <c r="BV145" s="32"/>
      <c r="BW145" s="32"/>
      <c r="BX145" s="32"/>
      <c r="BY145" s="32"/>
      <c r="BZ145" s="32"/>
      <c r="CA145" s="32"/>
      <c r="CB145" s="32"/>
      <c r="CC145" s="32"/>
      <c r="CD145" s="32"/>
      <c r="CE145" s="32"/>
      <c r="CF145" s="32"/>
      <c r="CG145" s="32"/>
      <c r="CH145" s="32"/>
      <c r="CI145" s="32"/>
      <c r="CJ145" s="32"/>
      <c r="CK145" s="32"/>
      <c r="CL145" s="32"/>
      <c r="CM145" s="32"/>
      <c r="CN145" s="32"/>
    </row>
    <row r="146" spans="1:92" x14ac:dyDescent="0.3">
      <c r="A146" s="41" t="s">
        <v>497</v>
      </c>
      <c r="B146" s="6" t="s">
        <v>454</v>
      </c>
      <c r="C146" s="6" t="s">
        <v>222</v>
      </c>
      <c r="D146" s="6" t="s">
        <v>187</v>
      </c>
      <c r="E146" s="8" t="s">
        <v>530</v>
      </c>
      <c r="F146" s="106"/>
      <c r="G146" s="14"/>
      <c r="H146" s="15"/>
      <c r="I146" s="15"/>
      <c r="J146" s="15"/>
      <c r="K146" s="10"/>
      <c r="L146" s="10"/>
      <c r="O146" s="32"/>
      <c r="P146" s="32"/>
      <c r="Q146" s="32"/>
      <c r="R146" s="32"/>
      <c r="S146" s="32"/>
      <c r="T146" s="32"/>
      <c r="U146" s="32"/>
      <c r="V146" s="32"/>
      <c r="W146" s="32"/>
      <c r="X146" s="32"/>
      <c r="Y146" s="32"/>
      <c r="Z146" s="32"/>
      <c r="AA146" s="32"/>
      <c r="AB146" s="32"/>
      <c r="AC146" s="32"/>
      <c r="AD146" s="32"/>
      <c r="AE146" s="32"/>
      <c r="AF146" s="32"/>
      <c r="AG146" s="32"/>
      <c r="AH146" s="32"/>
      <c r="AI146" s="32"/>
      <c r="AJ146" s="32"/>
      <c r="AK146" s="32"/>
      <c r="AL146" s="32"/>
      <c r="AM146" s="32"/>
      <c r="AN146" s="32"/>
      <c r="AO146" s="32"/>
      <c r="AP146" s="32"/>
      <c r="AQ146" s="32"/>
      <c r="AR146" s="32"/>
      <c r="AS146" s="32"/>
      <c r="AT146" s="32"/>
      <c r="AU146" s="32"/>
      <c r="AV146" s="32" t="s">
        <v>537</v>
      </c>
      <c r="AW146" s="32" t="s">
        <v>537</v>
      </c>
      <c r="AX146" s="32"/>
      <c r="AY146" s="32"/>
      <c r="AZ146" s="32"/>
      <c r="BA146" s="32"/>
      <c r="BB146" s="32"/>
      <c r="BC146" s="32"/>
      <c r="BD146" s="32"/>
      <c r="BE146" s="32"/>
      <c r="BF146" s="32"/>
      <c r="BG146" s="32"/>
      <c r="BH146" s="32"/>
      <c r="BI146" s="32"/>
      <c r="BJ146" s="32"/>
      <c r="BK146" s="32"/>
      <c r="BL146" s="32"/>
      <c r="BM146" s="32"/>
      <c r="BN146" s="32" t="s">
        <v>531</v>
      </c>
      <c r="BO146" s="32" t="s">
        <v>531</v>
      </c>
      <c r="BP146" s="32"/>
      <c r="BQ146" s="32"/>
      <c r="BR146" s="32"/>
      <c r="BS146" s="32"/>
      <c r="BT146" s="32"/>
      <c r="BU146" s="32"/>
      <c r="BV146" s="32"/>
      <c r="BW146" s="32"/>
      <c r="BX146" s="32"/>
      <c r="BY146" s="32"/>
      <c r="BZ146" s="32"/>
      <c r="CA146" s="32"/>
      <c r="CB146" s="32"/>
      <c r="CC146" s="32"/>
      <c r="CD146" s="32"/>
      <c r="CE146" s="32"/>
      <c r="CF146" s="32"/>
      <c r="CG146" s="32"/>
      <c r="CH146" s="32"/>
      <c r="CI146" s="32"/>
      <c r="CJ146" s="32"/>
      <c r="CK146" s="32"/>
      <c r="CL146" s="32"/>
      <c r="CM146" s="32"/>
      <c r="CN146" s="32"/>
    </row>
    <row r="147" spans="1:92" x14ac:dyDescent="0.3">
      <c r="A147" s="41" t="s">
        <v>497</v>
      </c>
      <c r="B147" s="6" t="s">
        <v>454</v>
      </c>
      <c r="C147" s="6" t="s">
        <v>226</v>
      </c>
      <c r="D147" s="6" t="s">
        <v>187</v>
      </c>
      <c r="E147" s="8" t="s">
        <v>530</v>
      </c>
      <c r="F147" s="106"/>
      <c r="G147" s="14"/>
      <c r="H147" s="15"/>
      <c r="I147" s="15"/>
      <c r="J147" s="15"/>
      <c r="K147" s="10"/>
      <c r="L147" s="10"/>
      <c r="O147" s="32"/>
      <c r="P147" s="32"/>
      <c r="Q147" s="32"/>
      <c r="R147" s="32"/>
      <c r="S147" s="32"/>
      <c r="T147" s="32"/>
      <c r="U147" s="32"/>
      <c r="V147" s="32"/>
      <c r="W147" s="32"/>
      <c r="X147" s="32"/>
      <c r="Y147" s="32"/>
      <c r="Z147" s="32"/>
      <c r="AA147" s="32"/>
      <c r="AB147" s="32"/>
      <c r="AC147" s="32"/>
      <c r="AD147" s="32"/>
      <c r="AE147" s="32"/>
      <c r="AF147" s="32"/>
      <c r="AG147" s="32"/>
      <c r="AH147" s="32"/>
      <c r="AI147" s="32"/>
      <c r="AJ147" s="32"/>
      <c r="AK147" s="32"/>
      <c r="AL147" s="32"/>
      <c r="AM147" s="32"/>
      <c r="AN147" s="32"/>
      <c r="AO147" s="32"/>
      <c r="AP147" s="32"/>
      <c r="AQ147" s="32"/>
      <c r="AR147" s="32"/>
      <c r="AS147" s="32"/>
      <c r="AT147" s="32"/>
      <c r="AU147" s="32"/>
      <c r="AV147" s="32" t="s">
        <v>538</v>
      </c>
      <c r="AW147" s="32" t="s">
        <v>538</v>
      </c>
      <c r="AX147" s="32"/>
      <c r="AY147" s="32"/>
      <c r="AZ147" s="32"/>
      <c r="BA147" s="32"/>
      <c r="BB147" s="32"/>
      <c r="BC147" s="32"/>
      <c r="BD147" s="32"/>
      <c r="BE147" s="32"/>
      <c r="BF147" s="32"/>
      <c r="BG147" s="32"/>
      <c r="BH147" s="32"/>
      <c r="BI147" s="32"/>
      <c r="BJ147" s="32"/>
      <c r="BK147" s="32"/>
      <c r="BL147" s="32"/>
      <c r="BM147" s="32"/>
      <c r="BN147" s="32"/>
      <c r="BO147" s="32"/>
      <c r="BP147" s="32"/>
      <c r="BQ147" s="32"/>
      <c r="BR147" s="32"/>
      <c r="BS147" s="32"/>
      <c r="BT147" s="32"/>
      <c r="BU147" s="32"/>
      <c r="BV147" s="32"/>
      <c r="BW147" s="32"/>
      <c r="BX147" s="32"/>
      <c r="BY147" s="32"/>
      <c r="BZ147" s="32"/>
      <c r="CA147" s="32"/>
      <c r="CB147" s="32"/>
      <c r="CC147" s="32"/>
      <c r="CD147" s="32"/>
      <c r="CE147" s="32"/>
      <c r="CF147" s="32"/>
      <c r="CG147" s="32"/>
      <c r="CH147" s="32"/>
      <c r="CI147" s="32"/>
      <c r="CJ147" s="32"/>
      <c r="CK147" s="32"/>
      <c r="CL147" s="32"/>
      <c r="CM147" s="32"/>
      <c r="CN147" s="32"/>
    </row>
    <row r="148" spans="1:92" x14ac:dyDescent="0.3">
      <c r="A148" s="41" t="s">
        <v>497</v>
      </c>
      <c r="B148" s="6" t="s">
        <v>454</v>
      </c>
      <c r="C148" s="6" t="s">
        <v>230</v>
      </c>
      <c r="D148" s="6" t="s">
        <v>187</v>
      </c>
      <c r="E148" s="8" t="s">
        <v>530</v>
      </c>
      <c r="F148" s="106"/>
      <c r="G148" s="14"/>
      <c r="H148" s="15"/>
      <c r="I148" s="15"/>
      <c r="J148" s="15"/>
      <c r="K148" s="10"/>
      <c r="L148" s="10"/>
      <c r="O148" s="32"/>
      <c r="P148" s="32"/>
      <c r="Q148" s="32"/>
      <c r="R148" s="32"/>
      <c r="S148" s="32"/>
      <c r="T148" s="32"/>
      <c r="U148" s="32"/>
      <c r="V148" s="32"/>
      <c r="W148" s="32"/>
      <c r="X148" s="32"/>
      <c r="Y148" s="32"/>
      <c r="Z148" s="32"/>
      <c r="AA148" s="32"/>
      <c r="AB148" s="32"/>
      <c r="AC148" s="32"/>
      <c r="AD148" s="32"/>
      <c r="AE148" s="32"/>
      <c r="AF148" s="32"/>
      <c r="AG148" s="32"/>
      <c r="AH148" s="32"/>
      <c r="AI148" s="32"/>
      <c r="AJ148" s="32"/>
      <c r="AK148" s="32"/>
      <c r="AL148" s="32"/>
      <c r="AM148" s="32"/>
      <c r="AN148" s="32"/>
      <c r="AO148" s="32"/>
      <c r="AP148" s="32"/>
      <c r="AQ148" s="32"/>
      <c r="AR148" s="32"/>
      <c r="AS148" s="32"/>
      <c r="AT148" s="32"/>
      <c r="AU148" s="32"/>
      <c r="AV148" s="32" t="s">
        <v>539</v>
      </c>
      <c r="AW148" s="32" t="s">
        <v>539</v>
      </c>
      <c r="AX148" s="32"/>
      <c r="AY148" s="32"/>
      <c r="AZ148" s="32"/>
      <c r="BA148" s="32"/>
      <c r="BB148" s="32"/>
      <c r="BC148" s="32"/>
      <c r="BD148" s="32"/>
      <c r="BE148" s="32"/>
      <c r="BF148" s="32"/>
      <c r="BG148" s="32"/>
      <c r="BH148" s="32"/>
      <c r="BI148" s="32"/>
      <c r="BJ148" s="32"/>
      <c r="BK148" s="32"/>
      <c r="BL148" s="32"/>
      <c r="BM148" s="32"/>
      <c r="BN148" s="32"/>
      <c r="BO148" s="32"/>
      <c r="BP148" s="32"/>
      <c r="BQ148" s="32"/>
      <c r="BR148" s="32"/>
      <c r="BS148" s="32"/>
      <c r="BT148" s="32"/>
      <c r="BU148" s="32"/>
      <c r="BV148" s="32"/>
      <c r="BW148" s="32"/>
      <c r="BX148" s="32"/>
      <c r="BY148" s="32"/>
      <c r="BZ148" s="32"/>
      <c r="CA148" s="32"/>
      <c r="CB148" s="32"/>
      <c r="CC148" s="32"/>
      <c r="CD148" s="32"/>
      <c r="CE148" s="32"/>
      <c r="CF148" s="32"/>
      <c r="CG148" s="32"/>
      <c r="CH148" s="32"/>
      <c r="CI148" s="32"/>
      <c r="CJ148" s="32"/>
      <c r="CK148" s="32"/>
      <c r="CL148" s="32"/>
      <c r="CM148" s="32"/>
      <c r="CN148" s="32"/>
    </row>
    <row r="149" spans="1:92" x14ac:dyDescent="0.3">
      <c r="A149" s="41" t="s">
        <v>497</v>
      </c>
      <c r="B149" s="6" t="s">
        <v>454</v>
      </c>
      <c r="C149" s="6" t="s">
        <v>540</v>
      </c>
      <c r="D149" s="6" t="s">
        <v>156</v>
      </c>
      <c r="E149" s="8"/>
      <c r="F149" s="106"/>
      <c r="G149" s="14" t="s">
        <v>541</v>
      </c>
      <c r="H149" s="15" t="s">
        <v>542</v>
      </c>
      <c r="I149" s="15" t="s">
        <v>179</v>
      </c>
      <c r="J149" s="15" t="s">
        <v>156</v>
      </c>
      <c r="K149" s="10"/>
      <c r="L149" s="10"/>
      <c r="M149" s="45"/>
      <c r="N149" s="45"/>
      <c r="O149" s="45"/>
      <c r="P149" s="45"/>
      <c r="Q149" s="45"/>
      <c r="R149" s="45"/>
      <c r="S149" s="45"/>
      <c r="T149" s="45"/>
      <c r="U149" s="45"/>
      <c r="V149" s="45"/>
      <c r="W149" s="45"/>
      <c r="X149" s="45"/>
      <c r="Y149" s="45"/>
      <c r="Z149" s="45"/>
      <c r="AA149" s="45"/>
      <c r="AB149" s="45"/>
      <c r="AC149" s="45"/>
      <c r="AD149" s="45"/>
      <c r="AE149" s="45"/>
      <c r="AF149" s="45"/>
      <c r="AG149" s="45"/>
      <c r="AH149" s="45"/>
      <c r="AI149" s="45"/>
      <c r="AJ149" s="45"/>
      <c r="AK149" s="45"/>
      <c r="AL149" s="45"/>
      <c r="AM149" s="45"/>
      <c r="AN149" s="45"/>
      <c r="AO149" s="45"/>
      <c r="AP149" s="45"/>
      <c r="AQ149" s="45"/>
      <c r="AR149" s="45"/>
      <c r="AS149" s="45"/>
      <c r="AT149" s="45"/>
      <c r="AU149" s="45"/>
      <c r="AV149" s="45"/>
      <c r="AW149" s="45"/>
      <c r="AX149" s="45"/>
      <c r="AY149" s="45"/>
      <c r="AZ149" s="45"/>
      <c r="BA149" s="45"/>
      <c r="BB149" s="45"/>
      <c r="BC149" s="45"/>
      <c r="BD149" s="45"/>
      <c r="BE149" s="45"/>
      <c r="BF149" s="45"/>
      <c r="BG149" s="45"/>
      <c r="BH149" s="45"/>
      <c r="BI149" s="45"/>
      <c r="BJ149" s="45"/>
      <c r="BK149" s="45"/>
      <c r="BL149" s="45"/>
      <c r="BM149" s="45"/>
      <c r="BN149" s="45"/>
      <c r="BO149" s="45"/>
      <c r="BP149" s="45"/>
      <c r="BQ149" s="45"/>
      <c r="BR149" s="45"/>
      <c r="BS149" s="45"/>
      <c r="BT149" s="45"/>
      <c r="BU149" s="45"/>
      <c r="BV149" s="45"/>
      <c r="BW149" s="45"/>
      <c r="BX149" s="45"/>
      <c r="BY149" s="45"/>
      <c r="BZ149" s="45"/>
      <c r="CA149" s="45"/>
      <c r="CB149" s="45"/>
      <c r="CC149" s="45"/>
      <c r="CD149" s="45"/>
      <c r="CE149" s="45"/>
      <c r="CF149" s="45"/>
      <c r="CG149" s="45"/>
      <c r="CH149" s="45"/>
      <c r="CI149" s="45"/>
      <c r="CJ149" s="45"/>
      <c r="CK149" s="45"/>
      <c r="CL149" s="45"/>
      <c r="CM149" s="45"/>
      <c r="CN149" s="45"/>
    </row>
    <row r="150" spans="1:92" x14ac:dyDescent="0.3">
      <c r="A150" s="41" t="s">
        <v>497</v>
      </c>
      <c r="B150" s="6" t="s">
        <v>454</v>
      </c>
      <c r="C150" s="6" t="s">
        <v>540</v>
      </c>
      <c r="D150" s="6" t="s">
        <v>543</v>
      </c>
      <c r="E150" s="8"/>
      <c r="F150" s="106"/>
      <c r="G150" s="14" t="s">
        <v>541</v>
      </c>
      <c r="H150" s="15" t="s">
        <v>542</v>
      </c>
      <c r="I150" s="15" t="s">
        <v>179</v>
      </c>
      <c r="J150" s="15" t="s">
        <v>543</v>
      </c>
      <c r="K150" s="10"/>
      <c r="L150" s="10"/>
      <c r="M150" s="45"/>
      <c r="N150" s="45"/>
      <c r="O150" s="45"/>
      <c r="P150" s="45"/>
      <c r="Q150" s="45"/>
      <c r="R150" s="45"/>
      <c r="S150" s="45"/>
      <c r="T150" s="45"/>
      <c r="U150" s="45"/>
      <c r="V150" s="45"/>
      <c r="W150" s="45"/>
      <c r="X150" s="45"/>
      <c r="Y150" s="45"/>
      <c r="Z150" s="45"/>
      <c r="AA150" s="45"/>
      <c r="AB150" s="45"/>
      <c r="AC150" s="45"/>
      <c r="AD150" s="45"/>
      <c r="AE150" s="45"/>
      <c r="AF150" s="45"/>
      <c r="AG150" s="45"/>
      <c r="AH150" s="45"/>
      <c r="AI150" s="45"/>
      <c r="AJ150" s="45"/>
      <c r="AK150" s="45"/>
      <c r="AL150" s="45"/>
      <c r="AM150" s="45"/>
      <c r="AN150" s="45"/>
      <c r="AO150" s="45"/>
      <c r="AP150" s="45"/>
      <c r="AQ150" s="45"/>
      <c r="AR150" s="45"/>
      <c r="AS150" s="45"/>
      <c r="AT150" s="45"/>
      <c r="AU150" s="45"/>
      <c r="AV150" s="45"/>
      <c r="AW150" s="45"/>
      <c r="AX150" s="45"/>
      <c r="AY150" s="45"/>
      <c r="AZ150" s="45"/>
      <c r="BA150" s="45"/>
      <c r="BB150" s="45"/>
      <c r="BC150" s="45"/>
      <c r="BD150" s="45"/>
      <c r="BE150" s="45"/>
      <c r="BF150" s="45"/>
      <c r="BG150" s="45"/>
      <c r="BH150" s="45"/>
      <c r="BI150" s="45"/>
      <c r="BJ150" s="45"/>
      <c r="BK150" s="45"/>
      <c r="BL150" s="45"/>
      <c r="BM150" s="45"/>
      <c r="BN150" s="45"/>
      <c r="BO150" s="45"/>
      <c r="BP150" s="45"/>
      <c r="BQ150" s="45"/>
      <c r="BR150" s="45"/>
      <c r="BS150" s="45"/>
      <c r="BT150" s="45"/>
      <c r="BU150" s="45"/>
      <c r="BV150" s="45"/>
      <c r="BW150" s="45"/>
      <c r="BX150" s="45"/>
      <c r="BY150" s="45"/>
      <c r="BZ150" s="45"/>
      <c r="CA150" s="45"/>
      <c r="CB150" s="45"/>
      <c r="CC150" s="45"/>
      <c r="CD150" s="45"/>
      <c r="CE150" s="45"/>
      <c r="CF150" s="45"/>
      <c r="CG150" s="45"/>
      <c r="CH150" s="45"/>
      <c r="CI150" s="45"/>
      <c r="CJ150" s="45"/>
      <c r="CK150" s="45"/>
      <c r="CL150" s="45"/>
      <c r="CM150" s="45"/>
      <c r="CN150" s="45"/>
    </row>
    <row r="151" spans="1:92" x14ac:dyDescent="0.3">
      <c r="A151" s="41" t="s">
        <v>497</v>
      </c>
      <c r="B151" s="6" t="s">
        <v>454</v>
      </c>
      <c r="C151" s="6" t="s">
        <v>540</v>
      </c>
      <c r="D151" s="6" t="s">
        <v>544</v>
      </c>
      <c r="E151" s="8"/>
      <c r="F151" s="106"/>
      <c r="G151" s="14" t="s">
        <v>541</v>
      </c>
      <c r="H151" s="15" t="s">
        <v>542</v>
      </c>
      <c r="I151" s="15" t="s">
        <v>179</v>
      </c>
      <c r="J151" s="15" t="s">
        <v>544</v>
      </c>
      <c r="K151" s="10"/>
      <c r="L151" s="10"/>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45"/>
      <c r="AO151" s="45"/>
      <c r="AP151" s="45"/>
      <c r="AQ151" s="45"/>
      <c r="AR151" s="45"/>
      <c r="AS151" s="45"/>
      <c r="AT151" s="45"/>
      <c r="AU151" s="45"/>
      <c r="AV151" s="45"/>
      <c r="AW151" s="45"/>
      <c r="AX151" s="45"/>
      <c r="AY151" s="45"/>
      <c r="AZ151" s="45"/>
      <c r="BA151" s="45"/>
      <c r="BB151" s="45"/>
      <c r="BC151" s="45"/>
      <c r="BD151" s="45"/>
      <c r="BE151" s="45"/>
      <c r="BF151" s="45"/>
      <c r="BG151" s="45"/>
      <c r="BH151" s="45"/>
      <c r="BI151" s="45"/>
      <c r="BJ151" s="45"/>
      <c r="BK151" s="45"/>
      <c r="BL151" s="45"/>
      <c r="BM151" s="45"/>
      <c r="BN151" s="45"/>
      <c r="BO151" s="45"/>
      <c r="BP151" s="45"/>
      <c r="BQ151" s="45"/>
      <c r="BR151" s="45"/>
      <c r="BS151" s="45"/>
      <c r="BT151" s="45"/>
      <c r="BU151" s="45"/>
      <c r="BV151" s="45"/>
      <c r="BW151" s="45"/>
      <c r="BX151" s="45"/>
      <c r="BY151" s="45"/>
      <c r="BZ151" s="45"/>
      <c r="CA151" s="45"/>
      <c r="CB151" s="45"/>
      <c r="CC151" s="45"/>
      <c r="CD151" s="45"/>
      <c r="CE151" s="45"/>
      <c r="CF151" s="45"/>
      <c r="CG151" s="45"/>
      <c r="CH151" s="45"/>
      <c r="CI151" s="45"/>
      <c r="CJ151" s="45"/>
      <c r="CK151" s="45"/>
      <c r="CL151" s="45"/>
      <c r="CM151" s="45"/>
      <c r="CN151" s="45"/>
    </row>
    <row r="152" spans="1:92" x14ac:dyDescent="0.3">
      <c r="A152" s="41" t="s">
        <v>497</v>
      </c>
      <c r="B152" s="6" t="s">
        <v>454</v>
      </c>
      <c r="C152" s="6" t="s">
        <v>540</v>
      </c>
      <c r="D152" s="6" t="s">
        <v>193</v>
      </c>
      <c r="E152" s="8"/>
      <c r="F152" s="106"/>
      <c r="G152" s="14" t="s">
        <v>541</v>
      </c>
      <c r="H152" s="15" t="s">
        <v>542</v>
      </c>
      <c r="I152" s="15" t="s">
        <v>179</v>
      </c>
      <c r="J152" s="15" t="s">
        <v>193</v>
      </c>
      <c r="K152" s="10" t="s">
        <v>193</v>
      </c>
      <c r="L152" s="10" t="s">
        <v>194</v>
      </c>
      <c r="M152" s="45"/>
      <c r="N152" s="45"/>
      <c r="O152" s="45"/>
      <c r="P152" s="45"/>
      <c r="Q152" s="45"/>
      <c r="R152" s="45"/>
      <c r="S152" s="45"/>
      <c r="T152" s="45"/>
      <c r="U152" s="45"/>
      <c r="V152" s="45"/>
      <c r="W152" s="45"/>
      <c r="X152" s="45"/>
      <c r="Y152" s="45"/>
      <c r="Z152" s="45"/>
      <c r="AA152" s="45"/>
      <c r="AB152" s="45"/>
      <c r="AC152" s="45"/>
      <c r="AD152" s="45"/>
      <c r="AE152" s="45"/>
      <c r="AF152" s="45"/>
      <c r="AG152" s="45"/>
      <c r="AH152" s="45"/>
      <c r="AI152" s="45"/>
      <c r="AJ152" s="45"/>
      <c r="AK152" s="45"/>
      <c r="AL152" s="45"/>
      <c r="AM152" s="45"/>
      <c r="AN152" s="45"/>
      <c r="AO152" s="45"/>
      <c r="AP152" s="45"/>
      <c r="AQ152" s="45"/>
      <c r="AR152" s="45"/>
      <c r="AS152" s="45"/>
      <c r="AT152" s="45"/>
      <c r="AU152" s="45"/>
      <c r="AV152" s="45"/>
      <c r="AW152" s="45"/>
      <c r="AX152" s="45"/>
      <c r="AY152" s="45"/>
      <c r="AZ152" s="45"/>
      <c r="BA152" s="45"/>
      <c r="BB152" s="45"/>
      <c r="BC152" s="45"/>
      <c r="BD152" s="45"/>
      <c r="BE152" s="45"/>
      <c r="BF152" s="45"/>
      <c r="BG152" s="45"/>
      <c r="BH152" s="45"/>
      <c r="BI152" s="45"/>
      <c r="BJ152" s="45"/>
      <c r="BK152" s="45"/>
      <c r="BL152" s="45"/>
      <c r="BM152" s="45"/>
      <c r="BN152" s="45"/>
      <c r="BO152" s="45"/>
      <c r="BP152" s="45"/>
      <c r="BQ152" s="45"/>
      <c r="BR152" s="45"/>
      <c r="BS152" s="45"/>
      <c r="BT152" s="45"/>
      <c r="BU152" s="45"/>
      <c r="BV152" s="45"/>
      <c r="BW152" s="45"/>
      <c r="BX152" s="45"/>
      <c r="BY152" s="45"/>
      <c r="BZ152" s="45"/>
      <c r="CA152" s="45"/>
      <c r="CB152" s="45"/>
      <c r="CC152" s="45"/>
      <c r="CD152" s="45"/>
      <c r="CE152" s="45"/>
      <c r="CF152" s="45"/>
      <c r="CG152" s="45"/>
      <c r="CH152" s="45"/>
      <c r="CI152" s="45"/>
      <c r="CJ152" s="45"/>
      <c r="CK152" s="45"/>
      <c r="CL152" s="45"/>
      <c r="CM152" s="45"/>
      <c r="CN152" s="45"/>
    </row>
    <row r="153" spans="1:92" x14ac:dyDescent="0.3">
      <c r="A153" s="41" t="s">
        <v>497</v>
      </c>
      <c r="B153" s="6" t="s">
        <v>454</v>
      </c>
      <c r="C153" s="6" t="s">
        <v>540</v>
      </c>
      <c r="D153" s="6" t="s">
        <v>545</v>
      </c>
      <c r="E153" s="8" t="s">
        <v>156</v>
      </c>
      <c r="F153" s="106"/>
      <c r="G153" s="14" t="s">
        <v>546</v>
      </c>
      <c r="H153" s="15" t="s">
        <v>547</v>
      </c>
      <c r="I153" s="15" t="s">
        <v>542</v>
      </c>
      <c r="J153" s="15" t="s">
        <v>156</v>
      </c>
      <c r="K153" s="10"/>
      <c r="L153" s="10"/>
      <c r="M153" s="45"/>
      <c r="N153" s="45"/>
      <c r="O153" s="45"/>
      <c r="P153" s="45"/>
      <c r="Q153" s="45"/>
      <c r="R153" s="45"/>
      <c r="S153" s="45"/>
      <c r="T153" s="45"/>
      <c r="U153" s="45"/>
      <c r="V153" s="45"/>
      <c r="W153" s="45"/>
      <c r="X153" s="45"/>
      <c r="Y153" s="45"/>
      <c r="Z153" s="45"/>
      <c r="AA153" s="45"/>
      <c r="AB153" s="45"/>
      <c r="AC153" s="45"/>
      <c r="AD153" s="45"/>
      <c r="AE153" s="45"/>
      <c r="AF153" s="45"/>
      <c r="AG153" s="45"/>
      <c r="AH153" s="45"/>
      <c r="AI153" s="45"/>
      <c r="AJ153" s="45"/>
      <c r="AK153" s="45"/>
      <c r="AL153" s="45"/>
      <c r="AM153" s="45"/>
      <c r="AN153" s="45"/>
      <c r="AO153" s="45"/>
      <c r="AP153" s="45"/>
      <c r="AQ153" s="45"/>
      <c r="AR153" s="45"/>
      <c r="AS153" s="45"/>
      <c r="AT153" s="45"/>
      <c r="AU153" s="45"/>
      <c r="AV153" s="45"/>
      <c r="AW153" s="45"/>
      <c r="AX153" s="45"/>
      <c r="AY153" s="45"/>
      <c r="AZ153" s="45"/>
      <c r="BA153" s="45"/>
      <c r="BB153" s="45"/>
      <c r="BC153" s="45"/>
      <c r="BD153" s="45"/>
      <c r="BE153" s="45"/>
      <c r="BF153" s="45"/>
      <c r="BG153" s="45"/>
      <c r="BH153" s="45"/>
      <c r="BI153" s="45"/>
      <c r="BJ153" s="45"/>
      <c r="BK153" s="45"/>
      <c r="BL153" s="45"/>
      <c r="BM153" s="45"/>
      <c r="BN153" s="45"/>
      <c r="BO153" s="45"/>
      <c r="BP153" s="45"/>
      <c r="BQ153" s="45"/>
      <c r="BR153" s="45"/>
      <c r="BS153" s="45"/>
      <c r="BT153" s="45"/>
      <c r="BU153" s="45"/>
      <c r="BV153" s="45"/>
      <c r="BW153" s="45"/>
      <c r="BX153" s="45"/>
      <c r="BY153" s="45"/>
      <c r="BZ153" s="45"/>
      <c r="CA153" s="45"/>
      <c r="CB153" s="45"/>
      <c r="CC153" s="45"/>
      <c r="CD153" s="45"/>
      <c r="CE153" s="45"/>
      <c r="CF153" s="45"/>
      <c r="CG153" s="45"/>
      <c r="CH153" s="45"/>
      <c r="CI153" s="45"/>
      <c r="CJ153" s="45"/>
      <c r="CK153" s="45"/>
      <c r="CL153" s="45"/>
      <c r="CM153" s="45"/>
      <c r="CN153" s="45"/>
    </row>
    <row r="154" spans="1:92" x14ac:dyDescent="0.3">
      <c r="A154" s="41" t="s">
        <v>497</v>
      </c>
      <c r="B154" s="6" t="s">
        <v>454</v>
      </c>
      <c r="C154" s="6" t="s">
        <v>540</v>
      </c>
      <c r="D154" s="6" t="s">
        <v>545</v>
      </c>
      <c r="E154" s="8" t="s">
        <v>548</v>
      </c>
      <c r="F154" s="106"/>
      <c r="G154" s="14" t="s">
        <v>546</v>
      </c>
      <c r="H154" s="15" t="s">
        <v>547</v>
      </c>
      <c r="I154" s="15" t="s">
        <v>542</v>
      </c>
      <c r="J154" s="15" t="s">
        <v>548</v>
      </c>
      <c r="K154" s="10" t="s">
        <v>549</v>
      </c>
      <c r="L154" s="10" t="s">
        <v>550</v>
      </c>
      <c r="M154" s="45"/>
      <c r="N154" s="45"/>
      <c r="O154" s="45"/>
      <c r="P154" s="45"/>
      <c r="Q154" s="45"/>
      <c r="R154" s="45"/>
      <c r="S154" s="45"/>
      <c r="T154" s="45"/>
      <c r="U154" s="45"/>
      <c r="V154" s="45"/>
      <c r="W154" s="45"/>
      <c r="X154" s="45"/>
      <c r="Y154" s="45"/>
      <c r="Z154" s="45"/>
      <c r="AA154" s="45"/>
      <c r="AB154" s="45"/>
      <c r="AC154" s="45"/>
      <c r="AD154" s="45"/>
      <c r="AE154" s="45"/>
      <c r="AF154" s="45"/>
      <c r="AG154" s="45"/>
      <c r="AH154" s="45"/>
      <c r="AI154" s="45"/>
      <c r="AJ154" s="45"/>
      <c r="AK154" s="45"/>
      <c r="AL154" s="45"/>
      <c r="AM154" s="45"/>
      <c r="AN154" s="45"/>
      <c r="AO154" s="45"/>
      <c r="AP154" s="45"/>
      <c r="AQ154" s="45"/>
      <c r="AR154" s="45"/>
      <c r="AS154" s="45"/>
      <c r="AT154" s="45"/>
      <c r="AU154" s="45"/>
      <c r="AV154" s="45"/>
      <c r="AW154" s="45"/>
      <c r="AX154" s="45"/>
      <c r="AY154" s="45"/>
      <c r="AZ154" s="45"/>
      <c r="BA154" s="45"/>
      <c r="BB154" s="45"/>
      <c r="BC154" s="45"/>
      <c r="BD154" s="45"/>
      <c r="BE154" s="45"/>
      <c r="BF154" s="45"/>
      <c r="BG154" s="45"/>
      <c r="BH154" s="45"/>
      <c r="BI154" s="45"/>
      <c r="BJ154" s="45"/>
      <c r="BK154" s="45"/>
      <c r="BL154" s="45"/>
      <c r="BM154" s="45"/>
      <c r="BN154" s="45"/>
      <c r="BO154" s="45"/>
      <c r="BP154" s="45"/>
      <c r="BQ154" s="45"/>
      <c r="BR154" s="45"/>
      <c r="BS154" s="45"/>
      <c r="BT154" s="45"/>
      <c r="BU154" s="45"/>
      <c r="BV154" s="45"/>
      <c r="BW154" s="45"/>
      <c r="BX154" s="45"/>
      <c r="BY154" s="45"/>
      <c r="BZ154" s="45"/>
      <c r="CA154" s="45"/>
      <c r="CB154" s="45"/>
      <c r="CC154" s="45"/>
      <c r="CD154" s="45"/>
      <c r="CE154" s="45"/>
      <c r="CF154" s="45"/>
      <c r="CG154" s="45"/>
      <c r="CH154" s="45"/>
      <c r="CI154" s="45"/>
      <c r="CJ154" s="45"/>
      <c r="CK154" s="45"/>
      <c r="CL154" s="45"/>
      <c r="CM154" s="45"/>
      <c r="CN154" s="45"/>
    </row>
    <row r="155" spans="1:92" x14ac:dyDescent="0.3">
      <c r="A155" s="41" t="s">
        <v>497</v>
      </c>
      <c r="B155" s="6" t="s">
        <v>454</v>
      </c>
      <c r="C155" s="16" t="s">
        <v>260</v>
      </c>
      <c r="D155" s="16" t="s">
        <v>156</v>
      </c>
      <c r="E155" s="136" t="s">
        <v>466</v>
      </c>
      <c r="F155" s="106"/>
      <c r="G155" s="14" t="s">
        <v>131</v>
      </c>
      <c r="H155" s="15" t="s">
        <v>261</v>
      </c>
      <c r="I155" s="15" t="s">
        <v>158</v>
      </c>
      <c r="J155" s="15" t="s">
        <v>156</v>
      </c>
      <c r="K155" s="10" t="s">
        <v>466</v>
      </c>
      <c r="L155" s="10" t="s">
        <v>466</v>
      </c>
      <c r="M155" s="45"/>
      <c r="N155" s="45"/>
      <c r="O155" s="45"/>
      <c r="P155" s="45"/>
      <c r="Q155" s="45"/>
      <c r="R155" s="45"/>
      <c r="S155" s="45"/>
      <c r="T155" s="45"/>
      <c r="U155" s="45"/>
      <c r="V155" s="45"/>
      <c r="W155" s="45"/>
      <c r="X155" s="45"/>
      <c r="Y155" s="45"/>
      <c r="Z155" s="45"/>
      <c r="AA155" s="45"/>
      <c r="AB155" s="45"/>
      <c r="AC155" s="45"/>
      <c r="AD155" s="45"/>
      <c r="AE155" s="45"/>
      <c r="AF155" s="45"/>
      <c r="AG155" s="45"/>
      <c r="AH155" s="45"/>
      <c r="AI155" s="45"/>
      <c r="AJ155" s="45"/>
      <c r="AK155" s="45"/>
      <c r="AL155" s="45"/>
      <c r="AM155" s="45"/>
      <c r="AN155" s="45"/>
      <c r="AO155" s="45"/>
      <c r="AP155" s="45"/>
      <c r="AQ155" s="45"/>
      <c r="AR155" s="45"/>
      <c r="AS155" s="45"/>
      <c r="AT155" s="45"/>
      <c r="AU155" s="45"/>
      <c r="AV155" s="45"/>
      <c r="AW155" s="45"/>
      <c r="AX155" s="45"/>
      <c r="AY155" s="45"/>
      <c r="AZ155" s="45"/>
      <c r="BA155" s="45"/>
      <c r="BB155" s="45"/>
      <c r="BC155" s="45"/>
      <c r="BD155" s="45"/>
      <c r="BE155" s="45"/>
      <c r="BF155" s="45"/>
      <c r="BG155" s="45"/>
      <c r="BH155" s="45"/>
      <c r="BI155" s="45"/>
      <c r="BJ155" s="45"/>
      <c r="BK155" s="45"/>
      <c r="BL155" s="45"/>
      <c r="BM155" s="45"/>
      <c r="BN155" s="45"/>
      <c r="BO155" s="45"/>
      <c r="BP155" s="45"/>
      <c r="BQ155" s="45"/>
      <c r="BR155" s="45"/>
      <c r="BS155" s="45"/>
      <c r="BT155" s="45"/>
      <c r="BU155" s="45"/>
      <c r="BV155" s="45"/>
      <c r="BW155" s="45"/>
      <c r="BX155" s="45"/>
      <c r="BY155" s="45"/>
      <c r="BZ155" s="45"/>
      <c r="CA155" s="45"/>
      <c r="CB155" s="45"/>
      <c r="CC155" s="45"/>
      <c r="CD155" s="45"/>
      <c r="CE155" s="45"/>
      <c r="CF155" s="45"/>
      <c r="CG155" s="45"/>
      <c r="CH155" s="45"/>
      <c r="CI155" s="45"/>
      <c r="CJ155" s="45"/>
      <c r="CK155" s="45"/>
      <c r="CL155" s="45"/>
      <c r="CM155" s="45"/>
      <c r="CN155" s="45"/>
    </row>
    <row r="156" spans="1:92" x14ac:dyDescent="0.3">
      <c r="A156" s="41" t="s">
        <v>497</v>
      </c>
      <c r="B156" s="6" t="s">
        <v>454</v>
      </c>
      <c r="C156" s="6" t="s">
        <v>260</v>
      </c>
      <c r="D156" s="6" t="s">
        <v>262</v>
      </c>
      <c r="E156" s="8" t="s">
        <v>466</v>
      </c>
      <c r="F156" s="106"/>
      <c r="G156" s="14" t="s">
        <v>131</v>
      </c>
      <c r="H156" s="15" t="s">
        <v>261</v>
      </c>
      <c r="I156" s="15" t="s">
        <v>158</v>
      </c>
      <c r="J156" s="15" t="s">
        <v>262</v>
      </c>
      <c r="K156" s="10" t="s">
        <v>466</v>
      </c>
      <c r="L156" s="10" t="s">
        <v>466</v>
      </c>
      <c r="M156" s="45"/>
      <c r="N156" s="45"/>
      <c r="O156" s="45"/>
      <c r="P156" s="45"/>
      <c r="Q156" s="45"/>
      <c r="R156" s="45"/>
      <c r="S156" s="45"/>
      <c r="T156" s="45"/>
      <c r="U156" s="45"/>
      <c r="V156" s="45"/>
      <c r="W156" s="45"/>
      <c r="X156" s="45"/>
      <c r="Y156" s="45"/>
      <c r="Z156" s="45"/>
      <c r="AA156" s="45"/>
      <c r="AB156" s="45"/>
      <c r="AC156" s="45"/>
      <c r="AD156" s="45"/>
      <c r="AE156" s="45"/>
      <c r="AF156" s="45"/>
      <c r="AG156" s="45"/>
      <c r="AH156" s="45"/>
      <c r="AI156" s="45"/>
      <c r="AJ156" s="45"/>
      <c r="AK156" s="45"/>
      <c r="AL156" s="45"/>
      <c r="AM156" s="45"/>
      <c r="AN156" s="45"/>
      <c r="AO156" s="45"/>
      <c r="AP156" s="45"/>
      <c r="AQ156" s="45"/>
      <c r="AR156" s="45"/>
      <c r="AS156" s="45"/>
      <c r="AT156" s="45"/>
      <c r="AU156" s="45"/>
      <c r="AV156" s="45"/>
      <c r="AW156" s="45"/>
      <c r="AX156" s="45"/>
      <c r="AY156" s="45"/>
      <c r="AZ156" s="45"/>
      <c r="BA156" s="45"/>
      <c r="BB156" s="45"/>
      <c r="BC156" s="45"/>
      <c r="BD156" s="45"/>
      <c r="BE156" s="45"/>
      <c r="BF156" s="45"/>
      <c r="BG156" s="45"/>
      <c r="BH156" s="45"/>
      <c r="BI156" s="45"/>
      <c r="BJ156" s="45"/>
      <c r="BK156" s="45"/>
      <c r="BL156" s="45"/>
      <c r="BM156" s="45"/>
      <c r="BN156" s="45"/>
      <c r="BO156" s="45"/>
      <c r="BP156" s="45"/>
      <c r="BQ156" s="45"/>
      <c r="BR156" s="45"/>
      <c r="BS156" s="45"/>
      <c r="BT156" s="45"/>
      <c r="BU156" s="45"/>
      <c r="BV156" s="45"/>
      <c r="BW156" s="45"/>
      <c r="BX156" s="45"/>
      <c r="BY156" s="45"/>
      <c r="BZ156" s="45"/>
      <c r="CA156" s="45"/>
      <c r="CB156" s="45"/>
      <c r="CC156" s="45"/>
      <c r="CD156" s="45"/>
      <c r="CE156" s="45"/>
      <c r="CF156" s="45"/>
      <c r="CG156" s="45"/>
      <c r="CH156" s="45"/>
      <c r="CI156" s="45"/>
      <c r="CJ156" s="45"/>
      <c r="CK156" s="45"/>
      <c r="CL156" s="45"/>
      <c r="CM156" s="45"/>
      <c r="CN156" s="45"/>
    </row>
    <row r="157" spans="1:92" x14ac:dyDescent="0.3">
      <c r="A157" s="41" t="s">
        <v>497</v>
      </c>
      <c r="B157" s="6" t="s">
        <v>454</v>
      </c>
      <c r="C157" s="16" t="s">
        <v>260</v>
      </c>
      <c r="D157" s="16" t="s">
        <v>263</v>
      </c>
      <c r="E157" s="8" t="s">
        <v>466</v>
      </c>
      <c r="F157" s="106"/>
      <c r="G157" s="14" t="s">
        <v>131</v>
      </c>
      <c r="H157" s="15" t="s">
        <v>261</v>
      </c>
      <c r="I157" s="15" t="s">
        <v>158</v>
      </c>
      <c r="J157" s="15" t="s">
        <v>263</v>
      </c>
      <c r="K157" s="10" t="s">
        <v>466</v>
      </c>
      <c r="L157" s="10" t="s">
        <v>466</v>
      </c>
      <c r="M157" s="45"/>
      <c r="N157" s="45"/>
      <c r="O157" s="45"/>
      <c r="P157" s="45"/>
      <c r="Q157" s="45"/>
      <c r="R157" s="45"/>
      <c r="S157" s="45"/>
      <c r="T157" s="45"/>
      <c r="U157" s="45"/>
      <c r="V157" s="45"/>
      <c r="W157" s="45"/>
      <c r="X157" s="45"/>
      <c r="Y157" s="45"/>
      <c r="Z157" s="45"/>
      <c r="AA157" s="45"/>
      <c r="AB157" s="45"/>
      <c r="AC157" s="45"/>
      <c r="AD157" s="45"/>
      <c r="AE157" s="45"/>
      <c r="AF157" s="45"/>
      <c r="AG157" s="45"/>
      <c r="AH157" s="45"/>
      <c r="AI157" s="45"/>
      <c r="AJ157" s="45"/>
      <c r="AK157" s="45"/>
      <c r="AL157" s="45"/>
      <c r="AM157" s="45"/>
      <c r="AN157" s="45"/>
      <c r="AO157" s="45"/>
      <c r="AP157" s="45"/>
      <c r="AQ157" s="45"/>
      <c r="AR157" s="45"/>
      <c r="AS157" s="45"/>
      <c r="AT157" s="45"/>
      <c r="AU157" s="45"/>
      <c r="AV157" s="45"/>
      <c r="AW157" s="45"/>
      <c r="AX157" s="45"/>
      <c r="AY157" s="45"/>
      <c r="AZ157" s="45"/>
      <c r="BA157" s="45"/>
      <c r="BB157" s="45"/>
      <c r="BC157" s="45"/>
      <c r="BD157" s="45"/>
      <c r="BE157" s="45"/>
      <c r="BF157" s="45"/>
      <c r="BG157" s="45"/>
      <c r="BH157" s="45"/>
      <c r="BI157" s="45"/>
      <c r="BJ157" s="45"/>
      <c r="BK157" s="45"/>
      <c r="BL157" s="45"/>
      <c r="BM157" s="45"/>
      <c r="BN157" s="45"/>
      <c r="BO157" s="45"/>
      <c r="BP157" s="45"/>
      <c r="BQ157" s="45"/>
      <c r="BR157" s="45"/>
      <c r="BS157" s="45"/>
      <c r="BT157" s="45"/>
      <c r="BU157" s="45"/>
      <c r="BV157" s="45"/>
      <c r="BW157" s="45"/>
      <c r="BX157" s="45"/>
      <c r="BY157" s="45"/>
      <c r="BZ157" s="45"/>
      <c r="CA157" s="45"/>
      <c r="CB157" s="45"/>
      <c r="CC157" s="45"/>
      <c r="CD157" s="45"/>
      <c r="CE157" s="45"/>
      <c r="CF157" s="45"/>
      <c r="CG157" s="45"/>
      <c r="CH157" s="45"/>
      <c r="CI157" s="45"/>
      <c r="CJ157" s="45"/>
      <c r="CK157" s="45"/>
      <c r="CL157" s="45"/>
      <c r="CM157" s="45"/>
      <c r="CN157" s="45"/>
    </row>
    <row r="158" spans="1:92" x14ac:dyDescent="0.3">
      <c r="A158" s="41" t="s">
        <v>497</v>
      </c>
      <c r="B158" s="6" t="s">
        <v>454</v>
      </c>
      <c r="C158" s="6" t="s">
        <v>260</v>
      </c>
      <c r="D158" s="6" t="s">
        <v>266</v>
      </c>
      <c r="E158" s="8"/>
      <c r="F158" s="106"/>
      <c r="G158" s="14" t="s">
        <v>131</v>
      </c>
      <c r="H158" s="15" t="s">
        <v>261</v>
      </c>
      <c r="I158" s="15" t="s">
        <v>158</v>
      </c>
      <c r="J158" s="15" t="s">
        <v>266</v>
      </c>
      <c r="K158" s="10" t="s">
        <v>267</v>
      </c>
      <c r="L158" s="10" t="s">
        <v>268</v>
      </c>
      <c r="M158" s="45"/>
      <c r="N158" s="45"/>
      <c r="O158" s="45"/>
      <c r="P158" s="45"/>
      <c r="Q158" s="45"/>
      <c r="R158" s="45"/>
      <c r="S158" s="45"/>
      <c r="T158" s="45"/>
      <c r="U158" s="45"/>
      <c r="V158" s="45"/>
      <c r="W158" s="45"/>
      <c r="X158" s="45"/>
      <c r="Y158" s="45"/>
      <c r="Z158" s="45"/>
      <c r="AA158" s="45"/>
      <c r="AB158" s="45"/>
      <c r="AC158" s="45"/>
      <c r="AD158" s="45"/>
      <c r="AE158" s="45"/>
      <c r="AF158" s="45"/>
      <c r="AG158" s="45"/>
      <c r="AH158" s="45"/>
      <c r="AI158" s="45"/>
      <c r="AJ158" s="45"/>
      <c r="AK158" s="45"/>
      <c r="AL158" s="45"/>
      <c r="AM158" s="45"/>
      <c r="AN158" s="45"/>
      <c r="AO158" s="45"/>
      <c r="AP158" s="45"/>
      <c r="AQ158" s="45"/>
      <c r="AR158" s="45"/>
      <c r="AS158" s="45"/>
      <c r="AT158" s="45"/>
      <c r="AU158" s="45"/>
      <c r="AV158" s="45"/>
      <c r="AW158" s="45"/>
      <c r="AX158" s="45"/>
      <c r="AY158" s="45"/>
      <c r="AZ158" s="45"/>
      <c r="BA158" s="45"/>
      <c r="BB158" s="45"/>
      <c r="BC158" s="45"/>
      <c r="BD158" s="45"/>
      <c r="BE158" s="45"/>
      <c r="BF158" s="45"/>
      <c r="BG158" s="45"/>
      <c r="BH158" s="45"/>
      <c r="BI158" s="45"/>
      <c r="BJ158" s="45"/>
      <c r="BK158" s="45"/>
      <c r="BL158" s="45"/>
      <c r="BM158" s="45"/>
      <c r="BN158" s="45"/>
      <c r="BO158" s="45"/>
      <c r="BP158" s="45"/>
      <c r="BQ158" s="45"/>
      <c r="BR158" s="45"/>
      <c r="BS158" s="45"/>
      <c r="BT158" s="45"/>
      <c r="BU158" s="45"/>
      <c r="BV158" s="45"/>
      <c r="BW158" s="45"/>
      <c r="BX158" s="45"/>
      <c r="BY158" s="45"/>
      <c r="BZ158" s="45"/>
      <c r="CA158" s="45"/>
      <c r="CB158" s="45"/>
      <c r="CC158" s="45"/>
      <c r="CD158" s="45"/>
      <c r="CE158" s="45"/>
      <c r="CF158" s="45"/>
      <c r="CG158" s="45"/>
      <c r="CH158" s="45"/>
      <c r="CI158" s="45"/>
      <c r="CJ158" s="45"/>
      <c r="CK158" s="45"/>
      <c r="CL158" s="45"/>
      <c r="CM158" s="45"/>
      <c r="CN158" s="45"/>
    </row>
    <row r="159" spans="1:92" x14ac:dyDescent="0.3">
      <c r="A159" s="41" t="s">
        <v>497</v>
      </c>
      <c r="B159" s="6" t="s">
        <v>454</v>
      </c>
      <c r="C159" s="6" t="s">
        <v>260</v>
      </c>
      <c r="D159" s="6" t="s">
        <v>269</v>
      </c>
      <c r="E159" s="8"/>
      <c r="F159" s="106"/>
      <c r="G159" s="14" t="s">
        <v>131</v>
      </c>
      <c r="H159" s="15" t="s">
        <v>261</v>
      </c>
      <c r="I159" s="15" t="s">
        <v>158</v>
      </c>
      <c r="J159" s="15" t="s">
        <v>269</v>
      </c>
      <c r="K159" s="10"/>
      <c r="L159" s="10"/>
      <c r="M159" s="45"/>
      <c r="N159" s="45"/>
      <c r="O159" s="45"/>
      <c r="P159" s="45"/>
      <c r="Q159" s="45"/>
      <c r="R159" s="45"/>
      <c r="S159" s="45"/>
      <c r="T159" s="45"/>
      <c r="U159" s="45"/>
      <c r="V159" s="45"/>
      <c r="W159" s="45"/>
      <c r="X159" s="45"/>
      <c r="Y159" s="45"/>
      <c r="Z159" s="45"/>
      <c r="AA159" s="45"/>
      <c r="AB159" s="45"/>
      <c r="AC159" s="45"/>
      <c r="AD159" s="45"/>
      <c r="AE159" s="45"/>
      <c r="AF159" s="45"/>
      <c r="AG159" s="45"/>
      <c r="AH159" s="45"/>
      <c r="AI159" s="45"/>
      <c r="AJ159" s="45"/>
      <c r="AK159" s="45"/>
      <c r="AL159" s="45"/>
      <c r="AM159" s="45"/>
      <c r="AN159" s="45"/>
      <c r="AO159" s="45"/>
      <c r="AP159" s="45"/>
      <c r="AQ159" s="45"/>
      <c r="AR159" s="45"/>
      <c r="AS159" s="45"/>
      <c r="AT159" s="45"/>
      <c r="AU159" s="45"/>
      <c r="AV159" s="45"/>
      <c r="AW159" s="45"/>
      <c r="AX159" s="45"/>
      <c r="AY159" s="45"/>
      <c r="AZ159" s="45"/>
      <c r="BA159" s="45"/>
      <c r="BB159" s="45"/>
      <c r="BC159" s="45"/>
      <c r="BD159" s="45"/>
      <c r="BE159" s="45"/>
      <c r="BF159" s="45"/>
      <c r="BG159" s="45"/>
      <c r="BH159" s="45"/>
      <c r="BI159" s="45"/>
      <c r="BJ159" s="45"/>
      <c r="BK159" s="45"/>
      <c r="BL159" s="45"/>
      <c r="BM159" s="45"/>
      <c r="BN159" s="45"/>
      <c r="BO159" s="45"/>
      <c r="BP159" s="45"/>
      <c r="BQ159" s="45"/>
      <c r="BR159" s="45"/>
      <c r="BS159" s="45"/>
      <c r="BT159" s="45"/>
      <c r="BU159" s="45"/>
      <c r="BV159" s="45"/>
      <c r="BW159" s="45"/>
      <c r="BX159" s="45"/>
      <c r="BY159" s="45"/>
      <c r="BZ159" s="45"/>
      <c r="CA159" s="45"/>
      <c r="CB159" s="45"/>
      <c r="CC159" s="45"/>
      <c r="CD159" s="45"/>
      <c r="CE159" s="45"/>
      <c r="CF159" s="45"/>
      <c r="CG159" s="45"/>
      <c r="CH159" s="45"/>
      <c r="CI159" s="45"/>
      <c r="CJ159" s="45"/>
      <c r="CK159" s="45"/>
      <c r="CL159" s="45"/>
      <c r="CM159" s="45"/>
      <c r="CN159" s="45"/>
    </row>
    <row r="160" spans="1:92" x14ac:dyDescent="0.3">
      <c r="A160" s="41" t="s">
        <v>497</v>
      </c>
      <c r="B160" s="6" t="s">
        <v>454</v>
      </c>
      <c r="C160" s="6" t="s">
        <v>260</v>
      </c>
      <c r="D160" s="6" t="s">
        <v>270</v>
      </c>
      <c r="E160" s="8"/>
      <c r="F160" s="106"/>
      <c r="G160" s="14" t="s">
        <v>131</v>
      </c>
      <c r="H160" s="15" t="s">
        <v>261</v>
      </c>
      <c r="I160" s="15" t="s">
        <v>158</v>
      </c>
      <c r="J160" s="15" t="s">
        <v>270</v>
      </c>
      <c r="K160" s="10"/>
      <c r="L160" s="10"/>
      <c r="M160" s="45"/>
      <c r="N160" s="45"/>
      <c r="O160" s="45"/>
      <c r="P160" s="45"/>
      <c r="Q160" s="45"/>
      <c r="R160" s="45"/>
      <c r="S160" s="45"/>
      <c r="T160" s="45"/>
      <c r="U160" s="45"/>
      <c r="V160" s="45"/>
      <c r="W160" s="45"/>
      <c r="X160" s="45"/>
      <c r="Y160" s="45"/>
      <c r="Z160" s="45"/>
      <c r="AA160" s="45"/>
      <c r="AB160" s="45"/>
      <c r="AC160" s="45"/>
      <c r="AD160" s="45"/>
      <c r="AE160" s="45"/>
      <c r="AF160" s="45"/>
      <c r="AG160" s="45"/>
      <c r="AH160" s="45"/>
      <c r="AI160" s="45"/>
      <c r="AJ160" s="45"/>
      <c r="AK160" s="45"/>
      <c r="AL160" s="45"/>
      <c r="AM160" s="45"/>
      <c r="AN160" s="45"/>
      <c r="AO160" s="45"/>
      <c r="AP160" s="45"/>
      <c r="AQ160" s="45"/>
      <c r="AR160" s="45"/>
      <c r="AS160" s="45"/>
      <c r="AT160" s="45"/>
      <c r="AU160" s="45"/>
      <c r="AV160" s="45"/>
      <c r="AW160" s="45"/>
      <c r="AX160" s="45"/>
      <c r="AY160" s="45"/>
      <c r="AZ160" s="45"/>
      <c r="BA160" s="45"/>
      <c r="BB160" s="45"/>
      <c r="BC160" s="45"/>
      <c r="BD160" s="45"/>
      <c r="BE160" s="45"/>
      <c r="BF160" s="45"/>
      <c r="BG160" s="45"/>
      <c r="BH160" s="45"/>
      <c r="BI160" s="45"/>
      <c r="BJ160" s="45"/>
      <c r="BK160" s="45"/>
      <c r="BL160" s="45"/>
      <c r="BM160" s="45"/>
      <c r="BN160" s="45"/>
      <c r="BO160" s="45"/>
      <c r="BP160" s="45"/>
      <c r="BQ160" s="45"/>
      <c r="BR160" s="45"/>
      <c r="BS160" s="45"/>
      <c r="BT160" s="45"/>
      <c r="BU160" s="45"/>
      <c r="BV160" s="45"/>
      <c r="BW160" s="45"/>
      <c r="BX160" s="45"/>
      <c r="BY160" s="45"/>
      <c r="BZ160" s="45"/>
      <c r="CA160" s="45"/>
      <c r="CB160" s="45"/>
      <c r="CC160" s="45"/>
      <c r="CD160" s="45"/>
      <c r="CE160" s="45"/>
      <c r="CF160" s="45"/>
      <c r="CG160" s="45"/>
      <c r="CH160" s="45"/>
      <c r="CI160" s="45"/>
      <c r="CJ160" s="45"/>
      <c r="CK160" s="45"/>
      <c r="CL160" s="45"/>
      <c r="CM160" s="45"/>
      <c r="CN160" s="45"/>
    </row>
    <row r="161" spans="1:92" x14ac:dyDescent="0.3">
      <c r="A161" s="41" t="s">
        <v>497</v>
      </c>
      <c r="B161" s="6" t="s">
        <v>454</v>
      </c>
      <c r="C161" s="6" t="s">
        <v>260</v>
      </c>
      <c r="D161" s="6" t="s">
        <v>272</v>
      </c>
      <c r="E161" s="8" t="s">
        <v>466</v>
      </c>
      <c r="F161" s="106"/>
      <c r="G161" s="14" t="s">
        <v>131</v>
      </c>
      <c r="H161" s="15" t="s">
        <v>261</v>
      </c>
      <c r="I161" s="15" t="s">
        <v>158</v>
      </c>
      <c r="J161" s="15" t="s">
        <v>272</v>
      </c>
      <c r="K161" s="10" t="s">
        <v>466</v>
      </c>
      <c r="L161" s="10" t="s">
        <v>466</v>
      </c>
      <c r="M161" s="45"/>
      <c r="N161" s="45"/>
      <c r="O161" s="45"/>
      <c r="P161" s="45"/>
      <c r="Q161" s="45"/>
      <c r="R161" s="45"/>
      <c r="S161" s="45"/>
      <c r="T161" s="45"/>
      <c r="U161" s="45"/>
      <c r="V161" s="45"/>
      <c r="W161" s="45"/>
      <c r="X161" s="45"/>
      <c r="Y161" s="45"/>
      <c r="Z161" s="45"/>
      <c r="AA161" s="45"/>
      <c r="AB161" s="45"/>
      <c r="AC161" s="45"/>
      <c r="AD161" s="45"/>
      <c r="AE161" s="45"/>
      <c r="AF161" s="45"/>
      <c r="AG161" s="45"/>
      <c r="AH161" s="45"/>
      <c r="AI161" s="45"/>
      <c r="AJ161" s="45"/>
      <c r="AK161" s="45"/>
      <c r="AL161" s="45"/>
      <c r="AM161" s="45"/>
      <c r="AN161" s="45"/>
      <c r="AO161" s="45"/>
      <c r="AP161" s="45"/>
      <c r="AQ161" s="45"/>
      <c r="AR161" s="45"/>
      <c r="AS161" s="45"/>
      <c r="AT161" s="45"/>
      <c r="AU161" s="45"/>
      <c r="AV161" s="45"/>
      <c r="AW161" s="45"/>
      <c r="AX161" s="45"/>
      <c r="AY161" s="45"/>
      <c r="AZ161" s="45"/>
      <c r="BA161" s="45"/>
      <c r="BB161" s="45"/>
      <c r="BC161" s="45"/>
      <c r="BD161" s="45"/>
      <c r="BE161" s="45"/>
      <c r="BF161" s="45"/>
      <c r="BG161" s="45"/>
      <c r="BH161" s="45"/>
      <c r="BI161" s="45"/>
      <c r="BJ161" s="45"/>
      <c r="BK161" s="45"/>
      <c r="BL161" s="45"/>
      <c r="BM161" s="45"/>
      <c r="BN161" s="45"/>
      <c r="BO161" s="45"/>
      <c r="BP161" s="45"/>
      <c r="BQ161" s="45"/>
      <c r="BR161" s="45"/>
      <c r="BS161" s="45"/>
      <c r="BT161" s="45"/>
      <c r="BU161" s="45"/>
      <c r="BV161" s="45"/>
      <c r="BW161" s="45"/>
      <c r="BX161" s="45"/>
      <c r="BY161" s="45"/>
      <c r="BZ161" s="45"/>
      <c r="CA161" s="45"/>
      <c r="CB161" s="45"/>
      <c r="CC161" s="45"/>
      <c r="CD161" s="45"/>
      <c r="CE161" s="45"/>
      <c r="CF161" s="45"/>
      <c r="CG161" s="45"/>
      <c r="CH161" s="45"/>
      <c r="CI161" s="45"/>
      <c r="CJ161" s="45"/>
      <c r="CK161" s="45"/>
      <c r="CL161" s="45"/>
      <c r="CM161" s="45"/>
      <c r="CN161" s="45"/>
    </row>
    <row r="162" spans="1:92" x14ac:dyDescent="0.3">
      <c r="A162" s="41" t="s">
        <v>497</v>
      </c>
      <c r="B162" s="6" t="s">
        <v>454</v>
      </c>
      <c r="C162" s="6" t="s">
        <v>260</v>
      </c>
      <c r="D162" s="6" t="s">
        <v>274</v>
      </c>
      <c r="E162" s="8" t="s">
        <v>466</v>
      </c>
      <c r="F162" s="106"/>
      <c r="G162" s="14" t="s">
        <v>131</v>
      </c>
      <c r="H162" s="15" t="s">
        <v>261</v>
      </c>
      <c r="I162" s="15" t="s">
        <v>158</v>
      </c>
      <c r="J162" s="15" t="s">
        <v>274</v>
      </c>
      <c r="K162" s="10" t="s">
        <v>466</v>
      </c>
      <c r="L162" s="10" t="s">
        <v>466</v>
      </c>
      <c r="M162" s="45"/>
      <c r="N162" s="45"/>
      <c r="O162" s="45"/>
      <c r="P162" s="45"/>
      <c r="Q162" s="45"/>
      <c r="R162" s="45"/>
      <c r="S162" s="45"/>
      <c r="T162" s="45"/>
      <c r="U162" s="45"/>
      <c r="V162" s="45"/>
      <c r="W162" s="45"/>
      <c r="X162" s="45"/>
      <c r="Y162" s="45"/>
      <c r="Z162" s="45"/>
      <c r="AA162" s="45"/>
      <c r="AB162" s="45"/>
      <c r="AC162" s="45"/>
      <c r="AD162" s="45"/>
      <c r="AE162" s="45"/>
      <c r="AF162" s="45"/>
      <c r="AG162" s="45"/>
      <c r="AH162" s="45"/>
      <c r="AI162" s="45"/>
      <c r="AJ162" s="45"/>
      <c r="AK162" s="45"/>
      <c r="AL162" s="45"/>
      <c r="AM162" s="45"/>
      <c r="AN162" s="45"/>
      <c r="AO162" s="45"/>
      <c r="AP162" s="45"/>
      <c r="AQ162" s="45"/>
      <c r="AR162" s="45"/>
      <c r="AS162" s="45"/>
      <c r="AT162" s="45"/>
      <c r="AU162" s="45"/>
      <c r="AV162" s="45"/>
      <c r="AW162" s="45"/>
      <c r="AX162" s="45"/>
      <c r="AY162" s="45"/>
      <c r="AZ162" s="45"/>
      <c r="BA162" s="45"/>
      <c r="BB162" s="45"/>
      <c r="BC162" s="45"/>
      <c r="BD162" s="45"/>
      <c r="BE162" s="45"/>
      <c r="BF162" s="45"/>
      <c r="BG162" s="45"/>
      <c r="BH162" s="45"/>
      <c r="BI162" s="45"/>
      <c r="BJ162" s="45"/>
      <c r="BK162" s="45"/>
      <c r="BL162" s="45"/>
      <c r="BM162" s="45"/>
      <c r="BN162" s="45"/>
      <c r="BO162" s="45"/>
      <c r="BP162" s="45"/>
      <c r="BQ162" s="45"/>
      <c r="BR162" s="45"/>
      <c r="BS162" s="45"/>
      <c r="BT162" s="45"/>
      <c r="BU162" s="45"/>
      <c r="BV162" s="45"/>
      <c r="BW162" s="45"/>
      <c r="BX162" s="45"/>
      <c r="BY162" s="45"/>
      <c r="BZ162" s="45"/>
      <c r="CA162" s="45"/>
      <c r="CB162" s="45"/>
      <c r="CC162" s="45"/>
      <c r="CD162" s="45"/>
      <c r="CE162" s="45"/>
      <c r="CF162" s="45"/>
      <c r="CG162" s="45"/>
      <c r="CH162" s="45"/>
      <c r="CI162" s="45"/>
      <c r="CJ162" s="45"/>
      <c r="CK162" s="45"/>
      <c r="CL162" s="45"/>
      <c r="CM162" s="45"/>
      <c r="CN162" s="45"/>
    </row>
    <row r="163" spans="1:92" x14ac:dyDescent="0.3">
      <c r="A163" s="41" t="s">
        <v>497</v>
      </c>
      <c r="B163" s="6" t="s">
        <v>454</v>
      </c>
      <c r="C163" s="6" t="s">
        <v>260</v>
      </c>
      <c r="D163" s="6" t="s">
        <v>275</v>
      </c>
      <c r="E163" s="8" t="s">
        <v>466</v>
      </c>
      <c r="F163" s="106"/>
      <c r="G163" s="14" t="s">
        <v>131</v>
      </c>
      <c r="H163" s="15" t="s">
        <v>261</v>
      </c>
      <c r="I163" s="15" t="s">
        <v>158</v>
      </c>
      <c r="J163" s="15" t="s">
        <v>275</v>
      </c>
      <c r="K163" s="10" t="s">
        <v>466</v>
      </c>
      <c r="L163" s="10" t="s">
        <v>466</v>
      </c>
      <c r="M163" s="45"/>
      <c r="N163" s="45"/>
      <c r="O163" s="45"/>
      <c r="P163" s="45"/>
      <c r="Q163" s="45"/>
      <c r="R163" s="45"/>
      <c r="S163" s="45"/>
      <c r="T163" s="45"/>
      <c r="U163" s="45"/>
      <c r="V163" s="45"/>
      <c r="W163" s="45"/>
      <c r="X163" s="45"/>
      <c r="Y163" s="45"/>
      <c r="Z163" s="45"/>
      <c r="AA163" s="45"/>
      <c r="AB163" s="45"/>
      <c r="AC163" s="45"/>
      <c r="AD163" s="45"/>
      <c r="AE163" s="45"/>
      <c r="AF163" s="45"/>
      <c r="AG163" s="45"/>
      <c r="AH163" s="45"/>
      <c r="AI163" s="45"/>
      <c r="AJ163" s="45"/>
      <c r="AK163" s="45"/>
      <c r="AL163" s="45"/>
      <c r="AM163" s="45"/>
      <c r="AN163" s="45"/>
      <c r="AO163" s="45"/>
      <c r="AP163" s="45"/>
      <c r="AQ163" s="45"/>
      <c r="AR163" s="45"/>
      <c r="AS163" s="45"/>
      <c r="AT163" s="45"/>
      <c r="AU163" s="45"/>
      <c r="AV163" s="45"/>
      <c r="AW163" s="45"/>
      <c r="AX163" s="45"/>
      <c r="AY163" s="45"/>
      <c r="AZ163" s="45"/>
      <c r="BA163" s="45"/>
      <c r="BB163" s="45"/>
      <c r="BC163" s="45"/>
      <c r="BD163" s="45"/>
      <c r="BE163" s="45"/>
      <c r="BF163" s="45"/>
      <c r="BG163" s="45"/>
      <c r="BH163" s="45"/>
      <c r="BI163" s="45"/>
      <c r="BJ163" s="45"/>
      <c r="BK163" s="45"/>
      <c r="BL163" s="45"/>
      <c r="BM163" s="45"/>
      <c r="BN163" s="45"/>
      <c r="BO163" s="45"/>
      <c r="BP163" s="45"/>
      <c r="BQ163" s="45"/>
      <c r="BR163" s="45"/>
      <c r="BS163" s="45"/>
      <c r="BT163" s="45"/>
      <c r="BU163" s="45"/>
      <c r="BV163" s="45"/>
      <c r="BW163" s="45"/>
      <c r="BX163" s="45"/>
      <c r="BY163" s="45"/>
      <c r="BZ163" s="45"/>
      <c r="CA163" s="45"/>
      <c r="CB163" s="45"/>
      <c r="CC163" s="45"/>
      <c r="CD163" s="45"/>
      <c r="CE163" s="45"/>
      <c r="CF163" s="45"/>
      <c r="CG163" s="45"/>
      <c r="CH163" s="45"/>
      <c r="CI163" s="45"/>
      <c r="CJ163" s="45"/>
      <c r="CK163" s="45"/>
      <c r="CL163" s="45"/>
      <c r="CM163" s="45"/>
      <c r="CN163" s="45"/>
    </row>
    <row r="164" spans="1:92" x14ac:dyDescent="0.3">
      <c r="A164" s="41" t="s">
        <v>497</v>
      </c>
      <c r="B164" s="6" t="s">
        <v>454</v>
      </c>
      <c r="C164" s="6" t="s">
        <v>276</v>
      </c>
      <c r="D164" s="6" t="s">
        <v>156</v>
      </c>
      <c r="E164" s="8" t="s">
        <v>466</v>
      </c>
      <c r="F164" s="106"/>
      <c r="G164" s="14" t="s">
        <v>131</v>
      </c>
      <c r="H164" s="15" t="s">
        <v>277</v>
      </c>
      <c r="I164" s="15" t="s">
        <v>158</v>
      </c>
      <c r="J164" s="15" t="s">
        <v>156</v>
      </c>
      <c r="K164" s="10" t="s">
        <v>466</v>
      </c>
      <c r="L164" s="10" t="s">
        <v>466</v>
      </c>
      <c r="M164" s="45"/>
      <c r="N164" s="45"/>
      <c r="O164" s="45"/>
      <c r="P164" s="45"/>
      <c r="Q164" s="45"/>
      <c r="R164" s="45"/>
      <c r="S164" s="45"/>
      <c r="T164" s="45"/>
      <c r="U164" s="45"/>
      <c r="V164" s="45"/>
      <c r="W164" s="45"/>
      <c r="X164" s="45"/>
      <c r="Y164" s="45"/>
      <c r="Z164" s="45"/>
      <c r="AA164" s="45"/>
      <c r="AB164" s="45"/>
      <c r="AC164" s="45"/>
      <c r="AD164" s="45"/>
      <c r="AE164" s="45"/>
      <c r="AF164" s="45"/>
      <c r="AG164" s="45"/>
      <c r="AH164" s="45"/>
      <c r="AI164" s="45"/>
      <c r="AJ164" s="45"/>
      <c r="AK164" s="45"/>
      <c r="AL164" s="45"/>
      <c r="AM164" s="45"/>
      <c r="AN164" s="45"/>
      <c r="AO164" s="45"/>
      <c r="AP164" s="45"/>
      <c r="AQ164" s="45"/>
      <c r="AR164" s="45"/>
      <c r="AS164" s="45"/>
      <c r="AT164" s="45"/>
      <c r="AU164" s="45"/>
      <c r="AV164" s="45"/>
      <c r="AW164" s="45"/>
      <c r="AX164" s="45"/>
      <c r="AY164" s="45"/>
      <c r="AZ164" s="45"/>
      <c r="BA164" s="45"/>
      <c r="BB164" s="45"/>
      <c r="BC164" s="45"/>
      <c r="BD164" s="45"/>
      <c r="BE164" s="45"/>
      <c r="BF164" s="45"/>
      <c r="BG164" s="45"/>
      <c r="BH164" s="45"/>
      <c r="BI164" s="45"/>
      <c r="BJ164" s="45"/>
      <c r="BK164" s="45"/>
      <c r="BL164" s="45"/>
      <c r="BM164" s="45"/>
      <c r="BN164" s="45"/>
      <c r="BO164" s="45"/>
      <c r="BP164" s="45"/>
      <c r="BQ164" s="45"/>
      <c r="BR164" s="45"/>
      <c r="BS164" s="45"/>
      <c r="BT164" s="45"/>
      <c r="BU164" s="45"/>
      <c r="BV164" s="45"/>
      <c r="BW164" s="45"/>
      <c r="BX164" s="45"/>
      <c r="BY164" s="45"/>
      <c r="BZ164" s="45"/>
      <c r="CA164" s="45"/>
      <c r="CB164" s="45"/>
      <c r="CC164" s="45"/>
      <c r="CD164" s="45"/>
      <c r="CE164" s="45"/>
      <c r="CF164" s="45"/>
      <c r="CG164" s="45"/>
      <c r="CH164" s="45"/>
      <c r="CI164" s="45"/>
      <c r="CJ164" s="45"/>
      <c r="CK164" s="45"/>
      <c r="CL164" s="45"/>
      <c r="CM164" s="45"/>
      <c r="CN164" s="45"/>
    </row>
    <row r="165" spans="1:92" x14ac:dyDescent="0.3">
      <c r="A165" s="41" t="s">
        <v>497</v>
      </c>
      <c r="B165" s="6" t="s">
        <v>454</v>
      </c>
      <c r="C165" s="6" t="s">
        <v>276</v>
      </c>
      <c r="D165" s="6" t="s">
        <v>262</v>
      </c>
      <c r="E165" s="8" t="s">
        <v>466</v>
      </c>
      <c r="F165" s="106"/>
      <c r="G165" s="14" t="s">
        <v>131</v>
      </c>
      <c r="H165" s="15" t="s">
        <v>277</v>
      </c>
      <c r="I165" s="15" t="s">
        <v>158</v>
      </c>
      <c r="J165" s="15" t="s">
        <v>262</v>
      </c>
      <c r="K165" s="10" t="s">
        <v>466</v>
      </c>
      <c r="L165" s="10" t="s">
        <v>466</v>
      </c>
      <c r="M165" s="45"/>
      <c r="N165" s="45"/>
      <c r="O165" s="45"/>
      <c r="P165" s="45"/>
      <c r="Q165" s="45"/>
      <c r="R165" s="45"/>
      <c r="S165" s="45"/>
      <c r="T165" s="45"/>
      <c r="U165" s="45"/>
      <c r="V165" s="45"/>
      <c r="W165" s="45"/>
      <c r="X165" s="45"/>
      <c r="Y165" s="45"/>
      <c r="Z165" s="45"/>
      <c r="AA165" s="45"/>
      <c r="AB165" s="45"/>
      <c r="AC165" s="45"/>
      <c r="AD165" s="45"/>
      <c r="AE165" s="45"/>
      <c r="AF165" s="45"/>
      <c r="AG165" s="45"/>
      <c r="AH165" s="45"/>
      <c r="AI165" s="45"/>
      <c r="AJ165" s="45"/>
      <c r="AK165" s="45"/>
      <c r="AL165" s="45"/>
      <c r="AM165" s="45"/>
      <c r="AN165" s="45"/>
      <c r="AO165" s="45"/>
      <c r="AP165" s="45"/>
      <c r="AQ165" s="45"/>
      <c r="AR165" s="45"/>
      <c r="AS165" s="45"/>
      <c r="AT165" s="45"/>
      <c r="AU165" s="45"/>
      <c r="AV165" s="45"/>
      <c r="AW165" s="45"/>
      <c r="AX165" s="45"/>
      <c r="AY165" s="45"/>
      <c r="AZ165" s="45"/>
      <c r="BA165" s="45"/>
      <c r="BB165" s="45"/>
      <c r="BC165" s="45"/>
      <c r="BD165" s="45"/>
      <c r="BE165" s="45"/>
      <c r="BF165" s="45"/>
      <c r="BG165" s="45"/>
      <c r="BH165" s="45"/>
      <c r="BI165" s="45"/>
      <c r="BJ165" s="45"/>
      <c r="BK165" s="45"/>
      <c r="BL165" s="45"/>
      <c r="BM165" s="45"/>
      <c r="BN165" s="45"/>
      <c r="BO165" s="45"/>
      <c r="BP165" s="45"/>
      <c r="BQ165" s="45"/>
      <c r="BR165" s="45"/>
      <c r="BS165" s="45"/>
      <c r="BT165" s="45"/>
      <c r="BU165" s="45"/>
      <c r="BV165" s="45"/>
      <c r="BW165" s="45"/>
      <c r="BX165" s="45"/>
      <c r="BY165" s="45"/>
      <c r="BZ165" s="45"/>
      <c r="CA165" s="45"/>
      <c r="CB165" s="45"/>
      <c r="CC165" s="45"/>
      <c r="CD165" s="45"/>
      <c r="CE165" s="45"/>
      <c r="CF165" s="45"/>
      <c r="CG165" s="45"/>
      <c r="CH165" s="45"/>
      <c r="CI165" s="45"/>
      <c r="CJ165" s="45"/>
      <c r="CK165" s="45"/>
      <c r="CL165" s="45"/>
      <c r="CM165" s="45"/>
      <c r="CN165" s="45"/>
    </row>
    <row r="166" spans="1:92" x14ac:dyDescent="0.3">
      <c r="A166" s="41" t="s">
        <v>497</v>
      </c>
      <c r="B166" s="6" t="s">
        <v>454</v>
      </c>
      <c r="C166" s="6" t="s">
        <v>276</v>
      </c>
      <c r="D166" s="6" t="s">
        <v>263</v>
      </c>
      <c r="E166" s="8" t="s">
        <v>466</v>
      </c>
      <c r="F166" s="106"/>
      <c r="G166" s="14" t="s">
        <v>131</v>
      </c>
      <c r="H166" s="15" t="s">
        <v>277</v>
      </c>
      <c r="I166" s="15" t="s">
        <v>158</v>
      </c>
      <c r="J166" s="15" t="s">
        <v>263</v>
      </c>
      <c r="K166" s="10" t="s">
        <v>466</v>
      </c>
      <c r="L166" s="10" t="s">
        <v>466</v>
      </c>
      <c r="M166" s="45"/>
      <c r="N166" s="45"/>
      <c r="O166" s="45"/>
      <c r="P166" s="45"/>
      <c r="Q166" s="45"/>
      <c r="R166" s="45"/>
      <c r="S166" s="45"/>
      <c r="T166" s="45"/>
      <c r="U166" s="45"/>
      <c r="V166" s="45"/>
      <c r="W166" s="45"/>
      <c r="X166" s="45"/>
      <c r="Y166" s="45"/>
      <c r="Z166" s="45"/>
      <c r="AA166" s="45"/>
      <c r="AB166" s="45"/>
      <c r="AC166" s="45"/>
      <c r="AD166" s="45"/>
      <c r="AE166" s="45"/>
      <c r="AF166" s="45"/>
      <c r="AG166" s="45"/>
      <c r="AH166" s="45"/>
      <c r="AI166" s="45"/>
      <c r="AJ166" s="45"/>
      <c r="AK166" s="45"/>
      <c r="AL166" s="45"/>
      <c r="AM166" s="45"/>
      <c r="AN166" s="45"/>
      <c r="AO166" s="45"/>
      <c r="AP166" s="45"/>
      <c r="AQ166" s="45"/>
      <c r="AR166" s="45"/>
      <c r="AS166" s="45"/>
      <c r="AT166" s="45"/>
      <c r="AU166" s="45"/>
      <c r="AV166" s="45"/>
      <c r="AW166" s="45"/>
      <c r="AX166" s="45"/>
      <c r="AY166" s="45"/>
      <c r="AZ166" s="45"/>
      <c r="BA166" s="45"/>
      <c r="BB166" s="45"/>
      <c r="BC166" s="45"/>
      <c r="BD166" s="45"/>
      <c r="BE166" s="45"/>
      <c r="BF166" s="45"/>
      <c r="BG166" s="45"/>
      <c r="BH166" s="45"/>
      <c r="BI166" s="45"/>
      <c r="BJ166" s="45"/>
      <c r="BK166" s="45"/>
      <c r="BL166" s="45"/>
      <c r="BM166" s="45"/>
      <c r="BN166" s="45"/>
      <c r="BO166" s="45"/>
      <c r="BP166" s="45"/>
      <c r="BQ166" s="45"/>
      <c r="BR166" s="45"/>
      <c r="BS166" s="45"/>
      <c r="BT166" s="45"/>
      <c r="BU166" s="45"/>
      <c r="BV166" s="45"/>
      <c r="BW166" s="45"/>
      <c r="BX166" s="45"/>
      <c r="BY166" s="45"/>
      <c r="BZ166" s="45"/>
      <c r="CA166" s="45"/>
      <c r="CB166" s="45"/>
      <c r="CC166" s="45"/>
      <c r="CD166" s="45"/>
      <c r="CE166" s="45"/>
      <c r="CF166" s="45"/>
      <c r="CG166" s="45"/>
      <c r="CH166" s="45"/>
      <c r="CI166" s="45"/>
      <c r="CJ166" s="45"/>
      <c r="CK166" s="45"/>
      <c r="CL166" s="45"/>
      <c r="CM166" s="45"/>
      <c r="CN166" s="45"/>
    </row>
    <row r="167" spans="1:92" x14ac:dyDescent="0.3">
      <c r="A167" s="41" t="s">
        <v>497</v>
      </c>
      <c r="B167" s="6" t="s">
        <v>454</v>
      </c>
      <c r="C167" s="6" t="s">
        <v>276</v>
      </c>
      <c r="D167" s="6" t="s">
        <v>266</v>
      </c>
      <c r="E167" s="8"/>
      <c r="F167" s="106"/>
      <c r="G167" s="14" t="s">
        <v>131</v>
      </c>
      <c r="H167" s="15" t="s">
        <v>277</v>
      </c>
      <c r="I167" s="15" t="s">
        <v>158</v>
      </c>
      <c r="J167" s="15" t="s">
        <v>266</v>
      </c>
      <c r="K167" s="10" t="s">
        <v>267</v>
      </c>
      <c r="L167" s="10" t="s">
        <v>268</v>
      </c>
      <c r="M167" s="45"/>
      <c r="N167" s="45"/>
      <c r="O167" s="45"/>
      <c r="P167" s="45"/>
      <c r="Q167" s="45"/>
      <c r="R167" s="45"/>
      <c r="S167" s="45"/>
      <c r="T167" s="45"/>
      <c r="U167" s="45"/>
      <c r="V167" s="45"/>
      <c r="W167" s="45"/>
      <c r="X167" s="45"/>
      <c r="Y167" s="45"/>
      <c r="Z167" s="45"/>
      <c r="AA167" s="45"/>
      <c r="AB167" s="45"/>
      <c r="AC167" s="45"/>
      <c r="AD167" s="45"/>
      <c r="AE167" s="45"/>
      <c r="AF167" s="45"/>
      <c r="AG167" s="45"/>
      <c r="AH167" s="45"/>
      <c r="AI167" s="45"/>
      <c r="AJ167" s="45"/>
      <c r="AK167" s="45"/>
      <c r="AL167" s="45"/>
      <c r="AM167" s="45"/>
      <c r="AN167" s="45"/>
      <c r="AO167" s="45"/>
      <c r="AP167" s="45"/>
      <c r="AQ167" s="45"/>
      <c r="AR167" s="45"/>
      <c r="AS167" s="45"/>
      <c r="AT167" s="45"/>
      <c r="AU167" s="45"/>
      <c r="AV167" s="45"/>
      <c r="AW167" s="45"/>
      <c r="AX167" s="45"/>
      <c r="AY167" s="45"/>
      <c r="AZ167" s="45"/>
      <c r="BA167" s="45"/>
      <c r="BB167" s="45"/>
      <c r="BC167" s="45"/>
      <c r="BD167" s="45"/>
      <c r="BE167" s="45"/>
      <c r="BF167" s="45"/>
      <c r="BG167" s="45"/>
      <c r="BH167" s="45"/>
      <c r="BI167" s="45"/>
      <c r="BJ167" s="45"/>
      <c r="BK167" s="45"/>
      <c r="BL167" s="45"/>
      <c r="BM167" s="45"/>
      <c r="BN167" s="45"/>
      <c r="BO167" s="45"/>
      <c r="BP167" s="45"/>
      <c r="BQ167" s="45"/>
      <c r="BR167" s="45"/>
      <c r="BS167" s="45"/>
      <c r="BT167" s="45"/>
      <c r="BU167" s="45"/>
      <c r="BV167" s="45"/>
      <c r="BW167" s="45"/>
      <c r="BX167" s="45"/>
      <c r="BY167" s="45"/>
      <c r="BZ167" s="45"/>
      <c r="CA167" s="45"/>
      <c r="CB167" s="45"/>
      <c r="CC167" s="45"/>
      <c r="CD167" s="45"/>
      <c r="CE167" s="45"/>
      <c r="CF167" s="45"/>
      <c r="CG167" s="45"/>
      <c r="CH167" s="45"/>
      <c r="CI167" s="45"/>
      <c r="CJ167" s="45"/>
      <c r="CK167" s="45"/>
      <c r="CL167" s="45"/>
      <c r="CM167" s="45"/>
      <c r="CN167" s="45"/>
    </row>
    <row r="168" spans="1:92" x14ac:dyDescent="0.3">
      <c r="A168" s="41" t="s">
        <v>497</v>
      </c>
      <c r="B168" s="6" t="s">
        <v>454</v>
      </c>
      <c r="C168" s="6" t="s">
        <v>276</v>
      </c>
      <c r="D168" s="6" t="s">
        <v>272</v>
      </c>
      <c r="E168" s="8" t="s">
        <v>466</v>
      </c>
      <c r="F168" s="106"/>
      <c r="G168" s="14" t="s">
        <v>131</v>
      </c>
      <c r="H168" s="15" t="s">
        <v>277</v>
      </c>
      <c r="I168" s="15" t="s">
        <v>158</v>
      </c>
      <c r="J168" s="15" t="s">
        <v>272</v>
      </c>
      <c r="K168" s="10" t="s">
        <v>466</v>
      </c>
      <c r="L168" s="10" t="s">
        <v>466</v>
      </c>
      <c r="M168" s="45"/>
      <c r="N168" s="45"/>
      <c r="O168" s="45"/>
      <c r="P168" s="45"/>
      <c r="Q168" s="45"/>
      <c r="R168" s="45"/>
      <c r="S168" s="45"/>
      <c r="T168" s="45"/>
      <c r="U168" s="45"/>
      <c r="V168" s="45"/>
      <c r="W168" s="45"/>
      <c r="X168" s="45"/>
      <c r="Y168" s="45"/>
      <c r="Z168" s="45"/>
      <c r="AA168" s="45"/>
      <c r="AB168" s="45"/>
      <c r="AC168" s="45"/>
      <c r="AD168" s="45"/>
      <c r="AE168" s="45"/>
      <c r="AF168" s="45"/>
      <c r="AG168" s="45"/>
      <c r="AH168" s="45"/>
      <c r="AI168" s="45"/>
      <c r="AJ168" s="45"/>
      <c r="AK168" s="45"/>
      <c r="AL168" s="45"/>
      <c r="AM168" s="45"/>
      <c r="AN168" s="45"/>
      <c r="AO168" s="45"/>
      <c r="AP168" s="45"/>
      <c r="AQ168" s="45"/>
      <c r="AR168" s="45"/>
      <c r="AS168" s="45"/>
      <c r="AT168" s="45"/>
      <c r="AU168" s="45"/>
      <c r="AV168" s="45"/>
      <c r="AW168" s="45"/>
      <c r="AX168" s="45"/>
      <c r="AY168" s="45"/>
      <c r="AZ168" s="45"/>
      <c r="BA168" s="45"/>
      <c r="BB168" s="45"/>
      <c r="BC168" s="45"/>
      <c r="BD168" s="45"/>
      <c r="BE168" s="45"/>
      <c r="BF168" s="45"/>
      <c r="BG168" s="45"/>
      <c r="BH168" s="45"/>
      <c r="BI168" s="45"/>
      <c r="BJ168" s="45"/>
      <c r="BK168" s="45"/>
      <c r="BL168" s="45"/>
      <c r="BM168" s="45"/>
      <c r="BN168" s="45"/>
      <c r="BO168" s="45"/>
      <c r="BP168" s="45"/>
      <c r="BQ168" s="45"/>
      <c r="BR168" s="45"/>
      <c r="BS168" s="45"/>
      <c r="BT168" s="45"/>
      <c r="BU168" s="45"/>
      <c r="BV168" s="45"/>
      <c r="BW168" s="45"/>
      <c r="BX168" s="45"/>
      <c r="BY168" s="45"/>
      <c r="BZ168" s="45"/>
      <c r="CA168" s="45"/>
      <c r="CB168" s="45"/>
      <c r="CC168" s="45"/>
      <c r="CD168" s="45"/>
      <c r="CE168" s="45"/>
      <c r="CF168" s="45"/>
      <c r="CG168" s="45"/>
      <c r="CH168" s="45"/>
      <c r="CI168" s="45"/>
      <c r="CJ168" s="45"/>
      <c r="CK168" s="45"/>
      <c r="CL168" s="45"/>
      <c r="CM168" s="45"/>
      <c r="CN168" s="45"/>
    </row>
    <row r="169" spans="1:92" x14ac:dyDescent="0.3">
      <c r="A169" s="41" t="s">
        <v>497</v>
      </c>
      <c r="B169" s="6" t="s">
        <v>454</v>
      </c>
      <c r="C169" s="6" t="s">
        <v>276</v>
      </c>
      <c r="D169" s="6" t="s">
        <v>274</v>
      </c>
      <c r="E169" s="8" t="s">
        <v>466</v>
      </c>
      <c r="F169" s="106"/>
      <c r="G169" s="14" t="s">
        <v>131</v>
      </c>
      <c r="H169" s="15" t="s">
        <v>277</v>
      </c>
      <c r="I169" s="15" t="s">
        <v>158</v>
      </c>
      <c r="J169" s="15" t="s">
        <v>274</v>
      </c>
      <c r="K169" s="10" t="s">
        <v>466</v>
      </c>
      <c r="L169" s="10" t="s">
        <v>466</v>
      </c>
      <c r="M169" s="45"/>
      <c r="N169" s="45"/>
      <c r="O169" s="45"/>
      <c r="P169" s="45"/>
      <c r="Q169" s="45"/>
      <c r="R169" s="45"/>
      <c r="S169" s="45"/>
      <c r="T169" s="45"/>
      <c r="U169" s="45"/>
      <c r="V169" s="45"/>
      <c r="W169" s="45"/>
      <c r="X169" s="45"/>
      <c r="Y169" s="45"/>
      <c r="Z169" s="45"/>
      <c r="AA169" s="45"/>
      <c r="AB169" s="45"/>
      <c r="AC169" s="45"/>
      <c r="AD169" s="45"/>
      <c r="AE169" s="45"/>
      <c r="AF169" s="45"/>
      <c r="AG169" s="45"/>
      <c r="AH169" s="45"/>
      <c r="AI169" s="45"/>
      <c r="AJ169" s="45"/>
      <c r="AK169" s="45"/>
      <c r="AL169" s="45"/>
      <c r="AM169" s="45"/>
      <c r="AN169" s="45"/>
      <c r="AO169" s="45"/>
      <c r="AP169" s="45"/>
      <c r="AQ169" s="45"/>
      <c r="AR169" s="45"/>
      <c r="AS169" s="45"/>
      <c r="AT169" s="45"/>
      <c r="AU169" s="45"/>
      <c r="AV169" s="45"/>
      <c r="AW169" s="45"/>
      <c r="AX169" s="45"/>
      <c r="AY169" s="45"/>
      <c r="AZ169" s="45"/>
      <c r="BA169" s="45"/>
      <c r="BB169" s="45"/>
      <c r="BC169" s="45"/>
      <c r="BD169" s="45"/>
      <c r="BE169" s="45"/>
      <c r="BF169" s="45"/>
      <c r="BG169" s="45"/>
      <c r="BH169" s="45"/>
      <c r="BI169" s="45"/>
      <c r="BJ169" s="45"/>
      <c r="BK169" s="45"/>
      <c r="BL169" s="45"/>
      <c r="BM169" s="45"/>
      <c r="BN169" s="45"/>
      <c r="BO169" s="45"/>
      <c r="BP169" s="45"/>
      <c r="BQ169" s="45"/>
      <c r="BR169" s="45"/>
      <c r="BS169" s="45"/>
      <c r="BT169" s="45"/>
      <c r="BU169" s="45"/>
      <c r="BV169" s="45"/>
      <c r="BW169" s="45"/>
      <c r="BX169" s="45"/>
      <c r="BY169" s="45"/>
      <c r="BZ169" s="45"/>
      <c r="CA169" s="45"/>
      <c r="CB169" s="45"/>
      <c r="CC169" s="45"/>
      <c r="CD169" s="45"/>
      <c r="CE169" s="45"/>
      <c r="CF169" s="45"/>
      <c r="CG169" s="45"/>
      <c r="CH169" s="45"/>
      <c r="CI169" s="45"/>
      <c r="CJ169" s="45"/>
      <c r="CK169" s="45"/>
      <c r="CL169" s="45"/>
      <c r="CM169" s="45"/>
      <c r="CN169" s="45"/>
    </row>
    <row r="170" spans="1:92" x14ac:dyDescent="0.3">
      <c r="A170" s="41" t="s">
        <v>497</v>
      </c>
      <c r="B170" s="6" t="s">
        <v>454</v>
      </c>
      <c r="C170" s="6" t="s">
        <v>276</v>
      </c>
      <c r="D170" s="6" t="s">
        <v>275</v>
      </c>
      <c r="E170" s="8" t="s">
        <v>466</v>
      </c>
      <c r="F170" s="106"/>
      <c r="G170" s="14" t="s">
        <v>131</v>
      </c>
      <c r="H170" s="15" t="s">
        <v>277</v>
      </c>
      <c r="I170" s="15" t="s">
        <v>158</v>
      </c>
      <c r="J170" s="15" t="s">
        <v>275</v>
      </c>
      <c r="K170" s="10" t="s">
        <v>466</v>
      </c>
      <c r="L170" s="10" t="s">
        <v>466</v>
      </c>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45"/>
      <c r="AZ170" s="45"/>
      <c r="BA170" s="45"/>
      <c r="BB170" s="45"/>
      <c r="BC170" s="45"/>
      <c r="BD170" s="45"/>
      <c r="BE170" s="45"/>
      <c r="BF170" s="45"/>
      <c r="BG170" s="45"/>
      <c r="BH170" s="45"/>
      <c r="BI170" s="45"/>
      <c r="BJ170" s="45"/>
      <c r="BK170" s="45"/>
      <c r="BL170" s="45"/>
      <c r="BM170" s="45"/>
      <c r="BN170" s="45"/>
      <c r="BO170" s="45"/>
      <c r="BP170" s="45"/>
      <c r="BQ170" s="45"/>
      <c r="BR170" s="45"/>
      <c r="BS170" s="45"/>
      <c r="BT170" s="45"/>
      <c r="BU170" s="45"/>
      <c r="BV170" s="45"/>
      <c r="BW170" s="45"/>
      <c r="BX170" s="45"/>
      <c r="BY170" s="45"/>
      <c r="BZ170" s="45"/>
      <c r="CA170" s="45"/>
      <c r="CB170" s="45"/>
      <c r="CC170" s="45"/>
      <c r="CD170" s="45"/>
      <c r="CE170" s="45"/>
      <c r="CF170" s="45"/>
      <c r="CG170" s="45"/>
      <c r="CH170" s="45"/>
      <c r="CI170" s="45"/>
      <c r="CJ170" s="45"/>
      <c r="CK170" s="45"/>
      <c r="CL170" s="45"/>
      <c r="CM170" s="45"/>
      <c r="CN170" s="45"/>
    </row>
    <row r="171" spans="1:92" x14ac:dyDescent="0.3">
      <c r="A171" s="41" t="s">
        <v>497</v>
      </c>
      <c r="B171" s="6" t="s">
        <v>454</v>
      </c>
      <c r="C171" s="6" t="s">
        <v>279</v>
      </c>
      <c r="D171" s="6" t="s">
        <v>156</v>
      </c>
      <c r="E171" s="8" t="s">
        <v>466</v>
      </c>
      <c r="F171" s="106"/>
      <c r="G171" s="14" t="s">
        <v>131</v>
      </c>
      <c r="H171" s="15" t="s">
        <v>280</v>
      </c>
      <c r="I171" s="15" t="s">
        <v>158</v>
      </c>
      <c r="J171" s="15" t="s">
        <v>156</v>
      </c>
      <c r="K171" s="10" t="s">
        <v>466</v>
      </c>
      <c r="L171" s="10" t="s">
        <v>466</v>
      </c>
      <c r="M171" s="45"/>
      <c r="N171" s="45"/>
      <c r="O171" s="45"/>
      <c r="P171" s="45"/>
      <c r="Q171" s="45"/>
      <c r="R171" s="45"/>
      <c r="S171" s="45"/>
      <c r="T171" s="45"/>
      <c r="U171" s="45"/>
      <c r="V171" s="45"/>
      <c r="W171" s="45"/>
      <c r="X171" s="45"/>
      <c r="Y171" s="45"/>
      <c r="Z171" s="45"/>
      <c r="AA171" s="45"/>
      <c r="AB171" s="45"/>
      <c r="AC171" s="45"/>
      <c r="AD171" s="45"/>
      <c r="AE171" s="45"/>
      <c r="AF171" s="45"/>
      <c r="AG171" s="45"/>
      <c r="AH171" s="45"/>
      <c r="AI171" s="45"/>
      <c r="AJ171" s="45"/>
      <c r="AK171" s="45"/>
      <c r="AL171" s="45"/>
      <c r="AM171" s="45"/>
      <c r="AN171" s="45"/>
      <c r="AO171" s="45"/>
      <c r="AP171" s="45"/>
      <c r="AQ171" s="45"/>
      <c r="AR171" s="45"/>
      <c r="AS171" s="45"/>
      <c r="AT171" s="45"/>
      <c r="AU171" s="45"/>
      <c r="AV171" s="45"/>
      <c r="AW171" s="45"/>
      <c r="AX171" s="45"/>
      <c r="AY171" s="45"/>
      <c r="AZ171" s="45"/>
      <c r="BA171" s="45"/>
      <c r="BB171" s="45"/>
      <c r="BC171" s="45"/>
      <c r="BD171" s="45"/>
      <c r="BE171" s="45"/>
      <c r="BF171" s="45"/>
      <c r="BG171" s="45"/>
      <c r="BH171" s="45"/>
      <c r="BI171" s="45"/>
      <c r="BJ171" s="45"/>
      <c r="BK171" s="45"/>
      <c r="BL171" s="45"/>
      <c r="BM171" s="45"/>
      <c r="BN171" s="45"/>
      <c r="BO171" s="45"/>
      <c r="BP171" s="45"/>
      <c r="BQ171" s="45"/>
      <c r="BR171" s="45"/>
      <c r="BS171" s="45"/>
      <c r="BT171" s="45"/>
      <c r="BU171" s="45"/>
      <c r="BV171" s="45"/>
      <c r="BW171" s="45"/>
      <c r="BX171" s="45"/>
      <c r="BY171" s="45"/>
      <c r="BZ171" s="45"/>
      <c r="CA171" s="45"/>
      <c r="CB171" s="45"/>
      <c r="CC171" s="45"/>
      <c r="CD171" s="45"/>
      <c r="CE171" s="45"/>
      <c r="CF171" s="45"/>
      <c r="CG171" s="45"/>
      <c r="CH171" s="45"/>
      <c r="CI171" s="45"/>
      <c r="CJ171" s="45"/>
      <c r="CK171" s="45"/>
      <c r="CL171" s="45"/>
      <c r="CM171" s="45"/>
      <c r="CN171" s="45"/>
    </row>
    <row r="172" spans="1:92" x14ac:dyDescent="0.3">
      <c r="A172" s="41" t="s">
        <v>497</v>
      </c>
      <c r="B172" s="6" t="s">
        <v>454</v>
      </c>
      <c r="C172" s="6" t="s">
        <v>279</v>
      </c>
      <c r="D172" s="6" t="s">
        <v>262</v>
      </c>
      <c r="E172" s="8" t="s">
        <v>466</v>
      </c>
      <c r="F172" s="106"/>
      <c r="G172" s="14" t="s">
        <v>131</v>
      </c>
      <c r="H172" s="15" t="s">
        <v>280</v>
      </c>
      <c r="I172" s="15" t="s">
        <v>158</v>
      </c>
      <c r="J172" s="15" t="s">
        <v>262</v>
      </c>
      <c r="K172" s="10" t="s">
        <v>466</v>
      </c>
      <c r="L172" s="10" t="s">
        <v>466</v>
      </c>
      <c r="M172" s="45"/>
      <c r="N172" s="45"/>
      <c r="O172" s="45"/>
      <c r="P172" s="45"/>
      <c r="Q172" s="45"/>
      <c r="R172" s="45"/>
      <c r="S172" s="45"/>
      <c r="T172" s="45"/>
      <c r="U172" s="45"/>
      <c r="V172" s="45"/>
      <c r="W172" s="45"/>
      <c r="X172" s="45"/>
      <c r="Y172" s="45"/>
      <c r="Z172" s="45"/>
      <c r="AA172" s="45"/>
      <c r="AB172" s="45"/>
      <c r="AC172" s="45"/>
      <c r="AD172" s="45"/>
      <c r="AE172" s="45"/>
      <c r="AF172" s="45"/>
      <c r="AG172" s="45"/>
      <c r="AH172" s="45"/>
      <c r="AI172" s="45"/>
      <c r="AJ172" s="45"/>
      <c r="AK172" s="45"/>
      <c r="AL172" s="45"/>
      <c r="AM172" s="45"/>
      <c r="AN172" s="45"/>
      <c r="AO172" s="45"/>
      <c r="AP172" s="45"/>
      <c r="AQ172" s="45"/>
      <c r="AR172" s="45"/>
      <c r="AS172" s="45"/>
      <c r="AT172" s="45"/>
      <c r="AU172" s="45"/>
      <c r="AV172" s="45"/>
      <c r="AW172" s="45"/>
      <c r="AX172" s="45"/>
      <c r="AY172" s="45"/>
      <c r="AZ172" s="45"/>
      <c r="BA172" s="45"/>
      <c r="BB172" s="45"/>
      <c r="BC172" s="45"/>
      <c r="BD172" s="45"/>
      <c r="BE172" s="45"/>
      <c r="BF172" s="45"/>
      <c r="BG172" s="45"/>
      <c r="BH172" s="45"/>
      <c r="BI172" s="45"/>
      <c r="BJ172" s="45"/>
      <c r="BK172" s="45"/>
      <c r="BL172" s="45"/>
      <c r="BM172" s="45"/>
      <c r="BN172" s="45"/>
      <c r="BO172" s="45"/>
      <c r="BP172" s="45"/>
      <c r="BQ172" s="45"/>
      <c r="BR172" s="45"/>
      <c r="BS172" s="45"/>
      <c r="BT172" s="45"/>
      <c r="BU172" s="45"/>
      <c r="BV172" s="45"/>
      <c r="BW172" s="45"/>
      <c r="BX172" s="45"/>
      <c r="BY172" s="45"/>
      <c r="BZ172" s="45"/>
      <c r="CA172" s="45"/>
      <c r="CB172" s="45"/>
      <c r="CC172" s="45"/>
      <c r="CD172" s="45"/>
      <c r="CE172" s="45"/>
      <c r="CF172" s="45"/>
      <c r="CG172" s="45"/>
      <c r="CH172" s="45"/>
      <c r="CI172" s="45"/>
      <c r="CJ172" s="45"/>
      <c r="CK172" s="45"/>
      <c r="CL172" s="45"/>
      <c r="CM172" s="45"/>
      <c r="CN172" s="45"/>
    </row>
    <row r="173" spans="1:92" x14ac:dyDescent="0.3">
      <c r="A173" s="41" t="s">
        <v>497</v>
      </c>
      <c r="B173" s="6" t="s">
        <v>454</v>
      </c>
      <c r="C173" s="6" t="s">
        <v>279</v>
      </c>
      <c r="D173" s="6" t="s">
        <v>266</v>
      </c>
      <c r="E173" s="8" t="s">
        <v>466</v>
      </c>
      <c r="F173" s="106"/>
      <c r="G173" s="14" t="s">
        <v>131</v>
      </c>
      <c r="H173" s="15" t="s">
        <v>280</v>
      </c>
      <c r="I173" s="15" t="s">
        <v>158</v>
      </c>
      <c r="J173" s="15" t="s">
        <v>278</v>
      </c>
      <c r="K173" s="10" t="s">
        <v>267</v>
      </c>
      <c r="L173" s="10" t="s">
        <v>268</v>
      </c>
      <c r="M173" s="45"/>
      <c r="N173" s="45"/>
      <c r="O173" s="45"/>
      <c r="P173" s="45"/>
      <c r="Q173" s="45"/>
      <c r="R173" s="45"/>
      <c r="S173" s="45"/>
      <c r="T173" s="45"/>
      <c r="U173" s="45"/>
      <c r="V173" s="45"/>
      <c r="W173" s="45"/>
      <c r="X173" s="45"/>
      <c r="Y173" s="45"/>
      <c r="Z173" s="45"/>
      <c r="AA173" s="45"/>
      <c r="AB173" s="45"/>
      <c r="AC173" s="45"/>
      <c r="AD173" s="45"/>
      <c r="AE173" s="45"/>
      <c r="AF173" s="45"/>
      <c r="AG173" s="45"/>
      <c r="AH173" s="45"/>
      <c r="AI173" s="45"/>
      <c r="AJ173" s="45"/>
      <c r="AK173" s="45"/>
      <c r="AL173" s="45"/>
      <c r="AM173" s="45"/>
      <c r="AN173" s="45"/>
      <c r="AO173" s="45"/>
      <c r="AP173" s="45"/>
      <c r="AQ173" s="45"/>
      <c r="AR173" s="45"/>
      <c r="AS173" s="45"/>
      <c r="AT173" s="45"/>
      <c r="AU173" s="45"/>
      <c r="AV173" s="45"/>
      <c r="AW173" s="45"/>
      <c r="AX173" s="45"/>
      <c r="AY173" s="45"/>
      <c r="AZ173" s="45"/>
      <c r="BA173" s="45"/>
      <c r="BB173" s="45"/>
      <c r="BC173" s="45"/>
      <c r="BD173" s="45"/>
      <c r="BE173" s="45"/>
      <c r="BF173" s="45"/>
      <c r="BG173" s="45"/>
      <c r="BH173" s="45"/>
      <c r="BI173" s="45"/>
      <c r="BJ173" s="45"/>
      <c r="BK173" s="45"/>
      <c r="BL173" s="45"/>
      <c r="BM173" s="45"/>
      <c r="BN173" s="45"/>
      <c r="BO173" s="45"/>
      <c r="BP173" s="45"/>
      <c r="BQ173" s="45"/>
      <c r="BR173" s="45"/>
      <c r="BS173" s="45"/>
      <c r="BT173" s="45"/>
      <c r="BU173" s="45"/>
      <c r="BV173" s="45"/>
      <c r="BW173" s="45"/>
      <c r="BX173" s="45"/>
      <c r="BY173" s="45"/>
      <c r="BZ173" s="45"/>
      <c r="CA173" s="45"/>
      <c r="CB173" s="45"/>
      <c r="CC173" s="45"/>
      <c r="CD173" s="45"/>
      <c r="CE173" s="45"/>
      <c r="CF173" s="45"/>
      <c r="CG173" s="45"/>
      <c r="CH173" s="45"/>
      <c r="CI173" s="45"/>
      <c r="CJ173" s="45"/>
      <c r="CK173" s="45"/>
      <c r="CL173" s="45"/>
      <c r="CM173" s="45"/>
      <c r="CN173" s="45"/>
    </row>
    <row r="174" spans="1:92" x14ac:dyDescent="0.3">
      <c r="A174" s="41" t="s">
        <v>497</v>
      </c>
      <c r="B174" s="6" t="s">
        <v>454</v>
      </c>
      <c r="C174" s="16" t="s">
        <v>290</v>
      </c>
      <c r="D174" s="16" t="s">
        <v>156</v>
      </c>
      <c r="E174" s="8"/>
      <c r="F174" s="106"/>
      <c r="G174" s="14" t="s">
        <v>291</v>
      </c>
      <c r="H174" s="15" t="s">
        <v>292</v>
      </c>
      <c r="I174" s="15" t="s">
        <v>158</v>
      </c>
      <c r="J174" s="15" t="s">
        <v>156</v>
      </c>
      <c r="K174" s="10"/>
      <c r="L174" s="10"/>
      <c r="M174" s="45"/>
      <c r="N174" s="45"/>
      <c r="O174" s="45"/>
      <c r="P174" s="45"/>
      <c r="Q174" s="45"/>
      <c r="R174" s="45"/>
      <c r="S174" s="45"/>
      <c r="T174" s="45"/>
      <c r="U174" s="45"/>
      <c r="V174" s="45"/>
      <c r="W174" s="45"/>
      <c r="X174" s="45"/>
      <c r="Y174" s="45"/>
      <c r="Z174" s="45"/>
      <c r="AA174" s="45"/>
      <c r="AB174" s="45"/>
      <c r="AC174" s="45"/>
      <c r="AD174" s="45"/>
      <c r="AE174" s="45"/>
      <c r="AF174" s="45"/>
      <c r="AG174" s="45"/>
      <c r="AH174" s="45"/>
      <c r="AI174" s="45"/>
      <c r="AJ174" s="45"/>
      <c r="AK174" s="45"/>
      <c r="AL174" s="45"/>
      <c r="AM174" s="45"/>
      <c r="AN174" s="45"/>
      <c r="AO174" s="45"/>
      <c r="AP174" s="45"/>
      <c r="AQ174" s="45"/>
      <c r="AR174" s="45"/>
      <c r="AS174" s="45"/>
      <c r="AT174" s="45"/>
      <c r="AU174" s="45"/>
      <c r="AV174" s="45"/>
      <c r="AW174" s="45"/>
      <c r="AX174" s="45"/>
      <c r="AY174" s="45"/>
      <c r="AZ174" s="45"/>
      <c r="BA174" s="45"/>
      <c r="BB174" s="45"/>
      <c r="BC174" s="45"/>
      <c r="BD174" s="45"/>
      <c r="BE174" s="45"/>
      <c r="BF174" s="45"/>
      <c r="BG174" s="45"/>
      <c r="BH174" s="45"/>
      <c r="BI174" s="45"/>
      <c r="BJ174" s="45"/>
      <c r="BK174" s="45"/>
      <c r="BL174" s="45"/>
      <c r="BM174" s="45"/>
      <c r="BN174" s="45"/>
      <c r="BO174" s="45"/>
      <c r="BP174" s="45"/>
      <c r="BQ174" s="45"/>
      <c r="BR174" s="45"/>
      <c r="BS174" s="45"/>
      <c r="BT174" s="45"/>
      <c r="BU174" s="45"/>
      <c r="BV174" s="45"/>
      <c r="BW174" s="45"/>
      <c r="BX174" s="45"/>
      <c r="BY174" s="45"/>
      <c r="BZ174" s="45"/>
      <c r="CA174" s="45"/>
      <c r="CB174" s="45"/>
      <c r="CC174" s="45"/>
      <c r="CD174" s="45"/>
      <c r="CE174" s="45"/>
      <c r="CF174" s="45"/>
      <c r="CG174" s="45"/>
      <c r="CH174" s="45"/>
      <c r="CI174" s="45"/>
      <c r="CJ174" s="45"/>
      <c r="CK174" s="45"/>
      <c r="CL174" s="45"/>
      <c r="CM174" s="45"/>
      <c r="CN174" s="45"/>
    </row>
    <row r="175" spans="1:92" x14ac:dyDescent="0.3">
      <c r="A175" s="41" t="s">
        <v>497</v>
      </c>
      <c r="B175" s="6" t="s">
        <v>454</v>
      </c>
      <c r="C175" s="16" t="s">
        <v>290</v>
      </c>
      <c r="D175" s="16" t="s">
        <v>262</v>
      </c>
      <c r="E175" s="8"/>
      <c r="F175" s="106"/>
      <c r="G175" s="14" t="s">
        <v>291</v>
      </c>
      <c r="H175" s="15" t="s">
        <v>292</v>
      </c>
      <c r="I175" s="15" t="s">
        <v>158</v>
      </c>
      <c r="J175" s="15" t="s">
        <v>262</v>
      </c>
      <c r="K175" s="10"/>
      <c r="L175" s="10"/>
      <c r="M175" s="45"/>
      <c r="N175" s="45"/>
      <c r="O175" s="45"/>
      <c r="P175" s="45"/>
      <c r="Q175" s="45"/>
      <c r="R175" s="45"/>
      <c r="S175" s="45"/>
      <c r="T175" s="45"/>
      <c r="U175" s="45"/>
      <c r="V175" s="45"/>
      <c r="W175" s="45"/>
      <c r="X175" s="45"/>
      <c r="Y175" s="45"/>
      <c r="Z175" s="45"/>
      <c r="AA175" s="45"/>
      <c r="AB175" s="45"/>
      <c r="AC175" s="45"/>
      <c r="AD175" s="45"/>
      <c r="AE175" s="45"/>
      <c r="AF175" s="45"/>
      <c r="AG175" s="45"/>
      <c r="AH175" s="45"/>
      <c r="AI175" s="45"/>
      <c r="AJ175" s="45"/>
      <c r="AK175" s="45"/>
      <c r="AL175" s="45"/>
      <c r="AM175" s="45"/>
      <c r="AN175" s="45"/>
      <c r="AO175" s="45"/>
      <c r="AP175" s="45"/>
      <c r="AQ175" s="45"/>
      <c r="AR175" s="45"/>
      <c r="AS175" s="45"/>
      <c r="AT175" s="45"/>
      <c r="AU175" s="45"/>
      <c r="AV175" s="45"/>
      <c r="AW175" s="45"/>
      <c r="AX175" s="45"/>
      <c r="AY175" s="45"/>
      <c r="AZ175" s="45"/>
      <c r="BA175" s="45"/>
      <c r="BB175" s="45"/>
      <c r="BC175" s="45"/>
      <c r="BD175" s="45"/>
      <c r="BE175" s="45"/>
      <c r="BF175" s="45"/>
      <c r="BG175" s="45"/>
      <c r="BH175" s="45"/>
      <c r="BI175" s="45"/>
      <c r="BJ175" s="45"/>
      <c r="BK175" s="45"/>
      <c r="BL175" s="45"/>
      <c r="BM175" s="45"/>
      <c r="BN175" s="45"/>
      <c r="BO175" s="45"/>
      <c r="BP175" s="45"/>
      <c r="BQ175" s="45"/>
      <c r="BR175" s="45"/>
      <c r="BS175" s="45"/>
      <c r="BT175" s="45"/>
      <c r="BU175" s="45"/>
      <c r="BV175" s="45"/>
      <c r="BW175" s="45"/>
      <c r="BX175" s="45"/>
      <c r="BY175" s="45"/>
      <c r="BZ175" s="45"/>
      <c r="CA175" s="45"/>
      <c r="CB175" s="45"/>
      <c r="CC175" s="45"/>
      <c r="CD175" s="45"/>
      <c r="CE175" s="45"/>
      <c r="CF175" s="45"/>
      <c r="CG175" s="45"/>
      <c r="CH175" s="45"/>
      <c r="CI175" s="45"/>
      <c r="CJ175" s="45"/>
      <c r="CK175" s="45"/>
      <c r="CL175" s="45"/>
      <c r="CM175" s="45"/>
      <c r="CN175" s="45"/>
    </row>
    <row r="176" spans="1:92" x14ac:dyDescent="0.3">
      <c r="A176" s="41" t="s">
        <v>497</v>
      </c>
      <c r="B176" s="6" t="s">
        <v>454</v>
      </c>
      <c r="C176" s="6" t="s">
        <v>290</v>
      </c>
      <c r="D176" s="6" t="s">
        <v>203</v>
      </c>
      <c r="E176" s="8"/>
      <c r="F176" s="106"/>
      <c r="G176" s="14" t="s">
        <v>291</v>
      </c>
      <c r="H176" s="15" t="s">
        <v>292</v>
      </c>
      <c r="I176" s="15" t="s">
        <v>158</v>
      </c>
      <c r="J176" s="15" t="s">
        <v>203</v>
      </c>
      <c r="K176" s="10"/>
      <c r="L176" s="10"/>
      <c r="M176" s="45"/>
      <c r="N176" s="45"/>
      <c r="O176" s="45"/>
      <c r="P176" s="45"/>
      <c r="Q176" s="45"/>
      <c r="R176" s="45"/>
      <c r="S176" s="45"/>
      <c r="T176" s="45"/>
      <c r="U176" s="45"/>
      <c r="V176" s="45"/>
      <c r="W176" s="45"/>
      <c r="X176" s="45"/>
      <c r="Y176" s="45"/>
      <c r="Z176" s="45"/>
      <c r="AA176" s="45"/>
      <c r="AB176" s="45"/>
      <c r="AC176" s="45"/>
      <c r="AD176" s="45"/>
      <c r="AE176" s="45"/>
      <c r="AF176" s="45"/>
      <c r="AG176" s="45"/>
      <c r="AH176" s="45"/>
      <c r="AI176" s="45"/>
      <c r="AJ176" s="45"/>
      <c r="AK176" s="45"/>
      <c r="AL176" s="45"/>
      <c r="AM176" s="45"/>
      <c r="AN176" s="45"/>
      <c r="AO176" s="45"/>
      <c r="AP176" s="45"/>
      <c r="AQ176" s="45"/>
      <c r="AR176" s="45"/>
      <c r="AS176" s="45"/>
      <c r="AT176" s="45"/>
      <c r="AU176" s="45"/>
      <c r="AV176" s="45"/>
      <c r="AW176" s="45"/>
      <c r="AX176" s="45"/>
      <c r="AY176" s="45"/>
      <c r="AZ176" s="45"/>
      <c r="BA176" s="45"/>
      <c r="BB176" s="45"/>
      <c r="BC176" s="45"/>
      <c r="BD176" s="45"/>
      <c r="BE176" s="45"/>
      <c r="BF176" s="45"/>
      <c r="BG176" s="45"/>
      <c r="BH176" s="45"/>
      <c r="BI176" s="45"/>
      <c r="BJ176" s="45"/>
      <c r="BK176" s="45"/>
      <c r="BL176" s="45"/>
      <c r="BM176" s="45"/>
      <c r="BN176" s="45"/>
      <c r="BO176" s="45"/>
      <c r="BP176" s="45"/>
      <c r="BQ176" s="45"/>
      <c r="BR176" s="45"/>
      <c r="BS176" s="45"/>
      <c r="BT176" s="45"/>
      <c r="BU176" s="45"/>
      <c r="BV176" s="45"/>
      <c r="BW176" s="45"/>
      <c r="BX176" s="45"/>
      <c r="BY176" s="45"/>
      <c r="BZ176" s="45"/>
      <c r="CA176" s="45"/>
      <c r="CB176" s="45"/>
      <c r="CC176" s="45"/>
      <c r="CD176" s="45"/>
      <c r="CE176" s="45"/>
      <c r="CF176" s="45"/>
      <c r="CG176" s="45"/>
      <c r="CH176" s="45"/>
      <c r="CI176" s="45"/>
      <c r="CJ176" s="45"/>
      <c r="CK176" s="45"/>
      <c r="CL176" s="45"/>
      <c r="CM176" s="45"/>
      <c r="CN176" s="45"/>
    </row>
    <row r="177" spans="1:92" x14ac:dyDescent="0.3">
      <c r="A177" s="41" t="s">
        <v>497</v>
      </c>
      <c r="B177" s="6" t="s">
        <v>454</v>
      </c>
      <c r="C177" s="16" t="s">
        <v>320</v>
      </c>
      <c r="D177" s="16" t="s">
        <v>156</v>
      </c>
      <c r="E177" s="8"/>
      <c r="F177" s="106"/>
      <c r="G177" s="14" t="s">
        <v>328</v>
      </c>
      <c r="H177" s="15" t="s">
        <v>322</v>
      </c>
      <c r="I177" s="15" t="s">
        <v>158</v>
      </c>
      <c r="J177" s="15" t="s">
        <v>156</v>
      </c>
      <c r="K177" s="10"/>
      <c r="L177" s="10"/>
      <c r="M177" s="45"/>
      <c r="N177" s="45"/>
      <c r="O177" s="45"/>
      <c r="P177" s="45"/>
      <c r="Q177" s="45"/>
      <c r="R177" s="45"/>
      <c r="S177" s="45"/>
      <c r="T177" s="45"/>
      <c r="U177" s="45"/>
      <c r="V177" s="45"/>
      <c r="W177" s="45"/>
      <c r="X177" s="45"/>
      <c r="Y177" s="45"/>
      <c r="Z177" s="45"/>
      <c r="AA177" s="45"/>
      <c r="AB177" s="45"/>
      <c r="AC177" s="45"/>
      <c r="AD177" s="45"/>
      <c r="AE177" s="45"/>
      <c r="AF177" s="45"/>
      <c r="AG177" s="45"/>
      <c r="AH177" s="45"/>
      <c r="AI177" s="45"/>
      <c r="AJ177" s="45"/>
      <c r="AK177" s="45"/>
      <c r="AL177" s="45"/>
      <c r="AM177" s="45"/>
      <c r="AN177" s="45"/>
      <c r="AO177" s="45"/>
      <c r="AP177" s="45"/>
      <c r="AQ177" s="45"/>
      <c r="AR177" s="45"/>
      <c r="AS177" s="45"/>
      <c r="AT177" s="45"/>
      <c r="AU177" s="45"/>
      <c r="AV177" s="45"/>
      <c r="AW177" s="45"/>
      <c r="AX177" s="45"/>
      <c r="AY177" s="45"/>
      <c r="AZ177" s="45"/>
      <c r="BA177" s="45"/>
      <c r="BB177" s="45"/>
      <c r="BC177" s="45"/>
      <c r="BD177" s="45"/>
      <c r="BE177" s="45"/>
      <c r="BF177" s="45"/>
      <c r="BG177" s="45"/>
      <c r="BH177" s="45"/>
      <c r="BI177" s="45"/>
      <c r="BJ177" s="45"/>
      <c r="BK177" s="45"/>
      <c r="BL177" s="45"/>
      <c r="BM177" s="45"/>
      <c r="BN177" s="45"/>
      <c r="BO177" s="45"/>
      <c r="BP177" s="45"/>
      <c r="BQ177" s="45"/>
      <c r="BR177" s="45"/>
      <c r="BS177" s="45"/>
      <c r="BT177" s="45"/>
      <c r="BU177" s="45"/>
      <c r="BV177" s="45"/>
      <c r="BW177" s="45"/>
      <c r="BX177" s="45"/>
      <c r="BY177" s="45"/>
      <c r="BZ177" s="45"/>
      <c r="CA177" s="45"/>
      <c r="CB177" s="45"/>
      <c r="CC177" s="45"/>
      <c r="CD177" s="45"/>
      <c r="CE177" s="45"/>
      <c r="CF177" s="45"/>
      <c r="CG177" s="45"/>
      <c r="CH177" s="45"/>
      <c r="CI177" s="45"/>
      <c r="CJ177" s="45"/>
      <c r="CK177" s="45"/>
      <c r="CL177" s="45"/>
      <c r="CM177" s="45"/>
      <c r="CN177" s="45"/>
    </row>
    <row r="178" spans="1:92" x14ac:dyDescent="0.3">
      <c r="A178" s="41" t="s">
        <v>497</v>
      </c>
      <c r="B178" s="6" t="s">
        <v>454</v>
      </c>
      <c r="C178" s="16" t="s">
        <v>320</v>
      </c>
      <c r="D178" s="16" t="s">
        <v>203</v>
      </c>
      <c r="E178" s="8"/>
      <c r="F178" s="106"/>
      <c r="G178" s="14" t="s">
        <v>328</v>
      </c>
      <c r="H178" s="15" t="s">
        <v>322</v>
      </c>
      <c r="I178" s="15" t="s">
        <v>158</v>
      </c>
      <c r="J178" s="15" t="s">
        <v>203</v>
      </c>
      <c r="K178" s="10"/>
      <c r="L178" s="10"/>
      <c r="M178" s="45"/>
      <c r="N178" s="45"/>
      <c r="O178" s="45"/>
      <c r="P178" s="45"/>
      <c r="Q178" s="45"/>
      <c r="R178" s="45"/>
      <c r="S178" s="45"/>
      <c r="T178" s="45"/>
      <c r="U178" s="45"/>
      <c r="V178" s="45"/>
      <c r="W178" s="45"/>
      <c r="X178" s="45"/>
      <c r="Y178" s="45"/>
      <c r="Z178" s="45"/>
      <c r="AA178" s="45"/>
      <c r="AB178" s="45"/>
      <c r="AC178" s="45"/>
      <c r="AD178" s="45"/>
      <c r="AE178" s="45"/>
      <c r="AF178" s="45"/>
      <c r="AG178" s="45"/>
      <c r="AH178" s="45"/>
      <c r="AI178" s="45"/>
      <c r="AJ178" s="45"/>
      <c r="AK178" s="45"/>
      <c r="AL178" s="45"/>
      <c r="AM178" s="45"/>
      <c r="AN178" s="45"/>
      <c r="AO178" s="45"/>
      <c r="AP178" s="45"/>
      <c r="AQ178" s="45"/>
      <c r="AR178" s="45"/>
      <c r="AS178" s="45"/>
      <c r="AT178" s="45"/>
      <c r="AU178" s="45"/>
      <c r="AV178" s="45"/>
      <c r="AW178" s="45"/>
      <c r="AX178" s="45"/>
      <c r="AY178" s="45"/>
      <c r="AZ178" s="45"/>
      <c r="BA178" s="45"/>
      <c r="BB178" s="45"/>
      <c r="BC178" s="45"/>
      <c r="BD178" s="45"/>
      <c r="BE178" s="45"/>
      <c r="BF178" s="45"/>
      <c r="BG178" s="45"/>
      <c r="BH178" s="45"/>
      <c r="BI178" s="45"/>
      <c r="BJ178" s="45"/>
      <c r="BK178" s="45"/>
      <c r="BL178" s="45"/>
      <c r="BM178" s="45"/>
      <c r="BN178" s="45"/>
      <c r="BO178" s="45"/>
      <c r="BP178" s="45"/>
      <c r="BQ178" s="45"/>
      <c r="BR178" s="45"/>
      <c r="BS178" s="45"/>
      <c r="BT178" s="45"/>
      <c r="BU178" s="45"/>
      <c r="BV178" s="45"/>
      <c r="BW178" s="45"/>
      <c r="BX178" s="45"/>
      <c r="BY178" s="45"/>
      <c r="BZ178" s="45"/>
      <c r="CA178" s="45"/>
      <c r="CB178" s="45"/>
      <c r="CC178" s="45"/>
      <c r="CD178" s="45"/>
      <c r="CE178" s="45"/>
      <c r="CF178" s="45"/>
      <c r="CG178" s="45"/>
      <c r="CH178" s="45"/>
      <c r="CI178" s="45"/>
      <c r="CJ178" s="45"/>
      <c r="CK178" s="45"/>
      <c r="CL178" s="45"/>
      <c r="CM178" s="45"/>
      <c r="CN178" s="45"/>
    </row>
    <row r="179" spans="1:92" x14ac:dyDescent="0.3">
      <c r="A179" s="41" t="s">
        <v>497</v>
      </c>
      <c r="B179" s="6" t="s">
        <v>454</v>
      </c>
      <c r="C179" s="6" t="s">
        <v>320</v>
      </c>
      <c r="D179" s="6" t="s">
        <v>326</v>
      </c>
      <c r="E179" s="8"/>
      <c r="F179" s="106"/>
      <c r="G179" s="14" t="s">
        <v>328</v>
      </c>
      <c r="H179" s="15" t="s">
        <v>322</v>
      </c>
      <c r="I179" s="15" t="s">
        <v>158</v>
      </c>
      <c r="J179" s="15" t="s">
        <v>326</v>
      </c>
      <c r="K179" s="10" t="s">
        <v>551</v>
      </c>
      <c r="L179" s="10" t="s">
        <v>552</v>
      </c>
      <c r="M179" s="45"/>
      <c r="N179" s="45"/>
      <c r="O179" s="45"/>
      <c r="P179" s="45"/>
      <c r="Q179" s="45"/>
      <c r="R179" s="45"/>
      <c r="S179" s="45"/>
      <c r="T179" s="45"/>
      <c r="U179" s="45"/>
      <c r="V179" s="45"/>
      <c r="W179" s="45"/>
      <c r="X179" s="45"/>
      <c r="Y179" s="45"/>
      <c r="Z179" s="45"/>
      <c r="AA179" s="45"/>
      <c r="AB179" s="45"/>
      <c r="AC179" s="45"/>
      <c r="AD179" s="45"/>
      <c r="AE179" s="45"/>
      <c r="AF179" s="45"/>
      <c r="AG179" s="45"/>
      <c r="AH179" s="45"/>
      <c r="AI179" s="45"/>
      <c r="AJ179" s="45"/>
      <c r="AK179" s="45"/>
      <c r="AL179" s="45"/>
      <c r="AM179" s="45"/>
      <c r="AN179" s="45"/>
      <c r="AO179" s="45"/>
      <c r="AP179" s="45"/>
      <c r="AQ179" s="45"/>
      <c r="AR179" s="45"/>
      <c r="AS179" s="45"/>
      <c r="AT179" s="45"/>
      <c r="AU179" s="45"/>
      <c r="AV179" s="45"/>
      <c r="AW179" s="45"/>
      <c r="AX179" s="45"/>
      <c r="AY179" s="45"/>
      <c r="AZ179" s="45"/>
      <c r="BA179" s="45"/>
      <c r="BB179" s="45"/>
      <c r="BC179" s="45"/>
      <c r="BD179" s="45"/>
      <c r="BE179" s="45"/>
      <c r="BF179" s="45"/>
      <c r="BG179" s="45"/>
      <c r="BH179" s="45"/>
      <c r="BI179" s="45"/>
      <c r="BJ179" s="45"/>
      <c r="BK179" s="45"/>
      <c r="BL179" s="45"/>
      <c r="BM179" s="45"/>
      <c r="BN179" s="45"/>
      <c r="BO179" s="45"/>
      <c r="BP179" s="45"/>
      <c r="BQ179" s="45"/>
      <c r="BR179" s="45"/>
      <c r="BS179" s="45"/>
      <c r="BT179" s="45"/>
      <c r="BU179" s="45"/>
      <c r="BV179" s="45"/>
      <c r="BW179" s="45"/>
      <c r="BX179" s="45"/>
      <c r="BY179" s="45"/>
      <c r="BZ179" s="45"/>
      <c r="CA179" s="45"/>
      <c r="CB179" s="45"/>
      <c r="CC179" s="45"/>
      <c r="CD179" s="45"/>
      <c r="CE179" s="45"/>
      <c r="CF179" s="45"/>
      <c r="CG179" s="45"/>
      <c r="CH179" s="45"/>
      <c r="CI179" s="45"/>
      <c r="CJ179" s="45"/>
      <c r="CK179" s="45"/>
      <c r="CL179" s="45"/>
      <c r="CM179" s="45"/>
      <c r="CN179" s="45"/>
    </row>
    <row r="180" spans="1:92" x14ac:dyDescent="0.3">
      <c r="A180" s="41" t="s">
        <v>497</v>
      </c>
      <c r="B180" s="6" t="s">
        <v>454</v>
      </c>
      <c r="C180" s="16" t="s">
        <v>320</v>
      </c>
      <c r="D180" s="16" t="s">
        <v>324</v>
      </c>
      <c r="E180" s="8" t="s">
        <v>156</v>
      </c>
      <c r="F180" s="106"/>
      <c r="G180" s="14" t="s">
        <v>328</v>
      </c>
      <c r="H180" s="15" t="s">
        <v>322</v>
      </c>
      <c r="I180" s="15" t="s">
        <v>158</v>
      </c>
      <c r="J180" s="15" t="s">
        <v>156</v>
      </c>
      <c r="K180" s="10"/>
      <c r="L180" s="10"/>
      <c r="M180" s="45"/>
      <c r="N180" s="45"/>
      <c r="O180" s="45"/>
      <c r="P180" s="45"/>
      <c r="Q180" s="45"/>
      <c r="R180" s="45"/>
      <c r="S180" s="45"/>
      <c r="T180" s="45"/>
      <c r="U180" s="45"/>
      <c r="V180" s="45"/>
      <c r="W180" s="45"/>
      <c r="X180" s="45"/>
      <c r="Y180" s="45"/>
      <c r="Z180" s="45"/>
      <c r="AA180" s="45"/>
      <c r="AB180" s="45"/>
      <c r="AC180" s="45"/>
      <c r="AD180" s="45"/>
      <c r="AE180" s="45"/>
      <c r="AF180" s="45"/>
      <c r="AG180" s="45"/>
      <c r="AH180" s="45"/>
      <c r="AI180" s="45"/>
      <c r="AJ180" s="45"/>
      <c r="AK180" s="45"/>
      <c r="AL180" s="45"/>
      <c r="AM180" s="45"/>
      <c r="AN180" s="45"/>
      <c r="AO180" s="45"/>
      <c r="AP180" s="45"/>
      <c r="AQ180" s="45"/>
      <c r="AR180" s="45"/>
      <c r="AS180" s="45"/>
      <c r="AT180" s="45"/>
      <c r="AU180" s="45"/>
      <c r="AV180" s="45"/>
      <c r="AW180" s="45"/>
      <c r="AX180" s="45"/>
      <c r="AY180" s="45"/>
      <c r="AZ180" s="45"/>
      <c r="BA180" s="45"/>
      <c r="BB180" s="45"/>
      <c r="BC180" s="45"/>
      <c r="BD180" s="45"/>
      <c r="BE180" s="45"/>
      <c r="BF180" s="45"/>
      <c r="BG180" s="45"/>
      <c r="BH180" s="45"/>
      <c r="BI180" s="45"/>
      <c r="BJ180" s="45"/>
      <c r="BK180" s="45"/>
      <c r="BL180" s="45"/>
      <c r="BM180" s="45"/>
      <c r="BN180" s="45"/>
      <c r="BO180" s="45"/>
      <c r="BP180" s="45"/>
      <c r="BQ180" s="45"/>
      <c r="BR180" s="45"/>
      <c r="BS180" s="45"/>
      <c r="BT180" s="45"/>
      <c r="BU180" s="45"/>
      <c r="BV180" s="45"/>
      <c r="BW180" s="45"/>
      <c r="BX180" s="45"/>
      <c r="BY180" s="45"/>
      <c r="BZ180" s="45"/>
      <c r="CA180" s="45"/>
      <c r="CB180" s="45"/>
      <c r="CC180" s="45"/>
      <c r="CD180" s="45"/>
      <c r="CE180" s="45"/>
      <c r="CF180" s="45"/>
      <c r="CG180" s="45"/>
      <c r="CH180" s="45"/>
      <c r="CI180" s="45"/>
      <c r="CJ180" s="45"/>
      <c r="CK180" s="45"/>
      <c r="CL180" s="45"/>
      <c r="CM180" s="45"/>
      <c r="CN180" s="45"/>
    </row>
    <row r="181" spans="1:92" x14ac:dyDescent="0.3">
      <c r="A181" s="41" t="s">
        <v>497</v>
      </c>
      <c r="B181" s="6" t="s">
        <v>454</v>
      </c>
      <c r="C181" s="16" t="s">
        <v>320</v>
      </c>
      <c r="D181" s="16" t="s">
        <v>327</v>
      </c>
      <c r="E181" s="17" t="s">
        <v>156</v>
      </c>
      <c r="F181" s="128"/>
      <c r="G181" s="21" t="s">
        <v>328</v>
      </c>
      <c r="H181" s="19" t="s">
        <v>329</v>
      </c>
      <c r="I181" s="19" t="s">
        <v>322</v>
      </c>
      <c r="J181" s="19" t="s">
        <v>156</v>
      </c>
      <c r="K181" s="10"/>
      <c r="L181" s="10"/>
      <c r="M181" s="3"/>
      <c r="N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row>
    <row r="182" spans="1:92" x14ac:dyDescent="0.3">
      <c r="A182" s="41" t="s">
        <v>497</v>
      </c>
      <c r="B182" s="6" t="s">
        <v>454</v>
      </c>
      <c r="C182" s="6" t="s">
        <v>320</v>
      </c>
      <c r="D182" s="6" t="s">
        <v>327</v>
      </c>
      <c r="E182" s="8" t="s">
        <v>330</v>
      </c>
      <c r="F182" s="106"/>
      <c r="G182" s="14" t="s">
        <v>328</v>
      </c>
      <c r="H182" s="15" t="s">
        <v>329</v>
      </c>
      <c r="I182" s="15" t="s">
        <v>322</v>
      </c>
      <c r="J182" s="15" t="s">
        <v>330</v>
      </c>
      <c r="K182" s="10"/>
      <c r="L182" s="10"/>
      <c r="M182" s="127"/>
      <c r="N182" s="127"/>
      <c r="O182" s="127"/>
      <c r="P182" s="127"/>
      <c r="Q182" s="127"/>
      <c r="R182" s="127"/>
      <c r="S182" s="127"/>
      <c r="T182" s="127"/>
      <c r="U182" s="127"/>
      <c r="V182" s="127"/>
      <c r="W182" s="127"/>
      <c r="X182" s="127"/>
      <c r="Y182" s="127"/>
      <c r="Z182" s="127"/>
      <c r="AA182" s="127"/>
      <c r="AB182" s="127"/>
      <c r="AC182" s="127"/>
      <c r="AD182" s="127"/>
      <c r="AE182" s="127"/>
      <c r="AF182" s="127"/>
      <c r="AG182" s="127"/>
      <c r="AH182" s="127"/>
      <c r="AI182" s="127"/>
      <c r="AJ182" s="127"/>
      <c r="AK182" s="127"/>
      <c r="AL182" s="127"/>
      <c r="AM182" s="127"/>
      <c r="AN182" s="127"/>
      <c r="AO182" s="127"/>
      <c r="AP182" s="127"/>
      <c r="AQ182" s="127"/>
      <c r="AR182" s="127"/>
      <c r="AS182" s="127"/>
      <c r="AT182" s="127"/>
      <c r="AU182" s="127"/>
      <c r="AV182" s="127"/>
      <c r="AW182" s="127"/>
      <c r="AX182" s="127"/>
      <c r="AY182" s="127"/>
      <c r="AZ182" s="127"/>
      <c r="BA182" s="127"/>
      <c r="BB182" s="127"/>
      <c r="BC182" s="127"/>
      <c r="BD182" s="127"/>
      <c r="BE182" s="127"/>
      <c r="BF182" s="127"/>
      <c r="BG182" s="127"/>
      <c r="BH182" s="127"/>
      <c r="BI182" s="127"/>
      <c r="BJ182" s="127"/>
      <c r="BK182" s="127"/>
      <c r="BL182" s="127"/>
      <c r="BM182" s="127"/>
      <c r="BN182" s="127"/>
      <c r="BO182" s="127"/>
      <c r="BP182" s="127"/>
      <c r="BQ182" s="127"/>
      <c r="BR182" s="127"/>
      <c r="BS182" s="127"/>
      <c r="BT182" s="127"/>
      <c r="BU182" s="127"/>
      <c r="BV182" s="127"/>
      <c r="BW182" s="127"/>
      <c r="BX182" s="127"/>
      <c r="BY182" s="127"/>
      <c r="BZ182" s="127"/>
      <c r="CA182" s="127"/>
      <c r="CB182" s="127"/>
      <c r="CC182" s="127"/>
      <c r="CD182" s="127"/>
      <c r="CE182" s="127"/>
      <c r="CF182" s="127"/>
      <c r="CG182" s="127"/>
      <c r="CH182" s="127"/>
      <c r="CI182" s="127"/>
      <c r="CJ182" s="127"/>
      <c r="CK182" s="127"/>
      <c r="CL182" s="127"/>
      <c r="CM182" s="127"/>
      <c r="CN182" s="127"/>
    </row>
    <row r="183" spans="1:92" x14ac:dyDescent="0.3">
      <c r="A183" s="41" t="s">
        <v>497</v>
      </c>
      <c r="B183" s="6" t="s">
        <v>454</v>
      </c>
      <c r="C183" s="6" t="s">
        <v>320</v>
      </c>
      <c r="D183" s="6" t="s">
        <v>327</v>
      </c>
      <c r="E183" s="8" t="s">
        <v>334</v>
      </c>
      <c r="F183" s="106"/>
      <c r="G183" s="14" t="s">
        <v>328</v>
      </c>
      <c r="H183" s="15" t="s">
        <v>329</v>
      </c>
      <c r="I183" s="15" t="s">
        <v>322</v>
      </c>
      <c r="J183" s="15" t="s">
        <v>334</v>
      </c>
      <c r="K183" s="10" t="s">
        <v>335</v>
      </c>
      <c r="L183" s="10" t="s">
        <v>336</v>
      </c>
      <c r="M183" s="127"/>
      <c r="N183" s="127"/>
      <c r="O183" s="127"/>
      <c r="P183" s="127"/>
      <c r="Q183" s="127"/>
      <c r="R183" s="127"/>
      <c r="S183" s="127"/>
      <c r="T183" s="127"/>
      <c r="U183" s="127"/>
      <c r="V183" s="127"/>
      <c r="W183" s="127"/>
      <c r="X183" s="127"/>
      <c r="Y183" s="127"/>
      <c r="Z183" s="127"/>
      <c r="AA183" s="127"/>
      <c r="AB183" s="127"/>
      <c r="AC183" s="127"/>
      <c r="AD183" s="127"/>
      <c r="AE183" s="127"/>
      <c r="AF183" s="127"/>
      <c r="AG183" s="127"/>
      <c r="AH183" s="127"/>
      <c r="AI183" s="127"/>
      <c r="AJ183" s="127"/>
      <c r="AK183" s="127"/>
      <c r="AL183" s="127"/>
      <c r="AM183" s="127"/>
      <c r="AN183" s="127"/>
      <c r="AO183" s="127"/>
      <c r="AP183" s="127"/>
      <c r="AQ183" s="127"/>
      <c r="AR183" s="127"/>
      <c r="AS183" s="127"/>
      <c r="AT183" s="127"/>
      <c r="AU183" s="127"/>
      <c r="AV183" s="127"/>
      <c r="AW183" s="127"/>
      <c r="AX183" s="127"/>
      <c r="AY183" s="127"/>
      <c r="AZ183" s="127"/>
      <c r="BA183" s="127"/>
      <c r="BB183" s="127"/>
      <c r="BC183" s="127"/>
      <c r="BD183" s="127"/>
      <c r="BE183" s="127"/>
      <c r="BF183" s="127"/>
      <c r="BG183" s="127"/>
      <c r="BH183" s="127"/>
      <c r="BI183" s="127"/>
      <c r="BJ183" s="127"/>
      <c r="BK183" s="127"/>
      <c r="BL183" s="127"/>
      <c r="BM183" s="127"/>
      <c r="BN183" s="127"/>
      <c r="BO183" s="127"/>
      <c r="BP183" s="127"/>
      <c r="BQ183" s="127"/>
      <c r="BR183" s="127"/>
      <c r="BS183" s="127"/>
      <c r="BT183" s="127"/>
      <c r="BU183" s="127"/>
      <c r="BV183" s="127"/>
      <c r="BW183" s="127"/>
      <c r="BX183" s="127"/>
      <c r="BY183" s="127"/>
      <c r="BZ183" s="127"/>
      <c r="CA183" s="127"/>
      <c r="CB183" s="127"/>
      <c r="CC183" s="127"/>
      <c r="CD183" s="127"/>
      <c r="CE183" s="127"/>
      <c r="CF183" s="127"/>
      <c r="CG183" s="127"/>
      <c r="CH183" s="127"/>
      <c r="CI183" s="127"/>
      <c r="CJ183" s="127"/>
      <c r="CK183" s="127"/>
      <c r="CL183" s="127"/>
      <c r="CM183" s="127"/>
      <c r="CN183" s="127"/>
    </row>
    <row r="184" spans="1:92" x14ac:dyDescent="0.3">
      <c r="A184" s="41" t="s">
        <v>497</v>
      </c>
      <c r="B184" s="6" t="s">
        <v>454</v>
      </c>
      <c r="C184" s="6" t="s">
        <v>320</v>
      </c>
      <c r="D184" s="6" t="s">
        <v>327</v>
      </c>
      <c r="E184" s="8" t="s">
        <v>337</v>
      </c>
      <c r="F184" s="106"/>
      <c r="G184" s="14" t="s">
        <v>328</v>
      </c>
      <c r="H184" s="15" t="s">
        <v>329</v>
      </c>
      <c r="I184" s="15" t="s">
        <v>322</v>
      </c>
      <c r="J184" s="15" t="s">
        <v>337</v>
      </c>
      <c r="K184" s="10" t="s">
        <v>335</v>
      </c>
      <c r="L184" s="10" t="s">
        <v>336</v>
      </c>
      <c r="M184" s="127"/>
      <c r="N184" s="127"/>
      <c r="O184" s="127"/>
      <c r="P184" s="127"/>
      <c r="Q184" s="127"/>
      <c r="R184" s="127"/>
      <c r="S184" s="127"/>
      <c r="T184" s="127"/>
      <c r="U184" s="127"/>
      <c r="V184" s="127"/>
      <c r="W184" s="127"/>
      <c r="X184" s="127"/>
      <c r="Y184" s="127"/>
      <c r="Z184" s="127"/>
      <c r="AA184" s="127"/>
      <c r="AB184" s="127"/>
      <c r="AC184" s="127"/>
      <c r="AD184" s="127"/>
      <c r="AE184" s="127"/>
      <c r="AF184" s="127"/>
      <c r="AG184" s="127"/>
      <c r="AH184" s="127"/>
      <c r="AI184" s="127"/>
      <c r="AJ184" s="127"/>
      <c r="AK184" s="127"/>
      <c r="AL184" s="127"/>
      <c r="AM184" s="127"/>
      <c r="AN184" s="127"/>
      <c r="AO184" s="127"/>
      <c r="AP184" s="127"/>
      <c r="AQ184" s="127"/>
      <c r="AR184" s="127"/>
      <c r="AS184" s="127"/>
      <c r="AT184" s="127"/>
      <c r="AU184" s="127"/>
      <c r="AV184" s="127"/>
      <c r="AW184" s="127"/>
      <c r="AX184" s="127"/>
      <c r="AY184" s="127"/>
      <c r="AZ184" s="127"/>
      <c r="BA184" s="127"/>
      <c r="BB184" s="127"/>
      <c r="BC184" s="127"/>
      <c r="BD184" s="127"/>
      <c r="BE184" s="127"/>
      <c r="BF184" s="127"/>
      <c r="BG184" s="127"/>
      <c r="BH184" s="127"/>
      <c r="BI184" s="127"/>
      <c r="BJ184" s="127"/>
      <c r="BK184" s="127"/>
      <c r="BL184" s="127"/>
      <c r="BM184" s="127"/>
      <c r="BN184" s="127"/>
      <c r="BO184" s="127"/>
      <c r="BP184" s="127"/>
      <c r="BQ184" s="127"/>
      <c r="BR184" s="127"/>
      <c r="BS184" s="127"/>
      <c r="BT184" s="127"/>
      <c r="BU184" s="127"/>
      <c r="BV184" s="127"/>
      <c r="BW184" s="127"/>
      <c r="BX184" s="127"/>
      <c r="BY184" s="127"/>
      <c r="BZ184" s="127"/>
      <c r="CA184" s="127"/>
      <c r="CB184" s="127"/>
      <c r="CC184" s="127"/>
      <c r="CD184" s="127"/>
      <c r="CE184" s="127"/>
      <c r="CF184" s="127"/>
      <c r="CG184" s="127"/>
      <c r="CH184" s="127"/>
      <c r="CI184" s="127"/>
      <c r="CJ184" s="127"/>
      <c r="CK184" s="127"/>
      <c r="CL184" s="127"/>
      <c r="CM184" s="127"/>
      <c r="CN184" s="127"/>
    </row>
    <row r="185" spans="1:92" x14ac:dyDescent="0.3">
      <c r="A185" s="41" t="s">
        <v>497</v>
      </c>
      <c r="B185" s="6" t="s">
        <v>454</v>
      </c>
      <c r="C185" s="6" t="s">
        <v>320</v>
      </c>
      <c r="D185" s="6" t="s">
        <v>327</v>
      </c>
      <c r="E185" s="8" t="s">
        <v>341</v>
      </c>
      <c r="F185" s="106"/>
      <c r="G185" s="14" t="s">
        <v>328</v>
      </c>
      <c r="H185" s="15" t="s">
        <v>322</v>
      </c>
      <c r="I185" s="15" t="s">
        <v>322</v>
      </c>
      <c r="J185" s="15" t="s">
        <v>341</v>
      </c>
      <c r="K185" s="10"/>
      <c r="L185" s="10"/>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45"/>
      <c r="AO185" s="45"/>
      <c r="AP185" s="45"/>
      <c r="AQ185" s="45"/>
      <c r="AR185" s="45"/>
      <c r="AS185" s="45"/>
      <c r="AT185" s="45"/>
      <c r="AU185" s="45"/>
      <c r="AV185" s="45"/>
      <c r="AW185" s="45"/>
      <c r="AX185" s="45"/>
      <c r="AY185" s="45"/>
      <c r="AZ185" s="45"/>
      <c r="BA185" s="45"/>
      <c r="BB185" s="45"/>
      <c r="BC185" s="45"/>
      <c r="BD185" s="45"/>
      <c r="BE185" s="45"/>
      <c r="BF185" s="45"/>
      <c r="BG185" s="45"/>
      <c r="BH185" s="45"/>
      <c r="BI185" s="45"/>
      <c r="BJ185" s="45"/>
      <c r="BK185" s="45"/>
      <c r="BL185" s="45"/>
      <c r="BM185" s="45"/>
      <c r="BN185" s="45"/>
      <c r="BO185" s="45"/>
      <c r="BP185" s="45"/>
      <c r="BQ185" s="45"/>
      <c r="BR185" s="45"/>
      <c r="BS185" s="45"/>
      <c r="BT185" s="45"/>
      <c r="BU185" s="45"/>
      <c r="BV185" s="45"/>
      <c r="BW185" s="45"/>
      <c r="BX185" s="45"/>
      <c r="BY185" s="45"/>
      <c r="BZ185" s="45"/>
      <c r="CA185" s="45"/>
      <c r="CB185" s="45"/>
      <c r="CC185" s="45"/>
      <c r="CD185" s="45"/>
      <c r="CE185" s="45"/>
      <c r="CF185" s="45"/>
      <c r="CG185" s="45"/>
      <c r="CH185" s="45"/>
      <c r="CI185" s="45"/>
      <c r="CJ185" s="45"/>
      <c r="CK185" s="45"/>
      <c r="CL185" s="45"/>
      <c r="CM185" s="45"/>
      <c r="CN185" s="45"/>
    </row>
    <row r="186" spans="1:92" x14ac:dyDescent="0.3">
      <c r="A186" s="41" t="s">
        <v>497</v>
      </c>
      <c r="B186" s="6" t="s">
        <v>454</v>
      </c>
      <c r="C186" s="6" t="s">
        <v>320</v>
      </c>
      <c r="D186" s="6" t="s">
        <v>327</v>
      </c>
      <c r="E186" s="8" t="s">
        <v>342</v>
      </c>
      <c r="F186" s="106"/>
      <c r="G186" s="14" t="s">
        <v>328</v>
      </c>
      <c r="H186" s="15" t="s">
        <v>322</v>
      </c>
      <c r="I186" s="15" t="s">
        <v>322</v>
      </c>
      <c r="J186" s="15" t="s">
        <v>342</v>
      </c>
      <c r="K186" s="10"/>
      <c r="L186" s="10"/>
      <c r="M186" s="45"/>
      <c r="N186" s="45"/>
      <c r="O186" s="45"/>
      <c r="P186" s="45"/>
      <c r="Q186" s="45"/>
      <c r="R186" s="45"/>
      <c r="S186" s="45"/>
      <c r="T186" s="45"/>
      <c r="U186" s="45"/>
      <c r="V186" s="45"/>
      <c r="W186" s="45"/>
      <c r="X186" s="45"/>
      <c r="Y186" s="45"/>
      <c r="Z186" s="45"/>
      <c r="AA186" s="45"/>
      <c r="AB186" s="45"/>
      <c r="AC186" s="45"/>
      <c r="AD186" s="45"/>
      <c r="AE186" s="45"/>
      <c r="AF186" s="45"/>
      <c r="AG186" s="45"/>
      <c r="AH186" s="45"/>
      <c r="AI186" s="45"/>
      <c r="AJ186" s="45"/>
      <c r="AK186" s="45"/>
      <c r="AL186" s="45"/>
      <c r="AM186" s="45"/>
      <c r="AN186" s="45"/>
      <c r="AO186" s="45"/>
      <c r="AP186" s="45"/>
      <c r="AQ186" s="45"/>
      <c r="AR186" s="45"/>
      <c r="AS186" s="45"/>
      <c r="AT186" s="45"/>
      <c r="AU186" s="45"/>
      <c r="AV186" s="45"/>
      <c r="AW186" s="45"/>
      <c r="AX186" s="45"/>
      <c r="AY186" s="45"/>
      <c r="AZ186" s="45"/>
      <c r="BA186" s="45"/>
      <c r="BB186" s="45"/>
      <c r="BC186" s="45"/>
      <c r="BD186" s="45"/>
      <c r="BE186" s="45"/>
      <c r="BF186" s="45"/>
      <c r="BG186" s="45"/>
      <c r="BH186" s="45"/>
      <c r="BI186" s="45"/>
      <c r="BJ186" s="45"/>
      <c r="BK186" s="45"/>
      <c r="BL186" s="45"/>
      <c r="BM186" s="45"/>
      <c r="BN186" s="45"/>
      <c r="BO186" s="45"/>
      <c r="BP186" s="45"/>
      <c r="BQ186" s="45"/>
      <c r="BR186" s="45"/>
      <c r="BS186" s="45"/>
      <c r="BT186" s="45"/>
      <c r="BU186" s="45"/>
      <c r="BV186" s="45"/>
      <c r="BW186" s="45"/>
      <c r="BX186" s="45"/>
      <c r="BY186" s="45"/>
      <c r="BZ186" s="45"/>
      <c r="CA186" s="45"/>
      <c r="CB186" s="45"/>
      <c r="CC186" s="45"/>
      <c r="CD186" s="45"/>
      <c r="CE186" s="45"/>
      <c r="CF186" s="45"/>
      <c r="CG186" s="45"/>
      <c r="CH186" s="45"/>
      <c r="CI186" s="45"/>
      <c r="CJ186" s="45"/>
      <c r="CK186" s="45"/>
      <c r="CL186" s="45"/>
      <c r="CM186" s="45"/>
      <c r="CN186" s="45"/>
    </row>
    <row r="187" spans="1:92" x14ac:dyDescent="0.3">
      <c r="A187" s="41" t="s">
        <v>497</v>
      </c>
      <c r="B187" s="6" t="s">
        <v>454</v>
      </c>
      <c r="C187" s="6" t="s">
        <v>320</v>
      </c>
      <c r="D187" s="6" t="s">
        <v>327</v>
      </c>
      <c r="E187" s="8" t="s">
        <v>340</v>
      </c>
      <c r="F187" s="106"/>
      <c r="G187" s="14" t="s">
        <v>328</v>
      </c>
      <c r="H187" s="15" t="s">
        <v>322</v>
      </c>
      <c r="I187" s="15" t="s">
        <v>322</v>
      </c>
      <c r="J187" s="15" t="s">
        <v>340</v>
      </c>
      <c r="K187" s="10"/>
      <c r="L187" s="10"/>
      <c r="M187" s="45"/>
      <c r="N187" s="45"/>
      <c r="O187" s="45"/>
      <c r="P187" s="45"/>
      <c r="Q187" s="45"/>
      <c r="R187" s="45"/>
      <c r="S187" s="45"/>
      <c r="T187" s="45"/>
      <c r="U187" s="45"/>
      <c r="V187" s="45"/>
      <c r="W187" s="45"/>
      <c r="X187" s="45"/>
      <c r="Y187" s="45"/>
      <c r="Z187" s="45"/>
      <c r="AA187" s="45"/>
      <c r="AB187" s="45"/>
      <c r="AC187" s="45"/>
      <c r="AD187" s="45"/>
      <c r="AE187" s="45"/>
      <c r="AF187" s="45"/>
      <c r="AG187" s="45"/>
      <c r="AH187" s="45"/>
      <c r="AI187" s="45"/>
      <c r="AJ187" s="45"/>
      <c r="AK187" s="45"/>
      <c r="AL187" s="45"/>
      <c r="AM187" s="45"/>
      <c r="AN187" s="45"/>
      <c r="AO187" s="45"/>
      <c r="AP187" s="45"/>
      <c r="AQ187" s="45"/>
      <c r="AR187" s="45"/>
      <c r="AS187" s="45"/>
      <c r="AT187" s="45"/>
      <c r="AU187" s="45"/>
      <c r="AV187" s="45"/>
      <c r="AW187" s="45"/>
      <c r="AX187" s="45"/>
      <c r="AY187" s="45"/>
      <c r="AZ187" s="45"/>
      <c r="BA187" s="45"/>
      <c r="BB187" s="45"/>
      <c r="BC187" s="45"/>
      <c r="BD187" s="45"/>
      <c r="BE187" s="45"/>
      <c r="BF187" s="45"/>
      <c r="BG187" s="45"/>
      <c r="BH187" s="45"/>
      <c r="BI187" s="45"/>
      <c r="BJ187" s="45"/>
      <c r="BK187" s="45"/>
      <c r="BL187" s="45"/>
      <c r="BM187" s="45"/>
      <c r="BN187" s="45"/>
      <c r="BO187" s="45"/>
      <c r="BP187" s="45"/>
      <c r="BQ187" s="45"/>
      <c r="BR187" s="45"/>
      <c r="BS187" s="45"/>
      <c r="BT187" s="45"/>
      <c r="BU187" s="45"/>
      <c r="BV187" s="45"/>
      <c r="BW187" s="45"/>
      <c r="BX187" s="45"/>
      <c r="BY187" s="45"/>
      <c r="BZ187" s="45"/>
      <c r="CA187" s="45"/>
      <c r="CB187" s="45"/>
      <c r="CC187" s="45"/>
      <c r="CD187" s="45"/>
      <c r="CE187" s="45"/>
      <c r="CF187" s="45"/>
      <c r="CG187" s="45"/>
      <c r="CH187" s="45"/>
      <c r="CI187" s="45"/>
      <c r="CJ187" s="45"/>
      <c r="CK187" s="45"/>
      <c r="CL187" s="45"/>
      <c r="CM187" s="45"/>
      <c r="CN187" s="45"/>
    </row>
    <row r="188" spans="1:92" x14ac:dyDescent="0.3">
      <c r="A188" s="41" t="s">
        <v>497</v>
      </c>
      <c r="B188" s="6" t="s">
        <v>454</v>
      </c>
      <c r="C188" s="16" t="s">
        <v>343</v>
      </c>
      <c r="D188" s="16" t="s">
        <v>156</v>
      </c>
      <c r="E188" s="8"/>
      <c r="F188" s="106"/>
      <c r="G188" s="14" t="s">
        <v>328</v>
      </c>
      <c r="H188" s="15" t="s">
        <v>344</v>
      </c>
      <c r="I188" s="15" t="s">
        <v>158</v>
      </c>
      <c r="J188" s="15" t="s">
        <v>156</v>
      </c>
      <c r="K188" s="10"/>
      <c r="L188" s="10"/>
      <c r="M188" s="127"/>
      <c r="N188" s="127"/>
      <c r="O188" s="127"/>
      <c r="P188" s="127"/>
      <c r="Q188" s="127"/>
      <c r="R188" s="127"/>
      <c r="S188" s="127"/>
      <c r="T188" s="127"/>
      <c r="U188" s="127"/>
      <c r="V188" s="127"/>
      <c r="W188" s="127"/>
      <c r="X188" s="127"/>
      <c r="Y188" s="127"/>
      <c r="Z188" s="127"/>
      <c r="AA188" s="127"/>
      <c r="AB188" s="127"/>
      <c r="AC188" s="127"/>
      <c r="AD188" s="127"/>
      <c r="AE188" s="127"/>
      <c r="AF188" s="127"/>
      <c r="AG188" s="127"/>
      <c r="AH188" s="127"/>
      <c r="AI188" s="127"/>
      <c r="AJ188" s="127"/>
      <c r="AK188" s="127"/>
      <c r="AL188" s="127"/>
      <c r="AM188" s="127"/>
      <c r="AN188" s="127"/>
      <c r="AO188" s="127"/>
      <c r="AP188" s="127"/>
      <c r="AQ188" s="127"/>
      <c r="AR188" s="127"/>
      <c r="AS188" s="127"/>
      <c r="AT188" s="127"/>
      <c r="AU188" s="127"/>
      <c r="AV188" s="127"/>
      <c r="AW188" s="127"/>
      <c r="AX188" s="127"/>
      <c r="AY188" s="127"/>
      <c r="AZ188" s="127"/>
      <c r="BA188" s="127"/>
      <c r="BB188" s="127"/>
      <c r="BC188" s="127"/>
      <c r="BD188" s="127"/>
      <c r="BE188" s="127"/>
      <c r="BF188" s="127"/>
      <c r="BG188" s="127"/>
      <c r="BH188" s="127"/>
      <c r="BI188" s="127"/>
      <c r="BJ188" s="127"/>
      <c r="BK188" s="127"/>
      <c r="BL188" s="127"/>
      <c r="BM188" s="127"/>
      <c r="BN188" s="127"/>
      <c r="BO188" s="127"/>
      <c r="BP188" s="127"/>
      <c r="BQ188" s="127"/>
      <c r="BR188" s="127"/>
      <c r="BS188" s="127"/>
      <c r="BT188" s="127"/>
      <c r="BU188" s="127"/>
      <c r="BV188" s="127"/>
      <c r="BW188" s="127"/>
      <c r="BX188" s="127"/>
      <c r="BY188" s="127"/>
      <c r="BZ188" s="127"/>
      <c r="CA188" s="127"/>
      <c r="CB188" s="127"/>
      <c r="CC188" s="127"/>
      <c r="CD188" s="127"/>
      <c r="CE188" s="127"/>
      <c r="CF188" s="127"/>
      <c r="CG188" s="127"/>
      <c r="CH188" s="127"/>
      <c r="CI188" s="127"/>
      <c r="CJ188" s="127"/>
      <c r="CK188" s="127"/>
      <c r="CL188" s="127"/>
      <c r="CM188" s="127"/>
      <c r="CN188" s="127"/>
    </row>
    <row r="189" spans="1:92" x14ac:dyDescent="0.3">
      <c r="A189" s="41" t="s">
        <v>497</v>
      </c>
      <c r="B189" s="6" t="s">
        <v>454</v>
      </c>
      <c r="C189" s="6" t="s">
        <v>343</v>
      </c>
      <c r="D189" s="6" t="s">
        <v>203</v>
      </c>
      <c r="E189" s="8"/>
      <c r="F189" s="106"/>
      <c r="G189" s="14" t="s">
        <v>328</v>
      </c>
      <c r="H189" s="15" t="s">
        <v>344</v>
      </c>
      <c r="I189" s="15" t="s">
        <v>158</v>
      </c>
      <c r="J189" s="15" t="s">
        <v>203</v>
      </c>
      <c r="K189" s="10"/>
      <c r="L189" s="10"/>
      <c r="M189" s="127"/>
      <c r="N189" s="127"/>
      <c r="O189" s="127"/>
      <c r="P189" s="127"/>
      <c r="Q189" s="127"/>
      <c r="R189" s="127"/>
      <c r="S189" s="127"/>
      <c r="T189" s="127"/>
      <c r="U189" s="127"/>
      <c r="V189" s="127"/>
      <c r="W189" s="127"/>
      <c r="X189" s="127"/>
      <c r="Y189" s="127"/>
      <c r="Z189" s="127"/>
      <c r="AA189" s="127"/>
      <c r="AB189" s="127"/>
      <c r="AC189" s="127"/>
      <c r="AD189" s="127"/>
      <c r="AE189" s="127"/>
      <c r="AF189" s="127"/>
      <c r="AG189" s="127"/>
      <c r="AH189" s="127"/>
      <c r="AI189" s="127"/>
      <c r="AJ189" s="127"/>
      <c r="AK189" s="127"/>
      <c r="AL189" s="127"/>
      <c r="AM189" s="127"/>
      <c r="AN189" s="127"/>
      <c r="AO189" s="127"/>
      <c r="AP189" s="127"/>
      <c r="AQ189" s="127"/>
      <c r="AR189" s="127"/>
      <c r="AS189" s="127"/>
      <c r="AT189" s="127"/>
      <c r="AU189" s="127"/>
      <c r="AV189" s="127"/>
      <c r="AW189" s="127"/>
      <c r="AX189" s="127"/>
      <c r="AY189" s="127"/>
      <c r="AZ189" s="127"/>
      <c r="BA189" s="127"/>
      <c r="BB189" s="127"/>
      <c r="BC189" s="127"/>
      <c r="BD189" s="127"/>
      <c r="BE189" s="127"/>
      <c r="BF189" s="127"/>
      <c r="BG189" s="127"/>
      <c r="BH189" s="127"/>
      <c r="BI189" s="127"/>
      <c r="BJ189" s="127"/>
      <c r="BK189" s="127"/>
      <c r="BL189" s="127"/>
      <c r="BM189" s="127"/>
      <c r="BN189" s="127"/>
      <c r="BO189" s="127"/>
      <c r="BP189" s="127"/>
      <c r="BQ189" s="127"/>
      <c r="BR189" s="127"/>
      <c r="BS189" s="127"/>
      <c r="BT189" s="127"/>
      <c r="BU189" s="127"/>
      <c r="BV189" s="127"/>
      <c r="BW189" s="127"/>
      <c r="BX189" s="127"/>
      <c r="BY189" s="127"/>
      <c r="BZ189" s="127"/>
      <c r="CA189" s="127"/>
      <c r="CB189" s="127"/>
      <c r="CC189" s="127"/>
      <c r="CD189" s="127"/>
      <c r="CE189" s="127"/>
      <c r="CF189" s="127"/>
      <c r="CG189" s="127"/>
      <c r="CH189" s="127"/>
      <c r="CI189" s="127"/>
      <c r="CJ189" s="127"/>
      <c r="CK189" s="127"/>
      <c r="CL189" s="127"/>
      <c r="CM189" s="127"/>
      <c r="CN189" s="127"/>
    </row>
    <row r="190" spans="1:92" x14ac:dyDescent="0.3">
      <c r="A190" s="41" t="s">
        <v>497</v>
      </c>
      <c r="B190" s="6" t="s">
        <v>454</v>
      </c>
      <c r="C190" s="16" t="s">
        <v>553</v>
      </c>
      <c r="D190" s="16" t="s">
        <v>156</v>
      </c>
      <c r="E190" s="8"/>
      <c r="F190" s="106"/>
      <c r="G190" s="14" t="s">
        <v>328</v>
      </c>
      <c r="H190" s="15" t="s">
        <v>344</v>
      </c>
      <c r="I190" s="15" t="s">
        <v>158</v>
      </c>
      <c r="J190" s="15" t="s">
        <v>156</v>
      </c>
      <c r="K190" s="10"/>
      <c r="L190" s="10"/>
      <c r="M190" s="127"/>
      <c r="N190" s="127"/>
      <c r="O190" s="127"/>
      <c r="P190" s="127"/>
      <c r="Q190" s="127"/>
      <c r="R190" s="127"/>
      <c r="S190" s="127"/>
      <c r="T190" s="127"/>
      <c r="U190" s="127"/>
      <c r="V190" s="127"/>
      <c r="W190" s="127"/>
      <c r="X190" s="127"/>
      <c r="Y190" s="127"/>
      <c r="Z190" s="127"/>
      <c r="AA190" s="127"/>
      <c r="AB190" s="127"/>
      <c r="AC190" s="127"/>
      <c r="AD190" s="127"/>
      <c r="AE190" s="127"/>
      <c r="AF190" s="127"/>
      <c r="AG190" s="127"/>
      <c r="AH190" s="127"/>
      <c r="AI190" s="127"/>
      <c r="AJ190" s="127"/>
      <c r="AK190" s="127"/>
      <c r="AL190" s="127"/>
      <c r="AM190" s="127"/>
      <c r="AN190" s="127"/>
      <c r="AO190" s="127"/>
      <c r="AP190" s="127"/>
      <c r="AQ190" s="127"/>
      <c r="AR190" s="127"/>
      <c r="AS190" s="127"/>
      <c r="AT190" s="127"/>
      <c r="AU190" s="127"/>
      <c r="AV190" s="127"/>
      <c r="AW190" s="127"/>
      <c r="AX190" s="127"/>
      <c r="AY190" s="127"/>
      <c r="AZ190" s="127"/>
      <c r="BA190" s="127"/>
      <c r="BB190" s="127"/>
      <c r="BC190" s="127"/>
      <c r="BD190" s="127"/>
      <c r="BE190" s="127"/>
      <c r="BF190" s="127"/>
      <c r="BG190" s="127"/>
      <c r="BH190" s="127"/>
      <c r="BI190" s="127"/>
      <c r="BJ190" s="127"/>
      <c r="BK190" s="127"/>
      <c r="BL190" s="127"/>
      <c r="BM190" s="127"/>
      <c r="BN190" s="127"/>
      <c r="BO190" s="127"/>
      <c r="BP190" s="127"/>
      <c r="BQ190" s="127"/>
      <c r="BR190" s="127"/>
      <c r="BS190" s="127"/>
      <c r="BT190" s="127"/>
      <c r="BU190" s="127"/>
      <c r="BV190" s="127"/>
      <c r="BW190" s="127"/>
      <c r="BX190" s="127"/>
      <c r="BY190" s="127"/>
      <c r="BZ190" s="127"/>
      <c r="CA190" s="127"/>
      <c r="CB190" s="127"/>
      <c r="CC190" s="127"/>
      <c r="CD190" s="127"/>
      <c r="CE190" s="127"/>
      <c r="CF190" s="127"/>
      <c r="CG190" s="127"/>
      <c r="CH190" s="127"/>
      <c r="CI190" s="127"/>
      <c r="CJ190" s="127"/>
      <c r="CK190" s="127"/>
      <c r="CL190" s="127"/>
      <c r="CM190" s="127"/>
      <c r="CN190" s="127"/>
    </row>
    <row r="191" spans="1:92" x14ac:dyDescent="0.3">
      <c r="A191" s="41" t="s">
        <v>497</v>
      </c>
      <c r="B191" s="6" t="s">
        <v>454</v>
      </c>
      <c r="C191" s="6" t="s">
        <v>553</v>
      </c>
      <c r="D191" s="6" t="s">
        <v>203</v>
      </c>
      <c r="E191" s="8"/>
      <c r="F191" s="106"/>
      <c r="G191" s="14" t="s">
        <v>328</v>
      </c>
      <c r="H191" s="15" t="s">
        <v>344</v>
      </c>
      <c r="I191" s="15" t="s">
        <v>158</v>
      </c>
      <c r="J191" s="15" t="s">
        <v>203</v>
      </c>
      <c r="K191" s="10"/>
      <c r="L191" s="10"/>
      <c r="M191" s="127"/>
      <c r="N191" s="127"/>
      <c r="O191" s="127"/>
      <c r="P191" s="127"/>
      <c r="Q191" s="127"/>
      <c r="R191" s="127"/>
      <c r="S191" s="127"/>
      <c r="T191" s="127"/>
      <c r="U191" s="127"/>
      <c r="V191" s="127"/>
      <c r="W191" s="127"/>
      <c r="X191" s="127"/>
      <c r="Y191" s="127"/>
      <c r="Z191" s="127"/>
      <c r="AA191" s="127"/>
      <c r="AB191" s="127"/>
      <c r="AC191" s="127"/>
      <c r="AD191" s="127"/>
      <c r="AE191" s="127"/>
      <c r="AF191" s="127"/>
      <c r="AG191" s="127"/>
      <c r="AH191" s="127"/>
      <c r="AI191" s="127"/>
      <c r="AJ191" s="127"/>
      <c r="AK191" s="127"/>
      <c r="AL191" s="127"/>
      <c r="AM191" s="127"/>
      <c r="AN191" s="127"/>
      <c r="AO191" s="127"/>
      <c r="AP191" s="127"/>
      <c r="AQ191" s="127"/>
      <c r="AR191" s="127"/>
      <c r="AS191" s="127"/>
      <c r="AT191" s="127"/>
      <c r="AU191" s="127"/>
      <c r="AV191" s="127"/>
      <c r="AW191" s="127"/>
      <c r="AX191" s="127"/>
      <c r="AY191" s="127"/>
      <c r="AZ191" s="127"/>
      <c r="BA191" s="127"/>
      <c r="BB191" s="127"/>
      <c r="BC191" s="127"/>
      <c r="BD191" s="127"/>
      <c r="BE191" s="127"/>
      <c r="BF191" s="127"/>
      <c r="BG191" s="127"/>
      <c r="BH191" s="127"/>
      <c r="BI191" s="127"/>
      <c r="BJ191" s="127"/>
      <c r="BK191" s="127"/>
      <c r="BL191" s="127"/>
      <c r="BM191" s="127"/>
      <c r="BN191" s="127"/>
      <c r="BO191" s="127"/>
      <c r="BP191" s="127"/>
      <c r="BQ191" s="127"/>
      <c r="BR191" s="127"/>
      <c r="BS191" s="127"/>
      <c r="BT191" s="127"/>
      <c r="BU191" s="127"/>
      <c r="BV191" s="127"/>
      <c r="BW191" s="127"/>
      <c r="BX191" s="127"/>
      <c r="BY191" s="127"/>
      <c r="BZ191" s="127"/>
      <c r="CA191" s="127"/>
      <c r="CB191" s="127"/>
      <c r="CC191" s="127"/>
      <c r="CD191" s="127"/>
      <c r="CE191" s="127"/>
      <c r="CF191" s="127"/>
      <c r="CG191" s="127"/>
      <c r="CH191" s="127"/>
      <c r="CI191" s="127"/>
      <c r="CJ191" s="127"/>
      <c r="CK191" s="127"/>
      <c r="CL191" s="127"/>
      <c r="CM191" s="127"/>
      <c r="CN191" s="127"/>
    </row>
    <row r="192" spans="1:92" x14ac:dyDescent="0.3">
      <c r="A192" s="41" t="s">
        <v>497</v>
      </c>
      <c r="B192" s="6" t="s">
        <v>454</v>
      </c>
      <c r="C192" s="6" t="s">
        <v>293</v>
      </c>
      <c r="D192" s="6" t="s">
        <v>299</v>
      </c>
      <c r="E192" s="8"/>
      <c r="F192" s="106"/>
      <c r="G192" s="14" t="s">
        <v>294</v>
      </c>
      <c r="H192" s="15" t="s">
        <v>295</v>
      </c>
      <c r="I192" s="15" t="s">
        <v>158</v>
      </c>
      <c r="J192" s="15" t="s">
        <v>299</v>
      </c>
      <c r="K192" s="10"/>
      <c r="L192" s="10"/>
      <c r="M192" s="127"/>
      <c r="N192" s="127"/>
      <c r="O192" s="127"/>
      <c r="P192" s="127"/>
      <c r="Q192" s="127"/>
      <c r="R192" s="127"/>
      <c r="S192" s="127"/>
      <c r="T192" s="127"/>
      <c r="U192" s="127"/>
      <c r="V192" s="127"/>
      <c r="W192" s="127"/>
      <c r="X192" s="127"/>
      <c r="Y192" s="127"/>
      <c r="Z192" s="127"/>
      <c r="AA192" s="127"/>
      <c r="AB192" s="127"/>
      <c r="AC192" s="127"/>
      <c r="AD192" s="127"/>
      <c r="AE192" s="127"/>
      <c r="AF192" s="127"/>
      <c r="AG192" s="127"/>
      <c r="AH192" s="127"/>
      <c r="AI192" s="127"/>
      <c r="AJ192" s="127"/>
      <c r="AK192" s="127"/>
      <c r="AL192" s="127"/>
      <c r="AM192" s="127"/>
      <c r="AN192" s="127"/>
      <c r="AO192" s="127"/>
      <c r="AP192" s="127"/>
      <c r="AQ192" s="127"/>
      <c r="AR192" s="127"/>
      <c r="AS192" s="127"/>
      <c r="AT192" s="127"/>
      <c r="AU192" s="127"/>
      <c r="AV192" s="127"/>
      <c r="AW192" s="127"/>
      <c r="AX192" s="127"/>
      <c r="AY192" s="127"/>
      <c r="AZ192" s="127"/>
      <c r="BA192" s="127"/>
      <c r="BB192" s="127"/>
      <c r="BC192" s="127"/>
      <c r="BD192" s="127"/>
      <c r="BE192" s="127"/>
      <c r="BF192" s="127"/>
      <c r="BG192" s="127"/>
      <c r="BH192" s="127"/>
      <c r="BI192" s="127"/>
      <c r="BJ192" s="127"/>
      <c r="BK192" s="127"/>
      <c r="BL192" s="127"/>
      <c r="BM192" s="127"/>
      <c r="BN192" s="127"/>
      <c r="BO192" s="127"/>
      <c r="BP192" s="127"/>
      <c r="BQ192" s="127"/>
      <c r="BR192" s="127"/>
      <c r="BS192" s="127"/>
      <c r="BT192" s="127"/>
      <c r="BU192" s="127"/>
      <c r="BV192" s="127"/>
      <c r="BW192" s="127"/>
      <c r="BX192" s="127"/>
      <c r="BY192" s="127"/>
      <c r="BZ192" s="127"/>
      <c r="CA192" s="127"/>
      <c r="CB192" s="127"/>
      <c r="CC192" s="127"/>
      <c r="CD192" s="127"/>
      <c r="CE192" s="127"/>
      <c r="CF192" s="127"/>
      <c r="CG192" s="127"/>
      <c r="CH192" s="127"/>
      <c r="CI192" s="127"/>
      <c r="CJ192" s="127"/>
      <c r="CK192" s="127"/>
      <c r="CL192" s="127"/>
      <c r="CM192" s="127"/>
      <c r="CN192" s="127"/>
    </row>
    <row r="193" spans="1:92" x14ac:dyDescent="0.3">
      <c r="A193" s="41" t="s">
        <v>497</v>
      </c>
      <c r="B193" s="6" t="s">
        <v>454</v>
      </c>
      <c r="C193" s="6" t="s">
        <v>313</v>
      </c>
      <c r="D193" s="6" t="s">
        <v>299</v>
      </c>
      <c r="E193" s="8"/>
      <c r="F193" s="106"/>
      <c r="G193" s="14" t="s">
        <v>294</v>
      </c>
      <c r="H193" s="15" t="s">
        <v>314</v>
      </c>
      <c r="I193" s="15" t="s">
        <v>158</v>
      </c>
      <c r="J193" s="15" t="s">
        <v>299</v>
      </c>
      <c r="K193" s="10"/>
      <c r="L193" s="10"/>
      <c r="M193" s="127"/>
      <c r="N193" s="127"/>
      <c r="O193" s="127"/>
      <c r="P193" s="127"/>
      <c r="Q193" s="127"/>
      <c r="R193" s="127"/>
      <c r="S193" s="127"/>
      <c r="T193" s="127"/>
      <c r="U193" s="127"/>
      <c r="V193" s="127"/>
      <c r="W193" s="127"/>
      <c r="X193" s="127"/>
      <c r="Y193" s="127"/>
      <c r="Z193" s="127"/>
      <c r="AA193" s="127"/>
      <c r="AB193" s="127"/>
      <c r="AC193" s="127"/>
      <c r="AD193" s="127"/>
      <c r="AE193" s="127"/>
      <c r="AF193" s="127"/>
      <c r="AG193" s="127"/>
      <c r="AH193" s="127"/>
      <c r="AI193" s="127"/>
      <c r="AJ193" s="127"/>
      <c r="AK193" s="127"/>
      <c r="AL193" s="127"/>
      <c r="AM193" s="127"/>
      <c r="AN193" s="127"/>
      <c r="AO193" s="127"/>
      <c r="AP193" s="127"/>
      <c r="AQ193" s="127"/>
      <c r="AR193" s="127"/>
      <c r="AS193" s="127"/>
      <c r="AT193" s="127"/>
      <c r="AU193" s="127"/>
      <c r="AV193" s="127"/>
      <c r="AW193" s="127"/>
      <c r="AX193" s="127"/>
      <c r="AY193" s="127"/>
      <c r="AZ193" s="127"/>
      <c r="BA193" s="127"/>
      <c r="BB193" s="127"/>
      <c r="BC193" s="127"/>
      <c r="BD193" s="127"/>
      <c r="BE193" s="127"/>
      <c r="BF193" s="127"/>
      <c r="BG193" s="127"/>
      <c r="BH193" s="127"/>
      <c r="BI193" s="127"/>
      <c r="BJ193" s="127"/>
      <c r="BK193" s="127"/>
      <c r="BL193" s="127"/>
      <c r="BM193" s="127"/>
      <c r="BN193" s="127"/>
      <c r="BO193" s="127"/>
      <c r="BP193" s="127"/>
      <c r="BQ193" s="127"/>
      <c r="BR193" s="127"/>
      <c r="BS193" s="127"/>
      <c r="BT193" s="127"/>
      <c r="BU193" s="127"/>
      <c r="BV193" s="127"/>
      <c r="BW193" s="127"/>
      <c r="BX193" s="127"/>
      <c r="BY193" s="127"/>
      <c r="BZ193" s="127"/>
      <c r="CA193" s="127"/>
      <c r="CB193" s="127"/>
      <c r="CC193" s="127"/>
      <c r="CD193" s="127"/>
      <c r="CE193" s="127"/>
      <c r="CF193" s="127"/>
      <c r="CG193" s="127"/>
      <c r="CH193" s="127"/>
      <c r="CI193" s="127"/>
      <c r="CJ193" s="127"/>
      <c r="CK193" s="127"/>
      <c r="CL193" s="127"/>
      <c r="CM193" s="127"/>
      <c r="CN193" s="127"/>
    </row>
    <row r="194" spans="1:92" x14ac:dyDescent="0.3">
      <c r="A194" s="41" t="s">
        <v>497</v>
      </c>
      <c r="B194" s="6" t="s">
        <v>454</v>
      </c>
      <c r="C194" s="6" t="s">
        <v>318</v>
      </c>
      <c r="D194" s="6" t="s">
        <v>156</v>
      </c>
      <c r="E194" s="8"/>
      <c r="F194" s="106"/>
      <c r="G194" s="14" t="s">
        <v>294</v>
      </c>
      <c r="H194" s="15" t="s">
        <v>319</v>
      </c>
      <c r="I194" s="15" t="s">
        <v>158</v>
      </c>
      <c r="J194" s="15" t="s">
        <v>156</v>
      </c>
      <c r="K194" s="10"/>
      <c r="L194" s="10"/>
      <c r="M194" s="45"/>
      <c r="N194" s="45"/>
      <c r="O194" s="45"/>
      <c r="P194" s="45"/>
      <c r="Q194" s="45"/>
      <c r="R194" s="45"/>
      <c r="S194" s="45"/>
      <c r="T194" s="45"/>
      <c r="U194" s="45"/>
      <c r="V194" s="45"/>
      <c r="W194" s="45"/>
      <c r="X194" s="45"/>
      <c r="Y194" s="45"/>
      <c r="Z194" s="45"/>
      <c r="AA194" s="45"/>
      <c r="AB194" s="45"/>
      <c r="AC194" s="45"/>
      <c r="AD194" s="45"/>
      <c r="AE194" s="45"/>
      <c r="AF194" s="45"/>
      <c r="AG194" s="45"/>
      <c r="AH194" s="45"/>
      <c r="AI194" s="45"/>
      <c r="AJ194" s="45"/>
      <c r="AK194" s="45"/>
      <c r="AL194" s="45"/>
      <c r="AM194" s="45"/>
      <c r="AN194" s="45"/>
      <c r="AO194" s="45"/>
      <c r="AP194" s="45"/>
      <c r="AQ194" s="45"/>
      <c r="AR194" s="45"/>
      <c r="AS194" s="45"/>
      <c r="AT194" s="45"/>
      <c r="AU194" s="45"/>
      <c r="AV194" s="45"/>
      <c r="AW194" s="45"/>
      <c r="AX194" s="45"/>
      <c r="AY194" s="45"/>
      <c r="AZ194" s="45"/>
      <c r="BA194" s="45"/>
      <c r="BB194" s="45"/>
      <c r="BC194" s="45"/>
      <c r="BD194" s="45"/>
      <c r="BE194" s="45"/>
      <c r="BF194" s="45"/>
      <c r="BG194" s="45"/>
      <c r="BH194" s="45"/>
      <c r="BI194" s="45"/>
      <c r="BJ194" s="45"/>
      <c r="BK194" s="45"/>
      <c r="BL194" s="45"/>
      <c r="BM194" s="45"/>
      <c r="BN194" s="45"/>
      <c r="BO194" s="45"/>
      <c r="BP194" s="45"/>
      <c r="BQ194" s="45"/>
      <c r="BR194" s="45"/>
      <c r="BS194" s="45"/>
      <c r="BT194" s="45"/>
      <c r="BU194" s="45"/>
      <c r="BV194" s="45"/>
      <c r="BW194" s="45"/>
      <c r="BX194" s="45"/>
      <c r="BY194" s="45"/>
      <c r="BZ194" s="45"/>
      <c r="CA194" s="45"/>
      <c r="CB194" s="45"/>
      <c r="CC194" s="45"/>
      <c r="CD194" s="45"/>
      <c r="CE194" s="45"/>
      <c r="CF194" s="45"/>
      <c r="CG194" s="45"/>
      <c r="CH194" s="45"/>
      <c r="CI194" s="45"/>
      <c r="CJ194" s="45"/>
      <c r="CK194" s="45"/>
      <c r="CL194" s="45"/>
      <c r="CM194" s="45"/>
      <c r="CN194" s="45"/>
    </row>
    <row r="195" spans="1:92" x14ac:dyDescent="0.3">
      <c r="A195" s="41" t="s">
        <v>497</v>
      </c>
      <c r="B195" s="6" t="s">
        <v>454</v>
      </c>
      <c r="C195" s="6" t="s">
        <v>318</v>
      </c>
      <c r="D195" s="6" t="s">
        <v>298</v>
      </c>
      <c r="E195" s="8"/>
      <c r="F195" s="106"/>
      <c r="G195" s="14" t="s">
        <v>294</v>
      </c>
      <c r="H195" s="15" t="s">
        <v>319</v>
      </c>
      <c r="I195" s="15" t="s">
        <v>158</v>
      </c>
      <c r="J195" s="15" t="s">
        <v>298</v>
      </c>
      <c r="K195" s="10"/>
      <c r="L195" s="10"/>
      <c r="M195" s="45"/>
      <c r="N195" s="45"/>
      <c r="O195" s="45"/>
      <c r="P195" s="45"/>
      <c r="Q195" s="45"/>
      <c r="R195" s="45"/>
      <c r="S195" s="45"/>
      <c r="T195" s="45"/>
      <c r="U195" s="45"/>
      <c r="V195" s="45"/>
      <c r="W195" s="45"/>
      <c r="X195" s="45"/>
      <c r="Y195" s="45"/>
      <c r="Z195" s="45"/>
      <c r="AA195" s="45"/>
      <c r="AB195" s="45"/>
      <c r="AC195" s="45"/>
      <c r="AD195" s="45"/>
      <c r="AE195" s="45"/>
      <c r="AF195" s="45"/>
      <c r="AG195" s="45"/>
      <c r="AH195" s="45"/>
      <c r="AI195" s="45"/>
      <c r="AJ195" s="45"/>
      <c r="AK195" s="45"/>
      <c r="AL195" s="45"/>
      <c r="AM195" s="45"/>
      <c r="AN195" s="45"/>
      <c r="AO195" s="45"/>
      <c r="AP195" s="45"/>
      <c r="AQ195" s="45"/>
      <c r="AR195" s="45"/>
      <c r="AS195" s="45"/>
      <c r="AT195" s="45"/>
      <c r="AU195" s="45"/>
      <c r="AV195" s="45"/>
      <c r="AW195" s="45"/>
      <c r="AX195" s="45"/>
      <c r="AY195" s="45"/>
      <c r="AZ195" s="45"/>
      <c r="BA195" s="45"/>
      <c r="BB195" s="45"/>
      <c r="BC195" s="45"/>
      <c r="BD195" s="45"/>
      <c r="BE195" s="45"/>
      <c r="BF195" s="45"/>
      <c r="BG195" s="45"/>
      <c r="BH195" s="45"/>
      <c r="BI195" s="45"/>
      <c r="BJ195" s="45"/>
      <c r="BK195" s="45"/>
      <c r="BL195" s="45"/>
      <c r="BM195" s="45"/>
      <c r="BN195" s="45"/>
      <c r="BO195" s="45"/>
      <c r="BP195" s="45"/>
      <c r="BQ195" s="45"/>
      <c r="BR195" s="45"/>
      <c r="BS195" s="45"/>
      <c r="BT195" s="45"/>
      <c r="BU195" s="45"/>
      <c r="BV195" s="45"/>
      <c r="BW195" s="45"/>
      <c r="BX195" s="45"/>
      <c r="BY195" s="45"/>
      <c r="BZ195" s="45"/>
      <c r="CA195" s="45"/>
      <c r="CB195" s="45"/>
      <c r="CC195" s="45"/>
      <c r="CD195" s="45"/>
      <c r="CE195" s="45"/>
      <c r="CF195" s="45"/>
      <c r="CG195" s="45"/>
      <c r="CH195" s="45"/>
      <c r="CI195" s="45"/>
      <c r="CJ195" s="45"/>
      <c r="CK195" s="45"/>
      <c r="CL195" s="45"/>
      <c r="CM195" s="45"/>
      <c r="CN195" s="45"/>
    </row>
    <row r="196" spans="1:92" x14ac:dyDescent="0.3">
      <c r="A196" s="41" t="s">
        <v>497</v>
      </c>
      <c r="B196" s="6" t="s">
        <v>454</v>
      </c>
      <c r="C196" s="6" t="s">
        <v>456</v>
      </c>
      <c r="D196" s="6" t="s">
        <v>554</v>
      </c>
      <c r="E196" s="6" t="s">
        <v>156</v>
      </c>
      <c r="F196" s="106"/>
      <c r="G196" s="14" t="s">
        <v>286</v>
      </c>
      <c r="H196" s="15" t="s">
        <v>287</v>
      </c>
      <c r="I196" s="15" t="s">
        <v>236</v>
      </c>
      <c r="J196" s="15" t="s">
        <v>156</v>
      </c>
      <c r="K196" s="10"/>
      <c r="L196" s="10"/>
      <c r="M196" s="45"/>
      <c r="N196" s="45"/>
      <c r="O196" s="45"/>
      <c r="P196" s="45"/>
      <c r="Q196" s="45"/>
      <c r="R196" s="45"/>
      <c r="S196" s="45"/>
      <c r="T196" s="45"/>
      <c r="U196" s="45"/>
      <c r="V196" s="45"/>
      <c r="W196" s="45"/>
      <c r="X196" s="45"/>
      <c r="Y196" s="45"/>
      <c r="Z196" s="45"/>
      <c r="AA196" s="45"/>
      <c r="AB196" s="45"/>
      <c r="AC196" s="45"/>
      <c r="AD196" s="45"/>
      <c r="AE196" s="45"/>
      <c r="AF196" s="45"/>
      <c r="AG196" s="45"/>
      <c r="AH196" s="45"/>
      <c r="AI196" s="45"/>
      <c r="AJ196" s="45"/>
      <c r="AK196" s="45"/>
      <c r="AL196" s="45"/>
      <c r="AM196" s="45"/>
      <c r="AN196" s="45"/>
      <c r="AO196" s="45"/>
      <c r="AP196" s="45"/>
      <c r="AQ196" s="45"/>
      <c r="AR196" s="45"/>
      <c r="AS196" s="45"/>
      <c r="AT196" s="45"/>
      <c r="AU196" s="45"/>
      <c r="AV196" s="45"/>
      <c r="AW196" s="45"/>
      <c r="AX196" s="45"/>
      <c r="AY196" s="45"/>
      <c r="AZ196" s="45"/>
      <c r="BA196" s="45"/>
      <c r="BB196" s="45"/>
      <c r="BC196" s="45"/>
      <c r="BD196" s="45"/>
      <c r="BE196" s="45"/>
      <c r="BF196" s="45"/>
      <c r="BG196" s="45"/>
      <c r="BH196" s="45"/>
      <c r="BI196" s="45"/>
      <c r="BJ196" s="45"/>
      <c r="BK196" s="45"/>
      <c r="BL196" s="45"/>
      <c r="BM196" s="45"/>
      <c r="BN196" s="45"/>
      <c r="BO196" s="45"/>
      <c r="BP196" s="45"/>
      <c r="BQ196" s="45"/>
      <c r="BR196" s="45"/>
      <c r="BS196" s="45"/>
      <c r="BT196" s="45"/>
      <c r="BU196" s="45"/>
      <c r="BV196" s="45"/>
      <c r="BW196" s="45"/>
      <c r="BX196" s="45"/>
      <c r="BY196" s="45"/>
      <c r="BZ196" s="45"/>
      <c r="CA196" s="45"/>
      <c r="CB196" s="45"/>
      <c r="CC196" s="45"/>
      <c r="CD196" s="45"/>
      <c r="CE196" s="45"/>
      <c r="CF196" s="45"/>
      <c r="CG196" s="45"/>
      <c r="CH196" s="45"/>
      <c r="CI196" s="45"/>
      <c r="CJ196" s="45"/>
      <c r="CK196" s="45"/>
      <c r="CL196" s="45"/>
      <c r="CM196" s="45"/>
      <c r="CN196" s="45"/>
    </row>
    <row r="197" spans="1:92" x14ac:dyDescent="0.3">
      <c r="A197" s="41" t="s">
        <v>497</v>
      </c>
      <c r="B197" s="6" t="s">
        <v>454</v>
      </c>
      <c r="C197" s="6" t="s">
        <v>456</v>
      </c>
      <c r="D197" s="6" t="s">
        <v>554</v>
      </c>
      <c r="E197" s="6" t="s">
        <v>555</v>
      </c>
      <c r="F197" s="106"/>
      <c r="G197" s="14" t="s">
        <v>286</v>
      </c>
      <c r="H197" s="15" t="s">
        <v>287</v>
      </c>
      <c r="I197" s="15" t="s">
        <v>236</v>
      </c>
      <c r="J197" s="15" t="s">
        <v>555</v>
      </c>
      <c r="K197" s="10" t="s">
        <v>556</v>
      </c>
      <c r="L197" s="10" t="s">
        <v>557</v>
      </c>
      <c r="M197" s="45"/>
      <c r="N197" s="45"/>
      <c r="O197" s="45"/>
      <c r="P197" s="45"/>
      <c r="Q197" s="45"/>
      <c r="R197" s="45"/>
      <c r="S197" s="45"/>
      <c r="T197" s="45"/>
      <c r="U197" s="45"/>
      <c r="V197" s="45"/>
      <c r="W197" s="45"/>
      <c r="X197" s="45"/>
      <c r="Y197" s="45"/>
      <c r="Z197" s="45"/>
      <c r="AA197" s="45"/>
      <c r="AB197" s="45"/>
      <c r="AC197" s="45"/>
      <c r="AD197" s="45"/>
      <c r="AE197" s="45"/>
      <c r="AF197" s="45"/>
      <c r="AG197" s="45"/>
      <c r="AH197" s="45"/>
      <c r="AI197" s="45"/>
      <c r="AJ197" s="45"/>
      <c r="AK197" s="45"/>
      <c r="AL197" s="45"/>
      <c r="AM197" s="45"/>
      <c r="AN197" s="45"/>
      <c r="AO197" s="45"/>
      <c r="AP197" s="45"/>
      <c r="AQ197" s="45"/>
      <c r="AR197" s="45"/>
      <c r="AS197" s="45"/>
      <c r="AT197" s="45"/>
      <c r="AU197" s="45"/>
      <c r="AV197" s="45"/>
      <c r="AW197" s="45"/>
      <c r="AX197" s="45"/>
      <c r="AY197" s="45"/>
      <c r="AZ197" s="45"/>
      <c r="BA197" s="45"/>
      <c r="BB197" s="45"/>
      <c r="BC197" s="45"/>
      <c r="BD197" s="45"/>
      <c r="BE197" s="45"/>
      <c r="BF197" s="45"/>
      <c r="BG197" s="45"/>
      <c r="BH197" s="45"/>
      <c r="BI197" s="45"/>
      <c r="BJ197" s="45"/>
      <c r="BK197" s="45"/>
      <c r="BL197" s="45"/>
      <c r="BM197" s="45"/>
      <c r="BN197" s="45"/>
      <c r="BO197" s="45"/>
      <c r="BP197" s="45"/>
      <c r="BQ197" s="45"/>
      <c r="BR197" s="45"/>
      <c r="BS197" s="45"/>
      <c r="BT197" s="45"/>
      <c r="BU197" s="45"/>
      <c r="BV197" s="45"/>
      <c r="BW197" s="45"/>
      <c r="BX197" s="45"/>
      <c r="BY197" s="45"/>
      <c r="BZ197" s="45"/>
      <c r="CA197" s="45"/>
      <c r="CB197" s="45"/>
      <c r="CC197" s="45"/>
      <c r="CD197" s="45"/>
      <c r="CE197" s="45"/>
      <c r="CF197" s="45"/>
      <c r="CG197" s="45"/>
      <c r="CH197" s="45"/>
      <c r="CI197" s="45"/>
      <c r="CJ197" s="45"/>
      <c r="CK197" s="45"/>
      <c r="CL197" s="45"/>
      <c r="CM197" s="45"/>
      <c r="CN197" s="45"/>
    </row>
    <row r="198" spans="1:92" x14ac:dyDescent="0.3">
      <c r="A198" s="41" t="s">
        <v>497</v>
      </c>
      <c r="B198" s="6" t="s">
        <v>454</v>
      </c>
      <c r="C198" s="6" t="s">
        <v>177</v>
      </c>
      <c r="D198" s="6" t="s">
        <v>181</v>
      </c>
      <c r="E198" s="8"/>
      <c r="F198" s="106"/>
      <c r="G198" s="14"/>
      <c r="H198" s="15"/>
      <c r="I198" s="15"/>
      <c r="J198" s="15"/>
      <c r="K198" s="10"/>
      <c r="L198" s="10"/>
      <c r="M198" s="45" t="s">
        <v>558</v>
      </c>
      <c r="N198" s="45" t="s">
        <v>558</v>
      </c>
      <c r="O198" s="45" t="s">
        <v>558</v>
      </c>
      <c r="P198" s="45" t="s">
        <v>558</v>
      </c>
      <c r="Q198" s="45" t="s">
        <v>558</v>
      </c>
      <c r="R198" s="45" t="s">
        <v>558</v>
      </c>
      <c r="S198" s="45" t="s">
        <v>558</v>
      </c>
      <c r="T198" s="45" t="s">
        <v>558</v>
      </c>
      <c r="U198" s="45" t="s">
        <v>558</v>
      </c>
      <c r="V198" s="45" t="s">
        <v>558</v>
      </c>
      <c r="W198" s="45" t="s">
        <v>558</v>
      </c>
      <c r="X198" s="45" t="s">
        <v>558</v>
      </c>
      <c r="Y198" s="45" t="s">
        <v>558</v>
      </c>
      <c r="Z198" s="45" t="s">
        <v>558</v>
      </c>
      <c r="AA198" s="45" t="s">
        <v>558</v>
      </c>
      <c r="AB198" s="45" t="s">
        <v>558</v>
      </c>
      <c r="AC198" s="45" t="s">
        <v>558</v>
      </c>
      <c r="AD198" s="45" t="s">
        <v>558</v>
      </c>
      <c r="AE198" s="45" t="s">
        <v>558</v>
      </c>
      <c r="AF198" s="45" t="s">
        <v>558</v>
      </c>
      <c r="AG198" s="45" t="s">
        <v>558</v>
      </c>
      <c r="AH198" s="45" t="s">
        <v>558</v>
      </c>
      <c r="AI198" s="45" t="s">
        <v>558</v>
      </c>
      <c r="AJ198" s="45" t="s">
        <v>558</v>
      </c>
      <c r="AK198" s="45" t="s">
        <v>558</v>
      </c>
      <c r="AL198" s="45" t="s">
        <v>558</v>
      </c>
      <c r="AM198" s="45" t="s">
        <v>558</v>
      </c>
      <c r="AN198" s="45" t="s">
        <v>558</v>
      </c>
      <c r="AO198" s="45" t="s">
        <v>558</v>
      </c>
      <c r="AP198" s="45" t="s">
        <v>558</v>
      </c>
      <c r="AQ198" s="45" t="s">
        <v>558</v>
      </c>
      <c r="AR198" s="45" t="s">
        <v>558</v>
      </c>
      <c r="AS198" s="45" t="s">
        <v>558</v>
      </c>
      <c r="AT198" s="45" t="s">
        <v>558</v>
      </c>
      <c r="AU198" s="45" t="s">
        <v>558</v>
      </c>
      <c r="AV198" s="45" t="s">
        <v>558</v>
      </c>
      <c r="AW198" s="45" t="s">
        <v>558</v>
      </c>
      <c r="AX198" s="45" t="s">
        <v>558</v>
      </c>
      <c r="AY198" s="45" t="s">
        <v>558</v>
      </c>
      <c r="AZ198" s="45" t="s">
        <v>558</v>
      </c>
      <c r="BA198" s="45" t="s">
        <v>558</v>
      </c>
      <c r="BB198" s="45" t="s">
        <v>558</v>
      </c>
      <c r="BC198" s="45" t="s">
        <v>558</v>
      </c>
      <c r="BD198" s="45" t="s">
        <v>558</v>
      </c>
      <c r="BE198" s="45" t="s">
        <v>558</v>
      </c>
      <c r="BF198" s="45" t="s">
        <v>558</v>
      </c>
      <c r="BG198" s="45" t="s">
        <v>558</v>
      </c>
      <c r="BH198" s="45" t="s">
        <v>558</v>
      </c>
      <c r="BI198" s="45" t="s">
        <v>558</v>
      </c>
      <c r="BJ198" s="45" t="s">
        <v>558</v>
      </c>
      <c r="BK198" s="45" t="s">
        <v>558</v>
      </c>
      <c r="BL198" s="45" t="s">
        <v>558</v>
      </c>
      <c r="BM198" s="45" t="s">
        <v>558</v>
      </c>
      <c r="BN198" s="45" t="s">
        <v>558</v>
      </c>
      <c r="BO198" s="45" t="s">
        <v>558</v>
      </c>
      <c r="BP198" s="45" t="s">
        <v>558</v>
      </c>
      <c r="BQ198" s="45" t="s">
        <v>558</v>
      </c>
      <c r="BR198" s="45" t="s">
        <v>558</v>
      </c>
      <c r="BS198" s="45" t="s">
        <v>558</v>
      </c>
      <c r="BT198" s="45" t="s">
        <v>558</v>
      </c>
      <c r="BU198" s="45" t="s">
        <v>558</v>
      </c>
      <c r="BV198" s="45" t="s">
        <v>558</v>
      </c>
      <c r="BW198" s="45" t="s">
        <v>558</v>
      </c>
      <c r="BX198" s="45" t="s">
        <v>558</v>
      </c>
      <c r="BY198" s="45" t="s">
        <v>558</v>
      </c>
      <c r="BZ198" s="45" t="s">
        <v>558</v>
      </c>
      <c r="CA198" s="45" t="s">
        <v>558</v>
      </c>
      <c r="CB198" s="45" t="s">
        <v>558</v>
      </c>
      <c r="CC198" s="45" t="s">
        <v>558</v>
      </c>
      <c r="CD198" s="45" t="s">
        <v>558</v>
      </c>
      <c r="CE198" s="45" t="s">
        <v>558</v>
      </c>
      <c r="CF198" s="45" t="s">
        <v>558</v>
      </c>
      <c r="CG198" s="45" t="s">
        <v>558</v>
      </c>
      <c r="CH198" s="45" t="s">
        <v>558</v>
      </c>
      <c r="CI198" s="45" t="s">
        <v>558</v>
      </c>
      <c r="CJ198" s="45" t="s">
        <v>558</v>
      </c>
      <c r="CK198" s="45" t="s">
        <v>558</v>
      </c>
      <c r="CL198" s="45" t="s">
        <v>558</v>
      </c>
      <c r="CM198" s="45" t="s">
        <v>558</v>
      </c>
      <c r="CN198" s="45" t="s">
        <v>558</v>
      </c>
    </row>
    <row r="199" spans="1:92" x14ac:dyDescent="0.3">
      <c r="A199" s="41" t="s">
        <v>497</v>
      </c>
      <c r="B199" s="6" t="s">
        <v>454</v>
      </c>
      <c r="C199" s="6" t="s">
        <v>210</v>
      </c>
      <c r="D199" s="6" t="s">
        <v>181</v>
      </c>
      <c r="E199" s="8"/>
      <c r="F199" s="106"/>
      <c r="G199" s="14"/>
      <c r="H199" s="15"/>
      <c r="I199" s="15"/>
      <c r="J199" s="15"/>
      <c r="K199" s="10"/>
      <c r="L199" s="10"/>
      <c r="M199" s="45"/>
      <c r="N199" s="45"/>
      <c r="O199" s="45"/>
      <c r="P199" s="45"/>
      <c r="Q199" s="45"/>
      <c r="R199" s="45"/>
      <c r="S199" s="45"/>
      <c r="T199" s="45"/>
      <c r="U199" s="45"/>
      <c r="V199" s="45"/>
      <c r="W199" s="45"/>
      <c r="X199" s="45" t="s">
        <v>559</v>
      </c>
      <c r="Y199" s="45" t="s">
        <v>559</v>
      </c>
      <c r="Z199" s="45"/>
      <c r="AA199" s="45"/>
      <c r="AB199" s="45"/>
      <c r="AC199" s="45"/>
      <c r="AD199" s="45"/>
      <c r="AE199" s="45"/>
      <c r="AF199" s="45"/>
      <c r="AG199" s="45"/>
      <c r="AH199" s="45" t="s">
        <v>559</v>
      </c>
      <c r="AI199" s="45"/>
      <c r="AJ199" s="45" t="s">
        <v>559</v>
      </c>
      <c r="AK199" s="45" t="s">
        <v>559</v>
      </c>
      <c r="AL199" s="45" t="s">
        <v>559</v>
      </c>
      <c r="AM199" s="45"/>
      <c r="AN199" s="45"/>
      <c r="AO199" s="45" t="s">
        <v>559</v>
      </c>
      <c r="AP199" s="45" t="s">
        <v>559</v>
      </c>
      <c r="AQ199" s="45" t="s">
        <v>559</v>
      </c>
      <c r="AR199" s="45" t="s">
        <v>559</v>
      </c>
      <c r="AS199" s="45" t="s">
        <v>559</v>
      </c>
      <c r="AT199" s="45" t="s">
        <v>559</v>
      </c>
      <c r="AU199" s="45" t="s">
        <v>559</v>
      </c>
      <c r="AV199" s="45" t="s">
        <v>559</v>
      </c>
      <c r="AW199" s="45" t="s">
        <v>559</v>
      </c>
      <c r="AX199" s="45"/>
      <c r="AY199" s="45"/>
      <c r="AZ199" s="45"/>
      <c r="BA199" s="45"/>
      <c r="BB199" s="45" t="s">
        <v>558</v>
      </c>
      <c r="BC199" s="45" t="s">
        <v>558</v>
      </c>
      <c r="BD199" s="45" t="s">
        <v>558</v>
      </c>
      <c r="BE199" s="45" t="s">
        <v>558</v>
      </c>
      <c r="BF199" s="45" t="s">
        <v>558</v>
      </c>
      <c r="BG199" s="45" t="s">
        <v>558</v>
      </c>
      <c r="BH199" s="45" t="s">
        <v>558</v>
      </c>
      <c r="BI199" s="45" t="s">
        <v>558</v>
      </c>
      <c r="BJ199" s="45" t="s">
        <v>558</v>
      </c>
      <c r="BK199" s="45" t="s">
        <v>558</v>
      </c>
      <c r="BL199" s="45"/>
      <c r="BM199" s="45"/>
      <c r="BN199" s="45"/>
      <c r="BO199" s="45"/>
      <c r="BP199" s="45" t="s">
        <v>558</v>
      </c>
      <c r="BQ199" s="45" t="s">
        <v>558</v>
      </c>
      <c r="BR199" s="45" t="s">
        <v>558</v>
      </c>
      <c r="BS199" s="45" t="s">
        <v>558</v>
      </c>
      <c r="BT199" s="45" t="s">
        <v>558</v>
      </c>
      <c r="BU199" s="45" t="s">
        <v>558</v>
      </c>
      <c r="BV199" s="45" t="s">
        <v>558</v>
      </c>
      <c r="BW199" s="45" t="s">
        <v>558</v>
      </c>
      <c r="BX199" s="45" t="s">
        <v>558</v>
      </c>
      <c r="BY199" s="45" t="s">
        <v>558</v>
      </c>
      <c r="BZ199" s="45" t="s">
        <v>558</v>
      </c>
      <c r="CA199" s="45" t="s">
        <v>558</v>
      </c>
      <c r="CB199" s="45" t="s">
        <v>558</v>
      </c>
      <c r="CC199" s="45" t="s">
        <v>558</v>
      </c>
      <c r="CD199" s="45" t="s">
        <v>558</v>
      </c>
      <c r="CE199" s="45" t="s">
        <v>558</v>
      </c>
      <c r="CF199" s="45" t="s">
        <v>558</v>
      </c>
      <c r="CG199" s="45" t="s">
        <v>558</v>
      </c>
      <c r="CH199" s="45" t="s">
        <v>560</v>
      </c>
      <c r="CI199" s="45" t="s">
        <v>558</v>
      </c>
      <c r="CJ199" s="45" t="s">
        <v>560</v>
      </c>
      <c r="CK199" s="45" t="s">
        <v>558</v>
      </c>
      <c r="CL199" s="45" t="s">
        <v>558</v>
      </c>
      <c r="CM199" s="45" t="s">
        <v>558</v>
      </c>
      <c r="CN199" s="45" t="s">
        <v>558</v>
      </c>
    </row>
    <row r="200" spans="1:92" x14ac:dyDescent="0.3">
      <c r="A200" s="41" t="s">
        <v>497</v>
      </c>
      <c r="B200" s="6" t="s">
        <v>454</v>
      </c>
      <c r="C200" s="6" t="s">
        <v>218</v>
      </c>
      <c r="D200" s="6" t="s">
        <v>181</v>
      </c>
      <c r="E200" s="8"/>
      <c r="F200" s="106"/>
      <c r="G200" s="14"/>
      <c r="H200" s="15"/>
      <c r="I200" s="15"/>
      <c r="J200" s="15"/>
      <c r="K200" s="10"/>
      <c r="L200" s="10"/>
      <c r="M200" s="45"/>
      <c r="N200" s="45"/>
      <c r="O200" s="45"/>
      <c r="P200" s="45"/>
      <c r="Q200" s="45"/>
      <c r="R200" s="45"/>
      <c r="S200" s="45"/>
      <c r="T200" s="45"/>
      <c r="U200" s="45"/>
      <c r="V200" s="45"/>
      <c r="W200" s="45"/>
      <c r="X200" s="45" t="s">
        <v>561</v>
      </c>
      <c r="Y200" s="45" t="s">
        <v>561</v>
      </c>
      <c r="Z200" s="45"/>
      <c r="AA200" s="45"/>
      <c r="AB200" s="45"/>
      <c r="AC200" s="45"/>
      <c r="AD200" s="45"/>
      <c r="AE200" s="45"/>
      <c r="AF200" s="45"/>
      <c r="AG200" s="45"/>
      <c r="AH200" s="45" t="s">
        <v>561</v>
      </c>
      <c r="AI200" s="45"/>
      <c r="AJ200" s="45" t="s">
        <v>561</v>
      </c>
      <c r="AK200" s="45" t="s">
        <v>561</v>
      </c>
      <c r="AL200" s="45" t="s">
        <v>561</v>
      </c>
      <c r="AM200" s="45"/>
      <c r="AN200" s="45"/>
      <c r="AO200" s="45" t="s">
        <v>561</v>
      </c>
      <c r="AP200" s="45" t="s">
        <v>561</v>
      </c>
      <c r="AQ200" s="45" t="s">
        <v>561</v>
      </c>
      <c r="AR200" s="45" t="s">
        <v>561</v>
      </c>
      <c r="AS200" s="45" t="s">
        <v>561</v>
      </c>
      <c r="AT200" s="45" t="s">
        <v>561</v>
      </c>
      <c r="AU200" s="45" t="s">
        <v>561</v>
      </c>
      <c r="AV200" s="45" t="s">
        <v>561</v>
      </c>
      <c r="AW200" s="45" t="s">
        <v>561</v>
      </c>
      <c r="AX200" s="45"/>
      <c r="AY200" s="45"/>
      <c r="AZ200" s="45"/>
      <c r="BA200" s="45"/>
      <c r="BB200" s="45" t="s">
        <v>558</v>
      </c>
      <c r="BC200" s="45" t="s">
        <v>558</v>
      </c>
      <c r="BD200" s="45" t="s">
        <v>558</v>
      </c>
      <c r="BE200" s="45" t="s">
        <v>558</v>
      </c>
      <c r="BF200" s="45" t="s">
        <v>558</v>
      </c>
      <c r="BG200" s="45" t="s">
        <v>558</v>
      </c>
      <c r="BH200" s="45" t="s">
        <v>558</v>
      </c>
      <c r="BI200" s="45" t="s">
        <v>558</v>
      </c>
      <c r="BJ200" s="45" t="s">
        <v>558</v>
      </c>
      <c r="BK200" s="45" t="s">
        <v>558</v>
      </c>
      <c r="BL200" s="45"/>
      <c r="BM200" s="45"/>
      <c r="BN200" s="45"/>
      <c r="BO200" s="45"/>
      <c r="BP200" s="45" t="s">
        <v>558</v>
      </c>
      <c r="BQ200" s="45" t="s">
        <v>558</v>
      </c>
      <c r="BR200" s="45" t="s">
        <v>558</v>
      </c>
      <c r="BS200" s="45" t="s">
        <v>558</v>
      </c>
      <c r="BT200" s="45" t="s">
        <v>558</v>
      </c>
      <c r="BU200" s="45" t="s">
        <v>558</v>
      </c>
      <c r="BV200" s="45" t="s">
        <v>558</v>
      </c>
      <c r="BW200" s="45" t="s">
        <v>558</v>
      </c>
      <c r="BX200" s="45" t="s">
        <v>558</v>
      </c>
      <c r="BY200" s="45" t="s">
        <v>558</v>
      </c>
      <c r="BZ200" s="45" t="s">
        <v>558</v>
      </c>
      <c r="CA200" s="45" t="s">
        <v>558</v>
      </c>
      <c r="CB200" s="45" t="s">
        <v>558</v>
      </c>
      <c r="CC200" s="45" t="s">
        <v>558</v>
      </c>
      <c r="CD200" s="45" t="s">
        <v>560</v>
      </c>
      <c r="CE200" s="45" t="s">
        <v>560</v>
      </c>
      <c r="CF200" s="45" t="s">
        <v>560</v>
      </c>
      <c r="CG200" s="45" t="s">
        <v>560</v>
      </c>
      <c r="CH200" s="45" t="s">
        <v>558</v>
      </c>
      <c r="CI200" s="45" t="s">
        <v>558</v>
      </c>
      <c r="CJ200" s="45" t="s">
        <v>558</v>
      </c>
      <c r="CK200" s="45" t="s">
        <v>558</v>
      </c>
      <c r="CL200" s="45" t="s">
        <v>558</v>
      </c>
      <c r="CM200" s="45" t="s">
        <v>558</v>
      </c>
      <c r="CN200" s="45" t="s">
        <v>558</v>
      </c>
    </row>
    <row r="201" spans="1:92" x14ac:dyDescent="0.3">
      <c r="A201" s="41" t="s">
        <v>497</v>
      </c>
      <c r="B201" s="6" t="s">
        <v>454</v>
      </c>
      <c r="C201" s="6" t="s">
        <v>222</v>
      </c>
      <c r="D201" s="6" t="s">
        <v>181</v>
      </c>
      <c r="E201" s="8"/>
      <c r="F201" s="106"/>
      <c r="G201" s="14"/>
      <c r="H201" s="15"/>
      <c r="I201" s="15"/>
      <c r="J201" s="15"/>
      <c r="K201" s="10"/>
      <c r="L201" s="10"/>
      <c r="M201" s="45"/>
      <c r="N201" s="45"/>
      <c r="O201" s="45"/>
      <c r="P201" s="45"/>
      <c r="Q201" s="45"/>
      <c r="R201" s="45"/>
      <c r="S201" s="45"/>
      <c r="T201" s="45"/>
      <c r="U201" s="45"/>
      <c r="V201" s="45"/>
      <c r="W201" s="45"/>
      <c r="X201" s="45" t="s">
        <v>562</v>
      </c>
      <c r="Y201" s="45" t="s">
        <v>562</v>
      </c>
      <c r="Z201" s="45"/>
      <c r="AA201" s="45"/>
      <c r="AB201" s="45"/>
      <c r="AC201" s="45"/>
      <c r="AD201" s="45"/>
      <c r="AE201" s="45"/>
      <c r="AF201" s="45"/>
      <c r="AG201" s="45"/>
      <c r="AH201" s="45" t="s">
        <v>562</v>
      </c>
      <c r="AI201" s="45"/>
      <c r="AJ201" s="45" t="s">
        <v>562</v>
      </c>
      <c r="AK201" s="45" t="s">
        <v>562</v>
      </c>
      <c r="AL201" s="45" t="s">
        <v>562</v>
      </c>
      <c r="AM201" s="45"/>
      <c r="AN201" s="45"/>
      <c r="AO201" s="45" t="s">
        <v>562</v>
      </c>
      <c r="AP201" s="45" t="s">
        <v>562</v>
      </c>
      <c r="AQ201" s="45" t="s">
        <v>562</v>
      </c>
      <c r="AR201" s="45" t="s">
        <v>562</v>
      </c>
      <c r="AS201" s="45" t="s">
        <v>562</v>
      </c>
      <c r="AT201" s="45" t="s">
        <v>562</v>
      </c>
      <c r="AU201" s="45" t="s">
        <v>562</v>
      </c>
      <c r="AV201" s="45" t="s">
        <v>562</v>
      </c>
      <c r="AW201" s="45" t="s">
        <v>562</v>
      </c>
      <c r="AX201" s="45"/>
      <c r="AY201" s="45"/>
      <c r="AZ201" s="45"/>
      <c r="BA201" s="45"/>
      <c r="BB201" s="45" t="s">
        <v>558</v>
      </c>
      <c r="BC201" s="45" t="s">
        <v>558</v>
      </c>
      <c r="BD201" s="45" t="s">
        <v>558</v>
      </c>
      <c r="BE201" s="45" t="s">
        <v>558</v>
      </c>
      <c r="BF201" s="45" t="s">
        <v>558</v>
      </c>
      <c r="BG201" s="45" t="s">
        <v>558</v>
      </c>
      <c r="BH201" s="45" t="s">
        <v>558</v>
      </c>
      <c r="BI201" s="45" t="s">
        <v>558</v>
      </c>
      <c r="BJ201" s="45" t="s">
        <v>558</v>
      </c>
      <c r="BK201" s="45" t="s">
        <v>558</v>
      </c>
      <c r="BL201" s="45"/>
      <c r="BM201" s="45"/>
      <c r="BN201" s="45"/>
      <c r="BO201" s="45"/>
      <c r="BP201" s="45" t="s">
        <v>558</v>
      </c>
      <c r="BQ201" s="45" t="s">
        <v>558</v>
      </c>
      <c r="BR201" s="45" t="s">
        <v>558</v>
      </c>
      <c r="BS201" s="45" t="s">
        <v>558</v>
      </c>
      <c r="BT201" s="45" t="s">
        <v>558</v>
      </c>
      <c r="BU201" s="45" t="s">
        <v>558</v>
      </c>
      <c r="BV201" s="45" t="s">
        <v>558</v>
      </c>
      <c r="BW201" s="45" t="s">
        <v>558</v>
      </c>
      <c r="BX201" s="45" t="s">
        <v>558</v>
      </c>
      <c r="BY201" s="45" t="s">
        <v>558</v>
      </c>
      <c r="BZ201" s="45" t="s">
        <v>558</v>
      </c>
      <c r="CA201" s="45" t="s">
        <v>558</v>
      </c>
      <c r="CB201" s="45" t="s">
        <v>558</v>
      </c>
      <c r="CC201" s="45" t="s">
        <v>558</v>
      </c>
      <c r="CD201" s="45" t="s">
        <v>559</v>
      </c>
      <c r="CE201" s="45" t="s">
        <v>559</v>
      </c>
      <c r="CF201" s="45" t="s">
        <v>559</v>
      </c>
      <c r="CG201" s="45" t="s">
        <v>559</v>
      </c>
      <c r="CH201" s="45" t="s">
        <v>559</v>
      </c>
      <c r="CI201" s="45" t="s">
        <v>558</v>
      </c>
      <c r="CJ201" s="45" t="s">
        <v>559</v>
      </c>
      <c r="CK201" s="45" t="s">
        <v>560</v>
      </c>
      <c r="CL201" s="45" t="s">
        <v>558</v>
      </c>
      <c r="CM201" s="45" t="s">
        <v>558</v>
      </c>
      <c r="CN201" s="45" t="s">
        <v>558</v>
      </c>
    </row>
    <row r="202" spans="1:92" x14ac:dyDescent="0.3">
      <c r="A202" s="41" t="s">
        <v>497</v>
      </c>
      <c r="B202" s="6" t="s">
        <v>454</v>
      </c>
      <c r="C202" s="6" t="s">
        <v>226</v>
      </c>
      <c r="D202" s="6" t="s">
        <v>181</v>
      </c>
      <c r="E202" s="8"/>
      <c r="F202" s="106"/>
      <c r="G202" s="14"/>
      <c r="H202" s="15"/>
      <c r="I202" s="15"/>
      <c r="J202" s="15"/>
      <c r="K202" s="10"/>
      <c r="L202" s="10"/>
      <c r="M202" s="45"/>
      <c r="N202" s="45"/>
      <c r="O202" s="45"/>
      <c r="P202" s="45"/>
      <c r="Q202" s="45"/>
      <c r="R202" s="45"/>
      <c r="S202" s="45"/>
      <c r="T202" s="45"/>
      <c r="U202" s="45"/>
      <c r="V202" s="45"/>
      <c r="W202" s="45"/>
      <c r="X202" s="45" t="s">
        <v>563</v>
      </c>
      <c r="Y202" s="45" t="s">
        <v>563</v>
      </c>
      <c r="Z202" s="45"/>
      <c r="AA202" s="45"/>
      <c r="AB202" s="45"/>
      <c r="AC202" s="45"/>
      <c r="AD202" s="45"/>
      <c r="AE202" s="45"/>
      <c r="AF202" s="45"/>
      <c r="AG202" s="45"/>
      <c r="AH202" s="45"/>
      <c r="AI202" s="45"/>
      <c r="AJ202" s="45"/>
      <c r="AK202" s="45"/>
      <c r="AL202" s="45"/>
      <c r="AM202" s="45"/>
      <c r="AN202" s="45"/>
      <c r="AO202" s="45"/>
      <c r="AP202" s="45" t="s">
        <v>563</v>
      </c>
      <c r="AQ202" s="45" t="s">
        <v>563</v>
      </c>
      <c r="AR202" s="45"/>
      <c r="AS202" s="45" t="s">
        <v>563</v>
      </c>
      <c r="AT202" s="45" t="s">
        <v>563</v>
      </c>
      <c r="AU202" s="45"/>
      <c r="AV202" s="45" t="s">
        <v>563</v>
      </c>
      <c r="AW202" s="45" t="s">
        <v>563</v>
      </c>
      <c r="AX202" s="45"/>
      <c r="AY202" s="45"/>
      <c r="AZ202" s="45"/>
      <c r="BA202" s="45"/>
      <c r="BB202" s="45"/>
      <c r="BC202" s="45"/>
      <c r="BD202" s="45"/>
      <c r="BE202" s="45"/>
      <c r="BF202" s="45"/>
      <c r="BG202" s="45"/>
      <c r="BH202" s="45"/>
      <c r="BI202" s="45"/>
      <c r="BJ202" s="45"/>
      <c r="BK202" s="45"/>
      <c r="BL202" s="45"/>
      <c r="BM202" s="45"/>
      <c r="BN202" s="45"/>
      <c r="BO202" s="45"/>
      <c r="BP202" s="45"/>
      <c r="BQ202" s="45"/>
      <c r="BR202" s="45"/>
      <c r="BS202" s="45"/>
      <c r="BT202" s="45"/>
      <c r="BU202" s="45"/>
      <c r="BV202" s="45"/>
      <c r="BW202" s="45"/>
      <c r="BX202" s="45"/>
      <c r="BY202" s="45"/>
      <c r="BZ202" s="45"/>
      <c r="CA202" s="45"/>
      <c r="CB202" s="45"/>
      <c r="CC202" s="45"/>
      <c r="CD202" s="45"/>
      <c r="CE202" s="45"/>
      <c r="CF202" s="45"/>
      <c r="CG202" s="45"/>
      <c r="CH202" s="45"/>
      <c r="CI202" s="45"/>
      <c r="CJ202" s="45"/>
      <c r="CK202" s="45"/>
      <c r="CL202" s="45"/>
      <c r="CM202" s="45"/>
      <c r="CN202" s="45"/>
    </row>
    <row r="203" spans="1:92" x14ac:dyDescent="0.3">
      <c r="A203" s="41" t="s">
        <v>497</v>
      </c>
      <c r="B203" s="6" t="s">
        <v>454</v>
      </c>
      <c r="C203" s="6" t="s">
        <v>230</v>
      </c>
      <c r="D203" s="6" t="s">
        <v>181</v>
      </c>
      <c r="E203" s="8"/>
      <c r="F203" s="106"/>
      <c r="G203" s="14"/>
      <c r="H203" s="15"/>
      <c r="I203" s="15"/>
      <c r="J203" s="15"/>
      <c r="K203" s="10"/>
      <c r="L203" s="10"/>
      <c r="M203" s="45"/>
      <c r="N203" s="45"/>
      <c r="O203" s="45"/>
      <c r="P203" s="45"/>
      <c r="Q203" s="45"/>
      <c r="R203" s="45"/>
      <c r="S203" s="45"/>
      <c r="T203" s="45"/>
      <c r="U203" s="45"/>
      <c r="V203" s="45"/>
      <c r="W203" s="45"/>
      <c r="X203" s="45" t="s">
        <v>564</v>
      </c>
      <c r="Y203" s="45" t="s">
        <v>564</v>
      </c>
      <c r="Z203" s="45"/>
      <c r="AA203" s="45"/>
      <c r="AB203" s="45"/>
      <c r="AC203" s="45"/>
      <c r="AD203" s="45"/>
      <c r="AE203" s="45"/>
      <c r="AF203" s="45"/>
      <c r="AG203" s="45"/>
      <c r="AH203" s="45"/>
      <c r="AI203" s="45"/>
      <c r="AJ203" s="45"/>
      <c r="AK203" s="45"/>
      <c r="AL203" s="45"/>
      <c r="AM203" s="45"/>
      <c r="AN203" s="45"/>
      <c r="AO203" s="45"/>
      <c r="AP203" s="45" t="s">
        <v>564</v>
      </c>
      <c r="AQ203" s="45" t="s">
        <v>564</v>
      </c>
      <c r="AR203" s="45"/>
      <c r="AS203" s="45" t="s">
        <v>564</v>
      </c>
      <c r="AT203" s="45" t="s">
        <v>564</v>
      </c>
      <c r="AU203" s="45"/>
      <c r="AV203" s="45" t="s">
        <v>564</v>
      </c>
      <c r="AW203" s="45" t="s">
        <v>564</v>
      </c>
      <c r="AX203" s="45"/>
      <c r="AY203" s="45"/>
      <c r="AZ203" s="45"/>
      <c r="BA203" s="45"/>
      <c r="BB203" s="45"/>
      <c r="BC203" s="45"/>
      <c r="BD203" s="45"/>
      <c r="BE203" s="45"/>
      <c r="BF203" s="45"/>
      <c r="BG203" s="45"/>
      <c r="BH203" s="45"/>
      <c r="BI203" s="45"/>
      <c r="BJ203" s="45"/>
      <c r="BK203" s="45"/>
      <c r="BL203" s="45"/>
      <c r="BM203" s="45"/>
      <c r="BN203" s="45"/>
      <c r="BO203" s="45"/>
      <c r="BP203" s="45"/>
      <c r="BQ203" s="45"/>
      <c r="BR203" s="45"/>
      <c r="BS203" s="45"/>
      <c r="BT203" s="45"/>
      <c r="BU203" s="45"/>
      <c r="BV203" s="45"/>
      <c r="BW203" s="45"/>
      <c r="BX203" s="45"/>
      <c r="BY203" s="45"/>
      <c r="BZ203" s="45"/>
      <c r="CA203" s="45"/>
      <c r="CB203" s="45"/>
      <c r="CC203" s="45"/>
      <c r="CD203" s="45"/>
      <c r="CE203" s="45"/>
      <c r="CF203" s="45"/>
      <c r="CG203" s="45"/>
      <c r="CH203" s="45"/>
      <c r="CI203" s="45"/>
      <c r="CJ203" s="45"/>
      <c r="CK203" s="45"/>
      <c r="CL203" s="45"/>
      <c r="CM203" s="45"/>
      <c r="CN203" s="45"/>
    </row>
    <row r="204" spans="1:92" x14ac:dyDescent="0.3">
      <c r="A204" s="41" t="s">
        <v>497</v>
      </c>
      <c r="B204" s="6" t="s">
        <v>454</v>
      </c>
      <c r="C204" s="6" t="s">
        <v>456</v>
      </c>
      <c r="D204" s="6" t="s">
        <v>565</v>
      </c>
      <c r="E204" s="8" t="s">
        <v>566</v>
      </c>
      <c r="F204" s="106" t="s">
        <v>156</v>
      </c>
      <c r="G204" s="14"/>
      <c r="H204" s="15"/>
      <c r="I204" s="15"/>
      <c r="J204" s="15"/>
      <c r="K204" s="10"/>
      <c r="L204" s="10"/>
      <c r="M204" s="45"/>
      <c r="N204" s="45"/>
      <c r="O204" s="45"/>
      <c r="P204" s="45"/>
      <c r="Q204" s="45"/>
      <c r="R204" s="45"/>
      <c r="S204" s="45"/>
      <c r="T204" s="45"/>
      <c r="U204" s="45"/>
      <c r="V204" s="45"/>
      <c r="W204" s="45"/>
      <c r="X204" s="45"/>
      <c r="Y204" s="45"/>
      <c r="Z204" s="45"/>
      <c r="AA204" s="45"/>
      <c r="AB204" s="45"/>
      <c r="AC204" s="45"/>
      <c r="AD204" s="45"/>
      <c r="AE204" s="45"/>
      <c r="AF204" s="45"/>
      <c r="AG204" s="45"/>
      <c r="AH204" s="45"/>
      <c r="AI204" s="45"/>
      <c r="AJ204" s="45"/>
      <c r="AK204" s="45"/>
      <c r="AL204" s="45"/>
      <c r="AM204" s="45"/>
      <c r="AN204" s="45"/>
      <c r="AO204" s="45"/>
      <c r="AP204" s="45"/>
      <c r="AQ204" s="45"/>
      <c r="AR204" s="45"/>
      <c r="AS204" s="45"/>
      <c r="AT204" s="45"/>
      <c r="AU204" s="45"/>
      <c r="AV204" s="45"/>
      <c r="AW204" s="45"/>
      <c r="AX204" s="45"/>
      <c r="AY204" s="45"/>
      <c r="AZ204" s="45"/>
      <c r="BA204" s="45"/>
      <c r="BB204" s="45"/>
      <c r="BC204" s="45"/>
      <c r="BD204" s="45"/>
      <c r="BE204" s="45"/>
      <c r="BF204" s="45"/>
      <c r="BG204" s="45"/>
      <c r="BH204" s="45"/>
      <c r="BI204" s="45"/>
      <c r="BJ204" s="45"/>
      <c r="BK204" s="45"/>
      <c r="BL204" s="45"/>
      <c r="BM204" s="45"/>
      <c r="BN204" s="45"/>
      <c r="BO204" s="45"/>
      <c r="BP204" s="45"/>
      <c r="BQ204" s="45"/>
      <c r="BR204" s="45"/>
      <c r="BS204" s="45"/>
      <c r="BT204" s="45"/>
      <c r="BU204" s="45"/>
      <c r="BV204" s="45"/>
      <c r="BW204" s="45"/>
      <c r="BX204" s="45"/>
      <c r="BY204" s="45"/>
      <c r="BZ204" s="45"/>
      <c r="CA204" s="45"/>
      <c r="CB204" s="45"/>
      <c r="CC204" s="45"/>
      <c r="CD204" s="45"/>
      <c r="CE204" s="45"/>
      <c r="CF204" s="45"/>
      <c r="CG204" s="45"/>
      <c r="CH204" s="45"/>
      <c r="CI204" s="45"/>
      <c r="CJ204" s="45"/>
      <c r="CK204" s="45"/>
      <c r="CL204" s="45"/>
      <c r="CM204" s="45"/>
      <c r="CN204" s="45"/>
    </row>
    <row r="205" spans="1:92" x14ac:dyDescent="0.3">
      <c r="A205" s="41" t="s">
        <v>497</v>
      </c>
      <c r="B205" s="6" t="s">
        <v>454</v>
      </c>
      <c r="C205" s="6" t="s">
        <v>456</v>
      </c>
      <c r="D205" s="6" t="s">
        <v>565</v>
      </c>
      <c r="E205" s="8" t="s">
        <v>566</v>
      </c>
      <c r="F205" s="106" t="s">
        <v>516</v>
      </c>
      <c r="G205" s="14"/>
      <c r="H205" s="15"/>
      <c r="I205" s="15"/>
      <c r="J205" s="15"/>
      <c r="K205" s="10"/>
      <c r="L205" s="10"/>
      <c r="M205" s="45"/>
      <c r="N205" s="45"/>
      <c r="O205" s="45"/>
      <c r="P205" s="45"/>
      <c r="Q205" s="45"/>
      <c r="R205" s="45"/>
      <c r="S205" s="45"/>
      <c r="T205" s="45"/>
      <c r="U205" s="45"/>
      <c r="V205" s="45"/>
      <c r="W205" s="45"/>
      <c r="X205" s="45"/>
      <c r="Y205" s="45"/>
      <c r="Z205" s="45"/>
      <c r="AA205" s="45"/>
      <c r="AB205" s="45"/>
      <c r="AC205" s="45"/>
      <c r="AD205" s="45"/>
      <c r="AE205" s="45"/>
      <c r="AF205" s="45"/>
      <c r="AG205" s="45"/>
      <c r="AH205" s="45"/>
      <c r="AI205" s="45"/>
      <c r="AJ205" s="45"/>
      <c r="AK205" s="45"/>
      <c r="AL205" s="45"/>
      <c r="AM205" s="45"/>
      <c r="AN205" s="45"/>
      <c r="AO205" s="45"/>
      <c r="AP205" s="45"/>
      <c r="AQ205" s="45"/>
      <c r="AR205" s="45"/>
      <c r="AS205" s="45"/>
      <c r="AT205" s="45"/>
      <c r="AU205" s="45"/>
      <c r="AV205" s="45"/>
      <c r="AW205" s="45"/>
      <c r="AX205" s="45"/>
      <c r="AY205" s="45"/>
      <c r="AZ205" s="45"/>
      <c r="BA205" s="45"/>
      <c r="BB205" s="45"/>
      <c r="BC205" s="45"/>
      <c r="BD205" s="45"/>
      <c r="BE205" s="45"/>
      <c r="BF205" s="45"/>
      <c r="BG205" s="45"/>
      <c r="BH205" s="45"/>
      <c r="BI205" s="45"/>
      <c r="BJ205" s="45"/>
      <c r="BK205" s="45"/>
      <c r="BL205" s="45"/>
      <c r="BM205" s="45"/>
      <c r="BN205" s="45"/>
      <c r="BO205" s="45"/>
      <c r="BP205" s="45"/>
      <c r="BQ205" s="45"/>
      <c r="BR205" s="45"/>
      <c r="BS205" s="45"/>
      <c r="BT205" s="45"/>
      <c r="BU205" s="45"/>
      <c r="BV205" s="45"/>
      <c r="BW205" s="45"/>
      <c r="BX205" s="45"/>
      <c r="BY205" s="45"/>
      <c r="BZ205" s="45"/>
      <c r="CA205" s="45"/>
      <c r="CB205" s="45"/>
      <c r="CC205" s="45"/>
      <c r="CD205" s="45"/>
      <c r="CE205" s="45"/>
      <c r="CF205" s="45"/>
      <c r="CG205" s="45"/>
      <c r="CH205" s="45"/>
      <c r="CI205" s="45"/>
      <c r="CJ205" s="45"/>
      <c r="CK205" s="45"/>
      <c r="CL205" s="45"/>
      <c r="CM205" s="45"/>
      <c r="CN205" s="45"/>
    </row>
    <row r="206" spans="1:92" x14ac:dyDescent="0.3">
      <c r="A206" s="41" t="s">
        <v>497</v>
      </c>
      <c r="B206" s="6" t="s">
        <v>454</v>
      </c>
      <c r="C206" s="6" t="s">
        <v>458</v>
      </c>
      <c r="D206" s="6" t="s">
        <v>565</v>
      </c>
      <c r="E206" s="6" t="s">
        <v>566</v>
      </c>
      <c r="F206" s="8" t="s">
        <v>156</v>
      </c>
      <c r="G206" s="14"/>
      <c r="H206" s="15"/>
      <c r="I206" s="15"/>
      <c r="J206" s="15"/>
      <c r="K206" s="10"/>
      <c r="L206" s="10"/>
      <c r="M206" s="45"/>
      <c r="N206" s="45"/>
      <c r="O206" s="45"/>
      <c r="P206" s="45"/>
      <c r="Q206" s="45"/>
      <c r="R206" s="45"/>
      <c r="S206" s="45"/>
      <c r="T206" s="45"/>
      <c r="U206" s="45"/>
      <c r="V206" s="45"/>
      <c r="W206" s="45"/>
      <c r="X206" s="45"/>
      <c r="Y206" s="45"/>
      <c r="Z206" s="45"/>
      <c r="AA206" s="45"/>
      <c r="AB206" s="45"/>
      <c r="AC206" s="45"/>
      <c r="AD206" s="45"/>
      <c r="AE206" s="45"/>
      <c r="AF206" s="45"/>
      <c r="AG206" s="45"/>
      <c r="AH206" s="45"/>
      <c r="AI206" s="45"/>
      <c r="AJ206" s="45"/>
      <c r="AK206" s="45"/>
      <c r="AL206" s="45"/>
      <c r="AM206" s="45"/>
      <c r="AN206" s="45"/>
      <c r="AO206" s="45"/>
      <c r="AP206" s="45"/>
      <c r="AQ206" s="45"/>
      <c r="AR206" s="45"/>
      <c r="AS206" s="45"/>
      <c r="AT206" s="45"/>
      <c r="AU206" s="45"/>
      <c r="AV206" s="45"/>
      <c r="AW206" s="45"/>
      <c r="AX206" s="45"/>
      <c r="AY206" s="45"/>
      <c r="AZ206" s="45"/>
      <c r="BA206" s="45"/>
      <c r="BB206" s="45"/>
      <c r="BC206" s="45"/>
      <c r="BD206" s="45"/>
      <c r="BE206" s="45"/>
      <c r="BF206" s="45"/>
      <c r="BG206" s="45"/>
      <c r="BH206" s="45"/>
      <c r="BI206" s="45"/>
      <c r="BJ206" s="45"/>
      <c r="BK206" s="45" t="s">
        <v>567</v>
      </c>
      <c r="BL206" s="45"/>
      <c r="BM206" s="45"/>
      <c r="BN206" s="45"/>
      <c r="BO206" s="45"/>
      <c r="BP206" s="45"/>
      <c r="BQ206" s="45"/>
      <c r="BR206" s="45"/>
      <c r="BS206" s="45"/>
      <c r="BT206" s="45"/>
      <c r="BU206" s="45"/>
      <c r="BV206" s="45"/>
      <c r="BW206" s="45"/>
      <c r="BX206" s="45"/>
      <c r="BY206" s="45"/>
      <c r="BZ206" s="45"/>
      <c r="CA206" s="45"/>
      <c r="CB206" s="45"/>
      <c r="CC206" s="45"/>
      <c r="CD206" s="45"/>
      <c r="CE206" s="45"/>
      <c r="CF206" s="45"/>
      <c r="CG206" s="45"/>
      <c r="CH206" s="45"/>
      <c r="CI206" s="45"/>
      <c r="CJ206" s="45" t="s">
        <v>567</v>
      </c>
      <c r="CK206" s="45"/>
      <c r="CL206" s="45"/>
      <c r="CM206" s="45"/>
      <c r="CN206" s="45"/>
    </row>
    <row r="207" spans="1:92" x14ac:dyDescent="0.3">
      <c r="A207" s="41" t="s">
        <v>497</v>
      </c>
      <c r="B207" s="6" t="s">
        <v>454</v>
      </c>
      <c r="C207" s="6" t="s">
        <v>458</v>
      </c>
      <c r="D207" s="6" t="s">
        <v>565</v>
      </c>
      <c r="E207" s="6" t="s">
        <v>566</v>
      </c>
      <c r="F207" s="8" t="s">
        <v>516</v>
      </c>
      <c r="G207" s="14"/>
      <c r="H207" s="15"/>
      <c r="I207" s="15"/>
      <c r="J207" s="15"/>
      <c r="K207" s="10"/>
      <c r="L207" s="10"/>
      <c r="M207" s="45"/>
      <c r="N207" s="45"/>
      <c r="O207" s="45"/>
      <c r="P207" s="45"/>
      <c r="Q207" s="45"/>
      <c r="R207" s="45"/>
      <c r="S207" s="45"/>
      <c r="T207" s="45"/>
      <c r="U207" s="45"/>
      <c r="V207" s="45"/>
      <c r="W207" s="45"/>
      <c r="X207" s="45"/>
      <c r="Y207" s="45"/>
      <c r="Z207" s="45"/>
      <c r="AA207" s="45"/>
      <c r="AB207" s="45"/>
      <c r="AC207" s="45"/>
      <c r="AD207" s="45"/>
      <c r="AE207" s="45"/>
      <c r="AF207" s="45"/>
      <c r="AG207" s="45"/>
      <c r="AH207" s="45"/>
      <c r="AI207" s="45"/>
      <c r="AJ207" s="45"/>
      <c r="AK207" s="45"/>
      <c r="AL207" s="45"/>
      <c r="AM207" s="45"/>
      <c r="AN207" s="45"/>
      <c r="AO207" s="45"/>
      <c r="AP207" s="45"/>
      <c r="AQ207" s="45"/>
      <c r="AR207" s="45"/>
      <c r="AS207" s="45"/>
      <c r="AT207" s="45"/>
      <c r="AU207" s="45"/>
      <c r="AV207" s="45"/>
      <c r="AW207" s="45"/>
      <c r="AX207" s="45"/>
      <c r="AY207" s="45"/>
      <c r="AZ207" s="45"/>
      <c r="BA207" s="45"/>
      <c r="BB207" s="45"/>
      <c r="BC207" s="45"/>
      <c r="BD207" s="45"/>
      <c r="BE207" s="45"/>
      <c r="BF207" s="45"/>
      <c r="BG207" s="45"/>
      <c r="BH207" s="45"/>
      <c r="BI207" s="45"/>
      <c r="BJ207" s="45"/>
      <c r="BK207" s="45">
        <v>16000</v>
      </c>
      <c r="BL207" s="45"/>
      <c r="BM207" s="45"/>
      <c r="BN207" s="45"/>
      <c r="BO207" s="45"/>
      <c r="BP207" s="45"/>
      <c r="BQ207" s="45"/>
      <c r="BR207" s="45"/>
      <c r="BS207" s="45"/>
      <c r="BT207" s="45"/>
      <c r="BU207" s="45"/>
      <c r="BV207" s="45"/>
      <c r="BW207" s="45"/>
      <c r="BX207" s="45"/>
      <c r="BY207" s="45"/>
      <c r="BZ207" s="45"/>
      <c r="CA207" s="45"/>
      <c r="CB207" s="45"/>
      <c r="CC207" s="45"/>
      <c r="CD207" s="45"/>
      <c r="CE207" s="45"/>
      <c r="CF207" s="45"/>
      <c r="CG207" s="45"/>
      <c r="CH207" s="45"/>
      <c r="CI207" s="45"/>
      <c r="CJ207" s="45">
        <v>4000</v>
      </c>
      <c r="CK207" s="45"/>
      <c r="CL207" s="45"/>
      <c r="CM207" s="45"/>
      <c r="CN207" s="45"/>
    </row>
    <row r="208" spans="1:92" s="165" customFormat="1" x14ac:dyDescent="0.3">
      <c r="A208" s="156" t="s">
        <v>451</v>
      </c>
      <c r="B208" s="157" t="s">
        <v>455</v>
      </c>
      <c r="C208" s="158" t="s">
        <v>456</v>
      </c>
      <c r="D208" s="158" t="s">
        <v>645</v>
      </c>
      <c r="E208" s="159" t="s">
        <v>156</v>
      </c>
      <c r="F208" s="160"/>
      <c r="G208" s="161" t="s">
        <v>238</v>
      </c>
      <c r="H208" s="162" t="s">
        <v>239</v>
      </c>
      <c r="I208" s="162" t="s">
        <v>236</v>
      </c>
      <c r="J208" s="162" t="s">
        <v>156</v>
      </c>
      <c r="K208" s="163"/>
      <c r="L208" s="163"/>
      <c r="M208" s="164" t="str">
        <f>IF(M209&lt;&gt;"","HS1","")</f>
        <v>HS1</v>
      </c>
      <c r="N208" s="164" t="str">
        <f t="shared" ref="N208:BY208" si="0">IF(N209&lt;&gt;"","HS1","")</f>
        <v>HS1</v>
      </c>
      <c r="O208" s="164" t="str">
        <f t="shared" si="0"/>
        <v>HS1</v>
      </c>
      <c r="P208" s="164" t="str">
        <f t="shared" si="0"/>
        <v>HS1</v>
      </c>
      <c r="Q208" s="164" t="str">
        <f t="shared" si="0"/>
        <v>HS1</v>
      </c>
      <c r="R208" s="164" t="str">
        <f t="shared" si="0"/>
        <v>HS1</v>
      </c>
      <c r="S208" s="164" t="str">
        <f t="shared" si="0"/>
        <v>HS1</v>
      </c>
      <c r="T208" s="164" t="str">
        <f t="shared" si="0"/>
        <v>HS1</v>
      </c>
      <c r="U208" s="164" t="str">
        <f t="shared" si="0"/>
        <v>HS1</v>
      </c>
      <c r="V208" s="164" t="str">
        <f t="shared" si="0"/>
        <v>HS1</v>
      </c>
      <c r="W208" s="164" t="str">
        <f t="shared" si="0"/>
        <v>HS1</v>
      </c>
      <c r="X208" s="164" t="str">
        <f t="shared" si="0"/>
        <v>HS1</v>
      </c>
      <c r="Y208" s="164" t="str">
        <f t="shared" si="0"/>
        <v>HS1</v>
      </c>
      <c r="Z208" s="164" t="str">
        <f t="shared" si="0"/>
        <v>HS1</v>
      </c>
      <c r="AA208" s="164" t="str">
        <f t="shared" si="0"/>
        <v>HS1</v>
      </c>
      <c r="AB208" s="164" t="str">
        <f t="shared" si="0"/>
        <v>HS1</v>
      </c>
      <c r="AC208" s="164" t="str">
        <f t="shared" si="0"/>
        <v>HS1</v>
      </c>
      <c r="AD208" s="164" t="str">
        <f t="shared" si="0"/>
        <v>HS1</v>
      </c>
      <c r="AE208" s="164" t="str">
        <f t="shared" si="0"/>
        <v>HS1</v>
      </c>
      <c r="AF208" s="164" t="str">
        <f t="shared" si="0"/>
        <v>HS1</v>
      </c>
      <c r="AG208" s="164" t="str">
        <f t="shared" si="0"/>
        <v>HS1</v>
      </c>
      <c r="AH208" s="164" t="str">
        <f t="shared" si="0"/>
        <v>HS1</v>
      </c>
      <c r="AI208" s="164" t="str">
        <f t="shared" si="0"/>
        <v>HS1</v>
      </c>
      <c r="AJ208" s="164" t="str">
        <f t="shared" si="0"/>
        <v>HS1</v>
      </c>
      <c r="AK208" s="164" t="str">
        <f t="shared" si="0"/>
        <v>HS1</v>
      </c>
      <c r="AL208" s="164" t="str">
        <f t="shared" si="0"/>
        <v>HS1</v>
      </c>
      <c r="AM208" s="164" t="str">
        <f t="shared" si="0"/>
        <v>HS1</v>
      </c>
      <c r="AN208" s="164" t="str">
        <f t="shared" si="0"/>
        <v>HS1</v>
      </c>
      <c r="AO208" s="164" t="str">
        <f t="shared" si="0"/>
        <v>HS1</v>
      </c>
      <c r="AP208" s="164" t="str">
        <f t="shared" si="0"/>
        <v>HS1</v>
      </c>
      <c r="AQ208" s="164" t="str">
        <f t="shared" si="0"/>
        <v>HS1</v>
      </c>
      <c r="AR208" s="164" t="str">
        <f t="shared" si="0"/>
        <v>HS1</v>
      </c>
      <c r="AS208" s="164" t="str">
        <f t="shared" si="0"/>
        <v>HS1</v>
      </c>
      <c r="AT208" s="164" t="str">
        <f t="shared" si="0"/>
        <v>HS1</v>
      </c>
      <c r="AU208" s="164" t="str">
        <f t="shared" si="0"/>
        <v>HS1</v>
      </c>
      <c r="AV208" s="164" t="str">
        <f t="shared" si="0"/>
        <v>HS1</v>
      </c>
      <c r="AW208" s="164" t="str">
        <f t="shared" si="0"/>
        <v>HS1</v>
      </c>
      <c r="AX208" s="164" t="str">
        <f t="shared" si="0"/>
        <v>HS1</v>
      </c>
      <c r="AY208" s="164" t="str">
        <f t="shared" si="0"/>
        <v>HS1</v>
      </c>
      <c r="AZ208" s="164" t="str">
        <f t="shared" si="0"/>
        <v>HS1</v>
      </c>
      <c r="BA208" s="164" t="str">
        <f t="shared" si="0"/>
        <v>HS1</v>
      </c>
      <c r="BB208" s="164" t="str">
        <f t="shared" si="0"/>
        <v>HS1</v>
      </c>
      <c r="BC208" s="164" t="str">
        <f t="shared" si="0"/>
        <v>HS1</v>
      </c>
      <c r="BD208" s="164" t="str">
        <f t="shared" si="0"/>
        <v>HS1</v>
      </c>
      <c r="BE208" s="164" t="str">
        <f t="shared" si="0"/>
        <v>HS1</v>
      </c>
      <c r="BF208" s="164" t="str">
        <f t="shared" si="0"/>
        <v>HS1</v>
      </c>
      <c r="BG208" s="164" t="str">
        <f t="shared" si="0"/>
        <v>HS1</v>
      </c>
      <c r="BH208" s="164" t="str">
        <f t="shared" si="0"/>
        <v>HS1</v>
      </c>
      <c r="BI208" s="164" t="str">
        <f t="shared" si="0"/>
        <v>HS1</v>
      </c>
      <c r="BJ208" s="164" t="str">
        <f t="shared" si="0"/>
        <v>HS1</v>
      </c>
      <c r="BK208" s="164" t="str">
        <f t="shared" si="0"/>
        <v>HS1</v>
      </c>
      <c r="BL208" s="164" t="str">
        <f t="shared" si="0"/>
        <v>HS1</v>
      </c>
      <c r="BM208" s="164" t="str">
        <f t="shared" si="0"/>
        <v>HS1</v>
      </c>
      <c r="BN208" s="164" t="str">
        <f t="shared" si="0"/>
        <v>HS1</v>
      </c>
      <c r="BO208" s="164" t="str">
        <f t="shared" si="0"/>
        <v>HS1</v>
      </c>
      <c r="BP208" s="164" t="str">
        <f t="shared" si="0"/>
        <v>HS1</v>
      </c>
      <c r="BQ208" s="164" t="str">
        <f t="shared" si="0"/>
        <v>HS1</v>
      </c>
      <c r="BR208" s="164" t="str">
        <f t="shared" si="0"/>
        <v>HS1</v>
      </c>
      <c r="BS208" s="164" t="str">
        <f t="shared" si="0"/>
        <v>HS1</v>
      </c>
      <c r="BT208" s="164" t="str">
        <f t="shared" si="0"/>
        <v>HS1</v>
      </c>
      <c r="BU208" s="164" t="str">
        <f t="shared" si="0"/>
        <v>HS1</v>
      </c>
      <c r="BV208" s="164" t="str">
        <f t="shared" si="0"/>
        <v>HS1</v>
      </c>
      <c r="BW208" s="164" t="str">
        <f t="shared" si="0"/>
        <v>HS1</v>
      </c>
      <c r="BX208" s="164" t="str">
        <f t="shared" si="0"/>
        <v>HS1</v>
      </c>
      <c r="BY208" s="164" t="str">
        <f t="shared" si="0"/>
        <v>HS1</v>
      </c>
      <c r="BZ208" s="164" t="str">
        <f t="shared" ref="BZ208:CN208" si="1">IF(BZ209&lt;&gt;"","HS1","")</f>
        <v>HS1</v>
      </c>
      <c r="CA208" s="164" t="str">
        <f t="shared" si="1"/>
        <v>HS1</v>
      </c>
      <c r="CB208" s="164" t="str">
        <f t="shared" si="1"/>
        <v/>
      </c>
      <c r="CC208" s="164" t="str">
        <f t="shared" si="1"/>
        <v/>
      </c>
      <c r="CD208" s="164" t="str">
        <f t="shared" si="1"/>
        <v/>
      </c>
      <c r="CE208" s="164" t="str">
        <f t="shared" si="1"/>
        <v/>
      </c>
      <c r="CF208" s="164" t="str">
        <f t="shared" si="1"/>
        <v>HS1</v>
      </c>
      <c r="CG208" s="164" t="str">
        <f t="shared" si="1"/>
        <v>HS1</v>
      </c>
      <c r="CH208" s="164" t="str">
        <f t="shared" si="1"/>
        <v>HS1</v>
      </c>
      <c r="CI208" s="164" t="str">
        <f t="shared" si="1"/>
        <v>HS1</v>
      </c>
      <c r="CJ208" s="164" t="str">
        <f t="shared" si="1"/>
        <v>HS1</v>
      </c>
      <c r="CK208" s="164" t="str">
        <f t="shared" si="1"/>
        <v>HS1</v>
      </c>
      <c r="CL208" s="164" t="str">
        <f t="shared" si="1"/>
        <v>HS1</v>
      </c>
      <c r="CM208" s="164" t="str">
        <f t="shared" si="1"/>
        <v>HS1</v>
      </c>
      <c r="CN208" s="164" t="str">
        <f t="shared" si="1"/>
        <v>HS1</v>
      </c>
    </row>
    <row r="209" spans="1:92" s="165" customFormat="1" x14ac:dyDescent="0.3">
      <c r="A209" s="156" t="s">
        <v>451</v>
      </c>
      <c r="B209" s="157" t="s">
        <v>455</v>
      </c>
      <c r="C209" s="158" t="s">
        <v>456</v>
      </c>
      <c r="D209" s="158" t="s">
        <v>645</v>
      </c>
      <c r="E209" s="159" t="s">
        <v>278</v>
      </c>
      <c r="F209" s="160"/>
      <c r="G209" s="161" t="s">
        <v>238</v>
      </c>
      <c r="H209" s="162" t="s">
        <v>239</v>
      </c>
      <c r="I209" s="162" t="s">
        <v>236</v>
      </c>
      <c r="J209" s="162" t="s">
        <v>278</v>
      </c>
      <c r="K209" s="163" t="s">
        <v>457</v>
      </c>
      <c r="L209" s="163" t="s">
        <v>268</v>
      </c>
      <c r="M209" s="164">
        <f>IF(TestCalcs!M11 &gt; 0, TestCalcs!M11*TestCalcs!$B$2,"")</f>
        <v>1200000</v>
      </c>
      <c r="N209" s="164">
        <f>IF(TestCalcs!N11 &gt; 0, TestCalcs!N11*TestCalcs!$B$2,"")</f>
        <v>320000</v>
      </c>
      <c r="O209" s="164">
        <f>IF(TestCalcs!O11 &gt; 0, TestCalcs!O11*TestCalcs!$B$2,"")</f>
        <v>2600000</v>
      </c>
      <c r="P209" s="164">
        <f>IF(TestCalcs!P11 &gt; 0, TestCalcs!P11*TestCalcs!$B$2,"")</f>
        <v>2600000</v>
      </c>
      <c r="Q209" s="164">
        <f>IF(TestCalcs!Q11 &gt; 0, TestCalcs!Q11*TestCalcs!$B$2,"")</f>
        <v>1200000</v>
      </c>
      <c r="R209" s="164">
        <f>IF(TestCalcs!R11 &gt; 0, TestCalcs!R11*TestCalcs!$B$2,"")</f>
        <v>1200000</v>
      </c>
      <c r="S209" s="164">
        <f>IF(TestCalcs!S11 &gt; 0, TestCalcs!S11*TestCalcs!$B$2,"")</f>
        <v>2600000</v>
      </c>
      <c r="T209" s="164">
        <f>IF(TestCalcs!T11 &gt; 0, TestCalcs!T11*TestCalcs!$B$2,"")</f>
        <v>2600000</v>
      </c>
      <c r="U209" s="164">
        <f>IF(TestCalcs!U11 &gt; 0, TestCalcs!U11*TestCalcs!$B$2,"")</f>
        <v>2400000</v>
      </c>
      <c r="V209" s="164">
        <f>IF(TestCalcs!V11 &gt; 0, TestCalcs!V11*TestCalcs!$B$2,"")</f>
        <v>2400000</v>
      </c>
      <c r="W209" s="164">
        <f>IF(TestCalcs!W11 &gt; 0, TestCalcs!W11*TestCalcs!$B$2,"")</f>
        <v>3200000</v>
      </c>
      <c r="X209" s="164">
        <f>IF(TestCalcs!X11 &gt; 0, TestCalcs!X11*TestCalcs!$B$2,"")</f>
        <v>400000</v>
      </c>
      <c r="Y209" s="164">
        <f>IF(TestCalcs!Y11 &gt; 0, TestCalcs!Y11*TestCalcs!$B$2,"")</f>
        <v>400000</v>
      </c>
      <c r="Z209" s="164">
        <f>IF(TestCalcs!Z11 &gt; 0, TestCalcs!Z11*TestCalcs!$B$2,"")</f>
        <v>3200000</v>
      </c>
      <c r="AA209" s="164">
        <f>IF(TestCalcs!AA11 &gt; 0, TestCalcs!AA11*TestCalcs!$B$2,"")</f>
        <v>3200000</v>
      </c>
      <c r="AB209" s="164">
        <f>IF(TestCalcs!AB11 &gt; 0, TestCalcs!AB11*TestCalcs!$B$2,"")</f>
        <v>3200000</v>
      </c>
      <c r="AC209" s="164">
        <f>IF(TestCalcs!AC11 &gt; 0, TestCalcs!AC11*TestCalcs!$B$2,"")</f>
        <v>3200000</v>
      </c>
      <c r="AD209" s="164">
        <f>IF(TestCalcs!AD11 &gt; 0, TestCalcs!AD11*TestCalcs!$B$2,"")</f>
        <v>400000</v>
      </c>
      <c r="AE209" s="164">
        <f>IF(TestCalcs!AE11 &gt; 0, TestCalcs!AE11*TestCalcs!$B$2,"")</f>
        <v>400000</v>
      </c>
      <c r="AF209" s="164">
        <f>IF(TestCalcs!AF11 &gt; 0, TestCalcs!AF11*TestCalcs!$B$2,"")</f>
        <v>400000</v>
      </c>
      <c r="AG209" s="164">
        <f>IF(TestCalcs!AG11 &gt; 0, TestCalcs!AG11*TestCalcs!$B$2,"")</f>
        <v>400000</v>
      </c>
      <c r="AH209" s="164">
        <f>IF(TestCalcs!AH11 &gt; 0, TestCalcs!AH11*TestCalcs!$B$2,"")</f>
        <v>100000</v>
      </c>
      <c r="AI209" s="164">
        <f>IF(TestCalcs!AI11 &gt; 0, TestCalcs!AI11*TestCalcs!$B$2,"")</f>
        <v>400000</v>
      </c>
      <c r="AJ209" s="164">
        <f>IF(TestCalcs!AJ11 &gt; 0, TestCalcs!AJ11*TestCalcs!$B$2,"")</f>
        <v>100000</v>
      </c>
      <c r="AK209" s="164">
        <f>IF(TestCalcs!AK11 &gt; 0, TestCalcs!AK11*TestCalcs!$B$2,"")</f>
        <v>100000</v>
      </c>
      <c r="AL209" s="164">
        <f>IF(TestCalcs!AL11 &gt; 0, TestCalcs!AL11*TestCalcs!$B$2,"")</f>
        <v>200000</v>
      </c>
      <c r="AM209" s="164">
        <f>IF(TestCalcs!AM11 &gt; 0, TestCalcs!AM11*TestCalcs!$B$2,"")</f>
        <v>800000</v>
      </c>
      <c r="AN209" s="164">
        <f>IF(TestCalcs!AN11 &gt; 0, TestCalcs!AN11*TestCalcs!$B$2,"")</f>
        <v>100000</v>
      </c>
      <c r="AO209" s="164">
        <f>IF(TestCalcs!AO11 &gt; 0, TestCalcs!AO11*TestCalcs!$B$2,"")</f>
        <v>100000</v>
      </c>
      <c r="AP209" s="164">
        <f>IF(TestCalcs!AP11 &gt; 0, TestCalcs!AP11*TestCalcs!$B$2,"")</f>
        <v>200000</v>
      </c>
      <c r="AQ209" s="164">
        <f>IF(TestCalcs!AQ11 &gt; 0, TestCalcs!AQ11*TestCalcs!$B$2,"")</f>
        <v>200000</v>
      </c>
      <c r="AR209" s="164">
        <f>IF(TestCalcs!AR11 &gt; 0, TestCalcs!AR11*TestCalcs!$B$2,"")</f>
        <v>3200000</v>
      </c>
      <c r="AS209" s="164">
        <f>IF(TestCalcs!AS11 &gt; 0, TestCalcs!AS11*TestCalcs!$B$2,"")</f>
        <v>200000</v>
      </c>
      <c r="AT209" s="164">
        <f>IF(TestCalcs!AT11 &gt; 0, TestCalcs!AT11*TestCalcs!$B$2,"")</f>
        <v>200000</v>
      </c>
      <c r="AU209" s="164">
        <f>IF(TestCalcs!AU11 &gt; 0, TestCalcs!AU11*TestCalcs!$B$2,"")</f>
        <v>3200000</v>
      </c>
      <c r="AV209" s="164">
        <f>IF(TestCalcs!AV11 &gt; 0, TestCalcs!AV11*TestCalcs!$B$2,"")</f>
        <v>500000</v>
      </c>
      <c r="AW209" s="164">
        <f>IF(TestCalcs!AW11 &gt; 0, TestCalcs!AW11*TestCalcs!$B$2,"")</f>
        <v>500000</v>
      </c>
      <c r="AX209" s="164">
        <f>IF(TestCalcs!AX11 &gt; 0, TestCalcs!AX11*TestCalcs!$B$2,"")</f>
        <v>400000</v>
      </c>
      <c r="AY209" s="164">
        <f>IF(TestCalcs!AY11 &gt; 0, TestCalcs!AY11*TestCalcs!$B$2,"")</f>
        <v>400000</v>
      </c>
      <c r="AZ209" s="164">
        <f>IF(TestCalcs!AZ11 &gt; 0, TestCalcs!AZ11*TestCalcs!$B$2,"")</f>
        <v>400000</v>
      </c>
      <c r="BA209" s="164">
        <f>IF(TestCalcs!BA11 &gt; 0, TestCalcs!BA11*TestCalcs!$B$2,"")</f>
        <v>400000</v>
      </c>
      <c r="BB209" s="164">
        <f>IF(TestCalcs!BB11 &gt; 0, TestCalcs!BB11*TestCalcs!$B$2,"")</f>
        <v>600000</v>
      </c>
      <c r="BC209" s="164">
        <f>IF(TestCalcs!BC11 &gt; 0, TestCalcs!BC11*TestCalcs!$B$2,"")</f>
        <v>1000000</v>
      </c>
      <c r="BD209" s="164">
        <f>IF(TestCalcs!BD11 &gt; 0, TestCalcs!BD11*TestCalcs!$B$2,"")</f>
        <v>600000</v>
      </c>
      <c r="BE209" s="164">
        <f>IF(TestCalcs!BE11 &gt; 0, TestCalcs!BE11*TestCalcs!$B$2,"")</f>
        <v>1000000</v>
      </c>
      <c r="BF209" s="164">
        <f>IF(TestCalcs!BF11 &gt; 0, TestCalcs!BF11*TestCalcs!$B$2,"")</f>
        <v>300000</v>
      </c>
      <c r="BG209" s="164">
        <f>IF(TestCalcs!BG11 &gt; 0, TestCalcs!BG11*TestCalcs!$B$2,"")</f>
        <v>2400000</v>
      </c>
      <c r="BH209" s="164">
        <f>IF(TestCalcs!BH11 &gt; 0, TestCalcs!BH11*TestCalcs!$B$2,"")</f>
        <v>1600000</v>
      </c>
      <c r="BI209" s="164">
        <f>IF(TestCalcs!BI11 &gt; 0, TestCalcs!BI11*TestCalcs!$B$2,"")</f>
        <v>400000</v>
      </c>
      <c r="BJ209" s="164">
        <f>IF(TestCalcs!BJ11 &gt; 0, TestCalcs!BJ11*TestCalcs!$B$2,"")</f>
        <v>2400000</v>
      </c>
      <c r="BK209" s="164">
        <f>IF(TestCalcs!BK11 &gt; 0, TestCalcs!BK11*TestCalcs!$B$2,"")</f>
        <v>1600000</v>
      </c>
      <c r="BL209" s="164">
        <f>IF(TestCalcs!BL11 &gt; 0, TestCalcs!BL11*TestCalcs!$B$2,"")</f>
        <v>10000</v>
      </c>
      <c r="BM209" s="164">
        <f>IF(TestCalcs!BM11 &gt; 0, TestCalcs!BM11*TestCalcs!$B$2,"")</f>
        <v>10000</v>
      </c>
      <c r="BN209" s="164">
        <f>IF(TestCalcs!BN11 &gt; 0, TestCalcs!BN11*TestCalcs!$B$2,"")</f>
        <v>340000</v>
      </c>
      <c r="BO209" s="164">
        <f>IF(TestCalcs!BO11 &gt; 0, TestCalcs!BO11*TestCalcs!$B$2,"")</f>
        <v>340000</v>
      </c>
      <c r="BP209" s="164">
        <f>IF(TestCalcs!BP11 &gt; 0, TestCalcs!BP11*TestCalcs!$B$2,"")</f>
        <v>2400000</v>
      </c>
      <c r="BQ209" s="164">
        <f>IF(TestCalcs!BQ11 &gt; 0, TestCalcs!BQ11*TestCalcs!$B$2,"")</f>
        <v>3200000</v>
      </c>
      <c r="BR209" s="164">
        <f>IF(TestCalcs!BR11 &gt; 0, TestCalcs!BR11*TestCalcs!$B$2,"")</f>
        <v>1800000</v>
      </c>
      <c r="BS209" s="164">
        <f>IF(TestCalcs!BS11 &gt; 0, TestCalcs!BS11*TestCalcs!$B$2,"")</f>
        <v>2400000</v>
      </c>
      <c r="BT209" s="164">
        <f>IF(TestCalcs!BT11 &gt; 0, TestCalcs!BT11*TestCalcs!$B$2,"")</f>
        <v>2400000</v>
      </c>
      <c r="BU209" s="164">
        <f>IF(TestCalcs!BU11 &gt; 0, TestCalcs!BU11*TestCalcs!$B$2,"")</f>
        <v>2400000</v>
      </c>
      <c r="BV209" s="164">
        <f>IF(TestCalcs!BV11 &gt; 0, TestCalcs!BV11*TestCalcs!$B$2,"")</f>
        <v>2400000</v>
      </c>
      <c r="BW209" s="164">
        <f>IF(TestCalcs!BW11 &gt; 0, TestCalcs!BW11*TestCalcs!$B$2,"")</f>
        <v>2400000</v>
      </c>
      <c r="BX209" s="164">
        <f>IF(TestCalcs!BX11 &gt; 0, TestCalcs!BX11*TestCalcs!$B$2,"")</f>
        <v>100000</v>
      </c>
      <c r="BY209" s="164">
        <f>IF(TestCalcs!BY11 &gt; 0, TestCalcs!BY11*TestCalcs!$B$2,"")</f>
        <v>400000</v>
      </c>
      <c r="BZ209" s="164">
        <f>IF(TestCalcs!BZ11 &gt; 0, TestCalcs!BZ11*TestCalcs!$B$2,"")</f>
        <v>1600000</v>
      </c>
      <c r="CA209" s="164">
        <f>IF(TestCalcs!CA11 &gt; 0, TestCalcs!CA11*TestCalcs!$B$2,"")</f>
        <v>3200000</v>
      </c>
      <c r="CB209" s="164" t="str">
        <f>IF(TestCalcs!CB11 &gt; 0, TestCalcs!CB11*TestCalcs!$B$2,"")</f>
        <v/>
      </c>
      <c r="CC209" s="164" t="str">
        <f>IF(TestCalcs!CC11 &gt; 0, TestCalcs!CC11*TestCalcs!$B$2,"")</f>
        <v/>
      </c>
      <c r="CD209" s="164" t="str">
        <f>IF(TestCalcs!CD11 &gt; 0, TestCalcs!CD11*TestCalcs!$B$2,"")</f>
        <v/>
      </c>
      <c r="CE209" s="164" t="str">
        <f>IF(TestCalcs!CE11 &gt; 0, TestCalcs!CE11*TestCalcs!$B$2,"")</f>
        <v/>
      </c>
      <c r="CF209" s="164">
        <f>IF(TestCalcs!CF11 &gt; 0, TestCalcs!CF11*TestCalcs!$B$2,"")</f>
        <v>600000</v>
      </c>
      <c r="CG209" s="164">
        <f>IF(TestCalcs!CG11 &gt; 0, TestCalcs!CG11*TestCalcs!$B$2,"")</f>
        <v>1000000</v>
      </c>
      <c r="CH209" s="164">
        <f>IF(TestCalcs!CH11 &gt; 0, TestCalcs!CH11*TestCalcs!$B$2,"")</f>
        <v>600000</v>
      </c>
      <c r="CI209" s="164">
        <f>IF(TestCalcs!CI11 &gt; 0, TestCalcs!CI11*TestCalcs!$B$2,"")</f>
        <v>800000</v>
      </c>
      <c r="CJ209" s="164">
        <f>IF(TestCalcs!CJ11 &gt; 0, TestCalcs!CJ11*TestCalcs!$B$2,"")</f>
        <v>600000</v>
      </c>
      <c r="CK209" s="164">
        <f>IF(TestCalcs!CK11 &gt; 0, TestCalcs!CK11*TestCalcs!$B$2,"")</f>
        <v>1600000</v>
      </c>
      <c r="CL209" s="164">
        <f>IF(TestCalcs!CL11 &gt; 0, TestCalcs!CL11*TestCalcs!$B$2,"")</f>
        <v>3200000</v>
      </c>
      <c r="CM209" s="164">
        <f>IF(TestCalcs!CM11 &gt; 0, TestCalcs!CM11*TestCalcs!$B$2,"")</f>
        <v>3200000</v>
      </c>
      <c r="CN209" s="164">
        <f>IF(TestCalcs!CN11 &gt; 0, TestCalcs!CN11*TestCalcs!$B$2,"")</f>
        <v>3200000</v>
      </c>
    </row>
    <row r="210" spans="1:92" s="165" customFormat="1" x14ac:dyDescent="0.3">
      <c r="A210" s="156" t="s">
        <v>451</v>
      </c>
      <c r="B210" s="157" t="s">
        <v>455</v>
      </c>
      <c r="C210" s="158" t="s">
        <v>456</v>
      </c>
      <c r="D210" s="174" t="s">
        <v>506</v>
      </c>
      <c r="E210" s="175" t="s">
        <v>156</v>
      </c>
      <c r="F210" s="160"/>
      <c r="G210" s="161" t="s">
        <v>238</v>
      </c>
      <c r="H210" s="162" t="s">
        <v>239</v>
      </c>
      <c r="I210" s="162" t="s">
        <v>236</v>
      </c>
      <c r="J210" s="162" t="s">
        <v>156</v>
      </c>
      <c r="K210" s="163"/>
      <c r="L210" s="163"/>
      <c r="M210" s="164" t="str">
        <f>IF(M211&lt;&gt;"","CS1","")</f>
        <v>CS1</v>
      </c>
      <c r="N210" s="164" t="str">
        <f t="shared" ref="N210:BY210" si="2">IF(N211&lt;&gt;"","CS1","")</f>
        <v>CS1</v>
      </c>
      <c r="O210" s="164" t="str">
        <f t="shared" si="2"/>
        <v>CS1</v>
      </c>
      <c r="P210" s="164" t="str">
        <f t="shared" si="2"/>
        <v>CS1</v>
      </c>
      <c r="Q210" s="164" t="str">
        <f t="shared" si="2"/>
        <v>CS1</v>
      </c>
      <c r="R210" s="164" t="str">
        <f t="shared" si="2"/>
        <v>CS1</v>
      </c>
      <c r="S210" s="164" t="str">
        <f t="shared" si="2"/>
        <v>CS1</v>
      </c>
      <c r="T210" s="164" t="str">
        <f t="shared" si="2"/>
        <v>CS1</v>
      </c>
      <c r="U210" s="164" t="str">
        <f t="shared" si="2"/>
        <v>CS1</v>
      </c>
      <c r="V210" s="164" t="str">
        <f t="shared" si="2"/>
        <v>CS1</v>
      </c>
      <c r="W210" s="164" t="str">
        <f t="shared" si="2"/>
        <v>CS1</v>
      </c>
      <c r="X210" s="164" t="str">
        <f t="shared" si="2"/>
        <v>CS1</v>
      </c>
      <c r="Y210" s="164" t="str">
        <f t="shared" si="2"/>
        <v>CS1</v>
      </c>
      <c r="Z210" s="164" t="str">
        <f t="shared" si="2"/>
        <v>CS1</v>
      </c>
      <c r="AA210" s="164" t="str">
        <f t="shared" si="2"/>
        <v>CS1</v>
      </c>
      <c r="AB210" s="164" t="str">
        <f t="shared" si="2"/>
        <v>CS1</v>
      </c>
      <c r="AC210" s="164" t="str">
        <f t="shared" si="2"/>
        <v>CS1</v>
      </c>
      <c r="AD210" s="164" t="str">
        <f t="shared" si="2"/>
        <v>CS1</v>
      </c>
      <c r="AE210" s="164" t="str">
        <f t="shared" si="2"/>
        <v>CS1</v>
      </c>
      <c r="AF210" s="164" t="str">
        <f t="shared" si="2"/>
        <v>CS1</v>
      </c>
      <c r="AG210" s="164" t="str">
        <f t="shared" si="2"/>
        <v>CS1</v>
      </c>
      <c r="AH210" s="164" t="str">
        <f t="shared" si="2"/>
        <v>CS1</v>
      </c>
      <c r="AI210" s="164" t="str">
        <f t="shared" si="2"/>
        <v>CS1</v>
      </c>
      <c r="AJ210" s="164" t="str">
        <f t="shared" si="2"/>
        <v>CS1</v>
      </c>
      <c r="AK210" s="164" t="str">
        <f t="shared" si="2"/>
        <v>CS1</v>
      </c>
      <c r="AL210" s="164" t="str">
        <f t="shared" si="2"/>
        <v>CS1</v>
      </c>
      <c r="AM210" s="164" t="str">
        <f t="shared" si="2"/>
        <v>CS1</v>
      </c>
      <c r="AN210" s="164" t="str">
        <f t="shared" si="2"/>
        <v>CS1</v>
      </c>
      <c r="AO210" s="164" t="str">
        <f t="shared" si="2"/>
        <v>CS1</v>
      </c>
      <c r="AP210" s="164" t="str">
        <f t="shared" si="2"/>
        <v>CS1</v>
      </c>
      <c r="AQ210" s="164" t="str">
        <f t="shared" si="2"/>
        <v>CS1</v>
      </c>
      <c r="AR210" s="164" t="str">
        <f t="shared" si="2"/>
        <v>CS1</v>
      </c>
      <c r="AS210" s="164" t="str">
        <f t="shared" si="2"/>
        <v>CS1</v>
      </c>
      <c r="AT210" s="164" t="str">
        <f t="shared" si="2"/>
        <v>CS1</v>
      </c>
      <c r="AU210" s="164" t="str">
        <f t="shared" si="2"/>
        <v>CS1</v>
      </c>
      <c r="AV210" s="164" t="str">
        <f t="shared" si="2"/>
        <v>CS1</v>
      </c>
      <c r="AW210" s="164" t="str">
        <f t="shared" si="2"/>
        <v>CS1</v>
      </c>
      <c r="AX210" s="164" t="str">
        <f t="shared" si="2"/>
        <v>CS1</v>
      </c>
      <c r="AY210" s="164" t="str">
        <f t="shared" si="2"/>
        <v>CS1</v>
      </c>
      <c r="AZ210" s="164" t="str">
        <f t="shared" si="2"/>
        <v>CS1</v>
      </c>
      <c r="BA210" s="164" t="str">
        <f t="shared" si="2"/>
        <v>CS1</v>
      </c>
      <c r="BB210" s="164" t="str">
        <f t="shared" si="2"/>
        <v>CS1</v>
      </c>
      <c r="BC210" s="164" t="str">
        <f t="shared" si="2"/>
        <v>CS1</v>
      </c>
      <c r="BD210" s="164" t="str">
        <f t="shared" si="2"/>
        <v>CS1</v>
      </c>
      <c r="BE210" s="164" t="str">
        <f t="shared" si="2"/>
        <v>CS1</v>
      </c>
      <c r="BF210" s="164" t="str">
        <f t="shared" si="2"/>
        <v>CS1</v>
      </c>
      <c r="BG210" s="164" t="str">
        <f t="shared" si="2"/>
        <v>CS1</v>
      </c>
      <c r="BH210" s="164" t="str">
        <f t="shared" si="2"/>
        <v>CS1</v>
      </c>
      <c r="BI210" s="164" t="str">
        <f t="shared" si="2"/>
        <v>CS1</v>
      </c>
      <c r="BJ210" s="164" t="str">
        <f t="shared" si="2"/>
        <v>CS1</v>
      </c>
      <c r="BK210" s="164" t="str">
        <f t="shared" si="2"/>
        <v>CS1</v>
      </c>
      <c r="BL210" s="164" t="str">
        <f t="shared" si="2"/>
        <v/>
      </c>
      <c r="BM210" s="164" t="str">
        <f t="shared" si="2"/>
        <v/>
      </c>
      <c r="BN210" s="164" t="str">
        <f t="shared" si="2"/>
        <v/>
      </c>
      <c r="BO210" s="164" t="str">
        <f t="shared" si="2"/>
        <v/>
      </c>
      <c r="BP210" s="164" t="str">
        <f t="shared" si="2"/>
        <v>CS1</v>
      </c>
      <c r="BQ210" s="164" t="str">
        <f t="shared" si="2"/>
        <v>CS1</v>
      </c>
      <c r="BR210" s="164" t="str">
        <f t="shared" si="2"/>
        <v>CS1</v>
      </c>
      <c r="BS210" s="164" t="str">
        <f t="shared" si="2"/>
        <v>CS1</v>
      </c>
      <c r="BT210" s="164" t="str">
        <f t="shared" si="2"/>
        <v>CS1</v>
      </c>
      <c r="BU210" s="164" t="str">
        <f t="shared" si="2"/>
        <v>CS1</v>
      </c>
      <c r="BV210" s="164" t="str">
        <f t="shared" si="2"/>
        <v>CS1</v>
      </c>
      <c r="BW210" s="164" t="str">
        <f t="shared" si="2"/>
        <v>CS1</v>
      </c>
      <c r="BX210" s="164" t="str">
        <f t="shared" si="2"/>
        <v>CS1</v>
      </c>
      <c r="BY210" s="164" t="str">
        <f t="shared" si="2"/>
        <v>CS1</v>
      </c>
      <c r="BZ210" s="164" t="str">
        <f t="shared" ref="BZ210:CN210" si="3">IF(BZ211&lt;&gt;"","CS1","")</f>
        <v>CS1</v>
      </c>
      <c r="CA210" s="164" t="str">
        <f t="shared" si="3"/>
        <v>CS1</v>
      </c>
      <c r="CB210" s="164" t="str">
        <f t="shared" si="3"/>
        <v/>
      </c>
      <c r="CC210" s="164" t="str">
        <f t="shared" si="3"/>
        <v/>
      </c>
      <c r="CD210" s="164" t="str">
        <f t="shared" si="3"/>
        <v/>
      </c>
      <c r="CE210" s="164" t="str">
        <f t="shared" si="3"/>
        <v/>
      </c>
      <c r="CF210" s="164" t="str">
        <f t="shared" si="3"/>
        <v>CS1</v>
      </c>
      <c r="CG210" s="164" t="str">
        <f t="shared" si="3"/>
        <v>CS1</v>
      </c>
      <c r="CH210" s="164" t="str">
        <f t="shared" si="3"/>
        <v>CS1</v>
      </c>
      <c r="CI210" s="164" t="str">
        <f t="shared" si="3"/>
        <v>CS1</v>
      </c>
      <c r="CJ210" s="164" t="str">
        <f t="shared" si="3"/>
        <v>CS1</v>
      </c>
      <c r="CK210" s="164" t="str">
        <f t="shared" si="3"/>
        <v>CS1</v>
      </c>
      <c r="CL210" s="164" t="str">
        <f t="shared" si="3"/>
        <v>CS1</v>
      </c>
      <c r="CM210" s="164" t="str">
        <f t="shared" si="3"/>
        <v>CS1</v>
      </c>
      <c r="CN210" s="164" t="str">
        <f t="shared" si="3"/>
        <v>CS1</v>
      </c>
    </row>
    <row r="211" spans="1:92" s="165" customFormat="1" x14ac:dyDescent="0.3">
      <c r="A211" s="156" t="s">
        <v>451</v>
      </c>
      <c r="B211" s="157" t="s">
        <v>455</v>
      </c>
      <c r="C211" s="158" t="s">
        <v>456</v>
      </c>
      <c r="D211" s="174" t="s">
        <v>506</v>
      </c>
      <c r="E211" s="175" t="s">
        <v>646</v>
      </c>
      <c r="F211" s="160"/>
      <c r="G211" s="161" t="s">
        <v>238</v>
      </c>
      <c r="H211" s="162" t="s">
        <v>239</v>
      </c>
      <c r="I211" s="162" t="s">
        <v>236</v>
      </c>
      <c r="J211" s="162" t="s">
        <v>278</v>
      </c>
      <c r="K211" s="163" t="s">
        <v>457</v>
      </c>
      <c r="L211" s="163" t="s">
        <v>268</v>
      </c>
      <c r="M211" s="164">
        <f>IF(M70&lt;&gt;"System_10_Warm_air_Furnace_Elec",IF(M70&lt;&gt;"System_9_Warm_Air_Furnace_Gas",IF(TestCalcs!M11 &gt; 0, TestCalcs!M11*TestCalcs!$B$3,""),""),"")</f>
        <v>300000</v>
      </c>
      <c r="N211" s="164">
        <f>IF(N70&lt;&gt;"System_10_Warm_air_Furnace_Elec",IF(N70&lt;&gt;"System_9_Warm_Air_Furnace_Gas",IF(TestCalcs!N11 &gt; 0, TestCalcs!N11*TestCalcs!$B$3,""),""),"")</f>
        <v>80000</v>
      </c>
      <c r="O211" s="164">
        <f>IF(O70&lt;&gt;"System_10_Warm_air_Furnace_Elec",IF(O70&lt;&gt;"System_9_Warm_Air_Furnace_Gas",IF(TestCalcs!O11 &gt; 0, TestCalcs!O11*TestCalcs!$B$3,""),""),"")</f>
        <v>650000</v>
      </c>
      <c r="P211" s="164">
        <f>IF(P70&lt;&gt;"System_10_Warm_air_Furnace_Elec",IF(P70&lt;&gt;"System_9_Warm_Air_Furnace_Gas",IF(TestCalcs!P11 &gt; 0, TestCalcs!P11*TestCalcs!$B$3,""),""),"")</f>
        <v>650000</v>
      </c>
      <c r="Q211" s="164">
        <f>IF(Q70&lt;&gt;"System_10_Warm_air_Furnace_Elec",IF(Q70&lt;&gt;"System_9_Warm_Air_Furnace_Gas",IF(TestCalcs!Q11 &gt; 0, TestCalcs!Q11*TestCalcs!$B$3,""),""),"")</f>
        <v>300000</v>
      </c>
      <c r="R211" s="164">
        <f>IF(R70&lt;&gt;"System_10_Warm_air_Furnace_Elec",IF(R70&lt;&gt;"System_9_Warm_Air_Furnace_Gas",IF(TestCalcs!R11 &gt; 0, TestCalcs!R11*TestCalcs!$B$3,""),""),"")</f>
        <v>300000</v>
      </c>
      <c r="S211" s="164">
        <f>IF(S70&lt;&gt;"System_10_Warm_air_Furnace_Elec",IF(S70&lt;&gt;"System_9_Warm_Air_Furnace_Gas",IF(TestCalcs!S11 &gt; 0, TestCalcs!S11*TestCalcs!$B$3,""),""),"")</f>
        <v>650000</v>
      </c>
      <c r="T211" s="164">
        <f>IF(T70&lt;&gt;"System_10_Warm_air_Furnace_Elec",IF(T70&lt;&gt;"System_9_Warm_Air_Furnace_Gas",IF(TestCalcs!T11 &gt; 0, TestCalcs!T11*TestCalcs!$B$3,""),""),"")</f>
        <v>650000</v>
      </c>
      <c r="U211" s="164">
        <f>IF(U70&lt;&gt;"System_10_Warm_air_Furnace_Elec",IF(U70&lt;&gt;"System_9_Warm_Air_Furnace_Gas",IF(TestCalcs!U11 &gt; 0, TestCalcs!U11*TestCalcs!$B$3,""),""),"")</f>
        <v>600000</v>
      </c>
      <c r="V211" s="164">
        <f>IF(V70&lt;&gt;"System_10_Warm_air_Furnace_Elec",IF(V70&lt;&gt;"System_9_Warm_Air_Furnace_Gas",IF(TestCalcs!V11 &gt; 0, TestCalcs!V11*TestCalcs!$B$3,""),""),"")</f>
        <v>600000</v>
      </c>
      <c r="W211" s="164">
        <f>IF(W70&lt;&gt;"System_10_Warm_air_Furnace_Elec",IF(W70&lt;&gt;"System_9_Warm_Air_Furnace_Gas",IF(TestCalcs!W11 &gt; 0, TestCalcs!W11*TestCalcs!$B$3,""),""),"")</f>
        <v>800000</v>
      </c>
      <c r="X211" s="164">
        <f>IF(X70&lt;&gt;"System_10_Warm_air_Furnace_Elec",IF(X70&lt;&gt;"System_9_Warm_Air_Furnace_Gas",IF(TestCalcs!X11 &gt; 0, TestCalcs!X11*TestCalcs!$B$3,""),""),"")</f>
        <v>100000</v>
      </c>
      <c r="Y211" s="164">
        <f>IF(Y70&lt;&gt;"System_10_Warm_air_Furnace_Elec",IF(Y70&lt;&gt;"System_9_Warm_Air_Furnace_Gas",IF(TestCalcs!Y11 &gt; 0, TestCalcs!Y11*TestCalcs!$B$3,""),""),"")</f>
        <v>100000</v>
      </c>
      <c r="Z211" s="164">
        <f>IF(Z70&lt;&gt;"System_10_Warm_air_Furnace_Elec",IF(Z70&lt;&gt;"System_9_Warm_Air_Furnace_Gas",IF(TestCalcs!Z11 &gt; 0, TestCalcs!Z11*TestCalcs!$B$3,""),""),"")</f>
        <v>800000</v>
      </c>
      <c r="AA211" s="164">
        <f>IF(AA70&lt;&gt;"System_10_Warm_air_Furnace_Elec",IF(AA70&lt;&gt;"System_9_Warm_Air_Furnace_Gas",IF(TestCalcs!AA11 &gt; 0, TestCalcs!AA11*TestCalcs!$B$3,""),""),"")</f>
        <v>800000</v>
      </c>
      <c r="AB211" s="164">
        <f>IF(AB70&lt;&gt;"System_10_Warm_air_Furnace_Elec",IF(AB70&lt;&gt;"System_9_Warm_Air_Furnace_Gas",IF(TestCalcs!AB11 &gt; 0, TestCalcs!AB11*TestCalcs!$B$3,""),""),"")</f>
        <v>800000</v>
      </c>
      <c r="AC211" s="164">
        <f>IF(AC70&lt;&gt;"System_10_Warm_air_Furnace_Elec",IF(AC70&lt;&gt;"System_9_Warm_Air_Furnace_Gas",IF(TestCalcs!AC11 &gt; 0, TestCalcs!AC11*TestCalcs!$B$3,""),""),"")</f>
        <v>800000</v>
      </c>
      <c r="AD211" s="164">
        <f>IF(AD70&lt;&gt;"System_10_Warm_air_Furnace_Elec",IF(AD70&lt;&gt;"System_9_Warm_Air_Furnace_Gas",IF(TestCalcs!AD11 &gt; 0, TestCalcs!AD11*TestCalcs!$B$3,""),""),"")</f>
        <v>100000</v>
      </c>
      <c r="AE211" s="164">
        <f>IF(AE70&lt;&gt;"System_10_Warm_air_Furnace_Elec",IF(AE70&lt;&gt;"System_9_Warm_Air_Furnace_Gas",IF(TestCalcs!AE11 &gt; 0, TestCalcs!AE11*TestCalcs!$B$3,""),""),"")</f>
        <v>100000</v>
      </c>
      <c r="AF211" s="164">
        <f>IF(AF70&lt;&gt;"System_10_Warm_air_Furnace_Elec",IF(AF70&lt;&gt;"System_9_Warm_Air_Furnace_Gas",IF(TestCalcs!AF11 &gt; 0, TestCalcs!AF11*TestCalcs!$B$3,""),""),"")</f>
        <v>100000</v>
      </c>
      <c r="AG211" s="164">
        <f>IF(AG70&lt;&gt;"System_10_Warm_air_Furnace_Elec",IF(AG70&lt;&gt;"System_9_Warm_Air_Furnace_Gas",IF(TestCalcs!AG11 &gt; 0, TestCalcs!AG11*TestCalcs!$B$3,""),""),"")</f>
        <v>100000</v>
      </c>
      <c r="AH211" s="164">
        <f>IF(AH70&lt;&gt;"System_10_Warm_air_Furnace_Elec",IF(AH70&lt;&gt;"System_9_Warm_Air_Furnace_Gas",IF(TestCalcs!AH11 &gt; 0, TestCalcs!AH11*TestCalcs!$B$3,""),""),"")</f>
        <v>25000</v>
      </c>
      <c r="AI211" s="164">
        <f>IF(AI70&lt;&gt;"System_10_Warm_air_Furnace_Elec",IF(AI70&lt;&gt;"System_9_Warm_Air_Furnace_Gas",IF(TestCalcs!AI11 &gt; 0, TestCalcs!AI11*TestCalcs!$B$3,""),""),"")</f>
        <v>100000</v>
      </c>
      <c r="AJ211" s="164">
        <f>IF(AJ70&lt;&gt;"System_10_Warm_air_Furnace_Elec",IF(AJ70&lt;&gt;"System_9_Warm_Air_Furnace_Gas",IF(TestCalcs!AJ11 &gt; 0, TestCalcs!AJ11*TestCalcs!$B$3,""),""),"")</f>
        <v>25000</v>
      </c>
      <c r="AK211" s="164">
        <f>IF(AK70&lt;&gt;"System_10_Warm_air_Furnace_Elec",IF(AK70&lt;&gt;"System_9_Warm_Air_Furnace_Gas",IF(TestCalcs!AK11 &gt; 0, TestCalcs!AK11*TestCalcs!$B$3,""),""),"")</f>
        <v>25000</v>
      </c>
      <c r="AL211" s="164">
        <f>IF(AL70&lt;&gt;"System_10_Warm_air_Furnace_Elec",IF(AL70&lt;&gt;"System_9_Warm_Air_Furnace_Gas",IF(TestCalcs!AL11 &gt; 0, TestCalcs!AL11*TestCalcs!$B$3,""),""),"")</f>
        <v>50000</v>
      </c>
      <c r="AM211" s="164">
        <f>IF(AM70&lt;&gt;"System_10_Warm_air_Furnace_Elec",IF(AM70&lt;&gt;"System_9_Warm_Air_Furnace_Gas",IF(TestCalcs!AM11 &gt; 0, TestCalcs!AM11*TestCalcs!$B$3,""),""),"")</f>
        <v>200000</v>
      </c>
      <c r="AN211" s="164">
        <f>IF(AN70&lt;&gt;"System_10_Warm_air_Furnace_Elec",IF(AN70&lt;&gt;"System_9_Warm_Air_Furnace_Gas",IF(TestCalcs!AN11 &gt; 0, TestCalcs!AN11*TestCalcs!$B$3,""),""),"")</f>
        <v>25000</v>
      </c>
      <c r="AO211" s="164">
        <f>IF(AO70&lt;&gt;"System_10_Warm_air_Furnace_Elec",IF(AO70&lt;&gt;"System_9_Warm_Air_Furnace_Gas",IF(TestCalcs!AO11 &gt; 0, TestCalcs!AO11*TestCalcs!$B$3,""),""),"")</f>
        <v>25000</v>
      </c>
      <c r="AP211" s="164">
        <f>IF(AP70&lt;&gt;"System_10_Warm_air_Furnace_Elec",IF(AP70&lt;&gt;"System_9_Warm_Air_Furnace_Gas",IF(TestCalcs!AP11 &gt; 0, TestCalcs!AP11*TestCalcs!$B$3,""),""),"")</f>
        <v>50000</v>
      </c>
      <c r="AQ211" s="164">
        <f>IF(AQ70&lt;&gt;"System_10_Warm_air_Furnace_Elec",IF(AQ70&lt;&gt;"System_9_Warm_Air_Furnace_Gas",IF(TestCalcs!AQ11 &gt; 0, TestCalcs!AQ11*TestCalcs!$B$3,""),""),"")</f>
        <v>50000</v>
      </c>
      <c r="AR211" s="164">
        <f>IF(AR70&lt;&gt;"System_10_Warm_air_Furnace_Elec",IF(AR70&lt;&gt;"System_9_Warm_Air_Furnace_Gas",IF(TestCalcs!AR11 &gt; 0, TestCalcs!AR11*TestCalcs!$B$3,""),""),"")</f>
        <v>800000</v>
      </c>
      <c r="AS211" s="164">
        <f>IF(AS70&lt;&gt;"System_10_Warm_air_Furnace_Elec",IF(AS70&lt;&gt;"System_9_Warm_Air_Furnace_Gas",IF(TestCalcs!AS11 &gt; 0, TestCalcs!AS11*TestCalcs!$B$3,""),""),"")</f>
        <v>50000</v>
      </c>
      <c r="AT211" s="164">
        <f>IF(AT70&lt;&gt;"System_10_Warm_air_Furnace_Elec",IF(AT70&lt;&gt;"System_9_Warm_Air_Furnace_Gas",IF(TestCalcs!AT11 &gt; 0, TestCalcs!AT11*TestCalcs!$B$3,""),""),"")</f>
        <v>50000</v>
      </c>
      <c r="AU211" s="164">
        <f>IF(AU70&lt;&gt;"System_10_Warm_air_Furnace_Elec",IF(AU70&lt;&gt;"System_9_Warm_Air_Furnace_Gas",IF(TestCalcs!AU11 &gt; 0, TestCalcs!AU11*TestCalcs!$B$3,""),""),"")</f>
        <v>800000</v>
      </c>
      <c r="AV211" s="164">
        <f>IF(AV70&lt;&gt;"System_10_Warm_air_Furnace_Elec",IF(AV70&lt;&gt;"System_9_Warm_Air_Furnace_Gas",IF(TestCalcs!AV11 &gt; 0, TestCalcs!AV11*TestCalcs!$B$3,""),""),"")</f>
        <v>125000</v>
      </c>
      <c r="AW211" s="164">
        <f>IF(AW70&lt;&gt;"System_10_Warm_air_Furnace_Elec",IF(AW70&lt;&gt;"System_9_Warm_Air_Furnace_Gas",IF(TestCalcs!AW11 &gt; 0, TestCalcs!AW11*TestCalcs!$B$3,""),""),"")</f>
        <v>125000</v>
      </c>
      <c r="AX211" s="164">
        <f>IF(AX70&lt;&gt;"System_10_Warm_air_Furnace_Elec",IF(AX70&lt;&gt;"System_9_Warm_Air_Furnace_Gas",IF(TestCalcs!AX11 &gt; 0, TestCalcs!AX11*TestCalcs!$B$3,""),""),"")</f>
        <v>100000</v>
      </c>
      <c r="AY211" s="164">
        <f>IF(AY70&lt;&gt;"System_10_Warm_air_Furnace_Elec",IF(AY70&lt;&gt;"System_9_Warm_Air_Furnace_Gas",IF(TestCalcs!AY11 &gt; 0, TestCalcs!AY11*TestCalcs!$B$3,""),""),"")</f>
        <v>100000</v>
      </c>
      <c r="AZ211" s="164">
        <f>IF(AZ70&lt;&gt;"System_10_Warm_air_Furnace_Elec",IF(AZ70&lt;&gt;"System_9_Warm_Air_Furnace_Gas",IF(TestCalcs!AZ11 &gt; 0, TestCalcs!AZ11*TestCalcs!$B$3,""),""),"")</f>
        <v>100000</v>
      </c>
      <c r="BA211" s="164">
        <f>IF(BA70&lt;&gt;"System_10_Warm_air_Furnace_Elec",IF(BA70&lt;&gt;"System_9_Warm_Air_Furnace_Gas",IF(TestCalcs!BA11 &gt; 0, TestCalcs!BA11*TestCalcs!$B$3,""),""),"")</f>
        <v>100000</v>
      </c>
      <c r="BB211" s="164">
        <f>IF(BB70&lt;&gt;"System_10_Warm_air_Furnace_Elec",IF(BB70&lt;&gt;"System_9_Warm_Air_Furnace_Gas",IF(TestCalcs!BB11 &gt; 0, TestCalcs!BB11*TestCalcs!$B$3,""),""),"")</f>
        <v>150000</v>
      </c>
      <c r="BC211" s="164">
        <f>IF(BC70&lt;&gt;"System_10_Warm_air_Furnace_Elec",IF(BC70&lt;&gt;"System_9_Warm_Air_Furnace_Gas",IF(TestCalcs!BC11 &gt; 0, TestCalcs!BC11*TestCalcs!$B$3,""),""),"")</f>
        <v>250000</v>
      </c>
      <c r="BD211" s="164">
        <f>IF(BD70&lt;&gt;"System_10_Warm_air_Furnace_Elec",IF(BD70&lt;&gt;"System_9_Warm_Air_Furnace_Gas",IF(TestCalcs!BD11 &gt; 0, TestCalcs!BD11*TestCalcs!$B$3,""),""),"")</f>
        <v>150000</v>
      </c>
      <c r="BE211" s="164">
        <f>IF(BE70&lt;&gt;"System_10_Warm_air_Furnace_Elec",IF(BE70&lt;&gt;"System_9_Warm_Air_Furnace_Gas",IF(TestCalcs!BE11 &gt; 0, TestCalcs!BE11*TestCalcs!$B$3,""),""),"")</f>
        <v>250000</v>
      </c>
      <c r="BF211" s="164">
        <f>IF(BF70&lt;&gt;"System_10_Warm_air_Furnace_Elec",IF(BF70&lt;&gt;"System_9_Warm_Air_Furnace_Gas",IF(TestCalcs!BF11 &gt; 0, TestCalcs!BF11*TestCalcs!$B$3,""),""),"")</f>
        <v>75000</v>
      </c>
      <c r="BG211" s="164">
        <f>IF(BG70&lt;&gt;"System_10_Warm_air_Furnace_Elec",IF(BG70&lt;&gt;"System_9_Warm_Air_Furnace_Gas",IF(TestCalcs!BG11 &gt; 0, TestCalcs!BG11*TestCalcs!$B$3,""),""),"")</f>
        <v>600000</v>
      </c>
      <c r="BH211" s="164">
        <f>IF(BH70&lt;&gt;"System_10_Warm_air_Furnace_Elec",IF(BH70&lt;&gt;"System_9_Warm_Air_Furnace_Gas",IF(TestCalcs!BH11 &gt; 0, TestCalcs!BH11*TestCalcs!$B$3,""),""),"")</f>
        <v>400000</v>
      </c>
      <c r="BI211" s="164">
        <f>IF(BI70&lt;&gt;"System_10_Warm_air_Furnace_Elec",IF(BI70&lt;&gt;"System_9_Warm_Air_Furnace_Gas",IF(TestCalcs!BI11 &gt; 0, TestCalcs!BI11*TestCalcs!$B$3,""),""),"")</f>
        <v>100000</v>
      </c>
      <c r="BJ211" s="164">
        <f>IF(BJ70&lt;&gt;"System_10_Warm_air_Furnace_Elec",IF(BJ70&lt;&gt;"System_9_Warm_Air_Furnace_Gas",IF(TestCalcs!BJ11 &gt; 0, TestCalcs!BJ11*TestCalcs!$B$3,""),""),"")</f>
        <v>600000</v>
      </c>
      <c r="BK211" s="164">
        <f>IF(BK70&lt;&gt;"System_10_Warm_air_Furnace_Elec",IF(BK70&lt;&gt;"System_9_Warm_Air_Furnace_Gas",IF(TestCalcs!BK11 &gt; 0, TestCalcs!BK11*TestCalcs!$B$3,""),""),"")</f>
        <v>400000</v>
      </c>
      <c r="BL211" s="164" t="str">
        <f>IF(BL70&lt;&gt;"System_10_Warm_air_Furnace_Elec",IF(BL70&lt;&gt;"System_9_Warm_Air_Furnace_Gas",IF(TestCalcs!BL11 &gt; 0, TestCalcs!BL11*TestCalcs!$B$3,""),""),"")</f>
        <v/>
      </c>
      <c r="BM211" s="164" t="str">
        <f>IF(BM70&lt;&gt;"System_10_Warm_air_Furnace_Elec",IF(BM70&lt;&gt;"System_9_Warm_Air_Furnace_Gas",IF(TestCalcs!BM11 &gt; 0, TestCalcs!BM11*TestCalcs!$B$3,""),""),"")</f>
        <v/>
      </c>
      <c r="BN211" s="164" t="str">
        <f>IF(BN70&lt;&gt;"System_10_Warm_air_Furnace_Elec",IF(BN70&lt;&gt;"System_9_Warm_Air_Furnace_Gas",IF(TestCalcs!BN11 &gt; 0, TestCalcs!BN11*TestCalcs!$B$3,""),""),"")</f>
        <v/>
      </c>
      <c r="BO211" s="164" t="str">
        <f>IF(BO70&lt;&gt;"System_10_Warm_air_Furnace_Elec",IF(BO70&lt;&gt;"System_9_Warm_Air_Furnace_Gas",IF(TestCalcs!BO11 &gt; 0, TestCalcs!BO11*TestCalcs!$B$3,""),""),"")</f>
        <v/>
      </c>
      <c r="BP211" s="164">
        <f>IF(BP70&lt;&gt;"System_10_Warm_air_Furnace_Elec",IF(BP70&lt;&gt;"System_9_Warm_Air_Furnace_Gas",IF(TestCalcs!BP11 &gt; 0, TestCalcs!BP11*TestCalcs!$B$3,""),""),"")</f>
        <v>600000</v>
      </c>
      <c r="BQ211" s="164">
        <f>IF(BQ70&lt;&gt;"System_10_Warm_air_Furnace_Elec",IF(BQ70&lt;&gt;"System_9_Warm_Air_Furnace_Gas",IF(TestCalcs!BQ11 &gt; 0, TestCalcs!BQ11*TestCalcs!$B$3,""),""),"")</f>
        <v>800000</v>
      </c>
      <c r="BR211" s="164">
        <f>IF(BR70&lt;&gt;"System_10_Warm_air_Furnace_Elec",IF(BR70&lt;&gt;"System_9_Warm_Air_Furnace_Gas",IF(TestCalcs!BR11 &gt; 0, TestCalcs!BR11*TestCalcs!$B$3,""),""),"")</f>
        <v>450000</v>
      </c>
      <c r="BS211" s="164">
        <f>IF(BS70&lt;&gt;"System_10_Warm_air_Furnace_Elec",IF(BS70&lt;&gt;"System_9_Warm_Air_Furnace_Gas",IF(TestCalcs!BS11 &gt; 0, TestCalcs!BS11*TestCalcs!$B$3,""),""),"")</f>
        <v>600000</v>
      </c>
      <c r="BT211" s="164">
        <f>IF(BT70&lt;&gt;"System_10_Warm_air_Furnace_Elec",IF(BT70&lt;&gt;"System_9_Warm_Air_Furnace_Gas",IF(TestCalcs!BT11 &gt; 0, TestCalcs!BT11*TestCalcs!$B$3,""),""),"")</f>
        <v>600000</v>
      </c>
      <c r="BU211" s="164">
        <f>IF(BU70&lt;&gt;"System_10_Warm_air_Furnace_Elec",IF(BU70&lt;&gt;"System_9_Warm_Air_Furnace_Gas",IF(TestCalcs!BU11 &gt; 0, TestCalcs!BU11*TestCalcs!$B$3,""),""),"")</f>
        <v>600000</v>
      </c>
      <c r="BV211" s="164">
        <f>IF(BV70&lt;&gt;"System_10_Warm_air_Furnace_Elec",IF(BV70&lt;&gt;"System_9_Warm_Air_Furnace_Gas",IF(TestCalcs!BV11 &gt; 0, TestCalcs!BV11*TestCalcs!$B$3,""),""),"")</f>
        <v>600000</v>
      </c>
      <c r="BW211" s="164">
        <f>IF(BW70&lt;&gt;"System_10_Warm_air_Furnace_Elec",IF(BW70&lt;&gt;"System_9_Warm_Air_Furnace_Gas",IF(TestCalcs!BW11 &gt; 0, TestCalcs!BW11*TestCalcs!$B$3,""),""),"")</f>
        <v>600000</v>
      </c>
      <c r="BX211" s="164">
        <f>IF(BX70&lt;&gt;"System_10_Warm_air_Furnace_Elec",IF(BX70&lt;&gt;"System_9_Warm_Air_Furnace_Gas",IF(TestCalcs!BX11 &gt; 0, TestCalcs!BX11*TestCalcs!$B$3,""),""),"")</f>
        <v>25000</v>
      </c>
      <c r="BY211" s="164">
        <f>IF(BY70&lt;&gt;"System_10_Warm_air_Furnace_Elec",IF(BY70&lt;&gt;"System_9_Warm_Air_Furnace_Gas",IF(TestCalcs!BY11 &gt; 0, TestCalcs!BY11*TestCalcs!$B$3,""),""),"")</f>
        <v>100000</v>
      </c>
      <c r="BZ211" s="164">
        <f>IF(BZ70&lt;&gt;"System_10_Warm_air_Furnace_Elec",IF(BZ70&lt;&gt;"System_9_Warm_Air_Furnace_Gas",IF(TestCalcs!BZ11 &gt; 0, TestCalcs!BZ11*TestCalcs!$B$3,""),""),"")</f>
        <v>400000</v>
      </c>
      <c r="CA211" s="164">
        <f>IF(CA70&lt;&gt;"System_10_Warm_air_Furnace_Elec",IF(CA70&lt;&gt;"System_9_Warm_Air_Furnace_Gas",IF(TestCalcs!CA11 &gt; 0, TestCalcs!CA11*TestCalcs!$B$3,""),""),"")</f>
        <v>800000</v>
      </c>
      <c r="CB211" s="164" t="str">
        <f>IF(CB70&lt;&gt;"System_10_Warm_air_Furnace_Elec",IF(CB70&lt;&gt;"System_9_Warm_Air_Furnace_Gas",IF(TestCalcs!CB11 &gt; 0, TestCalcs!CB11*TestCalcs!$B$3,""),""),"")</f>
        <v/>
      </c>
      <c r="CC211" s="164" t="str">
        <f>IF(CC70&lt;&gt;"System_10_Warm_air_Furnace_Elec",IF(CC70&lt;&gt;"System_9_Warm_Air_Furnace_Gas",IF(TestCalcs!CC11 &gt; 0, TestCalcs!CC11*TestCalcs!$B$3,""),""),"")</f>
        <v/>
      </c>
      <c r="CD211" s="164" t="str">
        <f>IF(CD70&lt;&gt;"System_10_Warm_air_Furnace_Elec",IF(CD70&lt;&gt;"System_9_Warm_Air_Furnace_Gas",IF(TestCalcs!CD11 &gt; 0, TestCalcs!CD11*TestCalcs!$B$3,""),""),"")</f>
        <v/>
      </c>
      <c r="CE211" s="164" t="str">
        <f>IF(CE70&lt;&gt;"System_10_Warm_air_Furnace_Elec",IF(CE70&lt;&gt;"System_9_Warm_Air_Furnace_Gas",IF(TestCalcs!CE11 &gt; 0, TestCalcs!CE11*TestCalcs!$B$3,""),""),"")</f>
        <v/>
      </c>
      <c r="CF211" s="164">
        <f>IF(CF70&lt;&gt;"System_10_Warm_air_Furnace_Elec",IF(CF70&lt;&gt;"System_9_Warm_Air_Furnace_Gas",IF(TestCalcs!CF11 &gt; 0, TestCalcs!CF11*TestCalcs!$B$3,""),""),"")</f>
        <v>150000</v>
      </c>
      <c r="CG211" s="164">
        <f>IF(CG70&lt;&gt;"System_10_Warm_air_Furnace_Elec",IF(CG70&lt;&gt;"System_9_Warm_Air_Furnace_Gas",IF(TestCalcs!CG11 &gt; 0, TestCalcs!CG11*TestCalcs!$B$3,""),""),"")</f>
        <v>250000</v>
      </c>
      <c r="CH211" s="164">
        <f>IF(CH70&lt;&gt;"System_10_Warm_air_Furnace_Elec",IF(CH70&lt;&gt;"System_9_Warm_Air_Furnace_Gas",IF(TestCalcs!CH11 &gt; 0, TestCalcs!CH11*TestCalcs!$B$3,""),""),"")</f>
        <v>150000</v>
      </c>
      <c r="CI211" s="164">
        <f>IF(CI70&lt;&gt;"System_10_Warm_air_Furnace_Elec",IF(CI70&lt;&gt;"System_9_Warm_Air_Furnace_Gas",IF(TestCalcs!CI11 &gt; 0, TestCalcs!CI11*TestCalcs!$B$3,""),""),"")</f>
        <v>200000</v>
      </c>
      <c r="CJ211" s="164">
        <f>IF(CJ70&lt;&gt;"System_10_Warm_air_Furnace_Elec",IF(CJ70&lt;&gt;"System_9_Warm_Air_Furnace_Gas",IF(TestCalcs!CJ11 &gt; 0, TestCalcs!CJ11*TestCalcs!$B$3,""),""),"")</f>
        <v>150000</v>
      </c>
      <c r="CK211" s="164">
        <f>IF(CK70&lt;&gt;"System_10_Warm_air_Furnace_Elec",IF(CK70&lt;&gt;"System_9_Warm_Air_Furnace_Gas",IF(TestCalcs!CK11 &gt; 0, TestCalcs!CK11*TestCalcs!$B$3,""),""),"")</f>
        <v>400000</v>
      </c>
      <c r="CL211" s="164">
        <f>IF(CL70&lt;&gt;"System_10_Warm_air_Furnace_Elec",IF(CL70&lt;&gt;"System_9_Warm_Air_Furnace_Gas",IF(TestCalcs!CL11 &gt; 0, TestCalcs!CL11*TestCalcs!$B$3,""),""),"")</f>
        <v>800000</v>
      </c>
      <c r="CM211" s="164">
        <f>IF(CM70&lt;&gt;"System_10_Warm_air_Furnace_Elec",IF(CM70&lt;&gt;"System_9_Warm_Air_Furnace_Gas",IF(TestCalcs!CM11 &gt; 0, TestCalcs!CM11*TestCalcs!$B$3,""),""),"")</f>
        <v>800000</v>
      </c>
      <c r="CN211" s="164">
        <f>IF(CN70&lt;&gt;"System_10_Warm_air_Furnace_Elec",IF(CN70&lt;&gt;"System_9_Warm_Air_Furnace_Gas",IF(TestCalcs!CN11 &gt; 0, TestCalcs!CN11*TestCalcs!$B$3,""),""),"")</f>
        <v>800000</v>
      </c>
    </row>
    <row r="212" spans="1:92" s="165" customFormat="1" x14ac:dyDescent="0.3">
      <c r="A212" s="156" t="s">
        <v>451</v>
      </c>
      <c r="B212" s="157" t="s">
        <v>455</v>
      </c>
      <c r="C212" s="158" t="s">
        <v>458</v>
      </c>
      <c r="D212" s="158" t="s">
        <v>645</v>
      </c>
      <c r="E212" s="159" t="s">
        <v>156</v>
      </c>
      <c r="F212" s="160"/>
      <c r="G212" s="161" t="s">
        <v>238</v>
      </c>
      <c r="H212" s="162" t="s">
        <v>247</v>
      </c>
      <c r="I212" s="162" t="s">
        <v>236</v>
      </c>
      <c r="J212" s="162" t="s">
        <v>156</v>
      </c>
      <c r="K212" s="163"/>
      <c r="L212" s="163"/>
      <c r="M212" s="164" t="str">
        <f>IF(M213&lt;&gt;"","HS2","")</f>
        <v/>
      </c>
      <c r="N212" s="164" t="str">
        <f t="shared" ref="N212:BY212" si="4">IF(N213&lt;&gt;"","HS2","")</f>
        <v/>
      </c>
      <c r="O212" s="164" t="str">
        <f t="shared" si="4"/>
        <v/>
      </c>
      <c r="P212" s="164" t="str">
        <f t="shared" si="4"/>
        <v/>
      </c>
      <c r="Q212" s="164" t="str">
        <f t="shared" si="4"/>
        <v/>
      </c>
      <c r="R212" s="164" t="str">
        <f t="shared" si="4"/>
        <v/>
      </c>
      <c r="S212" s="164" t="str">
        <f t="shared" si="4"/>
        <v/>
      </c>
      <c r="T212" s="164" t="str">
        <f t="shared" si="4"/>
        <v/>
      </c>
      <c r="U212" s="164" t="str">
        <f t="shared" si="4"/>
        <v/>
      </c>
      <c r="V212" s="164" t="str">
        <f t="shared" si="4"/>
        <v/>
      </c>
      <c r="W212" s="164" t="str">
        <f t="shared" si="4"/>
        <v/>
      </c>
      <c r="X212" s="164" t="str">
        <f t="shared" si="4"/>
        <v>HS2</v>
      </c>
      <c r="Y212" s="164" t="str">
        <f t="shared" si="4"/>
        <v>HS2</v>
      </c>
      <c r="Z212" s="164" t="str">
        <f t="shared" si="4"/>
        <v/>
      </c>
      <c r="AA212" s="164" t="str">
        <f t="shared" si="4"/>
        <v/>
      </c>
      <c r="AB212" s="164" t="str">
        <f t="shared" si="4"/>
        <v/>
      </c>
      <c r="AC212" s="164" t="str">
        <f t="shared" si="4"/>
        <v/>
      </c>
      <c r="AD212" s="164" t="str">
        <f t="shared" si="4"/>
        <v/>
      </c>
      <c r="AE212" s="164" t="str">
        <f t="shared" si="4"/>
        <v/>
      </c>
      <c r="AF212" s="164" t="str">
        <f t="shared" si="4"/>
        <v/>
      </c>
      <c r="AG212" s="164" t="str">
        <f t="shared" si="4"/>
        <v/>
      </c>
      <c r="AH212" s="164" t="str">
        <f t="shared" si="4"/>
        <v>HS2</v>
      </c>
      <c r="AI212" s="164" t="str">
        <f t="shared" si="4"/>
        <v/>
      </c>
      <c r="AJ212" s="164" t="str">
        <f t="shared" si="4"/>
        <v>HS2</v>
      </c>
      <c r="AK212" s="164" t="str">
        <f t="shared" si="4"/>
        <v>HS2</v>
      </c>
      <c r="AL212" s="164" t="str">
        <f t="shared" si="4"/>
        <v>HS2</v>
      </c>
      <c r="AM212" s="164" t="str">
        <f t="shared" si="4"/>
        <v/>
      </c>
      <c r="AN212" s="164" t="str">
        <f t="shared" si="4"/>
        <v>HS2</v>
      </c>
      <c r="AO212" s="164" t="str">
        <f t="shared" si="4"/>
        <v>HS2</v>
      </c>
      <c r="AP212" s="164" t="str">
        <f t="shared" si="4"/>
        <v>HS2</v>
      </c>
      <c r="AQ212" s="164" t="str">
        <f t="shared" si="4"/>
        <v>HS2</v>
      </c>
      <c r="AR212" s="164" t="str">
        <f t="shared" si="4"/>
        <v/>
      </c>
      <c r="AS212" s="164" t="str">
        <f t="shared" si="4"/>
        <v>HS2</v>
      </c>
      <c r="AT212" s="164" t="str">
        <f t="shared" si="4"/>
        <v>HS2</v>
      </c>
      <c r="AU212" s="164" t="str">
        <f t="shared" si="4"/>
        <v/>
      </c>
      <c r="AV212" s="164" t="str">
        <f t="shared" si="4"/>
        <v>HS2</v>
      </c>
      <c r="AW212" s="164" t="str">
        <f t="shared" si="4"/>
        <v>HS2</v>
      </c>
      <c r="AX212" s="164" t="str">
        <f t="shared" si="4"/>
        <v/>
      </c>
      <c r="AY212" s="164" t="str">
        <f t="shared" si="4"/>
        <v/>
      </c>
      <c r="AZ212" s="164" t="str">
        <f t="shared" si="4"/>
        <v/>
      </c>
      <c r="BA212" s="164" t="str">
        <f t="shared" si="4"/>
        <v/>
      </c>
      <c r="BB212" s="164" t="str">
        <f t="shared" si="4"/>
        <v>HS2</v>
      </c>
      <c r="BC212" s="164" t="str">
        <f t="shared" si="4"/>
        <v/>
      </c>
      <c r="BD212" s="164" t="str">
        <f t="shared" si="4"/>
        <v>HS2</v>
      </c>
      <c r="BE212" s="164" t="str">
        <f t="shared" si="4"/>
        <v/>
      </c>
      <c r="BF212" s="164" t="str">
        <f t="shared" si="4"/>
        <v>HS2</v>
      </c>
      <c r="BG212" s="164" t="str">
        <f t="shared" si="4"/>
        <v>HS2</v>
      </c>
      <c r="BH212" s="164" t="str">
        <f t="shared" si="4"/>
        <v>HS2</v>
      </c>
      <c r="BI212" s="164" t="str">
        <f t="shared" si="4"/>
        <v/>
      </c>
      <c r="BJ212" s="164" t="str">
        <f t="shared" si="4"/>
        <v>HS2</v>
      </c>
      <c r="BK212" s="164" t="str">
        <f t="shared" si="4"/>
        <v>HS2</v>
      </c>
      <c r="BL212" s="164" t="str">
        <f t="shared" si="4"/>
        <v/>
      </c>
      <c r="BM212" s="164" t="str">
        <f t="shared" si="4"/>
        <v/>
      </c>
      <c r="BN212" s="164" t="str">
        <f t="shared" si="4"/>
        <v>HS2</v>
      </c>
      <c r="BO212" s="164" t="str">
        <f t="shared" si="4"/>
        <v>HS2</v>
      </c>
      <c r="BP212" s="164" t="str">
        <f t="shared" si="4"/>
        <v>HS2</v>
      </c>
      <c r="BQ212" s="164" t="str">
        <f t="shared" si="4"/>
        <v/>
      </c>
      <c r="BR212" s="164" t="str">
        <f t="shared" si="4"/>
        <v>HS2</v>
      </c>
      <c r="BS212" s="164" t="str">
        <f t="shared" si="4"/>
        <v/>
      </c>
      <c r="BT212" s="164" t="str">
        <f t="shared" si="4"/>
        <v/>
      </c>
      <c r="BU212" s="164" t="str">
        <f t="shared" si="4"/>
        <v>HS2</v>
      </c>
      <c r="BV212" s="164" t="str">
        <f t="shared" si="4"/>
        <v>HS2</v>
      </c>
      <c r="BW212" s="164" t="str">
        <f t="shared" si="4"/>
        <v>HS2</v>
      </c>
      <c r="BX212" s="164" t="str">
        <f t="shared" si="4"/>
        <v>HS2</v>
      </c>
      <c r="BY212" s="164" t="str">
        <f t="shared" si="4"/>
        <v/>
      </c>
      <c r="BZ212" s="164" t="str">
        <f t="shared" ref="BZ212:CN212" si="5">IF(BZ213&lt;&gt;"","HS2","")</f>
        <v>HS2</v>
      </c>
      <c r="CA212" s="164" t="str">
        <f t="shared" si="5"/>
        <v/>
      </c>
      <c r="CB212" s="164" t="str">
        <f t="shared" si="5"/>
        <v/>
      </c>
      <c r="CC212" s="164" t="str">
        <f t="shared" si="5"/>
        <v/>
      </c>
      <c r="CD212" s="164" t="str">
        <f t="shared" si="5"/>
        <v/>
      </c>
      <c r="CE212" s="164" t="str">
        <f t="shared" si="5"/>
        <v/>
      </c>
      <c r="CF212" s="164" t="str">
        <f t="shared" si="5"/>
        <v>HS2</v>
      </c>
      <c r="CG212" s="164" t="str">
        <f t="shared" si="5"/>
        <v/>
      </c>
      <c r="CH212" s="164" t="str">
        <f t="shared" si="5"/>
        <v>HS2</v>
      </c>
      <c r="CI212" s="164" t="str">
        <f t="shared" si="5"/>
        <v>HS2</v>
      </c>
      <c r="CJ212" s="164" t="str">
        <f t="shared" si="5"/>
        <v>HS2</v>
      </c>
      <c r="CK212" s="164" t="str">
        <f t="shared" si="5"/>
        <v>HS2</v>
      </c>
      <c r="CL212" s="164" t="str">
        <f t="shared" si="5"/>
        <v/>
      </c>
      <c r="CM212" s="164" t="str">
        <f t="shared" si="5"/>
        <v/>
      </c>
      <c r="CN212" s="164" t="str">
        <f t="shared" si="5"/>
        <v/>
      </c>
    </row>
    <row r="213" spans="1:92" s="165" customFormat="1" x14ac:dyDescent="0.3">
      <c r="A213" s="156" t="s">
        <v>451</v>
      </c>
      <c r="B213" s="157" t="s">
        <v>455</v>
      </c>
      <c r="C213" s="158" t="s">
        <v>458</v>
      </c>
      <c r="D213" s="158" t="s">
        <v>645</v>
      </c>
      <c r="E213" s="159" t="s">
        <v>278</v>
      </c>
      <c r="F213" s="160"/>
      <c r="G213" s="161" t="s">
        <v>238</v>
      </c>
      <c r="H213" s="162" t="s">
        <v>247</v>
      </c>
      <c r="I213" s="162" t="s">
        <v>236</v>
      </c>
      <c r="J213" s="162" t="s">
        <v>278</v>
      </c>
      <c r="K213" s="163" t="s">
        <v>457</v>
      </c>
      <c r="L213" s="163" t="s">
        <v>268</v>
      </c>
      <c r="M213" s="164" t="str">
        <f>IF(TestCalcs!M12 &gt; 0, TestCalcs!M12*TestCalcs!$B$2,"")</f>
        <v/>
      </c>
      <c r="N213" s="164" t="str">
        <f>IF(TestCalcs!N12 &gt; 0, TestCalcs!N12*TestCalcs!$B$2,"")</f>
        <v/>
      </c>
      <c r="O213" s="164" t="str">
        <f>IF(TestCalcs!O12 &gt; 0, TestCalcs!O12*TestCalcs!$B$2,"")</f>
        <v/>
      </c>
      <c r="P213" s="164" t="str">
        <f>IF(TestCalcs!P12 &gt; 0, TestCalcs!P12*TestCalcs!$B$2,"")</f>
        <v/>
      </c>
      <c r="Q213" s="164" t="str">
        <f>IF(TestCalcs!Q12 &gt; 0, TestCalcs!Q12*TestCalcs!$B$2,"")</f>
        <v/>
      </c>
      <c r="R213" s="164" t="str">
        <f>IF(TestCalcs!R12 &gt; 0, TestCalcs!R12*TestCalcs!$B$2,"")</f>
        <v/>
      </c>
      <c r="S213" s="164" t="str">
        <f>IF(TestCalcs!S12 &gt; 0, TestCalcs!S12*TestCalcs!$B$2,"")</f>
        <v/>
      </c>
      <c r="T213" s="164" t="str">
        <f>IF(TestCalcs!T12 &gt; 0, TestCalcs!T12*TestCalcs!$B$2,"")</f>
        <v/>
      </c>
      <c r="U213" s="164" t="str">
        <f>IF(TestCalcs!U12 &gt; 0, TestCalcs!U12*TestCalcs!$B$2,"")</f>
        <v/>
      </c>
      <c r="V213" s="164" t="str">
        <f>IF(TestCalcs!V12 &gt; 0, TestCalcs!V12*TestCalcs!$B$2,"")</f>
        <v/>
      </c>
      <c r="W213" s="164" t="str">
        <f>IF(TestCalcs!W12 &gt; 0, TestCalcs!W12*TestCalcs!$B$2,"")</f>
        <v/>
      </c>
      <c r="X213" s="164">
        <f>IF(TestCalcs!X12 &gt; 0, TestCalcs!X12*TestCalcs!$B$2,"")</f>
        <v>400000</v>
      </c>
      <c r="Y213" s="164">
        <f>IF(TestCalcs!Y12 &gt; 0, TestCalcs!Y12*TestCalcs!$B$2,"")</f>
        <v>400000</v>
      </c>
      <c r="Z213" s="164" t="str">
        <f>IF(TestCalcs!Z12 &gt; 0, TestCalcs!Z12*TestCalcs!$B$2,"")</f>
        <v/>
      </c>
      <c r="AA213" s="164" t="str">
        <f>IF(TestCalcs!AA12 &gt; 0, TestCalcs!AA12*TestCalcs!$B$2,"")</f>
        <v/>
      </c>
      <c r="AB213" s="164" t="str">
        <f>IF(TestCalcs!AB12 &gt; 0, TestCalcs!AB12*TestCalcs!$B$2,"")</f>
        <v/>
      </c>
      <c r="AC213" s="164" t="str">
        <f>IF(TestCalcs!AC12 &gt; 0, TestCalcs!AC12*TestCalcs!$B$2,"")</f>
        <v/>
      </c>
      <c r="AD213" s="164" t="str">
        <f>IF(TestCalcs!AD12 &gt; 0, TestCalcs!AD12*TestCalcs!$B$2,"")</f>
        <v/>
      </c>
      <c r="AE213" s="164" t="str">
        <f>IF(TestCalcs!AE12 &gt; 0, TestCalcs!AE12*TestCalcs!$B$2,"")</f>
        <v/>
      </c>
      <c r="AF213" s="164" t="str">
        <f>IF(TestCalcs!AF12 &gt; 0, TestCalcs!AF12*TestCalcs!$B$2,"")</f>
        <v/>
      </c>
      <c r="AG213" s="164" t="str">
        <f>IF(TestCalcs!AG12 &gt; 0, TestCalcs!AG12*TestCalcs!$B$2,"")</f>
        <v/>
      </c>
      <c r="AH213" s="164">
        <f>IF(TestCalcs!AH12 &gt; 0, TestCalcs!AH12*TestCalcs!$B$2,"")</f>
        <v>100000</v>
      </c>
      <c r="AI213" s="164" t="str">
        <f>IF(TestCalcs!AI12 &gt; 0, TestCalcs!AI12*TestCalcs!$B$2,"")</f>
        <v/>
      </c>
      <c r="AJ213" s="164">
        <f>IF(TestCalcs!AJ12 &gt; 0, TestCalcs!AJ12*TestCalcs!$B$2,"")</f>
        <v>100000</v>
      </c>
      <c r="AK213" s="164">
        <f>IF(TestCalcs!AK12 &gt; 0, TestCalcs!AK12*TestCalcs!$B$2,"")</f>
        <v>100000</v>
      </c>
      <c r="AL213" s="164">
        <f>IF(TestCalcs!AL12 &gt; 0, TestCalcs!AL12*TestCalcs!$B$2,"")</f>
        <v>200000</v>
      </c>
      <c r="AM213" s="164" t="str">
        <f>IF(TestCalcs!AM12 &gt; 0, TestCalcs!AM12*TestCalcs!$B$2,"")</f>
        <v/>
      </c>
      <c r="AN213" s="164">
        <f>IF(TestCalcs!AN12 &gt; 0, TestCalcs!AN12*TestCalcs!$B$2,"")</f>
        <v>100000</v>
      </c>
      <c r="AO213" s="164">
        <f>IF(TestCalcs!AO12 &gt; 0, TestCalcs!AO12*TestCalcs!$B$2,"")</f>
        <v>100000</v>
      </c>
      <c r="AP213" s="164">
        <f>IF(TestCalcs!AP12 &gt; 0, TestCalcs!AP12*TestCalcs!$B$2,"")</f>
        <v>200000</v>
      </c>
      <c r="AQ213" s="164">
        <f>IF(TestCalcs!AQ12 &gt; 0, TestCalcs!AQ12*TestCalcs!$B$2,"")</f>
        <v>200000</v>
      </c>
      <c r="AR213" s="164" t="str">
        <f>IF(TestCalcs!AR12 &gt; 0, TestCalcs!AR12*TestCalcs!$B$2,"")</f>
        <v/>
      </c>
      <c r="AS213" s="164">
        <f>IF(TestCalcs!AS12 &gt; 0, TestCalcs!AS12*TestCalcs!$B$2,"")</f>
        <v>200000</v>
      </c>
      <c r="AT213" s="164">
        <f>IF(TestCalcs!AT12 &gt; 0, TestCalcs!AT12*TestCalcs!$B$2,"")</f>
        <v>200000</v>
      </c>
      <c r="AU213" s="164" t="str">
        <f>IF(TestCalcs!AU12 &gt; 0, TestCalcs!AU12*TestCalcs!$B$2,"")</f>
        <v/>
      </c>
      <c r="AV213" s="164">
        <f>IF(TestCalcs!AV12 &gt; 0, TestCalcs!AV12*TestCalcs!$B$2,"")</f>
        <v>400000</v>
      </c>
      <c r="AW213" s="164">
        <f>IF(TestCalcs!AW12 &gt; 0, TestCalcs!AW12*TestCalcs!$B$2,"")</f>
        <v>400000</v>
      </c>
      <c r="AX213" s="164" t="str">
        <f>IF(TestCalcs!AX12 &gt; 0, TestCalcs!AX12*TestCalcs!$B$2,"")</f>
        <v/>
      </c>
      <c r="AY213" s="164" t="str">
        <f>IF(TestCalcs!AY12 &gt; 0, TestCalcs!AY12*TestCalcs!$B$2,"")</f>
        <v/>
      </c>
      <c r="AZ213" s="164" t="str">
        <f>IF(TestCalcs!AZ12 &gt; 0, TestCalcs!AZ12*TestCalcs!$B$2,"")</f>
        <v/>
      </c>
      <c r="BA213" s="164" t="str">
        <f>IF(TestCalcs!BA12 &gt; 0, TestCalcs!BA12*TestCalcs!$B$2,"")</f>
        <v/>
      </c>
      <c r="BB213" s="164">
        <f>IF(TestCalcs!BB12 &gt; 0, TestCalcs!BB12*TestCalcs!$B$2,"")</f>
        <v>400000</v>
      </c>
      <c r="BC213" s="164" t="str">
        <f>IF(TestCalcs!BC12 &gt; 0, TestCalcs!BC12*TestCalcs!$B$2,"")</f>
        <v/>
      </c>
      <c r="BD213" s="164">
        <f>IF(TestCalcs!BD12 &gt; 0, TestCalcs!BD12*TestCalcs!$B$2,"")</f>
        <v>400000</v>
      </c>
      <c r="BE213" s="164" t="str">
        <f>IF(TestCalcs!BE12 &gt; 0, TestCalcs!BE12*TestCalcs!$B$2,"")</f>
        <v/>
      </c>
      <c r="BF213" s="164">
        <f>IF(TestCalcs!BF12 &gt; 0, TestCalcs!BF12*TestCalcs!$B$2,"")</f>
        <v>100000</v>
      </c>
      <c r="BG213" s="164">
        <f>IF(TestCalcs!BG12 &gt; 0, TestCalcs!BG12*TestCalcs!$B$2,"")</f>
        <v>800000</v>
      </c>
      <c r="BH213" s="164">
        <f>IF(TestCalcs!BH12 &gt; 0, TestCalcs!BH12*TestCalcs!$B$2,"")</f>
        <v>1600000</v>
      </c>
      <c r="BI213" s="164" t="str">
        <f>IF(TestCalcs!BI12 &gt; 0, TestCalcs!BI12*TestCalcs!$B$2,"")</f>
        <v/>
      </c>
      <c r="BJ213" s="164">
        <f>IF(TestCalcs!BJ12 &gt; 0, TestCalcs!BJ12*TestCalcs!$B$2,"")</f>
        <v>800000</v>
      </c>
      <c r="BK213" s="164">
        <f>IF(TestCalcs!BK12 &gt; 0, TestCalcs!BK12*TestCalcs!$B$2,"")</f>
        <v>1600000</v>
      </c>
      <c r="BL213" s="164" t="str">
        <f>IF(TestCalcs!BL12 &gt; 0, TestCalcs!BL12*TestCalcs!$B$2,"")</f>
        <v/>
      </c>
      <c r="BM213" s="164" t="str">
        <f>IF(TestCalcs!BM12 &gt; 0, TestCalcs!BM12*TestCalcs!$B$2,"")</f>
        <v/>
      </c>
      <c r="BN213" s="164">
        <f>IF(TestCalcs!BN12 &gt; 0, TestCalcs!BN12*TestCalcs!$B$2,"")</f>
        <v>20000</v>
      </c>
      <c r="BO213" s="164">
        <f>IF(TestCalcs!BO12 &gt; 0, TestCalcs!BO12*TestCalcs!$B$2,"")</f>
        <v>20000</v>
      </c>
      <c r="BP213" s="164">
        <f>IF(TestCalcs!BP12 &gt; 0, TestCalcs!BP12*TestCalcs!$B$2,"")</f>
        <v>800000</v>
      </c>
      <c r="BQ213" s="164" t="str">
        <f>IF(TestCalcs!BQ12 &gt; 0, TestCalcs!BQ12*TestCalcs!$B$2,"")</f>
        <v/>
      </c>
      <c r="BR213" s="164">
        <f>IF(TestCalcs!BR12 &gt; 0, TestCalcs!BR12*TestCalcs!$B$2,"")</f>
        <v>600000</v>
      </c>
      <c r="BS213" s="164" t="str">
        <f>IF(TestCalcs!BS12 &gt; 0, TestCalcs!BS12*TestCalcs!$B$2,"")</f>
        <v/>
      </c>
      <c r="BT213" s="164" t="str">
        <f>IF(TestCalcs!BT12 &gt; 0, TestCalcs!BT12*TestCalcs!$B$2,"")</f>
        <v/>
      </c>
      <c r="BU213" s="164">
        <f>IF(TestCalcs!BU12 &gt; 0, TestCalcs!BU12*TestCalcs!$B$2,"")</f>
        <v>800000</v>
      </c>
      <c r="BV213" s="164">
        <f>IF(TestCalcs!BV12 &gt; 0, TestCalcs!BV12*TestCalcs!$B$2,"")</f>
        <v>800000</v>
      </c>
      <c r="BW213" s="164">
        <f>IF(TestCalcs!BW12 &gt; 0, TestCalcs!BW12*TestCalcs!$B$2,"")</f>
        <v>800000</v>
      </c>
      <c r="BX213" s="164">
        <f>IF(TestCalcs!BX12 &gt; 0, TestCalcs!BX12*TestCalcs!$B$2,"")</f>
        <v>100000</v>
      </c>
      <c r="BY213" s="164" t="str">
        <f>IF(TestCalcs!BY12 &gt; 0, TestCalcs!BY12*TestCalcs!$B$2,"")</f>
        <v/>
      </c>
      <c r="BZ213" s="164">
        <f>IF(TestCalcs!BZ12 &gt; 0, TestCalcs!BZ12*TestCalcs!$B$2,"")</f>
        <v>1600000</v>
      </c>
      <c r="CA213" s="164" t="str">
        <f>IF(TestCalcs!CA12 &gt; 0, TestCalcs!CA12*TestCalcs!$B$2,"")</f>
        <v/>
      </c>
      <c r="CB213" s="164" t="str">
        <f>IF(TestCalcs!CB12 &gt; 0, TestCalcs!CB12*TestCalcs!$B$2,"")</f>
        <v/>
      </c>
      <c r="CC213" s="164" t="str">
        <f>IF(TestCalcs!CC12 &gt; 0, TestCalcs!CC12*TestCalcs!$B$2,"")</f>
        <v/>
      </c>
      <c r="CD213" s="164" t="str">
        <f>IF(TestCalcs!CD12 &gt; 0, TestCalcs!CD12*TestCalcs!$B$2,"")</f>
        <v/>
      </c>
      <c r="CE213" s="164" t="str">
        <f>IF(TestCalcs!CE12 &gt; 0, TestCalcs!CE12*TestCalcs!$B$2,"")</f>
        <v/>
      </c>
      <c r="CF213" s="164">
        <f>IF(TestCalcs!CF12 &gt; 0, TestCalcs!CF12*TestCalcs!$B$2,"")</f>
        <v>400000</v>
      </c>
      <c r="CG213" s="164" t="str">
        <f>IF(TestCalcs!CG12 &gt; 0, TestCalcs!CG12*TestCalcs!$B$2,"")</f>
        <v/>
      </c>
      <c r="CH213" s="164">
        <f>IF(TestCalcs!CH12 &gt; 0, TestCalcs!CH12*TestCalcs!$B$2,"")</f>
        <v>200000</v>
      </c>
      <c r="CI213" s="164">
        <f>IF(TestCalcs!CI12 &gt; 0, TestCalcs!CI12*TestCalcs!$B$2,"")</f>
        <v>800000</v>
      </c>
      <c r="CJ213" s="164">
        <f>IF(TestCalcs!CJ12 &gt; 0, TestCalcs!CJ12*TestCalcs!$B$2,"")</f>
        <v>200000</v>
      </c>
      <c r="CK213" s="164">
        <f>IF(TestCalcs!CK12 &gt; 0, TestCalcs!CK12*TestCalcs!$B$2,"")</f>
        <v>800000</v>
      </c>
      <c r="CL213" s="164" t="str">
        <f>IF(TestCalcs!CL12 &gt; 0, TestCalcs!CL12*TestCalcs!$B$2,"")</f>
        <v/>
      </c>
      <c r="CM213" s="164" t="str">
        <f>IF(TestCalcs!CM12 &gt; 0, TestCalcs!CM12*TestCalcs!$B$2,"")</f>
        <v/>
      </c>
      <c r="CN213" s="164" t="str">
        <f>IF(TestCalcs!CN12 &gt; 0, TestCalcs!CN12*TestCalcs!$B$2,"")</f>
        <v/>
      </c>
    </row>
    <row r="214" spans="1:92" s="165" customFormat="1" x14ac:dyDescent="0.3">
      <c r="A214" s="156" t="s">
        <v>451</v>
      </c>
      <c r="B214" s="157" t="s">
        <v>455</v>
      </c>
      <c r="C214" s="158" t="s">
        <v>458</v>
      </c>
      <c r="D214" s="174" t="s">
        <v>506</v>
      </c>
      <c r="E214" s="175" t="s">
        <v>156</v>
      </c>
      <c r="F214" s="160"/>
      <c r="G214" s="161" t="s">
        <v>238</v>
      </c>
      <c r="H214" s="162" t="s">
        <v>247</v>
      </c>
      <c r="I214" s="162" t="s">
        <v>236</v>
      </c>
      <c r="J214" s="162" t="s">
        <v>156</v>
      </c>
      <c r="K214" s="163"/>
      <c r="L214" s="163"/>
      <c r="M214" s="164" t="str">
        <f>IF(M215&lt;&gt;"","CS2","")</f>
        <v/>
      </c>
      <c r="N214" s="164" t="str">
        <f t="shared" ref="N214:BY214" si="6">IF(N215&lt;&gt;"","CS2","")</f>
        <v/>
      </c>
      <c r="O214" s="164" t="str">
        <f t="shared" si="6"/>
        <v/>
      </c>
      <c r="P214" s="164" t="str">
        <f t="shared" si="6"/>
        <v/>
      </c>
      <c r="Q214" s="164" t="str">
        <f t="shared" si="6"/>
        <v/>
      </c>
      <c r="R214" s="164" t="str">
        <f t="shared" si="6"/>
        <v/>
      </c>
      <c r="S214" s="164" t="str">
        <f t="shared" si="6"/>
        <v/>
      </c>
      <c r="T214" s="164" t="str">
        <f t="shared" si="6"/>
        <v/>
      </c>
      <c r="U214" s="164" t="str">
        <f t="shared" si="6"/>
        <v/>
      </c>
      <c r="V214" s="164" t="str">
        <f t="shared" si="6"/>
        <v/>
      </c>
      <c r="W214" s="164" t="str">
        <f t="shared" si="6"/>
        <v/>
      </c>
      <c r="X214" s="164" t="str">
        <f t="shared" si="6"/>
        <v>CS2</v>
      </c>
      <c r="Y214" s="164" t="str">
        <f t="shared" si="6"/>
        <v>CS2</v>
      </c>
      <c r="Z214" s="164" t="str">
        <f t="shared" si="6"/>
        <v/>
      </c>
      <c r="AA214" s="164" t="str">
        <f t="shared" si="6"/>
        <v/>
      </c>
      <c r="AB214" s="164" t="str">
        <f t="shared" si="6"/>
        <v/>
      </c>
      <c r="AC214" s="164" t="str">
        <f t="shared" si="6"/>
        <v/>
      </c>
      <c r="AD214" s="164" t="str">
        <f t="shared" si="6"/>
        <v/>
      </c>
      <c r="AE214" s="164" t="str">
        <f t="shared" si="6"/>
        <v/>
      </c>
      <c r="AF214" s="164" t="str">
        <f t="shared" si="6"/>
        <v/>
      </c>
      <c r="AG214" s="164" t="str">
        <f t="shared" si="6"/>
        <v/>
      </c>
      <c r="AH214" s="164" t="str">
        <f t="shared" si="6"/>
        <v>CS2</v>
      </c>
      <c r="AI214" s="164" t="str">
        <f t="shared" si="6"/>
        <v/>
      </c>
      <c r="AJ214" s="164" t="str">
        <f t="shared" si="6"/>
        <v>CS2</v>
      </c>
      <c r="AK214" s="164" t="str">
        <f t="shared" si="6"/>
        <v>CS2</v>
      </c>
      <c r="AL214" s="164" t="str">
        <f t="shared" si="6"/>
        <v>CS2</v>
      </c>
      <c r="AM214" s="164" t="str">
        <f t="shared" si="6"/>
        <v/>
      </c>
      <c r="AN214" s="164" t="str">
        <f t="shared" si="6"/>
        <v>CS2</v>
      </c>
      <c r="AO214" s="164" t="str">
        <f t="shared" si="6"/>
        <v>CS2</v>
      </c>
      <c r="AP214" s="164" t="str">
        <f t="shared" si="6"/>
        <v>CS2</v>
      </c>
      <c r="AQ214" s="164" t="str">
        <f t="shared" si="6"/>
        <v>CS2</v>
      </c>
      <c r="AR214" s="164" t="str">
        <f t="shared" si="6"/>
        <v/>
      </c>
      <c r="AS214" s="164" t="str">
        <f t="shared" si="6"/>
        <v>CS2</v>
      </c>
      <c r="AT214" s="164" t="str">
        <f t="shared" si="6"/>
        <v>CS2</v>
      </c>
      <c r="AU214" s="164" t="str">
        <f t="shared" si="6"/>
        <v/>
      </c>
      <c r="AV214" s="164" t="str">
        <f t="shared" si="6"/>
        <v>CS2</v>
      </c>
      <c r="AW214" s="164" t="str">
        <f t="shared" si="6"/>
        <v>CS2</v>
      </c>
      <c r="AX214" s="164" t="str">
        <f t="shared" si="6"/>
        <v/>
      </c>
      <c r="AY214" s="164" t="str">
        <f t="shared" si="6"/>
        <v/>
      </c>
      <c r="AZ214" s="164" t="str">
        <f t="shared" si="6"/>
        <v/>
      </c>
      <c r="BA214" s="164" t="str">
        <f t="shared" si="6"/>
        <v/>
      </c>
      <c r="BB214" s="164" t="str">
        <f t="shared" si="6"/>
        <v>CS2</v>
      </c>
      <c r="BC214" s="164" t="str">
        <f t="shared" si="6"/>
        <v/>
      </c>
      <c r="BD214" s="164" t="str">
        <f t="shared" si="6"/>
        <v>CS2</v>
      </c>
      <c r="BE214" s="164" t="str">
        <f t="shared" si="6"/>
        <v/>
      </c>
      <c r="BF214" s="164" t="str">
        <f t="shared" si="6"/>
        <v>CS2</v>
      </c>
      <c r="BG214" s="164" t="str">
        <f t="shared" si="6"/>
        <v>CS2</v>
      </c>
      <c r="BH214" s="164" t="str">
        <f t="shared" si="6"/>
        <v>CS2</v>
      </c>
      <c r="BI214" s="164" t="str">
        <f t="shared" si="6"/>
        <v/>
      </c>
      <c r="BJ214" s="164" t="str">
        <f t="shared" si="6"/>
        <v>CS2</v>
      </c>
      <c r="BK214" s="164" t="str">
        <f t="shared" si="6"/>
        <v>CS2</v>
      </c>
      <c r="BL214" s="164" t="str">
        <f t="shared" si="6"/>
        <v/>
      </c>
      <c r="BM214" s="164" t="str">
        <f t="shared" si="6"/>
        <v/>
      </c>
      <c r="BN214" s="164" t="str">
        <f t="shared" si="6"/>
        <v>CS2</v>
      </c>
      <c r="BO214" s="164" t="str">
        <f t="shared" si="6"/>
        <v>CS2</v>
      </c>
      <c r="BP214" s="164" t="str">
        <f t="shared" si="6"/>
        <v>CS2</v>
      </c>
      <c r="BQ214" s="164" t="str">
        <f t="shared" si="6"/>
        <v/>
      </c>
      <c r="BR214" s="164" t="str">
        <f t="shared" si="6"/>
        <v>CS2</v>
      </c>
      <c r="BS214" s="164" t="str">
        <f t="shared" si="6"/>
        <v/>
      </c>
      <c r="BT214" s="164" t="str">
        <f t="shared" si="6"/>
        <v/>
      </c>
      <c r="BU214" s="164" t="str">
        <f t="shared" si="6"/>
        <v>CS2</v>
      </c>
      <c r="BV214" s="164" t="str">
        <f t="shared" si="6"/>
        <v>CS2</v>
      </c>
      <c r="BW214" s="164" t="str">
        <f t="shared" si="6"/>
        <v>CS2</v>
      </c>
      <c r="BX214" s="164" t="str">
        <f t="shared" si="6"/>
        <v>CS2</v>
      </c>
      <c r="BY214" s="164" t="str">
        <f t="shared" si="6"/>
        <v/>
      </c>
      <c r="BZ214" s="164" t="str">
        <f t="shared" ref="BZ214:CN214" si="7">IF(BZ215&lt;&gt;"","CS2","")</f>
        <v>CS2</v>
      </c>
      <c r="CA214" s="164" t="str">
        <f t="shared" si="7"/>
        <v/>
      </c>
      <c r="CB214" s="164" t="str">
        <f t="shared" si="7"/>
        <v/>
      </c>
      <c r="CC214" s="164" t="str">
        <f t="shared" si="7"/>
        <v/>
      </c>
      <c r="CD214" s="164" t="str">
        <f t="shared" si="7"/>
        <v/>
      </c>
      <c r="CE214" s="164" t="str">
        <f t="shared" si="7"/>
        <v/>
      </c>
      <c r="CF214" s="164" t="str">
        <f t="shared" si="7"/>
        <v>CS2</v>
      </c>
      <c r="CG214" s="164" t="str">
        <f t="shared" si="7"/>
        <v/>
      </c>
      <c r="CH214" s="164" t="str">
        <f t="shared" si="7"/>
        <v>CS2</v>
      </c>
      <c r="CI214" s="164" t="str">
        <f t="shared" si="7"/>
        <v>CS2</v>
      </c>
      <c r="CJ214" s="164" t="str">
        <f t="shared" si="7"/>
        <v>CS2</v>
      </c>
      <c r="CK214" s="164" t="str">
        <f t="shared" si="7"/>
        <v>CS2</v>
      </c>
      <c r="CL214" s="164" t="str">
        <f t="shared" si="7"/>
        <v/>
      </c>
      <c r="CM214" s="164" t="str">
        <f t="shared" si="7"/>
        <v/>
      </c>
      <c r="CN214" s="164" t="str">
        <f t="shared" si="7"/>
        <v/>
      </c>
    </row>
    <row r="215" spans="1:92" s="165" customFormat="1" x14ac:dyDescent="0.3">
      <c r="A215" s="156" t="s">
        <v>451</v>
      </c>
      <c r="B215" s="157" t="s">
        <v>455</v>
      </c>
      <c r="C215" s="158" t="s">
        <v>458</v>
      </c>
      <c r="D215" s="174" t="s">
        <v>506</v>
      </c>
      <c r="E215" s="175" t="s">
        <v>646</v>
      </c>
      <c r="F215" s="160"/>
      <c r="G215" s="161" t="s">
        <v>238</v>
      </c>
      <c r="H215" s="162" t="s">
        <v>247</v>
      </c>
      <c r="I215" s="162" t="s">
        <v>236</v>
      </c>
      <c r="J215" s="162" t="s">
        <v>278</v>
      </c>
      <c r="K215" s="163" t="s">
        <v>457</v>
      </c>
      <c r="L215" s="163" t="s">
        <v>268</v>
      </c>
      <c r="M215" s="164" t="str">
        <f>IF(TestCalcs!M12 &gt; 0, TestCalcs!M12*TestCalcs!$B$3,"")</f>
        <v/>
      </c>
      <c r="N215" s="164" t="str">
        <f>IF(TestCalcs!N12 &gt; 0, TestCalcs!N12*TestCalcs!$B$3,"")</f>
        <v/>
      </c>
      <c r="O215" s="164" t="str">
        <f>IF(TestCalcs!O12 &gt; 0, TestCalcs!O12*TestCalcs!$B$3,"")</f>
        <v/>
      </c>
      <c r="P215" s="164" t="str">
        <f>IF(TestCalcs!P12 &gt; 0, TestCalcs!P12*TestCalcs!$B$3,"")</f>
        <v/>
      </c>
      <c r="Q215" s="164" t="str">
        <f>IF(TestCalcs!Q12 &gt; 0, TestCalcs!Q12*TestCalcs!$B$3,"")</f>
        <v/>
      </c>
      <c r="R215" s="164" t="str">
        <f>IF(TestCalcs!R12 &gt; 0, TestCalcs!R12*TestCalcs!$B$3,"")</f>
        <v/>
      </c>
      <c r="S215" s="164" t="str">
        <f>IF(TestCalcs!S12 &gt; 0, TestCalcs!S12*TestCalcs!$B$3,"")</f>
        <v/>
      </c>
      <c r="T215" s="164" t="str">
        <f>IF(TestCalcs!T12 &gt; 0, TestCalcs!T12*TestCalcs!$B$3,"")</f>
        <v/>
      </c>
      <c r="U215" s="164" t="str">
        <f>IF(TestCalcs!U12 &gt; 0, TestCalcs!U12*TestCalcs!$B$3,"")</f>
        <v/>
      </c>
      <c r="V215" s="164" t="str">
        <f>IF(TestCalcs!V12 &gt; 0, TestCalcs!V12*TestCalcs!$B$3,"")</f>
        <v/>
      </c>
      <c r="W215" s="164" t="str">
        <f>IF(TestCalcs!W12 &gt; 0, TestCalcs!W12*TestCalcs!$B$3,"")</f>
        <v/>
      </c>
      <c r="X215" s="164">
        <f>IF(TestCalcs!X12 &gt; 0, TestCalcs!X12*TestCalcs!$B$3,"")</f>
        <v>100000</v>
      </c>
      <c r="Y215" s="164">
        <f>IF(TestCalcs!Y12 &gt; 0, TestCalcs!Y12*TestCalcs!$B$3,"")</f>
        <v>100000</v>
      </c>
      <c r="Z215" s="164" t="str">
        <f>IF(TestCalcs!Z12 &gt; 0, TestCalcs!Z12*TestCalcs!$B$3,"")</f>
        <v/>
      </c>
      <c r="AA215" s="164" t="str">
        <f>IF(TestCalcs!AA12 &gt; 0, TestCalcs!AA12*TestCalcs!$B$3,"")</f>
        <v/>
      </c>
      <c r="AB215" s="164" t="str">
        <f>IF(TestCalcs!AB12 &gt; 0, TestCalcs!AB12*TestCalcs!$B$3,"")</f>
        <v/>
      </c>
      <c r="AC215" s="164" t="str">
        <f>IF(TestCalcs!AC12 &gt; 0, TestCalcs!AC12*TestCalcs!$B$3,"")</f>
        <v/>
      </c>
      <c r="AD215" s="164" t="str">
        <f>IF(TestCalcs!AD12 &gt; 0, TestCalcs!AD12*TestCalcs!$B$3,"")</f>
        <v/>
      </c>
      <c r="AE215" s="164" t="str">
        <f>IF(TestCalcs!AE12 &gt; 0, TestCalcs!AE12*TestCalcs!$B$3,"")</f>
        <v/>
      </c>
      <c r="AF215" s="164" t="str">
        <f>IF(TestCalcs!AF12 &gt; 0, TestCalcs!AF12*TestCalcs!$B$3,"")</f>
        <v/>
      </c>
      <c r="AG215" s="164" t="str">
        <f>IF(TestCalcs!AG12 &gt; 0, TestCalcs!AG12*TestCalcs!$B$3,"")</f>
        <v/>
      </c>
      <c r="AH215" s="164">
        <f>IF(TestCalcs!AH12 &gt; 0, TestCalcs!AH12*TestCalcs!$B$3,"")</f>
        <v>25000</v>
      </c>
      <c r="AI215" s="164" t="str">
        <f>IF(TestCalcs!AI12 &gt; 0, TestCalcs!AI12*TestCalcs!$B$3,"")</f>
        <v/>
      </c>
      <c r="AJ215" s="164">
        <f>IF(TestCalcs!AJ12 &gt; 0, TestCalcs!AJ12*TestCalcs!$B$3,"")</f>
        <v>25000</v>
      </c>
      <c r="AK215" s="164">
        <f>IF(TestCalcs!AK12 &gt; 0, TestCalcs!AK12*TestCalcs!$B$3,"")</f>
        <v>25000</v>
      </c>
      <c r="AL215" s="164">
        <f>IF(TestCalcs!AL12 &gt; 0, TestCalcs!AL12*TestCalcs!$B$3,"")</f>
        <v>50000</v>
      </c>
      <c r="AM215" s="164" t="str">
        <f>IF(TestCalcs!AM12 &gt; 0, TestCalcs!AM12*TestCalcs!$B$3,"")</f>
        <v/>
      </c>
      <c r="AN215" s="164">
        <f>IF(TestCalcs!AN12 &gt; 0, TestCalcs!AN12*TestCalcs!$B$3,"")</f>
        <v>25000</v>
      </c>
      <c r="AO215" s="164">
        <f>IF(TestCalcs!AO12 &gt; 0, TestCalcs!AO12*TestCalcs!$B$3,"")</f>
        <v>25000</v>
      </c>
      <c r="AP215" s="164">
        <f>IF(TestCalcs!AP12 &gt; 0, TestCalcs!AP12*TestCalcs!$B$3,"")</f>
        <v>50000</v>
      </c>
      <c r="AQ215" s="164">
        <f>IF(TestCalcs!AQ12 &gt; 0, TestCalcs!AQ12*TestCalcs!$B$3,"")</f>
        <v>50000</v>
      </c>
      <c r="AR215" s="164" t="str">
        <f>IF(TestCalcs!AR12 &gt; 0, TestCalcs!AR12*TestCalcs!$B$3,"")</f>
        <v/>
      </c>
      <c r="AS215" s="164">
        <f>IF(TestCalcs!AS12 &gt; 0, TestCalcs!AS12*TestCalcs!$B$3,"")</f>
        <v>50000</v>
      </c>
      <c r="AT215" s="164">
        <f>IF(TestCalcs!AT12 &gt; 0, TestCalcs!AT12*TestCalcs!$B$3,"")</f>
        <v>50000</v>
      </c>
      <c r="AU215" s="164" t="str">
        <f>IF(TestCalcs!AU12 &gt; 0, TestCalcs!AU12*TestCalcs!$B$3,"")</f>
        <v/>
      </c>
      <c r="AV215" s="164">
        <f>IF(TestCalcs!AV12 &gt; 0, TestCalcs!AV12*TestCalcs!$B$3,"")</f>
        <v>100000</v>
      </c>
      <c r="AW215" s="164">
        <f>IF(TestCalcs!AW12 &gt; 0, TestCalcs!AW12*TestCalcs!$B$3,"")</f>
        <v>100000</v>
      </c>
      <c r="AX215" s="164" t="str">
        <f>IF(TestCalcs!AX12 &gt; 0, TestCalcs!AX12*TestCalcs!$B$3,"")</f>
        <v/>
      </c>
      <c r="AY215" s="164" t="str">
        <f>IF(TestCalcs!AY12 &gt; 0, TestCalcs!AY12*TestCalcs!$B$3,"")</f>
        <v/>
      </c>
      <c r="AZ215" s="164" t="str">
        <f>IF(TestCalcs!AZ12 &gt; 0, TestCalcs!AZ12*TestCalcs!$B$3,"")</f>
        <v/>
      </c>
      <c r="BA215" s="164" t="str">
        <f>IF(TestCalcs!BA12 &gt; 0, TestCalcs!BA12*TestCalcs!$B$3,"")</f>
        <v/>
      </c>
      <c r="BB215" s="164">
        <f>IF(TestCalcs!BB12 &gt; 0, TestCalcs!BB12*TestCalcs!$B$3,"")</f>
        <v>100000</v>
      </c>
      <c r="BC215" s="164" t="str">
        <f>IF(TestCalcs!BC12 &gt; 0, TestCalcs!BC12*TestCalcs!$B$3,"")</f>
        <v/>
      </c>
      <c r="BD215" s="164">
        <f>IF(TestCalcs!BD12 &gt; 0, TestCalcs!BD12*TestCalcs!$B$3,"")</f>
        <v>100000</v>
      </c>
      <c r="BE215" s="164" t="str">
        <f>IF(TestCalcs!BE12 &gt; 0, TestCalcs!BE12*TestCalcs!$B$3,"")</f>
        <v/>
      </c>
      <c r="BF215" s="164">
        <f>IF(TestCalcs!BF12 &gt; 0, TestCalcs!BF12*TestCalcs!$B$3,"")</f>
        <v>25000</v>
      </c>
      <c r="BG215" s="164">
        <f>IF(TestCalcs!BG12 &gt; 0, TestCalcs!BG12*TestCalcs!$B$3,"")</f>
        <v>200000</v>
      </c>
      <c r="BH215" s="164">
        <f>IF(TestCalcs!BH12 &gt; 0, TestCalcs!BH12*TestCalcs!$B$3,"")</f>
        <v>400000</v>
      </c>
      <c r="BI215" s="164" t="str">
        <f>IF(TestCalcs!BI12 &gt; 0, TestCalcs!BI12*TestCalcs!$B$3,"")</f>
        <v/>
      </c>
      <c r="BJ215" s="164">
        <f>IF(TestCalcs!BJ12 &gt; 0, TestCalcs!BJ12*TestCalcs!$B$3,"")</f>
        <v>200000</v>
      </c>
      <c r="BK215" s="164">
        <f>IF(TestCalcs!BK12 &gt; 0, TestCalcs!BK12*TestCalcs!$B$3,"")</f>
        <v>400000</v>
      </c>
      <c r="BL215" s="164" t="str">
        <f>IF(TestCalcs!BL12 &gt; 0, TestCalcs!BL12*TestCalcs!$B$3,"")</f>
        <v/>
      </c>
      <c r="BM215" s="164" t="str">
        <f>IF(TestCalcs!BM12 &gt; 0, TestCalcs!BM12*TestCalcs!$B$3,"")</f>
        <v/>
      </c>
      <c r="BN215" s="164">
        <f>IF(TestCalcs!BN12 &gt; 0, TestCalcs!BN12*TestCalcs!$B$3,"")</f>
        <v>5000</v>
      </c>
      <c r="BO215" s="164">
        <f>IF(TestCalcs!BO12 &gt; 0, TestCalcs!BO12*TestCalcs!$B$3,"")</f>
        <v>5000</v>
      </c>
      <c r="BP215" s="164">
        <f>IF(TestCalcs!BP12 &gt; 0, TestCalcs!BP12*TestCalcs!$B$3,"")</f>
        <v>200000</v>
      </c>
      <c r="BQ215" s="164" t="str">
        <f>IF(TestCalcs!BQ12 &gt; 0, TestCalcs!BQ12*TestCalcs!$B$3,"")</f>
        <v/>
      </c>
      <c r="BR215" s="164">
        <f>IF(TestCalcs!BR12 &gt; 0, TestCalcs!BR12*TestCalcs!$B$3,"")</f>
        <v>150000</v>
      </c>
      <c r="BS215" s="164" t="str">
        <f>IF(TestCalcs!BS12 &gt; 0, TestCalcs!BS12*TestCalcs!$B$3,"")</f>
        <v/>
      </c>
      <c r="BT215" s="164" t="str">
        <f>IF(TestCalcs!BT12 &gt; 0, TestCalcs!BT12*TestCalcs!$B$3,"")</f>
        <v/>
      </c>
      <c r="BU215" s="164">
        <f>IF(TestCalcs!BU12 &gt; 0, TestCalcs!BU12*TestCalcs!$B$3,"")</f>
        <v>200000</v>
      </c>
      <c r="BV215" s="164">
        <f>IF(TestCalcs!BV12 &gt; 0, TestCalcs!BV12*TestCalcs!$B$3,"")</f>
        <v>200000</v>
      </c>
      <c r="BW215" s="164">
        <f>IF(TestCalcs!BW12 &gt; 0, TestCalcs!BW12*TestCalcs!$B$3,"")</f>
        <v>200000</v>
      </c>
      <c r="BX215" s="164">
        <f>IF(TestCalcs!BX12 &gt; 0, TestCalcs!BX12*TestCalcs!$B$3,"")</f>
        <v>25000</v>
      </c>
      <c r="BY215" s="164" t="str">
        <f>IF(TestCalcs!BY12 &gt; 0, TestCalcs!BY12*TestCalcs!$B$3,"")</f>
        <v/>
      </c>
      <c r="BZ215" s="164">
        <f>IF(TestCalcs!BZ12 &gt; 0, TestCalcs!BZ12*TestCalcs!$B$3,"")</f>
        <v>400000</v>
      </c>
      <c r="CA215" s="164" t="str">
        <f>IF(TestCalcs!CA12 &gt; 0, TestCalcs!CA12*TestCalcs!$B$3,"")</f>
        <v/>
      </c>
      <c r="CB215" s="164" t="str">
        <f>IF(TestCalcs!CB12 &gt; 0, TestCalcs!CB12*TestCalcs!$B$3,"")</f>
        <v/>
      </c>
      <c r="CC215" s="164" t="str">
        <f>IF(TestCalcs!CC12 &gt; 0, TestCalcs!CC12*TestCalcs!$B$3,"")</f>
        <v/>
      </c>
      <c r="CD215" s="164" t="str">
        <f>IF(TestCalcs!CD12 &gt; 0, TestCalcs!CD12*TestCalcs!$B$3,"")</f>
        <v/>
      </c>
      <c r="CE215" s="164" t="str">
        <f>IF(TestCalcs!CE12 &gt; 0, TestCalcs!CE12*TestCalcs!$B$3,"")</f>
        <v/>
      </c>
      <c r="CF215" s="164">
        <f>IF(TestCalcs!CF12 &gt; 0, TestCalcs!CF12*TestCalcs!$B$3,"")</f>
        <v>100000</v>
      </c>
      <c r="CG215" s="164" t="str">
        <f>IF(TestCalcs!CG12 &gt; 0, TestCalcs!CG12*TestCalcs!$B$3,"")</f>
        <v/>
      </c>
      <c r="CH215" s="164">
        <f>IF(TestCalcs!CH12 &gt; 0, TestCalcs!CH12*TestCalcs!$B$3,"")</f>
        <v>50000</v>
      </c>
      <c r="CI215" s="164">
        <f>IF(TestCalcs!CI12 &gt; 0, TestCalcs!CI12*TestCalcs!$B$3,"")</f>
        <v>200000</v>
      </c>
      <c r="CJ215" s="164">
        <f>IF(TestCalcs!CJ12 &gt; 0, TestCalcs!CJ12*TestCalcs!$B$3,"")</f>
        <v>50000</v>
      </c>
      <c r="CK215" s="164">
        <f>IF(TestCalcs!CK12 &gt; 0, TestCalcs!CK12*TestCalcs!$B$3,"")</f>
        <v>200000</v>
      </c>
      <c r="CL215" s="164" t="str">
        <f>IF(TestCalcs!CL12 &gt; 0, TestCalcs!CL12*TestCalcs!$B$3,"")</f>
        <v/>
      </c>
      <c r="CM215" s="164" t="str">
        <f>IF(TestCalcs!CM12 &gt; 0, TestCalcs!CM12*TestCalcs!$B$3,"")</f>
        <v/>
      </c>
      <c r="CN215" s="164" t="str">
        <f>IF(TestCalcs!CN12 &gt; 0, TestCalcs!CN12*TestCalcs!$B$3,"")</f>
        <v/>
      </c>
    </row>
    <row r="216" spans="1:92" s="165" customFormat="1" x14ac:dyDescent="0.3">
      <c r="A216" s="156" t="s">
        <v>451</v>
      </c>
      <c r="B216" s="157" t="s">
        <v>455</v>
      </c>
      <c r="C216" s="158" t="s">
        <v>459</v>
      </c>
      <c r="D216" s="158" t="s">
        <v>645</v>
      </c>
      <c r="E216" s="159" t="s">
        <v>156</v>
      </c>
      <c r="F216" s="160"/>
      <c r="G216" s="161" t="s">
        <v>238</v>
      </c>
      <c r="H216" s="162" t="s">
        <v>460</v>
      </c>
      <c r="I216" s="162" t="s">
        <v>236</v>
      </c>
      <c r="J216" s="162" t="s">
        <v>156</v>
      </c>
      <c r="K216" s="163"/>
      <c r="L216" s="163"/>
      <c r="M216" s="164" t="str">
        <f>IF(M217&lt;&gt;"","HS3","")</f>
        <v/>
      </c>
      <c r="N216" s="164" t="str">
        <f t="shared" ref="N216:BY216" si="8">IF(N217&lt;&gt;"","HS3","")</f>
        <v/>
      </c>
      <c r="O216" s="164" t="str">
        <f t="shared" si="8"/>
        <v/>
      </c>
      <c r="P216" s="164" t="str">
        <f t="shared" si="8"/>
        <v/>
      </c>
      <c r="Q216" s="164" t="str">
        <f t="shared" si="8"/>
        <v/>
      </c>
      <c r="R216" s="164" t="str">
        <f t="shared" si="8"/>
        <v/>
      </c>
      <c r="S216" s="164" t="str">
        <f t="shared" si="8"/>
        <v/>
      </c>
      <c r="T216" s="164" t="str">
        <f t="shared" si="8"/>
        <v/>
      </c>
      <c r="U216" s="164" t="str">
        <f t="shared" si="8"/>
        <v/>
      </c>
      <c r="V216" s="164" t="str">
        <f t="shared" si="8"/>
        <v/>
      </c>
      <c r="W216" s="164" t="str">
        <f t="shared" si="8"/>
        <v/>
      </c>
      <c r="X216" s="164" t="str">
        <f t="shared" si="8"/>
        <v>HS3</v>
      </c>
      <c r="Y216" s="164" t="str">
        <f t="shared" si="8"/>
        <v>HS3</v>
      </c>
      <c r="Z216" s="164" t="str">
        <f t="shared" si="8"/>
        <v/>
      </c>
      <c r="AA216" s="164" t="str">
        <f t="shared" si="8"/>
        <v/>
      </c>
      <c r="AB216" s="164" t="str">
        <f t="shared" si="8"/>
        <v/>
      </c>
      <c r="AC216" s="164" t="str">
        <f t="shared" si="8"/>
        <v/>
      </c>
      <c r="AD216" s="164" t="str">
        <f t="shared" si="8"/>
        <v/>
      </c>
      <c r="AE216" s="164" t="str">
        <f t="shared" si="8"/>
        <v/>
      </c>
      <c r="AF216" s="164" t="str">
        <f t="shared" si="8"/>
        <v/>
      </c>
      <c r="AG216" s="164" t="str">
        <f t="shared" si="8"/>
        <v/>
      </c>
      <c r="AH216" s="164" t="str">
        <f t="shared" si="8"/>
        <v>HS3</v>
      </c>
      <c r="AI216" s="164" t="str">
        <f t="shared" si="8"/>
        <v/>
      </c>
      <c r="AJ216" s="164" t="str">
        <f t="shared" si="8"/>
        <v>HS3</v>
      </c>
      <c r="AK216" s="164" t="str">
        <f t="shared" si="8"/>
        <v>HS3</v>
      </c>
      <c r="AL216" s="164" t="str">
        <f t="shared" si="8"/>
        <v>HS3</v>
      </c>
      <c r="AM216" s="164" t="str">
        <f t="shared" si="8"/>
        <v/>
      </c>
      <c r="AN216" s="164" t="str">
        <f t="shared" si="8"/>
        <v>HS3</v>
      </c>
      <c r="AO216" s="164" t="str">
        <f t="shared" si="8"/>
        <v>HS3</v>
      </c>
      <c r="AP216" s="164" t="str">
        <f t="shared" si="8"/>
        <v>HS3</v>
      </c>
      <c r="AQ216" s="164" t="str">
        <f t="shared" si="8"/>
        <v>HS3</v>
      </c>
      <c r="AR216" s="164" t="str">
        <f t="shared" si="8"/>
        <v/>
      </c>
      <c r="AS216" s="164" t="str">
        <f t="shared" si="8"/>
        <v>HS3</v>
      </c>
      <c r="AT216" s="164" t="str">
        <f t="shared" si="8"/>
        <v>HS3</v>
      </c>
      <c r="AU216" s="164" t="str">
        <f t="shared" si="8"/>
        <v/>
      </c>
      <c r="AV216" s="164" t="str">
        <f t="shared" si="8"/>
        <v>HS3</v>
      </c>
      <c r="AW216" s="164" t="str">
        <f t="shared" si="8"/>
        <v>HS3</v>
      </c>
      <c r="AX216" s="164" t="str">
        <f t="shared" si="8"/>
        <v/>
      </c>
      <c r="AY216" s="164" t="str">
        <f t="shared" si="8"/>
        <v/>
      </c>
      <c r="AZ216" s="164" t="str">
        <f t="shared" si="8"/>
        <v/>
      </c>
      <c r="BA216" s="164" t="str">
        <f t="shared" si="8"/>
        <v/>
      </c>
      <c r="BB216" s="164" t="str">
        <f t="shared" si="8"/>
        <v/>
      </c>
      <c r="BC216" s="164" t="str">
        <f t="shared" si="8"/>
        <v/>
      </c>
      <c r="BD216" s="164" t="str">
        <f t="shared" si="8"/>
        <v/>
      </c>
      <c r="BE216" s="164" t="str">
        <f t="shared" si="8"/>
        <v/>
      </c>
      <c r="BF216" s="164" t="str">
        <f t="shared" si="8"/>
        <v/>
      </c>
      <c r="BG216" s="164" t="str">
        <f t="shared" si="8"/>
        <v/>
      </c>
      <c r="BH216" s="164" t="str">
        <f t="shared" si="8"/>
        <v/>
      </c>
      <c r="BI216" s="164" t="str">
        <f t="shared" si="8"/>
        <v/>
      </c>
      <c r="BJ216" s="164" t="str">
        <f t="shared" si="8"/>
        <v/>
      </c>
      <c r="BK216" s="164" t="str">
        <f t="shared" si="8"/>
        <v/>
      </c>
      <c r="BL216" s="164" t="str">
        <f t="shared" si="8"/>
        <v/>
      </c>
      <c r="BM216" s="164" t="str">
        <f t="shared" si="8"/>
        <v/>
      </c>
      <c r="BN216" s="164" t="str">
        <f t="shared" si="8"/>
        <v>HS3</v>
      </c>
      <c r="BO216" s="164" t="str">
        <f t="shared" si="8"/>
        <v>HS3</v>
      </c>
      <c r="BP216" s="164" t="str">
        <f t="shared" si="8"/>
        <v/>
      </c>
      <c r="BQ216" s="164" t="str">
        <f t="shared" si="8"/>
        <v/>
      </c>
      <c r="BR216" s="164" t="str">
        <f t="shared" si="8"/>
        <v/>
      </c>
      <c r="BS216" s="164" t="str">
        <f t="shared" si="8"/>
        <v/>
      </c>
      <c r="BT216" s="164" t="str">
        <f t="shared" si="8"/>
        <v/>
      </c>
      <c r="BU216" s="164" t="str">
        <f t="shared" si="8"/>
        <v/>
      </c>
      <c r="BV216" s="164" t="str">
        <f t="shared" si="8"/>
        <v/>
      </c>
      <c r="BW216" s="164" t="str">
        <f t="shared" si="8"/>
        <v/>
      </c>
      <c r="BX216" s="164" t="str">
        <f t="shared" si="8"/>
        <v>HS3</v>
      </c>
      <c r="BY216" s="164" t="str">
        <f t="shared" si="8"/>
        <v/>
      </c>
      <c r="BZ216" s="164" t="str">
        <f t="shared" ref="BZ216:CN216" si="9">IF(BZ217&lt;&gt;"","HS3","")</f>
        <v/>
      </c>
      <c r="CA216" s="164" t="str">
        <f t="shared" si="9"/>
        <v/>
      </c>
      <c r="CB216" s="164" t="str">
        <f t="shared" si="9"/>
        <v/>
      </c>
      <c r="CC216" s="164" t="str">
        <f t="shared" si="9"/>
        <v/>
      </c>
      <c r="CD216" s="164" t="str">
        <f t="shared" si="9"/>
        <v/>
      </c>
      <c r="CE216" s="164" t="str">
        <f t="shared" si="9"/>
        <v/>
      </c>
      <c r="CF216" s="164" t="str">
        <f t="shared" si="9"/>
        <v/>
      </c>
      <c r="CG216" s="164" t="str">
        <f t="shared" si="9"/>
        <v/>
      </c>
      <c r="CH216" s="164" t="str">
        <f t="shared" si="9"/>
        <v>HS3</v>
      </c>
      <c r="CI216" s="164" t="str">
        <f t="shared" si="9"/>
        <v>HS3</v>
      </c>
      <c r="CJ216" s="164" t="str">
        <f t="shared" si="9"/>
        <v>HS3</v>
      </c>
      <c r="CK216" s="164" t="str">
        <f t="shared" si="9"/>
        <v>HS3</v>
      </c>
      <c r="CL216" s="164" t="str">
        <f t="shared" si="9"/>
        <v/>
      </c>
      <c r="CM216" s="164" t="str">
        <f t="shared" si="9"/>
        <v/>
      </c>
      <c r="CN216" s="164" t="str">
        <f t="shared" si="9"/>
        <v/>
      </c>
    </row>
    <row r="217" spans="1:92" s="165" customFormat="1" x14ac:dyDescent="0.3">
      <c r="A217" s="156" t="s">
        <v>451</v>
      </c>
      <c r="B217" s="157" t="s">
        <v>455</v>
      </c>
      <c r="C217" s="158" t="s">
        <v>459</v>
      </c>
      <c r="D217" s="158" t="s">
        <v>645</v>
      </c>
      <c r="E217" s="159" t="s">
        <v>278</v>
      </c>
      <c r="F217" s="160"/>
      <c r="G217" s="161" t="s">
        <v>238</v>
      </c>
      <c r="H217" s="162" t="s">
        <v>460</v>
      </c>
      <c r="I217" s="162" t="s">
        <v>236</v>
      </c>
      <c r="J217" s="162" t="s">
        <v>278</v>
      </c>
      <c r="K217" s="163" t="s">
        <v>457</v>
      </c>
      <c r="L217" s="163" t="s">
        <v>268</v>
      </c>
      <c r="M217" s="164" t="str">
        <f>IF(TestCalcs!M13 &gt; 0, TestCalcs!M13*TestCalcs!$B$2,"")</f>
        <v/>
      </c>
      <c r="N217" s="164" t="str">
        <f>IF(TestCalcs!N13 &gt; 0, TestCalcs!N13*TestCalcs!$B$2,"")</f>
        <v/>
      </c>
      <c r="O217" s="164" t="str">
        <f>IF(TestCalcs!O13 &gt; 0, TestCalcs!O13*TestCalcs!$B$2,"")</f>
        <v/>
      </c>
      <c r="P217" s="164" t="str">
        <f>IF(TestCalcs!P13 &gt; 0, TestCalcs!P13*TestCalcs!$B$2,"")</f>
        <v/>
      </c>
      <c r="Q217" s="164" t="str">
        <f>IF(TestCalcs!Q13 &gt; 0, TestCalcs!Q13*TestCalcs!$B$2,"")</f>
        <v/>
      </c>
      <c r="R217" s="164" t="str">
        <f>IF(TestCalcs!R13 &gt; 0, TestCalcs!R13*TestCalcs!$B$2,"")</f>
        <v/>
      </c>
      <c r="S217" s="164" t="str">
        <f>IF(TestCalcs!S13 &gt; 0, TestCalcs!S13*TestCalcs!$B$2,"")</f>
        <v/>
      </c>
      <c r="T217" s="164" t="str">
        <f>IF(TestCalcs!T13 &gt; 0, TestCalcs!T13*TestCalcs!$B$2,"")</f>
        <v/>
      </c>
      <c r="U217" s="164" t="str">
        <f>IF(TestCalcs!U13 &gt; 0, TestCalcs!U13*TestCalcs!$B$2,"")</f>
        <v/>
      </c>
      <c r="V217" s="164" t="str">
        <f>IF(TestCalcs!V13 &gt; 0, TestCalcs!V13*TestCalcs!$B$2,"")</f>
        <v/>
      </c>
      <c r="W217" s="164" t="str">
        <f>IF(TestCalcs!W13 &gt; 0, TestCalcs!W13*TestCalcs!$B$2,"")</f>
        <v/>
      </c>
      <c r="X217" s="164">
        <f>IF(TestCalcs!X13 &gt; 0, TestCalcs!X13*TestCalcs!$B$2,"")</f>
        <v>800000</v>
      </c>
      <c r="Y217" s="164">
        <f>IF(TestCalcs!Y13 &gt; 0, TestCalcs!Y13*TestCalcs!$B$2,"")</f>
        <v>800000</v>
      </c>
      <c r="Z217" s="164" t="str">
        <f>IF(TestCalcs!Z13 &gt; 0, TestCalcs!Z13*TestCalcs!$B$2,"")</f>
        <v/>
      </c>
      <c r="AA217" s="164" t="str">
        <f>IF(TestCalcs!AA13 &gt; 0, TestCalcs!AA13*TestCalcs!$B$2,"")</f>
        <v/>
      </c>
      <c r="AB217" s="164" t="str">
        <f>IF(TestCalcs!AB13 &gt; 0, TestCalcs!AB13*TestCalcs!$B$2,"")</f>
        <v/>
      </c>
      <c r="AC217" s="164" t="str">
        <f>IF(TestCalcs!AC13 &gt; 0, TestCalcs!AC13*TestCalcs!$B$2,"")</f>
        <v/>
      </c>
      <c r="AD217" s="164" t="str">
        <f>IF(TestCalcs!AD13 &gt; 0, TestCalcs!AD13*TestCalcs!$B$2,"")</f>
        <v/>
      </c>
      <c r="AE217" s="164" t="str">
        <f>IF(TestCalcs!AE13 &gt; 0, TestCalcs!AE13*TestCalcs!$B$2,"")</f>
        <v/>
      </c>
      <c r="AF217" s="164" t="str">
        <f>IF(TestCalcs!AF13 &gt; 0, TestCalcs!AF13*TestCalcs!$B$2,"")</f>
        <v/>
      </c>
      <c r="AG217" s="164" t="str">
        <f>IF(TestCalcs!AG13 &gt; 0, TestCalcs!AG13*TestCalcs!$B$2,"")</f>
        <v/>
      </c>
      <c r="AH217" s="164">
        <f>IF(TestCalcs!AH13 &gt; 0, TestCalcs!AH13*TestCalcs!$B$2,"")</f>
        <v>200000</v>
      </c>
      <c r="AI217" s="164" t="str">
        <f>IF(TestCalcs!AI13 &gt; 0, TestCalcs!AI13*TestCalcs!$B$2,"")</f>
        <v/>
      </c>
      <c r="AJ217" s="164">
        <f>IF(TestCalcs!AJ13 &gt; 0, TestCalcs!AJ13*TestCalcs!$B$2,"")</f>
        <v>200000</v>
      </c>
      <c r="AK217" s="164">
        <f>IF(TestCalcs!AK13 &gt; 0, TestCalcs!AK13*TestCalcs!$B$2,"")</f>
        <v>200000</v>
      </c>
      <c r="AL217" s="164">
        <f>IF(TestCalcs!AL13 &gt; 0, TestCalcs!AL13*TestCalcs!$B$2,"")</f>
        <v>400000</v>
      </c>
      <c r="AM217" s="164" t="str">
        <f>IF(TestCalcs!AM13 &gt; 0, TestCalcs!AM13*TestCalcs!$B$2,"")</f>
        <v/>
      </c>
      <c r="AN217" s="164">
        <f>IF(TestCalcs!AN13 &gt; 0, TestCalcs!AN13*TestCalcs!$B$2,"")</f>
        <v>200000</v>
      </c>
      <c r="AO217" s="164">
        <f>IF(TestCalcs!AO13 &gt; 0, TestCalcs!AO13*TestCalcs!$B$2,"")</f>
        <v>200000</v>
      </c>
      <c r="AP217" s="164">
        <f>IF(TestCalcs!AP13 &gt; 0, TestCalcs!AP13*TestCalcs!$B$2,"")</f>
        <v>400000</v>
      </c>
      <c r="AQ217" s="164">
        <f>IF(TestCalcs!AQ13 &gt; 0, TestCalcs!AQ13*TestCalcs!$B$2,"")</f>
        <v>400000</v>
      </c>
      <c r="AR217" s="164" t="str">
        <f>IF(TestCalcs!AR13 &gt; 0, TestCalcs!AR13*TestCalcs!$B$2,"")</f>
        <v/>
      </c>
      <c r="AS217" s="164">
        <f>IF(TestCalcs!AS13 &gt; 0, TestCalcs!AS13*TestCalcs!$B$2,"")</f>
        <v>400000</v>
      </c>
      <c r="AT217" s="164">
        <f>IF(TestCalcs!AT13 &gt; 0, TestCalcs!AT13*TestCalcs!$B$2,"")</f>
        <v>400000</v>
      </c>
      <c r="AU217" s="164" t="str">
        <f>IF(TestCalcs!AU13 &gt; 0, TestCalcs!AU13*TestCalcs!$B$2,"")</f>
        <v/>
      </c>
      <c r="AV217" s="164">
        <f>IF(TestCalcs!AV13 &gt; 0, TestCalcs!AV13*TestCalcs!$B$2,"")</f>
        <v>800000</v>
      </c>
      <c r="AW217" s="164">
        <f>IF(TestCalcs!AW13 &gt; 0, TestCalcs!AW13*TestCalcs!$B$2,"")</f>
        <v>800000</v>
      </c>
      <c r="AX217" s="164" t="str">
        <f>IF(TestCalcs!AX13 &gt; 0, TestCalcs!AX13*TestCalcs!$B$2,"")</f>
        <v/>
      </c>
      <c r="AY217" s="164" t="str">
        <f>IF(TestCalcs!AY13 &gt; 0, TestCalcs!AY13*TestCalcs!$B$2,"")</f>
        <v/>
      </c>
      <c r="AZ217" s="164" t="str">
        <f>IF(TestCalcs!AZ13 &gt; 0, TestCalcs!AZ13*TestCalcs!$B$2,"")</f>
        <v/>
      </c>
      <c r="BA217" s="164" t="str">
        <f>IF(TestCalcs!BA13 &gt; 0, TestCalcs!BA13*TestCalcs!$B$2,"")</f>
        <v/>
      </c>
      <c r="BB217" s="164" t="str">
        <f>IF(TestCalcs!BB13 &gt; 0, TestCalcs!BB13*TestCalcs!$B$2,"")</f>
        <v/>
      </c>
      <c r="BC217" s="164" t="str">
        <f>IF(TestCalcs!BC13 &gt; 0, TestCalcs!BC13*TestCalcs!$B$2,"")</f>
        <v/>
      </c>
      <c r="BD217" s="164" t="str">
        <f>IF(TestCalcs!BD13 &gt; 0, TestCalcs!BD13*TestCalcs!$B$2,"")</f>
        <v/>
      </c>
      <c r="BE217" s="164" t="str">
        <f>IF(TestCalcs!BE13 &gt; 0, TestCalcs!BE13*TestCalcs!$B$2,"")</f>
        <v/>
      </c>
      <c r="BF217" s="164" t="str">
        <f>IF(TestCalcs!BF13 &gt; 0, TestCalcs!BF13*TestCalcs!$B$2,"")</f>
        <v/>
      </c>
      <c r="BG217" s="164" t="str">
        <f>IF(TestCalcs!BG13 &gt; 0, TestCalcs!BG13*TestCalcs!$B$2,"")</f>
        <v/>
      </c>
      <c r="BH217" s="164" t="str">
        <f>IF(TestCalcs!BH13 &gt; 0, TestCalcs!BH13*TestCalcs!$B$2,"")</f>
        <v/>
      </c>
      <c r="BI217" s="164" t="str">
        <f>IF(TestCalcs!BI13 &gt; 0, TestCalcs!BI13*TestCalcs!$B$2,"")</f>
        <v/>
      </c>
      <c r="BJ217" s="164" t="str">
        <f>IF(TestCalcs!BJ13 &gt; 0, TestCalcs!BJ13*TestCalcs!$B$2,"")</f>
        <v/>
      </c>
      <c r="BK217" s="164" t="str">
        <f>IF(TestCalcs!BK13 &gt; 0, TestCalcs!BK13*TestCalcs!$B$2,"")</f>
        <v/>
      </c>
      <c r="BL217" s="164" t="str">
        <f>IF(TestCalcs!BL13 &gt; 0, TestCalcs!BL13*TestCalcs!$B$2,"")</f>
        <v/>
      </c>
      <c r="BM217" s="164" t="str">
        <f>IF(TestCalcs!BM13 &gt; 0, TestCalcs!BM13*TestCalcs!$B$2,"")</f>
        <v/>
      </c>
      <c r="BN217" s="164">
        <f>IF(TestCalcs!BN13 &gt; 0, TestCalcs!BN13*TestCalcs!$B$2,"")</f>
        <v>20000</v>
      </c>
      <c r="BO217" s="164">
        <f>IF(TestCalcs!BO13 &gt; 0, TestCalcs!BO13*TestCalcs!$B$2,"")</f>
        <v>20000</v>
      </c>
      <c r="BP217" s="164" t="str">
        <f>IF(TestCalcs!BP13 &gt; 0, TestCalcs!BP13*TestCalcs!$B$2,"")</f>
        <v/>
      </c>
      <c r="BQ217" s="164" t="str">
        <f>IF(TestCalcs!BQ13 &gt; 0, TestCalcs!BQ13*TestCalcs!$B$2,"")</f>
        <v/>
      </c>
      <c r="BR217" s="164" t="str">
        <f>IF(TestCalcs!BR13 &gt; 0, TestCalcs!BR13*TestCalcs!$B$2,"")</f>
        <v/>
      </c>
      <c r="BS217" s="164" t="str">
        <f>IF(TestCalcs!BS13 &gt; 0, TestCalcs!BS13*TestCalcs!$B$2,"")</f>
        <v/>
      </c>
      <c r="BT217" s="164" t="str">
        <f>IF(TestCalcs!BT13 &gt; 0, TestCalcs!BT13*TestCalcs!$B$2,"")</f>
        <v/>
      </c>
      <c r="BU217" s="164" t="str">
        <f>IF(TestCalcs!BU13 &gt; 0, TestCalcs!BU13*TestCalcs!$B$2,"")</f>
        <v/>
      </c>
      <c r="BV217" s="164" t="str">
        <f>IF(TestCalcs!BV13 &gt; 0, TestCalcs!BV13*TestCalcs!$B$2,"")</f>
        <v/>
      </c>
      <c r="BW217" s="164" t="str">
        <f>IF(TestCalcs!BW13 &gt; 0, TestCalcs!BW13*TestCalcs!$B$2,"")</f>
        <v/>
      </c>
      <c r="BX217" s="164">
        <f>IF(TestCalcs!BX13 &gt; 0, TestCalcs!BX13*TestCalcs!$B$2,"")</f>
        <v>100000</v>
      </c>
      <c r="BY217" s="164" t="str">
        <f>IF(TestCalcs!BY13 &gt; 0, TestCalcs!BY13*TestCalcs!$B$2,"")</f>
        <v/>
      </c>
      <c r="BZ217" s="164" t="str">
        <f>IF(TestCalcs!BZ13 &gt; 0, TestCalcs!BZ13*TestCalcs!$B$2,"")</f>
        <v/>
      </c>
      <c r="CA217" s="164" t="str">
        <f>IF(TestCalcs!CA13 &gt; 0, TestCalcs!CA13*TestCalcs!$B$2,"")</f>
        <v/>
      </c>
      <c r="CB217" s="164" t="str">
        <f>IF(TestCalcs!CB13 &gt; 0, TestCalcs!CB13*TestCalcs!$B$2,"")</f>
        <v/>
      </c>
      <c r="CC217" s="164" t="str">
        <f>IF(TestCalcs!CC13 &gt; 0, TestCalcs!CC13*TestCalcs!$B$2,"")</f>
        <v/>
      </c>
      <c r="CD217" s="164" t="str">
        <f>IF(TestCalcs!CD13 &gt; 0, TestCalcs!CD13*TestCalcs!$B$2,"")</f>
        <v/>
      </c>
      <c r="CE217" s="164" t="str">
        <f>IF(TestCalcs!CE13 &gt; 0, TestCalcs!CE13*TestCalcs!$B$2,"")</f>
        <v/>
      </c>
      <c r="CF217" s="164" t="str">
        <f>IF(TestCalcs!CF13 &gt; 0, TestCalcs!CF13*TestCalcs!$B$2,"")</f>
        <v/>
      </c>
      <c r="CG217" s="164" t="str">
        <f>IF(TestCalcs!CG13 &gt; 0, TestCalcs!CG13*TestCalcs!$B$2,"")</f>
        <v/>
      </c>
      <c r="CH217" s="164">
        <f>IF(TestCalcs!CH13 &gt; 0, TestCalcs!CH13*TestCalcs!$B$2,"")</f>
        <v>200000</v>
      </c>
      <c r="CI217" s="164">
        <f>IF(TestCalcs!CI13 &gt; 0, TestCalcs!CI13*TestCalcs!$B$2,"")</f>
        <v>800000</v>
      </c>
      <c r="CJ217" s="164">
        <f>IF(TestCalcs!CJ13 &gt; 0, TestCalcs!CJ13*TestCalcs!$B$2,"")</f>
        <v>200000</v>
      </c>
      <c r="CK217" s="164">
        <f>IF(TestCalcs!CK13 &gt; 0, TestCalcs!CK13*TestCalcs!$B$2,"")</f>
        <v>800000</v>
      </c>
      <c r="CL217" s="164" t="str">
        <f>IF(TestCalcs!CL13 &gt; 0, TestCalcs!CL13*TestCalcs!$B$2,"")</f>
        <v/>
      </c>
      <c r="CM217" s="164" t="str">
        <f>IF(TestCalcs!CM13 &gt; 0, TestCalcs!CM13*TestCalcs!$B$2,"")</f>
        <v/>
      </c>
      <c r="CN217" s="164" t="str">
        <f>IF(TestCalcs!CN13 &gt; 0, TestCalcs!CN13*TestCalcs!$B$2,"")</f>
        <v/>
      </c>
    </row>
    <row r="218" spans="1:92" s="165" customFormat="1" x14ac:dyDescent="0.3">
      <c r="A218" s="156" t="s">
        <v>451</v>
      </c>
      <c r="B218" s="157" t="s">
        <v>455</v>
      </c>
      <c r="C218" s="158" t="s">
        <v>459</v>
      </c>
      <c r="D218" s="174" t="s">
        <v>506</v>
      </c>
      <c r="E218" s="175" t="s">
        <v>156</v>
      </c>
      <c r="F218" s="160"/>
      <c r="G218" s="161" t="s">
        <v>238</v>
      </c>
      <c r="H218" s="162" t="s">
        <v>460</v>
      </c>
      <c r="I218" s="162" t="s">
        <v>236</v>
      </c>
      <c r="J218" s="162" t="s">
        <v>156</v>
      </c>
      <c r="K218" s="163"/>
      <c r="L218" s="163"/>
      <c r="M218" s="164" t="str">
        <f>IF(M219&lt;&gt;"","CS3","")</f>
        <v/>
      </c>
      <c r="N218" s="164" t="str">
        <f t="shared" ref="N218:BY218" si="10">IF(N219&lt;&gt;"","CS3","")</f>
        <v/>
      </c>
      <c r="O218" s="164" t="str">
        <f t="shared" si="10"/>
        <v/>
      </c>
      <c r="P218" s="164" t="str">
        <f t="shared" si="10"/>
        <v/>
      </c>
      <c r="Q218" s="164" t="str">
        <f t="shared" si="10"/>
        <v/>
      </c>
      <c r="R218" s="164" t="str">
        <f t="shared" si="10"/>
        <v/>
      </c>
      <c r="S218" s="164" t="str">
        <f t="shared" si="10"/>
        <v/>
      </c>
      <c r="T218" s="164" t="str">
        <f t="shared" si="10"/>
        <v/>
      </c>
      <c r="U218" s="164" t="str">
        <f t="shared" si="10"/>
        <v/>
      </c>
      <c r="V218" s="164" t="str">
        <f t="shared" si="10"/>
        <v/>
      </c>
      <c r="W218" s="164" t="str">
        <f t="shared" si="10"/>
        <v/>
      </c>
      <c r="X218" s="164" t="str">
        <f t="shared" si="10"/>
        <v>CS3</v>
      </c>
      <c r="Y218" s="164" t="str">
        <f t="shared" si="10"/>
        <v>CS3</v>
      </c>
      <c r="Z218" s="164" t="str">
        <f t="shared" si="10"/>
        <v/>
      </c>
      <c r="AA218" s="164" t="str">
        <f t="shared" si="10"/>
        <v/>
      </c>
      <c r="AB218" s="164" t="str">
        <f t="shared" si="10"/>
        <v/>
      </c>
      <c r="AC218" s="164" t="str">
        <f t="shared" si="10"/>
        <v/>
      </c>
      <c r="AD218" s="164" t="str">
        <f t="shared" si="10"/>
        <v/>
      </c>
      <c r="AE218" s="164" t="str">
        <f t="shared" si="10"/>
        <v/>
      </c>
      <c r="AF218" s="164" t="str">
        <f t="shared" si="10"/>
        <v/>
      </c>
      <c r="AG218" s="164" t="str">
        <f t="shared" si="10"/>
        <v/>
      </c>
      <c r="AH218" s="164" t="str">
        <f t="shared" si="10"/>
        <v>CS3</v>
      </c>
      <c r="AI218" s="164" t="str">
        <f t="shared" si="10"/>
        <v/>
      </c>
      <c r="AJ218" s="164" t="str">
        <f t="shared" si="10"/>
        <v>CS3</v>
      </c>
      <c r="AK218" s="164" t="str">
        <f t="shared" si="10"/>
        <v>CS3</v>
      </c>
      <c r="AL218" s="164" t="str">
        <f t="shared" si="10"/>
        <v>CS3</v>
      </c>
      <c r="AM218" s="164" t="str">
        <f t="shared" si="10"/>
        <v/>
      </c>
      <c r="AN218" s="164" t="str">
        <f t="shared" si="10"/>
        <v>CS3</v>
      </c>
      <c r="AO218" s="164" t="str">
        <f t="shared" si="10"/>
        <v>CS3</v>
      </c>
      <c r="AP218" s="164" t="str">
        <f t="shared" si="10"/>
        <v>CS3</v>
      </c>
      <c r="AQ218" s="164" t="str">
        <f t="shared" si="10"/>
        <v>CS3</v>
      </c>
      <c r="AR218" s="164" t="str">
        <f t="shared" si="10"/>
        <v/>
      </c>
      <c r="AS218" s="164" t="str">
        <f t="shared" si="10"/>
        <v>CS3</v>
      </c>
      <c r="AT218" s="164" t="str">
        <f t="shared" si="10"/>
        <v>CS3</v>
      </c>
      <c r="AU218" s="164" t="str">
        <f t="shared" si="10"/>
        <v/>
      </c>
      <c r="AV218" s="164" t="str">
        <f t="shared" si="10"/>
        <v>CS3</v>
      </c>
      <c r="AW218" s="164" t="str">
        <f t="shared" si="10"/>
        <v>CS3</v>
      </c>
      <c r="AX218" s="164" t="str">
        <f t="shared" si="10"/>
        <v/>
      </c>
      <c r="AY218" s="164" t="str">
        <f t="shared" si="10"/>
        <v/>
      </c>
      <c r="AZ218" s="164" t="str">
        <f t="shared" si="10"/>
        <v/>
      </c>
      <c r="BA218" s="164" t="str">
        <f t="shared" si="10"/>
        <v/>
      </c>
      <c r="BB218" s="164" t="str">
        <f t="shared" si="10"/>
        <v/>
      </c>
      <c r="BC218" s="164" t="str">
        <f t="shared" si="10"/>
        <v/>
      </c>
      <c r="BD218" s="164" t="str">
        <f t="shared" si="10"/>
        <v/>
      </c>
      <c r="BE218" s="164" t="str">
        <f t="shared" si="10"/>
        <v/>
      </c>
      <c r="BF218" s="164" t="str">
        <f t="shared" si="10"/>
        <v/>
      </c>
      <c r="BG218" s="164" t="str">
        <f t="shared" si="10"/>
        <v/>
      </c>
      <c r="BH218" s="164" t="str">
        <f t="shared" si="10"/>
        <v/>
      </c>
      <c r="BI218" s="164" t="str">
        <f t="shared" si="10"/>
        <v/>
      </c>
      <c r="BJ218" s="164" t="str">
        <f t="shared" si="10"/>
        <v/>
      </c>
      <c r="BK218" s="164" t="str">
        <f t="shared" si="10"/>
        <v/>
      </c>
      <c r="BL218" s="164" t="str">
        <f t="shared" si="10"/>
        <v/>
      </c>
      <c r="BM218" s="164" t="str">
        <f t="shared" si="10"/>
        <v/>
      </c>
      <c r="BN218" s="164" t="str">
        <f t="shared" si="10"/>
        <v>CS3</v>
      </c>
      <c r="BO218" s="164" t="str">
        <f t="shared" si="10"/>
        <v>CS3</v>
      </c>
      <c r="BP218" s="164" t="str">
        <f t="shared" si="10"/>
        <v/>
      </c>
      <c r="BQ218" s="164" t="str">
        <f t="shared" si="10"/>
        <v/>
      </c>
      <c r="BR218" s="164" t="str">
        <f t="shared" si="10"/>
        <v/>
      </c>
      <c r="BS218" s="164" t="str">
        <f t="shared" si="10"/>
        <v/>
      </c>
      <c r="BT218" s="164" t="str">
        <f t="shared" si="10"/>
        <v/>
      </c>
      <c r="BU218" s="164" t="str">
        <f t="shared" si="10"/>
        <v/>
      </c>
      <c r="BV218" s="164" t="str">
        <f t="shared" si="10"/>
        <v/>
      </c>
      <c r="BW218" s="164" t="str">
        <f t="shared" si="10"/>
        <v/>
      </c>
      <c r="BX218" s="164" t="str">
        <f t="shared" si="10"/>
        <v>CS3</v>
      </c>
      <c r="BY218" s="164" t="str">
        <f t="shared" si="10"/>
        <v/>
      </c>
      <c r="BZ218" s="164" t="str">
        <f t="shared" ref="BZ218:CN218" si="11">IF(BZ219&lt;&gt;"","CS3","")</f>
        <v/>
      </c>
      <c r="CA218" s="164" t="str">
        <f t="shared" si="11"/>
        <v/>
      </c>
      <c r="CB218" s="164" t="str">
        <f t="shared" si="11"/>
        <v/>
      </c>
      <c r="CC218" s="164" t="str">
        <f t="shared" si="11"/>
        <v/>
      </c>
      <c r="CD218" s="164" t="str">
        <f t="shared" si="11"/>
        <v/>
      </c>
      <c r="CE218" s="164" t="str">
        <f t="shared" si="11"/>
        <v/>
      </c>
      <c r="CF218" s="164" t="str">
        <f t="shared" si="11"/>
        <v/>
      </c>
      <c r="CG218" s="164" t="str">
        <f t="shared" si="11"/>
        <v/>
      </c>
      <c r="CH218" s="164" t="str">
        <f t="shared" si="11"/>
        <v>CS3</v>
      </c>
      <c r="CI218" s="164" t="str">
        <f t="shared" si="11"/>
        <v>CS3</v>
      </c>
      <c r="CJ218" s="164" t="str">
        <f t="shared" si="11"/>
        <v>CS3</v>
      </c>
      <c r="CK218" s="164" t="str">
        <f t="shared" si="11"/>
        <v>CS3</v>
      </c>
      <c r="CL218" s="164" t="str">
        <f t="shared" si="11"/>
        <v/>
      </c>
      <c r="CM218" s="164" t="str">
        <f t="shared" si="11"/>
        <v/>
      </c>
      <c r="CN218" s="164" t="str">
        <f t="shared" si="11"/>
        <v/>
      </c>
    </row>
    <row r="219" spans="1:92" s="165" customFormat="1" x14ac:dyDescent="0.3">
      <c r="A219" s="156" t="s">
        <v>451</v>
      </c>
      <c r="B219" s="157" t="s">
        <v>455</v>
      </c>
      <c r="C219" s="158" t="s">
        <v>459</v>
      </c>
      <c r="D219" s="174" t="s">
        <v>506</v>
      </c>
      <c r="E219" s="175" t="s">
        <v>646</v>
      </c>
      <c r="F219" s="160"/>
      <c r="G219" s="161" t="s">
        <v>238</v>
      </c>
      <c r="H219" s="162" t="s">
        <v>460</v>
      </c>
      <c r="I219" s="162" t="s">
        <v>236</v>
      </c>
      <c r="J219" s="162" t="s">
        <v>278</v>
      </c>
      <c r="K219" s="163" t="s">
        <v>457</v>
      </c>
      <c r="L219" s="163" t="s">
        <v>268</v>
      </c>
      <c r="M219" s="164" t="str">
        <f>IF(TestCalcs!M13 &gt; 0, TestCalcs!M15*TestCalcs!$B$3,"")</f>
        <v/>
      </c>
      <c r="N219" s="164" t="str">
        <f>IF(TestCalcs!N13 &gt; 0, TestCalcs!N15*TestCalcs!$B$3,"")</f>
        <v/>
      </c>
      <c r="O219" s="164" t="str">
        <f>IF(TestCalcs!O13 &gt; 0, TestCalcs!O15*TestCalcs!$B$3,"")</f>
        <v/>
      </c>
      <c r="P219" s="164" t="str">
        <f>IF(TestCalcs!P13 &gt; 0, TestCalcs!P15*TestCalcs!$B$3,"")</f>
        <v/>
      </c>
      <c r="Q219" s="164" t="str">
        <f>IF(TestCalcs!Q13 &gt; 0, TestCalcs!Q15*TestCalcs!$B$3,"")</f>
        <v/>
      </c>
      <c r="R219" s="164" t="str">
        <f>IF(TestCalcs!R13 &gt; 0, TestCalcs!R15*TestCalcs!$B$3,"")</f>
        <v/>
      </c>
      <c r="S219" s="164" t="str">
        <f>IF(TestCalcs!S13 &gt; 0, TestCalcs!S15*TestCalcs!$B$3,"")</f>
        <v/>
      </c>
      <c r="T219" s="164" t="str">
        <f>IF(TestCalcs!T13 &gt; 0, TestCalcs!T15*TestCalcs!$B$3,"")</f>
        <v/>
      </c>
      <c r="U219" s="164" t="str">
        <f>IF(TestCalcs!U13 &gt; 0, TestCalcs!U15*TestCalcs!$B$3,"")</f>
        <v/>
      </c>
      <c r="V219" s="164" t="str">
        <f>IF(TestCalcs!V13 &gt; 0, TestCalcs!V15*TestCalcs!$B$3,"")</f>
        <v/>
      </c>
      <c r="W219" s="164" t="str">
        <f>IF(TestCalcs!W13 &gt; 0, TestCalcs!W15*TestCalcs!$B$3,"")</f>
        <v/>
      </c>
      <c r="X219" s="164">
        <f>IF(TestCalcs!X13 &gt; 0, TestCalcs!X15*TestCalcs!$B$3,"")</f>
        <v>0</v>
      </c>
      <c r="Y219" s="164">
        <f>IF(TestCalcs!Y13 &gt; 0, TestCalcs!Y15*TestCalcs!$B$3,"")</f>
        <v>0</v>
      </c>
      <c r="Z219" s="164" t="str">
        <f>IF(TestCalcs!Z13 &gt; 0, TestCalcs!Z15*TestCalcs!$B$3,"")</f>
        <v/>
      </c>
      <c r="AA219" s="164" t="str">
        <f>IF(TestCalcs!AA13 &gt; 0, TestCalcs!AA15*TestCalcs!$B$3,"")</f>
        <v/>
      </c>
      <c r="AB219" s="164" t="str">
        <f>IF(TestCalcs!AB13 &gt; 0, TestCalcs!AB15*TestCalcs!$B$3,"")</f>
        <v/>
      </c>
      <c r="AC219" s="164" t="str">
        <f>IF(TestCalcs!AC13 &gt; 0, TestCalcs!AC15*TestCalcs!$B$3,"")</f>
        <v/>
      </c>
      <c r="AD219" s="164" t="str">
        <f>IF(TestCalcs!AD13 &gt; 0, TestCalcs!AD15*TestCalcs!$B$3,"")</f>
        <v/>
      </c>
      <c r="AE219" s="164" t="str">
        <f>IF(TestCalcs!AE13 &gt; 0, TestCalcs!AE15*TestCalcs!$B$3,"")</f>
        <v/>
      </c>
      <c r="AF219" s="164" t="str">
        <f>IF(TestCalcs!AF13 &gt; 0, TestCalcs!AF15*TestCalcs!$B$3,"")</f>
        <v/>
      </c>
      <c r="AG219" s="164" t="str">
        <f>IF(TestCalcs!AG13 &gt; 0, TestCalcs!AG15*TestCalcs!$B$3,"")</f>
        <v/>
      </c>
      <c r="AH219" s="164">
        <f>IF(TestCalcs!AH13 &gt; 0, TestCalcs!AH15*TestCalcs!$B$3,"")</f>
        <v>0</v>
      </c>
      <c r="AI219" s="164" t="str">
        <f>IF(TestCalcs!AI13 &gt; 0, TestCalcs!AI15*TestCalcs!$B$3,"")</f>
        <v/>
      </c>
      <c r="AJ219" s="164">
        <f>IF(TestCalcs!AJ13 &gt; 0, TestCalcs!AJ15*TestCalcs!$B$3,"")</f>
        <v>0</v>
      </c>
      <c r="AK219" s="164">
        <f>IF(TestCalcs!AK13 &gt; 0, TestCalcs!AK15*TestCalcs!$B$3,"")</f>
        <v>0</v>
      </c>
      <c r="AL219" s="164">
        <f>IF(TestCalcs!AL13 &gt; 0, TestCalcs!AL15*TestCalcs!$B$3,"")</f>
        <v>0</v>
      </c>
      <c r="AM219" s="164" t="str">
        <f>IF(TestCalcs!AM13 &gt; 0, TestCalcs!AM15*TestCalcs!$B$3,"")</f>
        <v/>
      </c>
      <c r="AN219" s="164">
        <f>IF(TestCalcs!AN13 &gt; 0, TestCalcs!AN15*TestCalcs!$B$3,"")</f>
        <v>0</v>
      </c>
      <c r="AO219" s="164">
        <f>IF(TestCalcs!AO13 &gt; 0, TestCalcs!AO15*TestCalcs!$B$3,"")</f>
        <v>0</v>
      </c>
      <c r="AP219" s="164">
        <f>IF(TestCalcs!AP13 &gt; 0, TestCalcs!AP15*TestCalcs!$B$3,"")</f>
        <v>0</v>
      </c>
      <c r="AQ219" s="164">
        <f>IF(TestCalcs!AQ13 &gt; 0, TestCalcs!AQ15*TestCalcs!$B$3,"")</f>
        <v>0</v>
      </c>
      <c r="AR219" s="164" t="str">
        <f>IF(TestCalcs!AR13 &gt; 0, TestCalcs!AR15*TestCalcs!$B$3,"")</f>
        <v/>
      </c>
      <c r="AS219" s="164">
        <f>IF(TestCalcs!AS13 &gt; 0, TestCalcs!AS15*TestCalcs!$B$3,"")</f>
        <v>0</v>
      </c>
      <c r="AT219" s="164">
        <f>IF(TestCalcs!AT13 &gt; 0, TestCalcs!AT15*TestCalcs!$B$3,"")</f>
        <v>0</v>
      </c>
      <c r="AU219" s="164" t="str">
        <f>IF(TestCalcs!AU13 &gt; 0, TestCalcs!AU15*TestCalcs!$B$3,"")</f>
        <v/>
      </c>
      <c r="AV219" s="164">
        <f>IF(TestCalcs!AV13 &gt; 0, TestCalcs!AV15*TestCalcs!$B$3,"")</f>
        <v>0</v>
      </c>
      <c r="AW219" s="164">
        <f>IF(TestCalcs!AW13 &gt; 0, TestCalcs!AW15*TestCalcs!$B$3,"")</f>
        <v>0</v>
      </c>
      <c r="AX219" s="164" t="str">
        <f>IF(TestCalcs!AX13 &gt; 0, TestCalcs!AX15*TestCalcs!$B$3,"")</f>
        <v/>
      </c>
      <c r="AY219" s="164" t="str">
        <f>IF(TestCalcs!AY13 &gt; 0, TestCalcs!AY15*TestCalcs!$B$3,"")</f>
        <v/>
      </c>
      <c r="AZ219" s="164" t="str">
        <f>IF(TestCalcs!AZ13 &gt; 0, TestCalcs!AZ15*TestCalcs!$B$3,"")</f>
        <v/>
      </c>
      <c r="BA219" s="164" t="str">
        <f>IF(TestCalcs!BA13 &gt; 0, TestCalcs!BA15*TestCalcs!$B$3,"")</f>
        <v/>
      </c>
      <c r="BB219" s="164" t="str">
        <f>IF(TestCalcs!BB13 &gt; 0, TestCalcs!BB15*TestCalcs!$B$3,"")</f>
        <v/>
      </c>
      <c r="BC219" s="164" t="str">
        <f>IF(TestCalcs!BC13 &gt; 0, TestCalcs!BC15*TestCalcs!$B$3,"")</f>
        <v/>
      </c>
      <c r="BD219" s="164" t="str">
        <f>IF(TestCalcs!BD13 &gt; 0, TestCalcs!BD15*TestCalcs!$B$3,"")</f>
        <v/>
      </c>
      <c r="BE219" s="164" t="str">
        <f>IF(TestCalcs!BE13 &gt; 0, TestCalcs!BE15*TestCalcs!$B$3,"")</f>
        <v/>
      </c>
      <c r="BF219" s="164" t="str">
        <f>IF(TestCalcs!BF13 &gt; 0, TestCalcs!BF15*TestCalcs!$B$3,"")</f>
        <v/>
      </c>
      <c r="BG219" s="164" t="str">
        <f>IF(TestCalcs!BG13 &gt; 0, TestCalcs!BG15*TestCalcs!$B$3,"")</f>
        <v/>
      </c>
      <c r="BH219" s="164" t="str">
        <f>IF(TestCalcs!BH13 &gt; 0, TestCalcs!BH15*TestCalcs!$B$3,"")</f>
        <v/>
      </c>
      <c r="BI219" s="164" t="str">
        <f>IF(TestCalcs!BI13 &gt; 0, TestCalcs!BI15*TestCalcs!$B$3,"")</f>
        <v/>
      </c>
      <c r="BJ219" s="164" t="str">
        <f>IF(TestCalcs!BJ13 &gt; 0, TestCalcs!BJ15*TestCalcs!$B$3,"")</f>
        <v/>
      </c>
      <c r="BK219" s="164" t="str">
        <f>IF(TestCalcs!BK13 &gt; 0, TestCalcs!BK15*TestCalcs!$B$3,"")</f>
        <v/>
      </c>
      <c r="BL219" s="164" t="str">
        <f>IF(TestCalcs!BL13 &gt; 0, TestCalcs!BL15*TestCalcs!$B$3,"")</f>
        <v/>
      </c>
      <c r="BM219" s="164" t="str">
        <f>IF(TestCalcs!BM13 &gt; 0, TestCalcs!BM15*TestCalcs!$B$3,"")</f>
        <v/>
      </c>
      <c r="BN219" s="164">
        <f>IF(TestCalcs!BN13 &gt; 0, TestCalcs!BN15*TestCalcs!$B$3,"")</f>
        <v>0</v>
      </c>
      <c r="BO219" s="164">
        <f>IF(TestCalcs!BO13 &gt; 0, TestCalcs!BO15*TestCalcs!$B$3,"")</f>
        <v>0</v>
      </c>
      <c r="BP219" s="164" t="str">
        <f>IF(TestCalcs!BP13 &gt; 0, TestCalcs!BP15*TestCalcs!$B$3,"")</f>
        <v/>
      </c>
      <c r="BQ219" s="164" t="str">
        <f>IF(TestCalcs!BQ13 &gt; 0, TestCalcs!BQ15*TestCalcs!$B$3,"")</f>
        <v/>
      </c>
      <c r="BR219" s="164" t="str">
        <f>IF(TestCalcs!BR13 &gt; 0, TestCalcs!BR15*TestCalcs!$B$3,"")</f>
        <v/>
      </c>
      <c r="BS219" s="164" t="str">
        <f>IF(TestCalcs!BS13 &gt; 0, TestCalcs!BS15*TestCalcs!$B$3,"")</f>
        <v/>
      </c>
      <c r="BT219" s="164" t="str">
        <f>IF(TestCalcs!BT13 &gt; 0, TestCalcs!BT15*TestCalcs!$B$3,"")</f>
        <v/>
      </c>
      <c r="BU219" s="164" t="str">
        <f>IF(TestCalcs!BU13 &gt; 0, TestCalcs!BU15*TestCalcs!$B$3,"")</f>
        <v/>
      </c>
      <c r="BV219" s="164" t="str">
        <f>IF(TestCalcs!BV13 &gt; 0, TestCalcs!BV15*TestCalcs!$B$3,"")</f>
        <v/>
      </c>
      <c r="BW219" s="164" t="str">
        <f>IF(TestCalcs!BW13 &gt; 0, TestCalcs!BW15*TestCalcs!$B$3,"")</f>
        <v/>
      </c>
      <c r="BX219" s="164">
        <f>IF(TestCalcs!BX13 &gt; 0, TestCalcs!BX15*TestCalcs!$B$3,"")</f>
        <v>0</v>
      </c>
      <c r="BY219" s="164" t="str">
        <f>IF(TestCalcs!BY13 &gt; 0, TestCalcs!BY15*TestCalcs!$B$3,"")</f>
        <v/>
      </c>
      <c r="BZ219" s="164" t="str">
        <f>IF(TestCalcs!BZ13 &gt; 0, TestCalcs!BZ15*TestCalcs!$B$3,"")</f>
        <v/>
      </c>
      <c r="CA219" s="164" t="str">
        <f>IF(TestCalcs!CA13 &gt; 0, TestCalcs!CA15*TestCalcs!$B$3,"")</f>
        <v/>
      </c>
      <c r="CB219" s="164" t="str">
        <f>IF(TestCalcs!CB13 &gt; 0, TestCalcs!CB15*TestCalcs!$B$3,"")</f>
        <v/>
      </c>
      <c r="CC219" s="164" t="str">
        <f>IF(TestCalcs!CC13 &gt; 0, TestCalcs!CC15*TestCalcs!$B$3,"")</f>
        <v/>
      </c>
      <c r="CD219" s="164" t="str">
        <f>IF(TestCalcs!CD13 &gt; 0, TestCalcs!CD15*TestCalcs!$B$3,"")</f>
        <v/>
      </c>
      <c r="CE219" s="164" t="str">
        <f>IF(TestCalcs!CE13 &gt; 0, TestCalcs!CE15*TestCalcs!$B$3,"")</f>
        <v/>
      </c>
      <c r="CF219" s="164" t="str">
        <f>IF(TestCalcs!CF13 &gt; 0, TestCalcs!CF15*TestCalcs!$B$3,"")</f>
        <v/>
      </c>
      <c r="CG219" s="164" t="str">
        <f>IF(TestCalcs!CG13 &gt; 0, TestCalcs!CG15*TestCalcs!$B$3,"")</f>
        <v/>
      </c>
      <c r="CH219" s="164">
        <f>IF(TestCalcs!CH13 &gt; 0, TestCalcs!CH15*TestCalcs!$B$3,"")</f>
        <v>0</v>
      </c>
      <c r="CI219" s="164">
        <f>IF(TestCalcs!CI13 &gt; 0, TestCalcs!CI15*TestCalcs!$B$3,"")</f>
        <v>0</v>
      </c>
      <c r="CJ219" s="164">
        <f>IF(TestCalcs!CJ13 &gt; 0, TestCalcs!CJ15*TestCalcs!$B$3,"")</f>
        <v>0</v>
      </c>
      <c r="CK219" s="164">
        <f>IF(TestCalcs!CK13 &gt; 0, TestCalcs!CK15*TestCalcs!$B$3,"")</f>
        <v>0</v>
      </c>
      <c r="CL219" s="164" t="str">
        <f>IF(TestCalcs!CL13 &gt; 0, TestCalcs!CL15*TestCalcs!$B$3,"")</f>
        <v/>
      </c>
      <c r="CM219" s="164" t="str">
        <f>IF(TestCalcs!CM13 &gt; 0, TestCalcs!CM15*TestCalcs!$B$3,"")</f>
        <v/>
      </c>
      <c r="CN219" s="164" t="str">
        <f>IF(TestCalcs!CN13 &gt; 0, TestCalcs!CN15*TestCalcs!$B$3,"")</f>
        <v/>
      </c>
    </row>
    <row r="220" spans="1:92" s="165" customFormat="1" x14ac:dyDescent="0.3">
      <c r="A220" s="156" t="s">
        <v>451</v>
      </c>
      <c r="B220" s="157" t="s">
        <v>455</v>
      </c>
      <c r="C220" s="158" t="s">
        <v>461</v>
      </c>
      <c r="D220" s="158" t="s">
        <v>645</v>
      </c>
      <c r="E220" s="159" t="s">
        <v>156</v>
      </c>
      <c r="F220" s="160"/>
      <c r="G220" s="161" t="s">
        <v>238</v>
      </c>
      <c r="H220" s="162" t="s">
        <v>462</v>
      </c>
      <c r="I220" s="162" t="s">
        <v>236</v>
      </c>
      <c r="J220" s="162" t="s">
        <v>156</v>
      </c>
      <c r="K220" s="163"/>
      <c r="L220" s="163"/>
      <c r="M220" s="164" t="str">
        <f>IF(M221&lt;&gt;"","HS4","")</f>
        <v/>
      </c>
      <c r="N220" s="164" t="str">
        <f t="shared" ref="N220:BY220" si="12">IF(N221&lt;&gt;"","HS4","")</f>
        <v/>
      </c>
      <c r="O220" s="164" t="str">
        <f t="shared" si="12"/>
        <v/>
      </c>
      <c r="P220" s="164" t="str">
        <f t="shared" si="12"/>
        <v/>
      </c>
      <c r="Q220" s="164" t="str">
        <f t="shared" si="12"/>
        <v/>
      </c>
      <c r="R220" s="164" t="str">
        <f t="shared" si="12"/>
        <v/>
      </c>
      <c r="S220" s="164" t="str">
        <f t="shared" si="12"/>
        <v/>
      </c>
      <c r="T220" s="164" t="str">
        <f t="shared" si="12"/>
        <v/>
      </c>
      <c r="U220" s="164" t="str">
        <f t="shared" si="12"/>
        <v/>
      </c>
      <c r="V220" s="164" t="str">
        <f t="shared" si="12"/>
        <v/>
      </c>
      <c r="W220" s="164" t="str">
        <f t="shared" si="12"/>
        <v/>
      </c>
      <c r="X220" s="164" t="str">
        <f t="shared" si="12"/>
        <v>HS4</v>
      </c>
      <c r="Y220" s="164" t="str">
        <f t="shared" si="12"/>
        <v>HS4</v>
      </c>
      <c r="Z220" s="164" t="str">
        <f t="shared" si="12"/>
        <v/>
      </c>
      <c r="AA220" s="164" t="str">
        <f t="shared" si="12"/>
        <v/>
      </c>
      <c r="AB220" s="164" t="str">
        <f t="shared" si="12"/>
        <v/>
      </c>
      <c r="AC220" s="164" t="str">
        <f t="shared" si="12"/>
        <v/>
      </c>
      <c r="AD220" s="164" t="str">
        <f t="shared" si="12"/>
        <v/>
      </c>
      <c r="AE220" s="164" t="str">
        <f t="shared" si="12"/>
        <v/>
      </c>
      <c r="AF220" s="164" t="str">
        <f t="shared" si="12"/>
        <v/>
      </c>
      <c r="AG220" s="164" t="str">
        <f t="shared" si="12"/>
        <v/>
      </c>
      <c r="AH220" s="164" t="str">
        <f t="shared" si="12"/>
        <v/>
      </c>
      <c r="AI220" s="164" t="str">
        <f t="shared" si="12"/>
        <v/>
      </c>
      <c r="AJ220" s="164" t="str">
        <f t="shared" si="12"/>
        <v/>
      </c>
      <c r="AK220" s="164" t="str">
        <f t="shared" si="12"/>
        <v/>
      </c>
      <c r="AL220" s="164" t="str">
        <f t="shared" si="12"/>
        <v/>
      </c>
      <c r="AM220" s="164" t="str">
        <f t="shared" si="12"/>
        <v/>
      </c>
      <c r="AN220" s="164" t="str">
        <f t="shared" si="12"/>
        <v/>
      </c>
      <c r="AO220" s="164" t="str">
        <f t="shared" si="12"/>
        <v/>
      </c>
      <c r="AP220" s="164" t="str">
        <f t="shared" si="12"/>
        <v>HS4</v>
      </c>
      <c r="AQ220" s="164" t="str">
        <f t="shared" si="12"/>
        <v>HS4</v>
      </c>
      <c r="AR220" s="164" t="str">
        <f t="shared" si="12"/>
        <v/>
      </c>
      <c r="AS220" s="164" t="str">
        <f t="shared" si="12"/>
        <v>HS4</v>
      </c>
      <c r="AT220" s="164" t="str">
        <f t="shared" si="12"/>
        <v>HS4</v>
      </c>
      <c r="AU220" s="164" t="str">
        <f t="shared" si="12"/>
        <v/>
      </c>
      <c r="AV220" s="164" t="str">
        <f t="shared" si="12"/>
        <v>HS4</v>
      </c>
      <c r="AW220" s="164" t="str">
        <f t="shared" si="12"/>
        <v>HS4</v>
      </c>
      <c r="AX220" s="164" t="str">
        <f t="shared" si="12"/>
        <v/>
      </c>
      <c r="AY220" s="164" t="str">
        <f t="shared" si="12"/>
        <v/>
      </c>
      <c r="AZ220" s="164" t="str">
        <f t="shared" si="12"/>
        <v/>
      </c>
      <c r="BA220" s="164" t="str">
        <f t="shared" si="12"/>
        <v/>
      </c>
      <c r="BB220" s="164" t="str">
        <f t="shared" si="12"/>
        <v/>
      </c>
      <c r="BC220" s="164" t="str">
        <f t="shared" si="12"/>
        <v/>
      </c>
      <c r="BD220" s="164" t="str">
        <f t="shared" si="12"/>
        <v/>
      </c>
      <c r="BE220" s="164" t="str">
        <f t="shared" si="12"/>
        <v/>
      </c>
      <c r="BF220" s="164" t="str">
        <f t="shared" si="12"/>
        <v/>
      </c>
      <c r="BG220" s="164" t="str">
        <f t="shared" si="12"/>
        <v/>
      </c>
      <c r="BH220" s="164" t="str">
        <f t="shared" si="12"/>
        <v/>
      </c>
      <c r="BI220" s="164" t="str">
        <f t="shared" si="12"/>
        <v/>
      </c>
      <c r="BJ220" s="164" t="str">
        <f t="shared" si="12"/>
        <v/>
      </c>
      <c r="BK220" s="164" t="str">
        <f t="shared" si="12"/>
        <v/>
      </c>
      <c r="BL220" s="164" t="str">
        <f t="shared" si="12"/>
        <v/>
      </c>
      <c r="BM220" s="164" t="str">
        <f t="shared" si="12"/>
        <v/>
      </c>
      <c r="BN220" s="164" t="str">
        <f t="shared" si="12"/>
        <v>HS4</v>
      </c>
      <c r="BO220" s="164" t="str">
        <f t="shared" si="12"/>
        <v>HS4</v>
      </c>
      <c r="BP220" s="164" t="str">
        <f t="shared" si="12"/>
        <v/>
      </c>
      <c r="BQ220" s="164" t="str">
        <f t="shared" si="12"/>
        <v/>
      </c>
      <c r="BR220" s="164" t="str">
        <f t="shared" si="12"/>
        <v/>
      </c>
      <c r="BS220" s="164" t="str">
        <f t="shared" si="12"/>
        <v/>
      </c>
      <c r="BT220" s="164" t="str">
        <f t="shared" si="12"/>
        <v/>
      </c>
      <c r="BU220" s="164" t="str">
        <f t="shared" si="12"/>
        <v/>
      </c>
      <c r="BV220" s="164" t="str">
        <f t="shared" si="12"/>
        <v/>
      </c>
      <c r="BW220" s="164" t="str">
        <f t="shared" si="12"/>
        <v/>
      </c>
      <c r="BX220" s="164" t="str">
        <f t="shared" si="12"/>
        <v>HS4</v>
      </c>
      <c r="BY220" s="164" t="str">
        <f t="shared" si="12"/>
        <v/>
      </c>
      <c r="BZ220" s="164" t="str">
        <f t="shared" ref="BZ220:CN220" si="13">IF(BZ221&lt;&gt;"","HS4","")</f>
        <v/>
      </c>
      <c r="CA220" s="164" t="str">
        <f t="shared" si="13"/>
        <v/>
      </c>
      <c r="CB220" s="164" t="str">
        <f t="shared" si="13"/>
        <v/>
      </c>
      <c r="CC220" s="164" t="str">
        <f t="shared" si="13"/>
        <v/>
      </c>
      <c r="CD220" s="164" t="str">
        <f t="shared" si="13"/>
        <v/>
      </c>
      <c r="CE220" s="164" t="str">
        <f t="shared" si="13"/>
        <v/>
      </c>
      <c r="CF220" s="164" t="str">
        <f t="shared" si="13"/>
        <v/>
      </c>
      <c r="CG220" s="164" t="str">
        <f t="shared" si="13"/>
        <v/>
      </c>
      <c r="CH220" s="164" t="str">
        <f t="shared" si="13"/>
        <v/>
      </c>
      <c r="CI220" s="164" t="str">
        <f t="shared" si="13"/>
        <v>HS4</v>
      </c>
      <c r="CJ220" s="164" t="str">
        <f t="shared" si="13"/>
        <v/>
      </c>
      <c r="CK220" s="164" t="str">
        <f t="shared" si="13"/>
        <v/>
      </c>
      <c r="CL220" s="164" t="str">
        <f t="shared" si="13"/>
        <v/>
      </c>
      <c r="CM220" s="164" t="str">
        <f t="shared" si="13"/>
        <v/>
      </c>
      <c r="CN220" s="164" t="str">
        <f t="shared" si="13"/>
        <v/>
      </c>
    </row>
    <row r="221" spans="1:92" s="165" customFormat="1" x14ac:dyDescent="0.3">
      <c r="A221" s="156" t="s">
        <v>451</v>
      </c>
      <c r="B221" s="157" t="s">
        <v>455</v>
      </c>
      <c r="C221" s="158" t="s">
        <v>461</v>
      </c>
      <c r="D221" s="158" t="s">
        <v>645</v>
      </c>
      <c r="E221" s="159" t="s">
        <v>278</v>
      </c>
      <c r="F221" s="160"/>
      <c r="G221" s="161" t="s">
        <v>238</v>
      </c>
      <c r="H221" s="162" t="s">
        <v>462</v>
      </c>
      <c r="I221" s="162" t="s">
        <v>236</v>
      </c>
      <c r="J221" s="162" t="s">
        <v>278</v>
      </c>
      <c r="K221" s="163" t="s">
        <v>457</v>
      </c>
      <c r="L221" s="163" t="s">
        <v>268</v>
      </c>
      <c r="M221" s="164" t="str">
        <f>IF(TestCalcs!M14 &gt; 0, TestCalcs!M14*TestCalcs!$B$2,"")</f>
        <v/>
      </c>
      <c r="N221" s="164" t="str">
        <f>IF(TestCalcs!N14 &gt; 0, TestCalcs!N14*TestCalcs!$B$2,"")</f>
        <v/>
      </c>
      <c r="O221" s="164" t="str">
        <f>IF(TestCalcs!O14 &gt; 0, TestCalcs!O14*TestCalcs!$B$2,"")</f>
        <v/>
      </c>
      <c r="P221" s="164" t="str">
        <f>IF(TestCalcs!P14 &gt; 0, TestCalcs!P14*TestCalcs!$B$2,"")</f>
        <v/>
      </c>
      <c r="Q221" s="164" t="str">
        <f>IF(TestCalcs!Q14 &gt; 0, TestCalcs!Q14*TestCalcs!$B$2,"")</f>
        <v/>
      </c>
      <c r="R221" s="164" t="str">
        <f>IF(TestCalcs!R14 &gt; 0, TestCalcs!R14*TestCalcs!$B$2,"")</f>
        <v/>
      </c>
      <c r="S221" s="164" t="str">
        <f>IF(TestCalcs!S14 &gt; 0, TestCalcs!S14*TestCalcs!$B$2,"")</f>
        <v/>
      </c>
      <c r="T221" s="164" t="str">
        <f>IF(TestCalcs!T14 &gt; 0, TestCalcs!T14*TestCalcs!$B$2,"")</f>
        <v/>
      </c>
      <c r="U221" s="164" t="str">
        <f>IF(TestCalcs!U14 &gt; 0, TestCalcs!U14*TestCalcs!$B$2,"")</f>
        <v/>
      </c>
      <c r="V221" s="164" t="str">
        <f>IF(TestCalcs!V14 &gt; 0, TestCalcs!V14*TestCalcs!$B$2,"")</f>
        <v/>
      </c>
      <c r="W221" s="164" t="str">
        <f>IF(TestCalcs!W14 &gt; 0, TestCalcs!W14*TestCalcs!$B$2,"")</f>
        <v/>
      </c>
      <c r="X221" s="164">
        <f>IF(TestCalcs!X14 &gt; 0, TestCalcs!X14*TestCalcs!$B$2,"")</f>
        <v>800000</v>
      </c>
      <c r="Y221" s="164">
        <f>IF(TestCalcs!Y14 &gt; 0, TestCalcs!Y14*TestCalcs!$B$2,"")</f>
        <v>800000</v>
      </c>
      <c r="Z221" s="164" t="str">
        <f>IF(TestCalcs!Z14 &gt; 0, TestCalcs!Z14*TestCalcs!$B$2,"")</f>
        <v/>
      </c>
      <c r="AA221" s="164" t="str">
        <f>IF(TestCalcs!AA14 &gt; 0, TestCalcs!AA14*TestCalcs!$B$2,"")</f>
        <v/>
      </c>
      <c r="AB221" s="164" t="str">
        <f>IF(TestCalcs!AB14 &gt; 0, TestCalcs!AB14*TestCalcs!$B$2,"")</f>
        <v/>
      </c>
      <c r="AC221" s="164" t="str">
        <f>IF(TestCalcs!AC14 &gt; 0, TestCalcs!AC14*TestCalcs!$B$2,"")</f>
        <v/>
      </c>
      <c r="AD221" s="164" t="str">
        <f>IF(TestCalcs!AD14 &gt; 0, TestCalcs!AD14*TestCalcs!$B$2,"")</f>
        <v/>
      </c>
      <c r="AE221" s="164" t="str">
        <f>IF(TestCalcs!AE14 &gt; 0, TestCalcs!AE14*TestCalcs!$B$2,"")</f>
        <v/>
      </c>
      <c r="AF221" s="164" t="str">
        <f>IF(TestCalcs!AF14 &gt; 0, TestCalcs!AF14*TestCalcs!$B$2,"")</f>
        <v/>
      </c>
      <c r="AG221" s="164" t="str">
        <f>IF(TestCalcs!AG14 &gt; 0, TestCalcs!AG14*TestCalcs!$B$2,"")</f>
        <v/>
      </c>
      <c r="AH221" s="164" t="str">
        <f>IF(TestCalcs!AH14 &gt; 0, TestCalcs!AH14*TestCalcs!$B$2,"")</f>
        <v/>
      </c>
      <c r="AI221" s="164" t="str">
        <f>IF(TestCalcs!AI14 &gt; 0, TestCalcs!AI14*TestCalcs!$B$2,"")</f>
        <v/>
      </c>
      <c r="AJ221" s="164" t="str">
        <f>IF(TestCalcs!AJ14 &gt; 0, TestCalcs!AJ14*TestCalcs!$B$2,"")</f>
        <v/>
      </c>
      <c r="AK221" s="164" t="str">
        <f>IF(TestCalcs!AK14 &gt; 0, TestCalcs!AK14*TestCalcs!$B$2,"")</f>
        <v/>
      </c>
      <c r="AL221" s="164" t="str">
        <f>IF(TestCalcs!AL14 &gt; 0, TestCalcs!AL14*TestCalcs!$B$2,"")</f>
        <v/>
      </c>
      <c r="AM221" s="164" t="str">
        <f>IF(TestCalcs!AM14 &gt; 0, TestCalcs!AM14*TestCalcs!$B$2,"")</f>
        <v/>
      </c>
      <c r="AN221" s="164" t="str">
        <f>IF(TestCalcs!AN14 &gt; 0, TestCalcs!AN14*TestCalcs!$B$2,"")</f>
        <v/>
      </c>
      <c r="AO221" s="164" t="str">
        <f>IF(TestCalcs!AO14 &gt; 0, TestCalcs!AO14*TestCalcs!$B$2,"")</f>
        <v/>
      </c>
      <c r="AP221" s="164">
        <f>IF(TestCalcs!AP14 &gt; 0, TestCalcs!AP14*TestCalcs!$B$2,"")</f>
        <v>400000</v>
      </c>
      <c r="AQ221" s="164">
        <f>IF(TestCalcs!AQ14 &gt; 0, TestCalcs!AQ14*TestCalcs!$B$2,"")</f>
        <v>400000</v>
      </c>
      <c r="AR221" s="164" t="str">
        <f>IF(TestCalcs!AR14 &gt; 0, TestCalcs!AR14*TestCalcs!$B$2,"")</f>
        <v/>
      </c>
      <c r="AS221" s="164">
        <f>IF(TestCalcs!AS14 &gt; 0, TestCalcs!AS14*TestCalcs!$B$2,"")</f>
        <v>400000</v>
      </c>
      <c r="AT221" s="164">
        <f>IF(TestCalcs!AT14 &gt; 0, TestCalcs!AT14*TestCalcs!$B$2,"")</f>
        <v>400000</v>
      </c>
      <c r="AU221" s="164" t="str">
        <f>IF(TestCalcs!AU14 &gt; 0, TestCalcs!AU14*TestCalcs!$B$2,"")</f>
        <v/>
      </c>
      <c r="AV221" s="164">
        <f>IF(TestCalcs!AV14 &gt; 0, TestCalcs!AV14*TestCalcs!$B$2,"")</f>
        <v>800000</v>
      </c>
      <c r="AW221" s="164">
        <f>IF(TestCalcs!AW14 &gt; 0, TestCalcs!AW14*TestCalcs!$B$2,"")</f>
        <v>800000</v>
      </c>
      <c r="AX221" s="164" t="str">
        <f>IF(TestCalcs!AX14 &gt; 0, TestCalcs!AX14*TestCalcs!$B$2,"")</f>
        <v/>
      </c>
      <c r="AY221" s="164" t="str">
        <f>IF(TestCalcs!AY14 &gt; 0, TestCalcs!AY14*TestCalcs!$B$2,"")</f>
        <v/>
      </c>
      <c r="AZ221" s="164" t="str">
        <f>IF(TestCalcs!AZ14 &gt; 0, TestCalcs!AZ14*TestCalcs!$B$2,"")</f>
        <v/>
      </c>
      <c r="BA221" s="164" t="str">
        <f>IF(TestCalcs!BA14 &gt; 0, TestCalcs!BA14*TestCalcs!$B$2,"")</f>
        <v/>
      </c>
      <c r="BB221" s="164" t="str">
        <f>IF(TestCalcs!BB14 &gt; 0, TestCalcs!BB14*TestCalcs!$B$2,"")</f>
        <v/>
      </c>
      <c r="BC221" s="164" t="str">
        <f>IF(TestCalcs!BC14 &gt; 0, TestCalcs!BC14*TestCalcs!$B$2,"")</f>
        <v/>
      </c>
      <c r="BD221" s="164" t="str">
        <f>IF(TestCalcs!BD14 &gt; 0, TestCalcs!BD14*TestCalcs!$B$2,"")</f>
        <v/>
      </c>
      <c r="BE221" s="164" t="str">
        <f>IF(TestCalcs!BE14 &gt; 0, TestCalcs!BE14*TestCalcs!$B$2,"")</f>
        <v/>
      </c>
      <c r="BF221" s="164" t="str">
        <f>IF(TestCalcs!BF14 &gt; 0, TestCalcs!BF14*TestCalcs!$B$2,"")</f>
        <v/>
      </c>
      <c r="BG221" s="164" t="str">
        <f>IF(TestCalcs!BG14 &gt; 0, TestCalcs!BG14*TestCalcs!$B$2,"")</f>
        <v/>
      </c>
      <c r="BH221" s="164" t="str">
        <f>IF(TestCalcs!BH14 &gt; 0, TestCalcs!BH14*TestCalcs!$B$2,"")</f>
        <v/>
      </c>
      <c r="BI221" s="164" t="str">
        <f>IF(TestCalcs!BI14 &gt; 0, TestCalcs!BI14*TestCalcs!$B$2,"")</f>
        <v/>
      </c>
      <c r="BJ221" s="164" t="str">
        <f>IF(TestCalcs!BJ14 &gt; 0, TestCalcs!BJ14*TestCalcs!$B$2,"")</f>
        <v/>
      </c>
      <c r="BK221" s="164" t="str">
        <f>IF(TestCalcs!BK14 &gt; 0, TestCalcs!BK14*TestCalcs!$B$2,"")</f>
        <v/>
      </c>
      <c r="BL221" s="164" t="str">
        <f>IF(TestCalcs!BL14 &gt; 0, TestCalcs!BL14*TestCalcs!$B$2,"")</f>
        <v/>
      </c>
      <c r="BM221" s="164" t="str">
        <f>IF(TestCalcs!BM14 &gt; 0, TestCalcs!BM14*TestCalcs!$B$2,"")</f>
        <v/>
      </c>
      <c r="BN221" s="164">
        <f>IF(TestCalcs!BN14 &gt; 0, TestCalcs!BN14*TestCalcs!$B$2,"")</f>
        <v>20000</v>
      </c>
      <c r="BO221" s="164">
        <f>IF(TestCalcs!BO14 &gt; 0, TestCalcs!BO14*TestCalcs!$B$2,"")</f>
        <v>20000</v>
      </c>
      <c r="BP221" s="164" t="str">
        <f>IF(TestCalcs!BP14 &gt; 0, TestCalcs!BP14*TestCalcs!$B$2,"")</f>
        <v/>
      </c>
      <c r="BQ221" s="164" t="str">
        <f>IF(TestCalcs!BQ14 &gt; 0, TestCalcs!BQ14*TestCalcs!$B$2,"")</f>
        <v/>
      </c>
      <c r="BR221" s="164" t="str">
        <f>IF(TestCalcs!BR14 &gt; 0, TestCalcs!BR14*TestCalcs!$B$2,"")</f>
        <v/>
      </c>
      <c r="BS221" s="164" t="str">
        <f>IF(TestCalcs!BS14 &gt; 0, TestCalcs!BS14*TestCalcs!$B$2,"")</f>
        <v/>
      </c>
      <c r="BT221" s="164" t="str">
        <f>IF(TestCalcs!BT14 &gt; 0, TestCalcs!BT14*TestCalcs!$B$2,"")</f>
        <v/>
      </c>
      <c r="BU221" s="164" t="str">
        <f>IF(TestCalcs!BU14 &gt; 0, TestCalcs!BU14*TestCalcs!$B$2,"")</f>
        <v/>
      </c>
      <c r="BV221" s="164" t="str">
        <f>IF(TestCalcs!BV14 &gt; 0, TestCalcs!BV14*TestCalcs!$B$2,"")</f>
        <v/>
      </c>
      <c r="BW221" s="164" t="str">
        <f>IF(TestCalcs!BW14 &gt; 0, TestCalcs!BW14*TestCalcs!$B$2,"")</f>
        <v/>
      </c>
      <c r="BX221" s="164">
        <f>IF(TestCalcs!BX14 &gt; 0, TestCalcs!BX14*TestCalcs!$B$2,"")</f>
        <v>100000</v>
      </c>
      <c r="BY221" s="164" t="str">
        <f>IF(TestCalcs!BY14 &gt; 0, TestCalcs!BY14*TestCalcs!$B$2,"")</f>
        <v/>
      </c>
      <c r="BZ221" s="164" t="str">
        <f>IF(TestCalcs!BZ14 &gt; 0, TestCalcs!BZ14*TestCalcs!$B$2,"")</f>
        <v/>
      </c>
      <c r="CA221" s="164" t="str">
        <f>IF(TestCalcs!CA14 &gt; 0, TestCalcs!CA14*TestCalcs!$B$2,"")</f>
        <v/>
      </c>
      <c r="CB221" s="164" t="str">
        <f>IF(TestCalcs!CB14 &gt; 0, TestCalcs!CB14*TestCalcs!$B$2,"")</f>
        <v/>
      </c>
      <c r="CC221" s="164" t="str">
        <f>IF(TestCalcs!CC14 &gt; 0, TestCalcs!CC14*TestCalcs!$B$2,"")</f>
        <v/>
      </c>
      <c r="CD221" s="164" t="str">
        <f>IF(TestCalcs!CD14 &gt; 0, TestCalcs!CD14*TestCalcs!$B$2,"")</f>
        <v/>
      </c>
      <c r="CE221" s="164" t="str">
        <f>IF(TestCalcs!CE14 &gt; 0, TestCalcs!CE14*TestCalcs!$B$2,"")</f>
        <v/>
      </c>
      <c r="CF221" s="164" t="str">
        <f>IF(TestCalcs!CF14 &gt; 0, TestCalcs!CF14*TestCalcs!$B$2,"")</f>
        <v/>
      </c>
      <c r="CG221" s="164" t="str">
        <f>IF(TestCalcs!CG14 &gt; 0, TestCalcs!CG14*TestCalcs!$B$2,"")</f>
        <v/>
      </c>
      <c r="CH221" s="164" t="str">
        <f>IF(TestCalcs!CH14 &gt; 0, TestCalcs!CH14*TestCalcs!$B$2,"")</f>
        <v/>
      </c>
      <c r="CI221" s="164">
        <f>IF(TestCalcs!CI14 &gt; 0, TestCalcs!CI14*TestCalcs!$B$2,"")</f>
        <v>800000</v>
      </c>
      <c r="CJ221" s="164" t="str">
        <f>IF(TestCalcs!CJ14 &gt; 0, TestCalcs!CJ14*TestCalcs!$B$2,"")</f>
        <v/>
      </c>
      <c r="CK221" s="164" t="str">
        <f>IF(TestCalcs!CK14 &gt; 0, TestCalcs!CK14*TestCalcs!$B$2,"")</f>
        <v/>
      </c>
      <c r="CL221" s="164" t="str">
        <f>IF(TestCalcs!CL14 &gt; 0, TestCalcs!CL14*TestCalcs!$B$2,"")</f>
        <v/>
      </c>
      <c r="CM221" s="164" t="str">
        <f>IF(TestCalcs!CM14 &gt; 0, TestCalcs!CM14*TestCalcs!$B$2,"")</f>
        <v/>
      </c>
      <c r="CN221" s="164" t="str">
        <f>IF(TestCalcs!CN14 &gt; 0, TestCalcs!CN14*TestCalcs!$B$2,"")</f>
        <v/>
      </c>
    </row>
    <row r="222" spans="1:92" s="165" customFormat="1" x14ac:dyDescent="0.3">
      <c r="A222" s="156" t="s">
        <v>451</v>
      </c>
      <c r="B222" s="157" t="s">
        <v>455</v>
      </c>
      <c r="C222" s="158" t="s">
        <v>461</v>
      </c>
      <c r="D222" s="174" t="s">
        <v>506</v>
      </c>
      <c r="E222" s="175" t="s">
        <v>156</v>
      </c>
      <c r="F222" s="160"/>
      <c r="G222" s="161" t="s">
        <v>238</v>
      </c>
      <c r="H222" s="162" t="s">
        <v>462</v>
      </c>
      <c r="I222" s="162" t="s">
        <v>236</v>
      </c>
      <c r="J222" s="162" t="s">
        <v>156</v>
      </c>
      <c r="K222" s="163"/>
      <c r="L222" s="163"/>
      <c r="M222" s="164" t="str">
        <f>IF(M223&lt;&gt;"","CS4","")</f>
        <v/>
      </c>
      <c r="N222" s="164" t="str">
        <f t="shared" ref="N222:BY222" si="14">IF(N223&lt;&gt;"","CS4","")</f>
        <v/>
      </c>
      <c r="O222" s="164" t="str">
        <f t="shared" si="14"/>
        <v/>
      </c>
      <c r="P222" s="164" t="str">
        <f t="shared" si="14"/>
        <v/>
      </c>
      <c r="Q222" s="164" t="str">
        <f t="shared" si="14"/>
        <v/>
      </c>
      <c r="R222" s="164" t="str">
        <f t="shared" si="14"/>
        <v/>
      </c>
      <c r="S222" s="164" t="str">
        <f t="shared" si="14"/>
        <v/>
      </c>
      <c r="T222" s="164" t="str">
        <f t="shared" si="14"/>
        <v/>
      </c>
      <c r="U222" s="164" t="str">
        <f t="shared" si="14"/>
        <v/>
      </c>
      <c r="V222" s="164" t="str">
        <f t="shared" si="14"/>
        <v/>
      </c>
      <c r="W222" s="164" t="str">
        <f t="shared" si="14"/>
        <v/>
      </c>
      <c r="X222" s="164" t="str">
        <f t="shared" si="14"/>
        <v>CS4</v>
      </c>
      <c r="Y222" s="164" t="str">
        <f t="shared" si="14"/>
        <v>CS4</v>
      </c>
      <c r="Z222" s="164" t="str">
        <f t="shared" si="14"/>
        <v/>
      </c>
      <c r="AA222" s="164" t="str">
        <f t="shared" si="14"/>
        <v/>
      </c>
      <c r="AB222" s="164" t="str">
        <f t="shared" si="14"/>
        <v/>
      </c>
      <c r="AC222" s="164" t="str">
        <f t="shared" si="14"/>
        <v/>
      </c>
      <c r="AD222" s="164" t="str">
        <f t="shared" si="14"/>
        <v/>
      </c>
      <c r="AE222" s="164" t="str">
        <f t="shared" si="14"/>
        <v/>
      </c>
      <c r="AF222" s="164" t="str">
        <f t="shared" si="14"/>
        <v/>
      </c>
      <c r="AG222" s="164" t="str">
        <f t="shared" si="14"/>
        <v/>
      </c>
      <c r="AH222" s="164" t="str">
        <f t="shared" si="14"/>
        <v/>
      </c>
      <c r="AI222" s="164" t="str">
        <f t="shared" si="14"/>
        <v/>
      </c>
      <c r="AJ222" s="164" t="str">
        <f t="shared" si="14"/>
        <v/>
      </c>
      <c r="AK222" s="164" t="str">
        <f t="shared" si="14"/>
        <v/>
      </c>
      <c r="AL222" s="164" t="str">
        <f t="shared" si="14"/>
        <v/>
      </c>
      <c r="AM222" s="164" t="str">
        <f t="shared" si="14"/>
        <v/>
      </c>
      <c r="AN222" s="164" t="str">
        <f t="shared" si="14"/>
        <v/>
      </c>
      <c r="AO222" s="164" t="str">
        <f t="shared" si="14"/>
        <v/>
      </c>
      <c r="AP222" s="164" t="str">
        <f t="shared" si="14"/>
        <v>CS4</v>
      </c>
      <c r="AQ222" s="164" t="str">
        <f t="shared" si="14"/>
        <v>CS4</v>
      </c>
      <c r="AR222" s="164" t="str">
        <f t="shared" si="14"/>
        <v/>
      </c>
      <c r="AS222" s="164" t="str">
        <f t="shared" si="14"/>
        <v>CS4</v>
      </c>
      <c r="AT222" s="164" t="str">
        <f t="shared" si="14"/>
        <v>CS4</v>
      </c>
      <c r="AU222" s="164" t="str">
        <f t="shared" si="14"/>
        <v/>
      </c>
      <c r="AV222" s="164" t="str">
        <f t="shared" si="14"/>
        <v>CS4</v>
      </c>
      <c r="AW222" s="164" t="str">
        <f t="shared" si="14"/>
        <v>CS4</v>
      </c>
      <c r="AX222" s="164" t="str">
        <f t="shared" si="14"/>
        <v/>
      </c>
      <c r="AY222" s="164" t="str">
        <f t="shared" si="14"/>
        <v/>
      </c>
      <c r="AZ222" s="164" t="str">
        <f t="shared" si="14"/>
        <v/>
      </c>
      <c r="BA222" s="164" t="str">
        <f t="shared" si="14"/>
        <v/>
      </c>
      <c r="BB222" s="164" t="str">
        <f t="shared" si="14"/>
        <v/>
      </c>
      <c r="BC222" s="164" t="str">
        <f t="shared" si="14"/>
        <v/>
      </c>
      <c r="BD222" s="164" t="str">
        <f t="shared" si="14"/>
        <v/>
      </c>
      <c r="BE222" s="164" t="str">
        <f t="shared" si="14"/>
        <v/>
      </c>
      <c r="BF222" s="164" t="str">
        <f t="shared" si="14"/>
        <v/>
      </c>
      <c r="BG222" s="164" t="str">
        <f t="shared" si="14"/>
        <v/>
      </c>
      <c r="BH222" s="164" t="str">
        <f t="shared" si="14"/>
        <v/>
      </c>
      <c r="BI222" s="164" t="str">
        <f t="shared" si="14"/>
        <v/>
      </c>
      <c r="BJ222" s="164" t="str">
        <f t="shared" si="14"/>
        <v/>
      </c>
      <c r="BK222" s="164" t="str">
        <f t="shared" si="14"/>
        <v/>
      </c>
      <c r="BL222" s="164" t="str">
        <f t="shared" si="14"/>
        <v/>
      </c>
      <c r="BM222" s="164" t="str">
        <f t="shared" si="14"/>
        <v/>
      </c>
      <c r="BN222" s="164" t="str">
        <f t="shared" si="14"/>
        <v>CS4</v>
      </c>
      <c r="BO222" s="164" t="str">
        <f t="shared" si="14"/>
        <v>CS4</v>
      </c>
      <c r="BP222" s="164" t="str">
        <f t="shared" si="14"/>
        <v/>
      </c>
      <c r="BQ222" s="164" t="str">
        <f t="shared" si="14"/>
        <v/>
      </c>
      <c r="BR222" s="164" t="str">
        <f t="shared" si="14"/>
        <v/>
      </c>
      <c r="BS222" s="164" t="str">
        <f t="shared" si="14"/>
        <v/>
      </c>
      <c r="BT222" s="164" t="str">
        <f t="shared" si="14"/>
        <v/>
      </c>
      <c r="BU222" s="164" t="str">
        <f t="shared" si="14"/>
        <v/>
      </c>
      <c r="BV222" s="164" t="str">
        <f t="shared" si="14"/>
        <v/>
      </c>
      <c r="BW222" s="164" t="str">
        <f t="shared" si="14"/>
        <v/>
      </c>
      <c r="BX222" s="164" t="str">
        <f t="shared" si="14"/>
        <v>CS4</v>
      </c>
      <c r="BY222" s="164" t="str">
        <f t="shared" si="14"/>
        <v/>
      </c>
      <c r="BZ222" s="164" t="str">
        <f t="shared" ref="BZ222:CN222" si="15">IF(BZ223&lt;&gt;"","CS4","")</f>
        <v/>
      </c>
      <c r="CA222" s="164" t="str">
        <f t="shared" si="15"/>
        <v/>
      </c>
      <c r="CB222" s="164" t="str">
        <f t="shared" si="15"/>
        <v/>
      </c>
      <c r="CC222" s="164" t="str">
        <f t="shared" si="15"/>
        <v/>
      </c>
      <c r="CD222" s="164" t="str">
        <f t="shared" si="15"/>
        <v/>
      </c>
      <c r="CE222" s="164" t="str">
        <f t="shared" si="15"/>
        <v/>
      </c>
      <c r="CF222" s="164" t="str">
        <f t="shared" si="15"/>
        <v/>
      </c>
      <c r="CG222" s="164" t="str">
        <f t="shared" si="15"/>
        <v/>
      </c>
      <c r="CH222" s="164" t="str">
        <f t="shared" si="15"/>
        <v/>
      </c>
      <c r="CI222" s="164" t="str">
        <f t="shared" si="15"/>
        <v>CS4</v>
      </c>
      <c r="CJ222" s="164" t="str">
        <f t="shared" si="15"/>
        <v/>
      </c>
      <c r="CK222" s="164" t="str">
        <f t="shared" si="15"/>
        <v/>
      </c>
      <c r="CL222" s="164" t="str">
        <f t="shared" si="15"/>
        <v/>
      </c>
      <c r="CM222" s="164" t="str">
        <f t="shared" si="15"/>
        <v/>
      </c>
      <c r="CN222" s="164" t="str">
        <f t="shared" si="15"/>
        <v/>
      </c>
    </row>
    <row r="223" spans="1:92" s="165" customFormat="1" x14ac:dyDescent="0.3">
      <c r="A223" s="156" t="s">
        <v>451</v>
      </c>
      <c r="B223" s="157" t="s">
        <v>455</v>
      </c>
      <c r="C223" s="158" t="s">
        <v>461</v>
      </c>
      <c r="D223" s="174" t="s">
        <v>506</v>
      </c>
      <c r="E223" s="175" t="s">
        <v>646</v>
      </c>
      <c r="F223" s="160"/>
      <c r="G223" s="161" t="s">
        <v>238</v>
      </c>
      <c r="H223" s="162" t="s">
        <v>462</v>
      </c>
      <c r="I223" s="162" t="s">
        <v>236</v>
      </c>
      <c r="J223" s="162" t="s">
        <v>278</v>
      </c>
      <c r="K223" s="163" t="s">
        <v>457</v>
      </c>
      <c r="L223" s="163" t="s">
        <v>268</v>
      </c>
      <c r="M223" s="164" t="str">
        <f>IF(TestCalcs!M14 &gt; 0, TestCalcs!M16*TestCalcs!$B$3,"")</f>
        <v/>
      </c>
      <c r="N223" s="164" t="str">
        <f>IF(TestCalcs!N14 &gt; 0, TestCalcs!N16*TestCalcs!$B$3,"")</f>
        <v/>
      </c>
      <c r="O223" s="164" t="str">
        <f>IF(TestCalcs!O14 &gt; 0, TestCalcs!O16*TestCalcs!$B$3,"")</f>
        <v/>
      </c>
      <c r="P223" s="164" t="str">
        <f>IF(TestCalcs!P14 &gt; 0, TestCalcs!P16*TestCalcs!$B$3,"")</f>
        <v/>
      </c>
      <c r="Q223" s="164" t="str">
        <f>IF(TestCalcs!Q14 &gt; 0, TestCalcs!Q16*TestCalcs!$B$3,"")</f>
        <v/>
      </c>
      <c r="R223" s="164" t="str">
        <f>IF(TestCalcs!R14 &gt; 0, TestCalcs!R16*TestCalcs!$B$3,"")</f>
        <v/>
      </c>
      <c r="S223" s="164" t="str">
        <f>IF(TestCalcs!S14 &gt; 0, TestCalcs!S16*TestCalcs!$B$3,"")</f>
        <v/>
      </c>
      <c r="T223" s="164" t="str">
        <f>IF(TestCalcs!T14 &gt; 0, TestCalcs!T16*TestCalcs!$B$3,"")</f>
        <v/>
      </c>
      <c r="U223" s="164" t="str">
        <f>IF(TestCalcs!U14 &gt; 0, TestCalcs!U16*TestCalcs!$B$3,"")</f>
        <v/>
      </c>
      <c r="V223" s="164" t="str">
        <f>IF(TestCalcs!V14 &gt; 0, TestCalcs!V16*TestCalcs!$B$3,"")</f>
        <v/>
      </c>
      <c r="W223" s="164" t="str">
        <f>IF(TestCalcs!W14 &gt; 0, TestCalcs!W16*TestCalcs!$B$3,"")</f>
        <v/>
      </c>
      <c r="X223" s="164">
        <f>IF(TestCalcs!X14 &gt; 0, TestCalcs!X16*TestCalcs!$B$3,"")</f>
        <v>0</v>
      </c>
      <c r="Y223" s="164">
        <f>IF(TestCalcs!Y14 &gt; 0, TestCalcs!Y16*TestCalcs!$B$3,"")</f>
        <v>0</v>
      </c>
      <c r="Z223" s="164" t="str">
        <f>IF(TestCalcs!Z14 &gt; 0, TestCalcs!Z16*TestCalcs!$B$3,"")</f>
        <v/>
      </c>
      <c r="AA223" s="164" t="str">
        <f>IF(TestCalcs!AA14 &gt; 0, TestCalcs!AA16*TestCalcs!$B$3,"")</f>
        <v/>
      </c>
      <c r="AB223" s="164" t="str">
        <f>IF(TestCalcs!AB14 &gt; 0, TestCalcs!AB16*TestCalcs!$B$3,"")</f>
        <v/>
      </c>
      <c r="AC223" s="164" t="str">
        <f>IF(TestCalcs!AC14 &gt; 0, TestCalcs!AC16*TestCalcs!$B$3,"")</f>
        <v/>
      </c>
      <c r="AD223" s="164" t="str">
        <f>IF(TestCalcs!AD14 &gt; 0, TestCalcs!AD16*TestCalcs!$B$3,"")</f>
        <v/>
      </c>
      <c r="AE223" s="164" t="str">
        <f>IF(TestCalcs!AE14 &gt; 0, TestCalcs!AE16*TestCalcs!$B$3,"")</f>
        <v/>
      </c>
      <c r="AF223" s="164" t="str">
        <f>IF(TestCalcs!AF14 &gt; 0, TestCalcs!AF16*TestCalcs!$B$3,"")</f>
        <v/>
      </c>
      <c r="AG223" s="164" t="str">
        <f>IF(TestCalcs!AG14 &gt; 0, TestCalcs!AG16*TestCalcs!$B$3,"")</f>
        <v/>
      </c>
      <c r="AH223" s="164" t="str">
        <f>IF(TestCalcs!AH14 &gt; 0, TestCalcs!AH16*TestCalcs!$B$3,"")</f>
        <v/>
      </c>
      <c r="AI223" s="164" t="str">
        <f>IF(TestCalcs!AI14 &gt; 0, TestCalcs!AI16*TestCalcs!$B$3,"")</f>
        <v/>
      </c>
      <c r="AJ223" s="164" t="str">
        <f>IF(TestCalcs!AJ14 &gt; 0, TestCalcs!AJ16*TestCalcs!$B$3,"")</f>
        <v/>
      </c>
      <c r="AK223" s="164" t="str">
        <f>IF(TestCalcs!AK14 &gt; 0, TestCalcs!AK16*TestCalcs!$B$3,"")</f>
        <v/>
      </c>
      <c r="AL223" s="164" t="str">
        <f>IF(TestCalcs!AL14 &gt; 0, TestCalcs!AL16*TestCalcs!$B$3,"")</f>
        <v/>
      </c>
      <c r="AM223" s="164" t="str">
        <f>IF(TestCalcs!AM14 &gt; 0, TestCalcs!AM16*TestCalcs!$B$3,"")</f>
        <v/>
      </c>
      <c r="AN223" s="164" t="str">
        <f>IF(TestCalcs!AN14 &gt; 0, TestCalcs!AN16*TestCalcs!$B$3,"")</f>
        <v/>
      </c>
      <c r="AO223" s="164" t="str">
        <f>IF(TestCalcs!AO14 &gt; 0, TestCalcs!AO16*TestCalcs!$B$3,"")</f>
        <v/>
      </c>
      <c r="AP223" s="164">
        <f>IF(TestCalcs!AP14 &gt; 0, TestCalcs!AP16*TestCalcs!$B$3,"")</f>
        <v>0</v>
      </c>
      <c r="AQ223" s="164">
        <f>IF(TestCalcs!AQ14 &gt; 0, TestCalcs!AQ16*TestCalcs!$B$3,"")</f>
        <v>0</v>
      </c>
      <c r="AR223" s="164" t="str">
        <f>IF(TestCalcs!AR14 &gt; 0, TestCalcs!AR16*TestCalcs!$B$3,"")</f>
        <v/>
      </c>
      <c r="AS223" s="164">
        <f>IF(TestCalcs!AS14 &gt; 0, TestCalcs!AS16*TestCalcs!$B$3,"")</f>
        <v>0</v>
      </c>
      <c r="AT223" s="164">
        <f>IF(TestCalcs!AT14 &gt; 0, TestCalcs!AT16*TestCalcs!$B$3,"")</f>
        <v>0</v>
      </c>
      <c r="AU223" s="164" t="str">
        <f>IF(TestCalcs!AU14 &gt; 0, TestCalcs!AU16*TestCalcs!$B$3,"")</f>
        <v/>
      </c>
      <c r="AV223" s="164">
        <f>IF(TestCalcs!AV14 &gt; 0, TestCalcs!AV16*TestCalcs!$B$3,"")</f>
        <v>0</v>
      </c>
      <c r="AW223" s="164">
        <f>IF(TestCalcs!AW14 &gt; 0, TestCalcs!AW16*TestCalcs!$B$3,"")</f>
        <v>0</v>
      </c>
      <c r="AX223" s="164" t="str">
        <f>IF(TestCalcs!AX14 &gt; 0, TestCalcs!AX16*TestCalcs!$B$3,"")</f>
        <v/>
      </c>
      <c r="AY223" s="164" t="str">
        <f>IF(TestCalcs!AY14 &gt; 0, TestCalcs!AY16*TestCalcs!$B$3,"")</f>
        <v/>
      </c>
      <c r="AZ223" s="164" t="str">
        <f>IF(TestCalcs!AZ14 &gt; 0, TestCalcs!AZ16*TestCalcs!$B$3,"")</f>
        <v/>
      </c>
      <c r="BA223" s="164" t="str">
        <f>IF(TestCalcs!BA14 &gt; 0, TestCalcs!BA16*TestCalcs!$B$3,"")</f>
        <v/>
      </c>
      <c r="BB223" s="164" t="str">
        <f>IF(TestCalcs!BB14 &gt; 0, TestCalcs!BB16*TestCalcs!$B$3,"")</f>
        <v/>
      </c>
      <c r="BC223" s="164" t="str">
        <f>IF(TestCalcs!BC14 &gt; 0, TestCalcs!BC16*TestCalcs!$B$3,"")</f>
        <v/>
      </c>
      <c r="BD223" s="164" t="str">
        <f>IF(TestCalcs!BD14 &gt; 0, TestCalcs!BD16*TestCalcs!$B$3,"")</f>
        <v/>
      </c>
      <c r="BE223" s="164" t="str">
        <f>IF(TestCalcs!BE14 &gt; 0, TestCalcs!BE16*TestCalcs!$B$3,"")</f>
        <v/>
      </c>
      <c r="BF223" s="164" t="str">
        <f>IF(TestCalcs!BF14 &gt; 0, TestCalcs!BF16*TestCalcs!$B$3,"")</f>
        <v/>
      </c>
      <c r="BG223" s="164" t="str">
        <f>IF(TestCalcs!BG14 &gt; 0, TestCalcs!BG16*TestCalcs!$B$3,"")</f>
        <v/>
      </c>
      <c r="BH223" s="164" t="str">
        <f>IF(TestCalcs!BH14 &gt; 0, TestCalcs!BH16*TestCalcs!$B$3,"")</f>
        <v/>
      </c>
      <c r="BI223" s="164" t="str">
        <f>IF(TestCalcs!BI14 &gt; 0, TestCalcs!BI16*TestCalcs!$B$3,"")</f>
        <v/>
      </c>
      <c r="BJ223" s="164" t="str">
        <f>IF(TestCalcs!BJ14 &gt; 0, TestCalcs!BJ16*TestCalcs!$B$3,"")</f>
        <v/>
      </c>
      <c r="BK223" s="164" t="str">
        <f>IF(TestCalcs!BK14 &gt; 0, TestCalcs!BK16*TestCalcs!$B$3,"")</f>
        <v/>
      </c>
      <c r="BL223" s="164" t="str">
        <f>IF(TestCalcs!BL14 &gt; 0, TestCalcs!BL16*TestCalcs!$B$3,"")</f>
        <v/>
      </c>
      <c r="BM223" s="164" t="str">
        <f>IF(TestCalcs!BM14 &gt; 0, TestCalcs!BM16*TestCalcs!$B$3,"")</f>
        <v/>
      </c>
      <c r="BN223" s="164">
        <f>IF(TestCalcs!BN14 &gt; 0, TestCalcs!BN16*TestCalcs!$B$3,"")</f>
        <v>0</v>
      </c>
      <c r="BO223" s="164">
        <f>IF(TestCalcs!BO14 &gt; 0, TestCalcs!BO16*TestCalcs!$B$3,"")</f>
        <v>0</v>
      </c>
      <c r="BP223" s="164" t="str">
        <f>IF(TestCalcs!BP14 &gt; 0, TestCalcs!BP16*TestCalcs!$B$3,"")</f>
        <v/>
      </c>
      <c r="BQ223" s="164" t="str">
        <f>IF(TestCalcs!BQ14 &gt; 0, TestCalcs!BQ16*TestCalcs!$B$3,"")</f>
        <v/>
      </c>
      <c r="BR223" s="164" t="str">
        <f>IF(TestCalcs!BR14 &gt; 0, TestCalcs!BR16*TestCalcs!$B$3,"")</f>
        <v/>
      </c>
      <c r="BS223" s="164" t="str">
        <f>IF(TestCalcs!BS14 &gt; 0, TestCalcs!BS16*TestCalcs!$B$3,"")</f>
        <v/>
      </c>
      <c r="BT223" s="164" t="str">
        <f>IF(TestCalcs!BT14 &gt; 0, TestCalcs!BT16*TestCalcs!$B$3,"")</f>
        <v/>
      </c>
      <c r="BU223" s="164" t="str">
        <f>IF(TestCalcs!BU14 &gt; 0, TestCalcs!BU16*TestCalcs!$B$3,"")</f>
        <v/>
      </c>
      <c r="BV223" s="164" t="str">
        <f>IF(TestCalcs!BV14 &gt; 0, TestCalcs!BV16*TestCalcs!$B$3,"")</f>
        <v/>
      </c>
      <c r="BW223" s="164" t="str">
        <f>IF(TestCalcs!BW14 &gt; 0, TestCalcs!BW16*TestCalcs!$B$3,"")</f>
        <v/>
      </c>
      <c r="BX223" s="164">
        <f>IF(TestCalcs!BX14 &gt; 0, TestCalcs!BX16*TestCalcs!$B$3,"")</f>
        <v>0</v>
      </c>
      <c r="BY223" s="164" t="str">
        <f>IF(TestCalcs!BY14 &gt; 0, TestCalcs!BY16*TestCalcs!$B$3,"")</f>
        <v/>
      </c>
      <c r="BZ223" s="164" t="str">
        <f>IF(TestCalcs!BZ14 &gt; 0, TestCalcs!BZ16*TestCalcs!$B$3,"")</f>
        <v/>
      </c>
      <c r="CA223" s="164" t="str">
        <f>IF(TestCalcs!CA14 &gt; 0, TestCalcs!CA16*TestCalcs!$B$3,"")</f>
        <v/>
      </c>
      <c r="CB223" s="164" t="str">
        <f>IF(TestCalcs!CB14 &gt; 0, TestCalcs!CB16*TestCalcs!$B$3,"")</f>
        <v/>
      </c>
      <c r="CC223" s="164" t="str">
        <f>IF(TestCalcs!CC14 &gt; 0, TestCalcs!CC16*TestCalcs!$B$3,"")</f>
        <v/>
      </c>
      <c r="CD223" s="164" t="str">
        <f>IF(TestCalcs!CD14 &gt; 0, TestCalcs!CD16*TestCalcs!$B$3,"")</f>
        <v/>
      </c>
      <c r="CE223" s="164" t="str">
        <f>IF(TestCalcs!CE14 &gt; 0, TestCalcs!CE16*TestCalcs!$B$3,"")</f>
        <v/>
      </c>
      <c r="CF223" s="164" t="str">
        <f>IF(TestCalcs!CF14 &gt; 0, TestCalcs!CF16*TestCalcs!$B$3,"")</f>
        <v/>
      </c>
      <c r="CG223" s="164" t="str">
        <f>IF(TestCalcs!CG14 &gt; 0, TestCalcs!CG16*TestCalcs!$B$3,"")</f>
        <v/>
      </c>
      <c r="CH223" s="164" t="str">
        <f>IF(TestCalcs!CH14 &gt; 0, TestCalcs!CH16*TestCalcs!$B$3,"")</f>
        <v/>
      </c>
      <c r="CI223" s="164">
        <f>IF(TestCalcs!CI14 &gt; 0, TestCalcs!CI16*TestCalcs!$B$3,"")</f>
        <v>0</v>
      </c>
      <c r="CJ223" s="164" t="str">
        <f>IF(TestCalcs!CJ14 &gt; 0, TestCalcs!CJ16*TestCalcs!$B$3,"")</f>
        <v/>
      </c>
      <c r="CK223" s="164" t="str">
        <f>IF(TestCalcs!CK14 &gt; 0, TestCalcs!CK16*TestCalcs!$B$3,"")</f>
        <v/>
      </c>
      <c r="CL223" s="164" t="str">
        <f>IF(TestCalcs!CL14 &gt; 0, TestCalcs!CL16*TestCalcs!$B$3,"")</f>
        <v/>
      </c>
      <c r="CM223" s="164" t="str">
        <f>IF(TestCalcs!CM14 &gt; 0, TestCalcs!CM16*TestCalcs!$B$3,"")</f>
        <v/>
      </c>
      <c r="CN223" s="164" t="str">
        <f>IF(TestCalcs!CN14 &gt; 0, TestCalcs!CN16*TestCalcs!$B$3,"")</f>
        <v/>
      </c>
    </row>
    <row r="224" spans="1:92" s="165" customFormat="1" x14ac:dyDescent="0.3">
      <c r="A224" s="156" t="s">
        <v>451</v>
      </c>
      <c r="B224" s="157" t="s">
        <v>455</v>
      </c>
      <c r="C224" s="158" t="s">
        <v>463</v>
      </c>
      <c r="D224" s="158" t="s">
        <v>645</v>
      </c>
      <c r="E224" s="159" t="s">
        <v>156</v>
      </c>
      <c r="F224" s="160"/>
      <c r="G224" s="161" t="s">
        <v>238</v>
      </c>
      <c r="H224" s="162" t="s">
        <v>464</v>
      </c>
      <c r="I224" s="162" t="s">
        <v>236</v>
      </c>
      <c r="J224" s="162" t="s">
        <v>156</v>
      </c>
      <c r="K224" s="163"/>
      <c r="L224" s="163"/>
      <c r="M224" s="164" t="str">
        <f>IF(M225&lt;&gt;"","HS5","")</f>
        <v/>
      </c>
      <c r="N224" s="164" t="str">
        <f t="shared" ref="N224:BY224" si="16">IF(N225&lt;&gt;"","HS5","")</f>
        <v/>
      </c>
      <c r="O224" s="164" t="str">
        <f t="shared" si="16"/>
        <v/>
      </c>
      <c r="P224" s="164" t="str">
        <f t="shared" si="16"/>
        <v/>
      </c>
      <c r="Q224" s="164" t="str">
        <f t="shared" si="16"/>
        <v/>
      </c>
      <c r="R224" s="164" t="str">
        <f t="shared" si="16"/>
        <v/>
      </c>
      <c r="S224" s="164" t="str">
        <f t="shared" si="16"/>
        <v/>
      </c>
      <c r="T224" s="164" t="str">
        <f t="shared" si="16"/>
        <v/>
      </c>
      <c r="U224" s="164" t="str">
        <f t="shared" si="16"/>
        <v/>
      </c>
      <c r="V224" s="164" t="str">
        <f t="shared" si="16"/>
        <v/>
      </c>
      <c r="W224" s="164" t="str">
        <f t="shared" si="16"/>
        <v/>
      </c>
      <c r="X224" s="164" t="str">
        <f t="shared" si="16"/>
        <v/>
      </c>
      <c r="Y224" s="164" t="str">
        <f t="shared" si="16"/>
        <v/>
      </c>
      <c r="Z224" s="164" t="str">
        <f t="shared" si="16"/>
        <v/>
      </c>
      <c r="AA224" s="164" t="str">
        <f t="shared" si="16"/>
        <v/>
      </c>
      <c r="AB224" s="164" t="str">
        <f t="shared" si="16"/>
        <v/>
      </c>
      <c r="AC224" s="164" t="str">
        <f t="shared" si="16"/>
        <v/>
      </c>
      <c r="AD224" s="164" t="str">
        <f t="shared" si="16"/>
        <v/>
      </c>
      <c r="AE224" s="164" t="str">
        <f t="shared" si="16"/>
        <v/>
      </c>
      <c r="AF224" s="164" t="str">
        <f t="shared" si="16"/>
        <v/>
      </c>
      <c r="AG224" s="164" t="str">
        <f t="shared" si="16"/>
        <v/>
      </c>
      <c r="AH224" s="164" t="str">
        <f t="shared" si="16"/>
        <v/>
      </c>
      <c r="AI224" s="164" t="str">
        <f t="shared" si="16"/>
        <v/>
      </c>
      <c r="AJ224" s="164" t="str">
        <f t="shared" si="16"/>
        <v/>
      </c>
      <c r="AK224" s="164" t="str">
        <f t="shared" si="16"/>
        <v/>
      </c>
      <c r="AL224" s="164" t="str">
        <f t="shared" si="16"/>
        <v/>
      </c>
      <c r="AM224" s="164" t="str">
        <f t="shared" si="16"/>
        <v/>
      </c>
      <c r="AN224" s="164" t="str">
        <f t="shared" si="16"/>
        <v/>
      </c>
      <c r="AO224" s="164" t="str">
        <f t="shared" si="16"/>
        <v/>
      </c>
      <c r="AP224" s="164" t="str">
        <f t="shared" si="16"/>
        <v/>
      </c>
      <c r="AQ224" s="164" t="str">
        <f t="shared" si="16"/>
        <v/>
      </c>
      <c r="AR224" s="164" t="str">
        <f t="shared" si="16"/>
        <v/>
      </c>
      <c r="AS224" s="164" t="str">
        <f t="shared" si="16"/>
        <v/>
      </c>
      <c r="AT224" s="164" t="str">
        <f t="shared" si="16"/>
        <v/>
      </c>
      <c r="AU224" s="164" t="str">
        <f t="shared" si="16"/>
        <v/>
      </c>
      <c r="AV224" s="164" t="str">
        <f t="shared" si="16"/>
        <v/>
      </c>
      <c r="AW224" s="164" t="str">
        <f t="shared" si="16"/>
        <v/>
      </c>
      <c r="AX224" s="164" t="str">
        <f t="shared" si="16"/>
        <v/>
      </c>
      <c r="AY224" s="164" t="str">
        <f t="shared" si="16"/>
        <v/>
      </c>
      <c r="AZ224" s="164" t="str">
        <f t="shared" si="16"/>
        <v/>
      </c>
      <c r="BA224" s="164" t="str">
        <f t="shared" si="16"/>
        <v/>
      </c>
      <c r="BB224" s="164" t="str">
        <f t="shared" si="16"/>
        <v/>
      </c>
      <c r="BC224" s="164" t="str">
        <f t="shared" si="16"/>
        <v/>
      </c>
      <c r="BD224" s="164" t="str">
        <f t="shared" si="16"/>
        <v/>
      </c>
      <c r="BE224" s="164" t="str">
        <f t="shared" si="16"/>
        <v/>
      </c>
      <c r="BF224" s="164" t="str">
        <f t="shared" si="16"/>
        <v/>
      </c>
      <c r="BG224" s="164" t="str">
        <f t="shared" si="16"/>
        <v/>
      </c>
      <c r="BH224" s="164" t="str">
        <f t="shared" si="16"/>
        <v/>
      </c>
      <c r="BI224" s="164" t="str">
        <f t="shared" si="16"/>
        <v/>
      </c>
      <c r="BJ224" s="164" t="str">
        <f t="shared" si="16"/>
        <v/>
      </c>
      <c r="BK224" s="164" t="str">
        <f t="shared" si="16"/>
        <v/>
      </c>
      <c r="BL224" s="164" t="str">
        <f t="shared" si="16"/>
        <v/>
      </c>
      <c r="BM224" s="164" t="str">
        <f t="shared" si="16"/>
        <v/>
      </c>
      <c r="BN224" s="164" t="str">
        <f t="shared" si="16"/>
        <v/>
      </c>
      <c r="BO224" s="164" t="str">
        <f t="shared" si="16"/>
        <v/>
      </c>
      <c r="BP224" s="164" t="str">
        <f t="shared" si="16"/>
        <v/>
      </c>
      <c r="BQ224" s="164" t="str">
        <f t="shared" si="16"/>
        <v/>
      </c>
      <c r="BR224" s="164" t="str">
        <f t="shared" si="16"/>
        <v/>
      </c>
      <c r="BS224" s="164" t="str">
        <f t="shared" si="16"/>
        <v/>
      </c>
      <c r="BT224" s="164" t="str">
        <f t="shared" si="16"/>
        <v/>
      </c>
      <c r="BU224" s="164" t="str">
        <f t="shared" si="16"/>
        <v/>
      </c>
      <c r="BV224" s="164" t="str">
        <f t="shared" si="16"/>
        <v/>
      </c>
      <c r="BW224" s="164" t="str">
        <f t="shared" si="16"/>
        <v/>
      </c>
      <c r="BX224" s="164" t="str">
        <f t="shared" si="16"/>
        <v/>
      </c>
      <c r="BY224" s="164" t="str">
        <f t="shared" si="16"/>
        <v/>
      </c>
      <c r="BZ224" s="164" t="str">
        <f t="shared" ref="BZ224:CN224" si="17">IF(BZ225&lt;&gt;"","HS5","")</f>
        <v/>
      </c>
      <c r="CA224" s="164" t="str">
        <f t="shared" si="17"/>
        <v/>
      </c>
      <c r="CB224" s="164" t="str">
        <f t="shared" si="17"/>
        <v/>
      </c>
      <c r="CC224" s="164" t="str">
        <f t="shared" si="17"/>
        <v/>
      </c>
      <c r="CD224" s="164" t="str">
        <f t="shared" si="17"/>
        <v/>
      </c>
      <c r="CE224" s="164" t="str">
        <f t="shared" si="17"/>
        <v/>
      </c>
      <c r="CF224" s="164" t="str">
        <f t="shared" si="17"/>
        <v/>
      </c>
      <c r="CG224" s="164" t="str">
        <f t="shared" si="17"/>
        <v/>
      </c>
      <c r="CH224" s="164" t="str">
        <f t="shared" si="17"/>
        <v/>
      </c>
      <c r="CI224" s="164" t="str">
        <f t="shared" si="17"/>
        <v/>
      </c>
      <c r="CJ224" s="164" t="str">
        <f t="shared" si="17"/>
        <v/>
      </c>
      <c r="CK224" s="164" t="str">
        <f t="shared" si="17"/>
        <v/>
      </c>
      <c r="CL224" s="164" t="str">
        <f t="shared" si="17"/>
        <v/>
      </c>
      <c r="CM224" s="164" t="str">
        <f t="shared" si="17"/>
        <v/>
      </c>
      <c r="CN224" s="164" t="str">
        <f t="shared" si="17"/>
        <v/>
      </c>
    </row>
    <row r="225" spans="1:92" s="165" customFormat="1" x14ac:dyDescent="0.3">
      <c r="A225" s="156" t="s">
        <v>451</v>
      </c>
      <c r="B225" s="157" t="s">
        <v>455</v>
      </c>
      <c r="C225" s="158" t="s">
        <v>463</v>
      </c>
      <c r="D225" s="158" t="s">
        <v>645</v>
      </c>
      <c r="E225" s="159" t="s">
        <v>278</v>
      </c>
      <c r="F225" s="160"/>
      <c r="G225" s="161" t="s">
        <v>238</v>
      </c>
      <c r="H225" s="162" t="s">
        <v>464</v>
      </c>
      <c r="I225" s="162" t="s">
        <v>236</v>
      </c>
      <c r="J225" s="162" t="s">
        <v>278</v>
      </c>
      <c r="K225" s="163" t="s">
        <v>457</v>
      </c>
      <c r="L225" s="163" t="s">
        <v>268</v>
      </c>
      <c r="M225" s="164" t="str">
        <f>IF(TestCalcs!M15 &gt; 0, TestCalcs!M15*TestCalcs!$B$2,"")</f>
        <v/>
      </c>
      <c r="N225" s="164" t="str">
        <f>IF(TestCalcs!N15 &gt; 0, TestCalcs!N15*TestCalcs!$B$2,"")</f>
        <v/>
      </c>
      <c r="O225" s="164" t="str">
        <f>IF(TestCalcs!O15 &gt; 0, TestCalcs!O15*TestCalcs!$B$2,"")</f>
        <v/>
      </c>
      <c r="P225" s="164" t="str">
        <f>IF(TestCalcs!P15 &gt; 0, TestCalcs!P15*TestCalcs!$B$2,"")</f>
        <v/>
      </c>
      <c r="Q225" s="164" t="str">
        <f>IF(TestCalcs!Q15 &gt; 0, TestCalcs!Q15*TestCalcs!$B$2,"")</f>
        <v/>
      </c>
      <c r="R225" s="164" t="str">
        <f>IF(TestCalcs!R15 &gt; 0, TestCalcs!R15*TestCalcs!$B$2,"")</f>
        <v/>
      </c>
      <c r="S225" s="164" t="str">
        <f>IF(TestCalcs!S15 &gt; 0, TestCalcs!S15*TestCalcs!$B$2,"")</f>
        <v/>
      </c>
      <c r="T225" s="164" t="str">
        <f>IF(TestCalcs!T15 &gt; 0, TestCalcs!T15*TestCalcs!$B$2,"")</f>
        <v/>
      </c>
      <c r="U225" s="164" t="str">
        <f>IF(TestCalcs!U15 &gt; 0, TestCalcs!U15*TestCalcs!$B$2,"")</f>
        <v/>
      </c>
      <c r="V225" s="164" t="str">
        <f>IF(TestCalcs!V15 &gt; 0, TestCalcs!V15*TestCalcs!$B$2,"")</f>
        <v/>
      </c>
      <c r="W225" s="164" t="str">
        <f>IF(TestCalcs!W15 &gt; 0, TestCalcs!W15*TestCalcs!$B$2,"")</f>
        <v/>
      </c>
      <c r="X225" s="164" t="str">
        <f>IF(TestCalcs!X15 &gt; 0, TestCalcs!X15*TestCalcs!$B$2,"")</f>
        <v/>
      </c>
      <c r="Y225" s="164" t="str">
        <f>IF(TestCalcs!Y15 &gt; 0, TestCalcs!Y15*TestCalcs!$B$2,"")</f>
        <v/>
      </c>
      <c r="Z225" s="164" t="str">
        <f>IF(TestCalcs!Z15 &gt; 0, TestCalcs!Z15*TestCalcs!$B$2,"")</f>
        <v/>
      </c>
      <c r="AA225" s="164" t="str">
        <f>IF(TestCalcs!AA15 &gt; 0, TestCalcs!AA15*TestCalcs!$B$2,"")</f>
        <v/>
      </c>
      <c r="AB225" s="164" t="str">
        <f>IF(TestCalcs!AB15 &gt; 0, TestCalcs!AB15*TestCalcs!$B$2,"")</f>
        <v/>
      </c>
      <c r="AC225" s="164" t="str">
        <f>IF(TestCalcs!AC15 &gt; 0, TestCalcs!AC15*TestCalcs!$B$2,"")</f>
        <v/>
      </c>
      <c r="AD225" s="164" t="str">
        <f>IF(TestCalcs!AD15 &gt; 0, TestCalcs!AD15*TestCalcs!$B$2,"")</f>
        <v/>
      </c>
      <c r="AE225" s="164" t="str">
        <f>IF(TestCalcs!AE15 &gt; 0, TestCalcs!AE15*TestCalcs!$B$2,"")</f>
        <v/>
      </c>
      <c r="AF225" s="164" t="str">
        <f>IF(TestCalcs!AF15 &gt; 0, TestCalcs!AF15*TestCalcs!$B$2,"")</f>
        <v/>
      </c>
      <c r="AG225" s="164" t="str">
        <f>IF(TestCalcs!AG15 &gt; 0, TestCalcs!AG15*TestCalcs!$B$2,"")</f>
        <v/>
      </c>
      <c r="AH225" s="164" t="str">
        <f>IF(TestCalcs!AH15 &gt; 0, TestCalcs!AH15*TestCalcs!$B$2,"")</f>
        <v/>
      </c>
      <c r="AI225" s="164" t="str">
        <f>IF(TestCalcs!AI15 &gt; 0, TestCalcs!AI15*TestCalcs!$B$2,"")</f>
        <v/>
      </c>
      <c r="AJ225" s="164" t="str">
        <f>IF(TestCalcs!AJ15 &gt; 0, TestCalcs!AJ15*TestCalcs!$B$2,"")</f>
        <v/>
      </c>
      <c r="AK225" s="164" t="str">
        <f>IF(TestCalcs!AK15 &gt; 0, TestCalcs!AK15*TestCalcs!$B$2,"")</f>
        <v/>
      </c>
      <c r="AL225" s="164" t="str">
        <f>IF(TestCalcs!AL15 &gt; 0, TestCalcs!AL15*TestCalcs!$B$2,"")</f>
        <v/>
      </c>
      <c r="AM225" s="164" t="str">
        <f>IF(TestCalcs!AM15 &gt; 0, TestCalcs!AM15*TestCalcs!$B$2,"")</f>
        <v/>
      </c>
      <c r="AN225" s="164" t="str">
        <f>IF(TestCalcs!AN15 &gt; 0, TestCalcs!AN15*TestCalcs!$B$2,"")</f>
        <v/>
      </c>
      <c r="AO225" s="164" t="str">
        <f>IF(TestCalcs!AO15 &gt; 0, TestCalcs!AO15*TestCalcs!$B$2,"")</f>
        <v/>
      </c>
      <c r="AP225" s="164" t="str">
        <f>IF(TestCalcs!AP15 &gt; 0, TestCalcs!AP15*TestCalcs!$B$2,"")</f>
        <v/>
      </c>
      <c r="AQ225" s="164" t="str">
        <f>IF(TestCalcs!AQ15 &gt; 0, TestCalcs!AQ15*TestCalcs!$B$2,"")</f>
        <v/>
      </c>
      <c r="AR225" s="164" t="str">
        <f>IF(TestCalcs!AR15 &gt; 0, TestCalcs!AR15*TestCalcs!$B$2,"")</f>
        <v/>
      </c>
      <c r="AS225" s="164" t="str">
        <f>IF(TestCalcs!AS15 &gt; 0, TestCalcs!AS15*TestCalcs!$B$2,"")</f>
        <v/>
      </c>
      <c r="AT225" s="164" t="str">
        <f>IF(TestCalcs!AT15 &gt; 0, TestCalcs!AT15*TestCalcs!$B$2,"")</f>
        <v/>
      </c>
      <c r="AU225" s="164" t="str">
        <f>IF(TestCalcs!AU15 &gt; 0, TestCalcs!AU15*TestCalcs!$B$2,"")</f>
        <v/>
      </c>
      <c r="AV225" s="164" t="str">
        <f>IF(TestCalcs!AV15 &gt; 0, TestCalcs!AV15*TestCalcs!$B$2,"")</f>
        <v/>
      </c>
      <c r="AW225" s="164" t="str">
        <f>IF(TestCalcs!AW15 &gt; 0, TestCalcs!AW15*TestCalcs!$B$2,"")</f>
        <v/>
      </c>
      <c r="AX225" s="164" t="str">
        <f>IF(TestCalcs!AX15 &gt; 0, TestCalcs!AX15*TestCalcs!$B$2,"")</f>
        <v/>
      </c>
      <c r="AY225" s="164" t="str">
        <f>IF(TestCalcs!AY15 &gt; 0, TestCalcs!AY15*TestCalcs!$B$2,"")</f>
        <v/>
      </c>
      <c r="AZ225" s="164" t="str">
        <f>IF(TestCalcs!AZ15 &gt; 0, TestCalcs!AZ15*TestCalcs!$B$2,"")</f>
        <v/>
      </c>
      <c r="BA225" s="164" t="str">
        <f>IF(TestCalcs!BA15 &gt; 0, TestCalcs!BA15*TestCalcs!$B$2,"")</f>
        <v/>
      </c>
      <c r="BB225" s="164" t="str">
        <f>IF(TestCalcs!BB15 &gt; 0, TestCalcs!BB15*TestCalcs!$B$2,"")</f>
        <v/>
      </c>
      <c r="BC225" s="164" t="str">
        <f>IF(TestCalcs!BC15 &gt; 0, TestCalcs!BC15*TestCalcs!$B$2,"")</f>
        <v/>
      </c>
      <c r="BD225" s="164" t="str">
        <f>IF(TestCalcs!BD15 &gt; 0, TestCalcs!BD15*TestCalcs!$B$2,"")</f>
        <v/>
      </c>
      <c r="BE225" s="164" t="str">
        <f>IF(TestCalcs!BE15 &gt; 0, TestCalcs!BE15*TestCalcs!$B$2,"")</f>
        <v/>
      </c>
      <c r="BF225" s="164" t="str">
        <f>IF(TestCalcs!BF15 &gt; 0, TestCalcs!BF15*TestCalcs!$B$2,"")</f>
        <v/>
      </c>
      <c r="BG225" s="164" t="str">
        <f>IF(TestCalcs!BG15 &gt; 0, TestCalcs!BG15*TestCalcs!$B$2,"")</f>
        <v/>
      </c>
      <c r="BH225" s="164" t="str">
        <f>IF(TestCalcs!BH15 &gt; 0, TestCalcs!BH15*TestCalcs!$B$2,"")</f>
        <v/>
      </c>
      <c r="BI225" s="164" t="str">
        <f>IF(TestCalcs!BI15 &gt; 0, TestCalcs!BI15*TestCalcs!$B$2,"")</f>
        <v/>
      </c>
      <c r="BJ225" s="164" t="str">
        <f>IF(TestCalcs!BJ15 &gt; 0, TestCalcs!BJ15*TestCalcs!$B$2,"")</f>
        <v/>
      </c>
      <c r="BK225" s="164" t="str">
        <f>IF(TestCalcs!BK15 &gt; 0, TestCalcs!BK15*TestCalcs!$B$2,"")</f>
        <v/>
      </c>
      <c r="BL225" s="164" t="str">
        <f>IF(TestCalcs!BL15 &gt; 0, TestCalcs!BL15*TestCalcs!$B$2,"")</f>
        <v/>
      </c>
      <c r="BM225" s="164" t="str">
        <f>IF(TestCalcs!BM15 &gt; 0, TestCalcs!BM15*TestCalcs!$B$2,"")</f>
        <v/>
      </c>
      <c r="BN225" s="164" t="str">
        <f>IF(TestCalcs!BN15 &gt; 0, TestCalcs!BN15*TestCalcs!$B$2,"")</f>
        <v/>
      </c>
      <c r="BO225" s="164" t="str">
        <f>IF(TestCalcs!BO15 &gt; 0, TestCalcs!BO15*TestCalcs!$B$2,"")</f>
        <v/>
      </c>
      <c r="BP225" s="164" t="str">
        <f>IF(TestCalcs!BP15 &gt; 0, TestCalcs!BP15*TestCalcs!$B$2,"")</f>
        <v/>
      </c>
      <c r="BQ225" s="164" t="str">
        <f>IF(TestCalcs!BQ15 &gt; 0, TestCalcs!BQ15*TestCalcs!$B$2,"")</f>
        <v/>
      </c>
      <c r="BR225" s="164" t="str">
        <f>IF(TestCalcs!BR15 &gt; 0, TestCalcs!BR15*TestCalcs!$B$2,"")</f>
        <v/>
      </c>
      <c r="BS225" s="164" t="str">
        <f>IF(TestCalcs!BS15 &gt; 0, TestCalcs!BS15*TestCalcs!$B$2,"")</f>
        <v/>
      </c>
      <c r="BT225" s="164" t="str">
        <f>IF(TestCalcs!BT15 &gt; 0, TestCalcs!BT15*TestCalcs!$B$2,"")</f>
        <v/>
      </c>
      <c r="BU225" s="164" t="str">
        <f>IF(TestCalcs!BU15 &gt; 0, TestCalcs!BU15*TestCalcs!$B$2,"")</f>
        <v/>
      </c>
      <c r="BV225" s="164" t="str">
        <f>IF(TestCalcs!BV15 &gt; 0, TestCalcs!BV15*TestCalcs!$B$2,"")</f>
        <v/>
      </c>
      <c r="BW225" s="164" t="str">
        <f>IF(TestCalcs!BW15 &gt; 0, TestCalcs!BW15*TestCalcs!$B$2,"")</f>
        <v/>
      </c>
      <c r="BX225" s="164" t="str">
        <f>IF(TestCalcs!BX15 &gt; 0, TestCalcs!BX15*TestCalcs!$B$2,"")</f>
        <v/>
      </c>
      <c r="BY225" s="164" t="str">
        <f>IF(TestCalcs!BY15 &gt; 0, TestCalcs!BY15*TestCalcs!$B$2,"")</f>
        <v/>
      </c>
      <c r="BZ225" s="164" t="str">
        <f>IF(TestCalcs!BZ15 &gt; 0, TestCalcs!BZ15*TestCalcs!$B$2,"")</f>
        <v/>
      </c>
      <c r="CA225" s="164" t="str">
        <f>IF(TestCalcs!CA15 &gt; 0, TestCalcs!CA15*TestCalcs!$B$2,"")</f>
        <v/>
      </c>
      <c r="CB225" s="164" t="str">
        <f>IF(TestCalcs!CB15 &gt; 0, TestCalcs!CB15*TestCalcs!$B$2,"")</f>
        <v/>
      </c>
      <c r="CC225" s="164" t="str">
        <f>IF(TestCalcs!CC15 &gt; 0, TestCalcs!CC15*TestCalcs!$B$2,"")</f>
        <v/>
      </c>
      <c r="CD225" s="164" t="str">
        <f>IF(TestCalcs!CD15 &gt; 0, TestCalcs!CD15*TestCalcs!$B$2,"")</f>
        <v/>
      </c>
      <c r="CE225" s="164" t="str">
        <f>IF(TestCalcs!CE15 &gt; 0, TestCalcs!CE15*TestCalcs!$B$2,"")</f>
        <v/>
      </c>
      <c r="CF225" s="164" t="str">
        <f>IF(TestCalcs!CF15 &gt; 0, TestCalcs!CF15*TestCalcs!$B$2,"")</f>
        <v/>
      </c>
      <c r="CG225" s="164" t="str">
        <f>IF(TestCalcs!CG15 &gt; 0, TestCalcs!CG15*TestCalcs!$B$2,"")</f>
        <v/>
      </c>
      <c r="CH225" s="164" t="str">
        <f>IF(TestCalcs!CH15 &gt; 0, TestCalcs!CH15*TestCalcs!$B$2,"")</f>
        <v/>
      </c>
      <c r="CI225" s="164" t="str">
        <f>IF(TestCalcs!CI15 &gt; 0, TestCalcs!CI15*TestCalcs!$B$2,"")</f>
        <v/>
      </c>
      <c r="CJ225" s="164" t="str">
        <f>IF(TestCalcs!CJ15 &gt; 0, TestCalcs!CJ15*TestCalcs!$B$2,"")</f>
        <v/>
      </c>
      <c r="CK225" s="164" t="str">
        <f>IF(TestCalcs!CK15 &gt; 0, TestCalcs!CK15*TestCalcs!$B$2,"")</f>
        <v/>
      </c>
      <c r="CL225" s="164" t="str">
        <f>IF(TestCalcs!CL15 &gt; 0, TestCalcs!CL15*TestCalcs!$B$2,"")</f>
        <v/>
      </c>
      <c r="CM225" s="164" t="str">
        <f>IF(TestCalcs!CM15 &gt; 0, TestCalcs!CM15*TestCalcs!$B$2,"")</f>
        <v/>
      </c>
      <c r="CN225" s="164" t="str">
        <f>IF(TestCalcs!CN15 &gt; 0, TestCalcs!CN15*TestCalcs!$B$2,"")</f>
        <v/>
      </c>
    </row>
    <row r="226" spans="1:92" s="165" customFormat="1" x14ac:dyDescent="0.3">
      <c r="A226" s="156" t="s">
        <v>451</v>
      </c>
      <c r="B226" s="157" t="s">
        <v>455</v>
      </c>
      <c r="C226" s="158" t="s">
        <v>463</v>
      </c>
      <c r="D226" s="174" t="s">
        <v>506</v>
      </c>
      <c r="E226" s="175" t="s">
        <v>156</v>
      </c>
      <c r="F226" s="160"/>
      <c r="G226" s="161" t="s">
        <v>238</v>
      </c>
      <c r="H226" s="162" t="s">
        <v>464</v>
      </c>
      <c r="I226" s="162" t="s">
        <v>236</v>
      </c>
      <c r="J226" s="162" t="s">
        <v>156</v>
      </c>
      <c r="K226" s="163"/>
      <c r="L226" s="163"/>
      <c r="M226" s="164" t="str">
        <f>IF(M227&lt;&gt;"","CS5","")</f>
        <v/>
      </c>
      <c r="N226" s="164" t="str">
        <f t="shared" ref="N226:BY226" si="18">IF(N227&lt;&gt;"","CS5","")</f>
        <v/>
      </c>
      <c r="O226" s="164" t="str">
        <f t="shared" si="18"/>
        <v/>
      </c>
      <c r="P226" s="164" t="str">
        <f t="shared" si="18"/>
        <v/>
      </c>
      <c r="Q226" s="164" t="str">
        <f t="shared" si="18"/>
        <v/>
      </c>
      <c r="R226" s="164" t="str">
        <f t="shared" si="18"/>
        <v/>
      </c>
      <c r="S226" s="164" t="str">
        <f t="shared" si="18"/>
        <v/>
      </c>
      <c r="T226" s="164" t="str">
        <f t="shared" si="18"/>
        <v/>
      </c>
      <c r="U226" s="164" t="str">
        <f t="shared" si="18"/>
        <v/>
      </c>
      <c r="V226" s="164" t="str">
        <f t="shared" si="18"/>
        <v/>
      </c>
      <c r="W226" s="164" t="str">
        <f t="shared" si="18"/>
        <v/>
      </c>
      <c r="X226" s="164" t="str">
        <f t="shared" si="18"/>
        <v/>
      </c>
      <c r="Y226" s="164" t="str">
        <f t="shared" si="18"/>
        <v/>
      </c>
      <c r="Z226" s="164" t="str">
        <f t="shared" si="18"/>
        <v/>
      </c>
      <c r="AA226" s="164" t="str">
        <f t="shared" si="18"/>
        <v/>
      </c>
      <c r="AB226" s="164" t="str">
        <f t="shared" si="18"/>
        <v/>
      </c>
      <c r="AC226" s="164" t="str">
        <f t="shared" si="18"/>
        <v/>
      </c>
      <c r="AD226" s="164" t="str">
        <f t="shared" si="18"/>
        <v/>
      </c>
      <c r="AE226" s="164" t="str">
        <f t="shared" si="18"/>
        <v/>
      </c>
      <c r="AF226" s="164" t="str">
        <f t="shared" si="18"/>
        <v/>
      </c>
      <c r="AG226" s="164" t="str">
        <f t="shared" si="18"/>
        <v/>
      </c>
      <c r="AH226" s="164" t="str">
        <f t="shared" si="18"/>
        <v/>
      </c>
      <c r="AI226" s="164" t="str">
        <f t="shared" si="18"/>
        <v/>
      </c>
      <c r="AJ226" s="164" t="str">
        <f t="shared" si="18"/>
        <v/>
      </c>
      <c r="AK226" s="164" t="str">
        <f t="shared" si="18"/>
        <v/>
      </c>
      <c r="AL226" s="164" t="str">
        <f t="shared" si="18"/>
        <v/>
      </c>
      <c r="AM226" s="164" t="str">
        <f t="shared" si="18"/>
        <v/>
      </c>
      <c r="AN226" s="164" t="str">
        <f t="shared" si="18"/>
        <v/>
      </c>
      <c r="AO226" s="164" t="str">
        <f t="shared" si="18"/>
        <v/>
      </c>
      <c r="AP226" s="164" t="str">
        <f t="shared" si="18"/>
        <v/>
      </c>
      <c r="AQ226" s="164" t="str">
        <f t="shared" si="18"/>
        <v/>
      </c>
      <c r="AR226" s="164" t="str">
        <f t="shared" si="18"/>
        <v/>
      </c>
      <c r="AS226" s="164" t="str">
        <f t="shared" si="18"/>
        <v/>
      </c>
      <c r="AT226" s="164" t="str">
        <f t="shared" si="18"/>
        <v/>
      </c>
      <c r="AU226" s="164" t="str">
        <f t="shared" si="18"/>
        <v/>
      </c>
      <c r="AV226" s="164" t="str">
        <f t="shared" si="18"/>
        <v/>
      </c>
      <c r="AW226" s="164" t="str">
        <f t="shared" si="18"/>
        <v/>
      </c>
      <c r="AX226" s="164" t="str">
        <f t="shared" si="18"/>
        <v/>
      </c>
      <c r="AY226" s="164" t="str">
        <f t="shared" si="18"/>
        <v/>
      </c>
      <c r="AZ226" s="164" t="str">
        <f t="shared" si="18"/>
        <v/>
      </c>
      <c r="BA226" s="164" t="str">
        <f t="shared" si="18"/>
        <v/>
      </c>
      <c r="BB226" s="164" t="str">
        <f t="shared" si="18"/>
        <v/>
      </c>
      <c r="BC226" s="164" t="str">
        <f t="shared" si="18"/>
        <v/>
      </c>
      <c r="BD226" s="164" t="str">
        <f t="shared" si="18"/>
        <v/>
      </c>
      <c r="BE226" s="164" t="str">
        <f t="shared" si="18"/>
        <v/>
      </c>
      <c r="BF226" s="164" t="str">
        <f t="shared" si="18"/>
        <v/>
      </c>
      <c r="BG226" s="164" t="str">
        <f t="shared" si="18"/>
        <v/>
      </c>
      <c r="BH226" s="164" t="str">
        <f t="shared" si="18"/>
        <v/>
      </c>
      <c r="BI226" s="164" t="str">
        <f t="shared" si="18"/>
        <v/>
      </c>
      <c r="BJ226" s="164" t="str">
        <f t="shared" si="18"/>
        <v/>
      </c>
      <c r="BK226" s="164" t="str">
        <f t="shared" si="18"/>
        <v/>
      </c>
      <c r="BL226" s="164" t="str">
        <f t="shared" si="18"/>
        <v/>
      </c>
      <c r="BM226" s="164" t="str">
        <f t="shared" si="18"/>
        <v/>
      </c>
      <c r="BN226" s="164" t="str">
        <f t="shared" si="18"/>
        <v/>
      </c>
      <c r="BO226" s="164" t="str">
        <f t="shared" si="18"/>
        <v/>
      </c>
      <c r="BP226" s="164" t="str">
        <f t="shared" si="18"/>
        <v/>
      </c>
      <c r="BQ226" s="164" t="str">
        <f t="shared" si="18"/>
        <v/>
      </c>
      <c r="BR226" s="164" t="str">
        <f t="shared" si="18"/>
        <v/>
      </c>
      <c r="BS226" s="164" t="str">
        <f t="shared" si="18"/>
        <v/>
      </c>
      <c r="BT226" s="164" t="str">
        <f t="shared" si="18"/>
        <v/>
      </c>
      <c r="BU226" s="164" t="str">
        <f t="shared" si="18"/>
        <v/>
      </c>
      <c r="BV226" s="164" t="str">
        <f t="shared" si="18"/>
        <v/>
      </c>
      <c r="BW226" s="164" t="str">
        <f t="shared" si="18"/>
        <v/>
      </c>
      <c r="BX226" s="164" t="str">
        <f t="shared" si="18"/>
        <v/>
      </c>
      <c r="BY226" s="164" t="str">
        <f t="shared" si="18"/>
        <v/>
      </c>
      <c r="BZ226" s="164" t="str">
        <f t="shared" ref="BZ226:CN226" si="19">IF(BZ227&lt;&gt;"","CS5","")</f>
        <v/>
      </c>
      <c r="CA226" s="164" t="str">
        <f t="shared" si="19"/>
        <v/>
      </c>
      <c r="CB226" s="164" t="str">
        <f t="shared" si="19"/>
        <v/>
      </c>
      <c r="CC226" s="164" t="str">
        <f t="shared" si="19"/>
        <v/>
      </c>
      <c r="CD226" s="164" t="str">
        <f t="shared" si="19"/>
        <v/>
      </c>
      <c r="CE226" s="164" t="str">
        <f t="shared" si="19"/>
        <v/>
      </c>
      <c r="CF226" s="164" t="str">
        <f t="shared" si="19"/>
        <v/>
      </c>
      <c r="CG226" s="164" t="str">
        <f t="shared" si="19"/>
        <v/>
      </c>
      <c r="CH226" s="164" t="str">
        <f t="shared" si="19"/>
        <v/>
      </c>
      <c r="CI226" s="164" t="str">
        <f t="shared" si="19"/>
        <v/>
      </c>
      <c r="CJ226" s="164" t="str">
        <f t="shared" si="19"/>
        <v/>
      </c>
      <c r="CK226" s="164" t="str">
        <f t="shared" si="19"/>
        <v/>
      </c>
      <c r="CL226" s="164" t="str">
        <f t="shared" si="19"/>
        <v/>
      </c>
      <c r="CM226" s="164" t="str">
        <f t="shared" si="19"/>
        <v/>
      </c>
      <c r="CN226" s="164" t="str">
        <f t="shared" si="19"/>
        <v/>
      </c>
    </row>
    <row r="227" spans="1:92" s="165" customFormat="1" x14ac:dyDescent="0.3">
      <c r="A227" s="156" t="s">
        <v>451</v>
      </c>
      <c r="B227" s="157" t="s">
        <v>455</v>
      </c>
      <c r="C227" s="158" t="s">
        <v>463</v>
      </c>
      <c r="D227" s="174" t="s">
        <v>506</v>
      </c>
      <c r="E227" s="175" t="s">
        <v>646</v>
      </c>
      <c r="F227" s="160"/>
      <c r="G227" s="161" t="s">
        <v>238</v>
      </c>
      <c r="H227" s="162" t="s">
        <v>464</v>
      </c>
      <c r="I227" s="162" t="s">
        <v>236</v>
      </c>
      <c r="J227" s="162" t="s">
        <v>278</v>
      </c>
      <c r="K227" s="163" t="s">
        <v>457</v>
      </c>
      <c r="L227" s="163" t="s">
        <v>268</v>
      </c>
      <c r="M227" s="164" t="str">
        <f>IF(TestCalcs!M15 &gt; 0, TestCalcs!M17*TestCalcs!$B$3,"")</f>
        <v/>
      </c>
      <c r="N227" s="164" t="str">
        <f>IF(TestCalcs!N15 &gt; 0, TestCalcs!N17*TestCalcs!$B$3,"")</f>
        <v/>
      </c>
      <c r="O227" s="164" t="str">
        <f>IF(TestCalcs!O15 &gt; 0, TestCalcs!O17*TestCalcs!$B$3,"")</f>
        <v/>
      </c>
      <c r="P227" s="164" t="str">
        <f>IF(TestCalcs!P15 &gt; 0, TestCalcs!P17*TestCalcs!$B$3,"")</f>
        <v/>
      </c>
      <c r="Q227" s="164" t="str">
        <f>IF(TestCalcs!Q15 &gt; 0, TestCalcs!Q17*TestCalcs!$B$3,"")</f>
        <v/>
      </c>
      <c r="R227" s="164" t="str">
        <f>IF(TestCalcs!R15 &gt; 0, TestCalcs!R17*TestCalcs!$B$3,"")</f>
        <v/>
      </c>
      <c r="S227" s="164" t="str">
        <f>IF(TestCalcs!S15 &gt; 0, TestCalcs!S17*TestCalcs!$B$3,"")</f>
        <v/>
      </c>
      <c r="T227" s="164" t="str">
        <f>IF(TestCalcs!T15 &gt; 0, TestCalcs!T17*TestCalcs!$B$3,"")</f>
        <v/>
      </c>
      <c r="U227" s="164" t="str">
        <f>IF(TestCalcs!U15 &gt; 0, TestCalcs!U17*TestCalcs!$B$3,"")</f>
        <v/>
      </c>
      <c r="V227" s="164" t="str">
        <f>IF(TestCalcs!V15 &gt; 0, TestCalcs!V17*TestCalcs!$B$3,"")</f>
        <v/>
      </c>
      <c r="W227" s="164" t="str">
        <f>IF(TestCalcs!W15 &gt; 0, TestCalcs!W17*TestCalcs!$B$3,"")</f>
        <v/>
      </c>
      <c r="X227" s="164" t="str">
        <f>IF(TestCalcs!X15 &gt; 0, TestCalcs!X17*TestCalcs!$B$3,"")</f>
        <v/>
      </c>
      <c r="Y227" s="164" t="str">
        <f>IF(TestCalcs!Y15 &gt; 0, TestCalcs!Y17*TestCalcs!$B$3,"")</f>
        <v/>
      </c>
      <c r="Z227" s="164" t="str">
        <f>IF(TestCalcs!Z15 &gt; 0, TestCalcs!Z17*TestCalcs!$B$3,"")</f>
        <v/>
      </c>
      <c r="AA227" s="164" t="str">
        <f>IF(TestCalcs!AA15 &gt; 0, TestCalcs!AA17*TestCalcs!$B$3,"")</f>
        <v/>
      </c>
      <c r="AB227" s="164" t="str">
        <f>IF(TestCalcs!AB15 &gt; 0, TestCalcs!AB17*TestCalcs!$B$3,"")</f>
        <v/>
      </c>
      <c r="AC227" s="164" t="str">
        <f>IF(TestCalcs!AC15 &gt; 0, TestCalcs!AC17*TestCalcs!$B$3,"")</f>
        <v/>
      </c>
      <c r="AD227" s="164" t="str">
        <f>IF(TestCalcs!AD15 &gt; 0, TestCalcs!AD17*TestCalcs!$B$3,"")</f>
        <v/>
      </c>
      <c r="AE227" s="164" t="str">
        <f>IF(TestCalcs!AE15 &gt; 0, TestCalcs!AE17*TestCalcs!$B$3,"")</f>
        <v/>
      </c>
      <c r="AF227" s="164" t="str">
        <f>IF(TestCalcs!AF15 &gt; 0, TestCalcs!AF17*TestCalcs!$B$3,"")</f>
        <v/>
      </c>
      <c r="AG227" s="164" t="str">
        <f>IF(TestCalcs!AG15 &gt; 0, TestCalcs!AG17*TestCalcs!$B$3,"")</f>
        <v/>
      </c>
      <c r="AH227" s="164" t="str">
        <f>IF(TestCalcs!AH15 &gt; 0, TestCalcs!AH17*TestCalcs!$B$3,"")</f>
        <v/>
      </c>
      <c r="AI227" s="164" t="str">
        <f>IF(TestCalcs!AI15 &gt; 0, TestCalcs!AI17*TestCalcs!$B$3,"")</f>
        <v/>
      </c>
      <c r="AJ227" s="164" t="str">
        <f>IF(TestCalcs!AJ15 &gt; 0, TestCalcs!AJ17*TestCalcs!$B$3,"")</f>
        <v/>
      </c>
      <c r="AK227" s="164" t="str">
        <f>IF(TestCalcs!AK15 &gt; 0, TestCalcs!AK17*TestCalcs!$B$3,"")</f>
        <v/>
      </c>
      <c r="AL227" s="164" t="str">
        <f>IF(TestCalcs!AL15 &gt; 0, TestCalcs!AL17*TestCalcs!$B$3,"")</f>
        <v/>
      </c>
      <c r="AM227" s="164" t="str">
        <f>IF(TestCalcs!AM15 &gt; 0, TestCalcs!AM17*TestCalcs!$B$3,"")</f>
        <v/>
      </c>
      <c r="AN227" s="164" t="str">
        <f>IF(TestCalcs!AN15 &gt; 0, TestCalcs!AN17*TestCalcs!$B$3,"")</f>
        <v/>
      </c>
      <c r="AO227" s="164" t="str">
        <f>IF(TestCalcs!AO15 &gt; 0, TestCalcs!AO17*TestCalcs!$B$3,"")</f>
        <v/>
      </c>
      <c r="AP227" s="164" t="str">
        <f>IF(TestCalcs!AP15 &gt; 0, TestCalcs!AP17*TestCalcs!$B$3,"")</f>
        <v/>
      </c>
      <c r="AQ227" s="164" t="str">
        <f>IF(TestCalcs!AQ15 &gt; 0, TestCalcs!AQ17*TestCalcs!$B$3,"")</f>
        <v/>
      </c>
      <c r="AR227" s="164" t="str">
        <f>IF(TestCalcs!AR15 &gt; 0, TestCalcs!AR17*TestCalcs!$B$3,"")</f>
        <v/>
      </c>
      <c r="AS227" s="164" t="str">
        <f>IF(TestCalcs!AS15 &gt; 0, TestCalcs!AS17*TestCalcs!$B$3,"")</f>
        <v/>
      </c>
      <c r="AT227" s="164" t="str">
        <f>IF(TestCalcs!AT15 &gt; 0, TestCalcs!AT17*TestCalcs!$B$3,"")</f>
        <v/>
      </c>
      <c r="AU227" s="164" t="str">
        <f>IF(TestCalcs!AU15 &gt; 0, TestCalcs!AU17*TestCalcs!$B$3,"")</f>
        <v/>
      </c>
      <c r="AV227" s="164" t="str">
        <f>IF(TestCalcs!AV15 &gt; 0, TestCalcs!AV17*TestCalcs!$B$3,"")</f>
        <v/>
      </c>
      <c r="AW227" s="164" t="str">
        <f>IF(TestCalcs!AW15 &gt; 0, TestCalcs!AW17*TestCalcs!$B$3,"")</f>
        <v/>
      </c>
      <c r="AX227" s="164" t="str">
        <f>IF(TestCalcs!AX15 &gt; 0, TestCalcs!AX17*TestCalcs!$B$3,"")</f>
        <v/>
      </c>
      <c r="AY227" s="164" t="str">
        <f>IF(TestCalcs!AY15 &gt; 0, TestCalcs!AY17*TestCalcs!$B$3,"")</f>
        <v/>
      </c>
      <c r="AZ227" s="164" t="str">
        <f>IF(TestCalcs!AZ15 &gt; 0, TestCalcs!AZ17*TestCalcs!$B$3,"")</f>
        <v/>
      </c>
      <c r="BA227" s="164" t="str">
        <f>IF(TestCalcs!BA15 &gt; 0, TestCalcs!BA17*TestCalcs!$B$3,"")</f>
        <v/>
      </c>
      <c r="BB227" s="164" t="str">
        <f>IF(TestCalcs!BB15 &gt; 0, TestCalcs!BB17*TestCalcs!$B$3,"")</f>
        <v/>
      </c>
      <c r="BC227" s="164" t="str">
        <f>IF(TestCalcs!BC15 &gt; 0, TestCalcs!BC17*TestCalcs!$B$3,"")</f>
        <v/>
      </c>
      <c r="BD227" s="164" t="str">
        <f>IF(TestCalcs!BD15 &gt; 0, TestCalcs!BD17*TestCalcs!$B$3,"")</f>
        <v/>
      </c>
      <c r="BE227" s="164" t="str">
        <f>IF(TestCalcs!BE15 &gt; 0, TestCalcs!BE17*TestCalcs!$B$3,"")</f>
        <v/>
      </c>
      <c r="BF227" s="164" t="str">
        <f>IF(TestCalcs!BF15 &gt; 0, TestCalcs!BF17*TestCalcs!$B$3,"")</f>
        <v/>
      </c>
      <c r="BG227" s="164" t="str">
        <f>IF(TestCalcs!BG15 &gt; 0, TestCalcs!BG17*TestCalcs!$B$3,"")</f>
        <v/>
      </c>
      <c r="BH227" s="164" t="str">
        <f>IF(TestCalcs!BH15 &gt; 0, TestCalcs!BH17*TestCalcs!$B$3,"")</f>
        <v/>
      </c>
      <c r="BI227" s="164" t="str">
        <f>IF(TestCalcs!BI15 &gt; 0, TestCalcs!BI17*TestCalcs!$B$3,"")</f>
        <v/>
      </c>
      <c r="BJ227" s="164" t="str">
        <f>IF(TestCalcs!BJ15 &gt; 0, TestCalcs!BJ17*TestCalcs!$B$3,"")</f>
        <v/>
      </c>
      <c r="BK227" s="164" t="str">
        <f>IF(TestCalcs!BK15 &gt; 0, TestCalcs!BK17*TestCalcs!$B$3,"")</f>
        <v/>
      </c>
      <c r="BL227" s="164" t="str">
        <f>IF(TestCalcs!BL15 &gt; 0, TestCalcs!BL17*TestCalcs!$B$3,"")</f>
        <v/>
      </c>
      <c r="BM227" s="164" t="str">
        <f>IF(TestCalcs!BM15 &gt; 0, TestCalcs!BM17*TestCalcs!$B$3,"")</f>
        <v/>
      </c>
      <c r="BN227" s="164" t="str">
        <f>IF(TestCalcs!BN15 &gt; 0, TestCalcs!BN17*TestCalcs!$B$3,"")</f>
        <v/>
      </c>
      <c r="BO227" s="164" t="str">
        <f>IF(TestCalcs!BO15 &gt; 0, TestCalcs!BO17*TestCalcs!$B$3,"")</f>
        <v/>
      </c>
      <c r="BP227" s="164" t="str">
        <f>IF(TestCalcs!BP15 &gt; 0, TestCalcs!BP17*TestCalcs!$B$3,"")</f>
        <v/>
      </c>
      <c r="BQ227" s="164" t="str">
        <f>IF(TestCalcs!BQ15 &gt; 0, TestCalcs!BQ17*TestCalcs!$B$3,"")</f>
        <v/>
      </c>
      <c r="BR227" s="164" t="str">
        <f>IF(TestCalcs!BR15 &gt; 0, TestCalcs!BR17*TestCalcs!$B$3,"")</f>
        <v/>
      </c>
      <c r="BS227" s="164" t="str">
        <f>IF(TestCalcs!BS15 &gt; 0, TestCalcs!BS17*TestCalcs!$B$3,"")</f>
        <v/>
      </c>
      <c r="BT227" s="164" t="str">
        <f>IF(TestCalcs!BT15 &gt; 0, TestCalcs!BT17*TestCalcs!$B$3,"")</f>
        <v/>
      </c>
      <c r="BU227" s="164" t="str">
        <f>IF(TestCalcs!BU15 &gt; 0, TestCalcs!BU17*TestCalcs!$B$3,"")</f>
        <v/>
      </c>
      <c r="BV227" s="164" t="str">
        <f>IF(TestCalcs!BV15 &gt; 0, TestCalcs!BV17*TestCalcs!$B$3,"")</f>
        <v/>
      </c>
      <c r="BW227" s="164" t="str">
        <f>IF(TestCalcs!BW15 &gt; 0, TestCalcs!BW17*TestCalcs!$B$3,"")</f>
        <v/>
      </c>
      <c r="BX227" s="164" t="str">
        <f>IF(TestCalcs!BX15 &gt; 0, TestCalcs!BX17*TestCalcs!$B$3,"")</f>
        <v/>
      </c>
      <c r="BY227" s="164" t="str">
        <f>IF(TestCalcs!BY15 &gt; 0, TestCalcs!BY17*TestCalcs!$B$3,"")</f>
        <v/>
      </c>
      <c r="BZ227" s="164" t="str">
        <f>IF(TestCalcs!BZ15 &gt; 0, TestCalcs!BZ17*TestCalcs!$B$3,"")</f>
        <v/>
      </c>
      <c r="CA227" s="164" t="str">
        <f>IF(TestCalcs!CA15 &gt; 0, TestCalcs!CA17*TestCalcs!$B$3,"")</f>
        <v/>
      </c>
      <c r="CB227" s="164" t="str">
        <f>IF(TestCalcs!CB15 &gt; 0, TestCalcs!CB17*TestCalcs!$B$3,"")</f>
        <v/>
      </c>
      <c r="CC227" s="164" t="str">
        <f>IF(TestCalcs!CC15 &gt; 0, TestCalcs!CC17*TestCalcs!$B$3,"")</f>
        <v/>
      </c>
      <c r="CD227" s="164" t="str">
        <f>IF(TestCalcs!CD15 &gt; 0, TestCalcs!CD17*TestCalcs!$B$3,"")</f>
        <v/>
      </c>
      <c r="CE227" s="164" t="str">
        <f>IF(TestCalcs!CE15 &gt; 0, TestCalcs!CE17*TestCalcs!$B$3,"")</f>
        <v/>
      </c>
      <c r="CF227" s="164" t="str">
        <f>IF(TestCalcs!CF15 &gt; 0, TestCalcs!CF17*TestCalcs!$B$3,"")</f>
        <v/>
      </c>
      <c r="CG227" s="164" t="str">
        <f>IF(TestCalcs!CG15 &gt; 0, TestCalcs!CG17*TestCalcs!$B$3,"")</f>
        <v/>
      </c>
      <c r="CH227" s="164" t="str">
        <f>IF(TestCalcs!CH15 &gt; 0, TestCalcs!CH17*TestCalcs!$B$3,"")</f>
        <v/>
      </c>
      <c r="CI227" s="164" t="str">
        <f>IF(TestCalcs!CI15 &gt; 0, TestCalcs!CI17*TestCalcs!$B$3,"")</f>
        <v/>
      </c>
      <c r="CJ227" s="164" t="str">
        <f>IF(TestCalcs!CJ15 &gt; 0, TestCalcs!CJ17*TestCalcs!$B$3,"")</f>
        <v/>
      </c>
      <c r="CK227" s="164" t="str">
        <f>IF(TestCalcs!CK15 &gt; 0, TestCalcs!CK17*TestCalcs!$B$3,"")</f>
        <v/>
      </c>
      <c r="CL227" s="164" t="str">
        <f>IF(TestCalcs!CL15 &gt; 0, TestCalcs!CL17*TestCalcs!$B$3,"")</f>
        <v/>
      </c>
      <c r="CM227" s="164" t="str">
        <f>IF(TestCalcs!CM15 &gt; 0, TestCalcs!CM17*TestCalcs!$B$3,"")</f>
        <v/>
      </c>
      <c r="CN227" s="164" t="str">
        <f>IF(TestCalcs!CN15 &gt; 0, TestCalcs!CN17*TestCalcs!$B$3,"")</f>
        <v/>
      </c>
    </row>
    <row r="228" spans="1:92" s="24" customFormat="1" x14ac:dyDescent="0.3">
      <c r="A228" s="166" t="s">
        <v>451</v>
      </c>
      <c r="B228" s="167" t="s">
        <v>455</v>
      </c>
      <c r="C228" s="168" t="s">
        <v>174</v>
      </c>
      <c r="D228" s="168" t="s">
        <v>465</v>
      </c>
      <c r="E228" s="169" t="s">
        <v>466</v>
      </c>
      <c r="F228" s="170" t="s">
        <v>466</v>
      </c>
      <c r="G228" s="171" t="s">
        <v>175</v>
      </c>
      <c r="H228" s="172" t="s">
        <v>176</v>
      </c>
      <c r="I228" s="172" t="s">
        <v>171</v>
      </c>
      <c r="J228" s="172" t="s">
        <v>465</v>
      </c>
      <c r="K228" s="173" t="s">
        <v>466</v>
      </c>
      <c r="L228" s="163"/>
      <c r="M228" s="83" t="s">
        <v>467</v>
      </c>
      <c r="N228" s="83" t="s">
        <v>467</v>
      </c>
      <c r="O228" s="83" t="s">
        <v>467</v>
      </c>
      <c r="P228" s="83" t="s">
        <v>467</v>
      </c>
      <c r="Q228" s="83" t="s">
        <v>467</v>
      </c>
      <c r="R228" s="83" t="s">
        <v>467</v>
      </c>
      <c r="S228" s="83" t="s">
        <v>467</v>
      </c>
      <c r="T228" s="83" t="s">
        <v>467</v>
      </c>
      <c r="U228" s="83" t="s">
        <v>468</v>
      </c>
      <c r="V228" s="83" t="s">
        <v>468</v>
      </c>
      <c r="W228" s="83" t="s">
        <v>468</v>
      </c>
      <c r="X228" s="83" t="s">
        <v>468</v>
      </c>
      <c r="Y228" s="83" t="s">
        <v>468</v>
      </c>
      <c r="Z228" s="83" t="s">
        <v>469</v>
      </c>
      <c r="AA228" s="83" t="s">
        <v>469</v>
      </c>
      <c r="AB228" s="83" t="s">
        <v>469</v>
      </c>
      <c r="AC228" s="83" t="s">
        <v>469</v>
      </c>
      <c r="AD228" s="83" t="s">
        <v>470</v>
      </c>
      <c r="AE228" s="83" t="s">
        <v>470</v>
      </c>
      <c r="AF228" s="83" t="s">
        <v>470</v>
      </c>
      <c r="AG228" s="83" t="s">
        <v>470</v>
      </c>
      <c r="AH228" s="83" t="s">
        <v>470</v>
      </c>
      <c r="AI228" s="83" t="s">
        <v>470</v>
      </c>
      <c r="AJ228" s="83" t="s">
        <v>470</v>
      </c>
      <c r="AK228" s="83" t="s">
        <v>470</v>
      </c>
      <c r="AL228" s="83" t="s">
        <v>470</v>
      </c>
      <c r="AM228" s="83" t="s">
        <v>470</v>
      </c>
      <c r="AN228" s="83" t="s">
        <v>470</v>
      </c>
      <c r="AO228" s="83" t="s">
        <v>470</v>
      </c>
      <c r="AP228" s="83" t="s">
        <v>470</v>
      </c>
      <c r="AQ228" s="83" t="s">
        <v>470</v>
      </c>
      <c r="AR228" s="83" t="s">
        <v>470</v>
      </c>
      <c r="AS228" s="83" t="s">
        <v>470</v>
      </c>
      <c r="AT228" s="83" t="s">
        <v>470</v>
      </c>
      <c r="AU228" s="83" t="s">
        <v>470</v>
      </c>
      <c r="AV228" s="83" t="s">
        <v>468</v>
      </c>
      <c r="AW228" s="83" t="s">
        <v>468</v>
      </c>
      <c r="AX228" s="83" t="s">
        <v>471</v>
      </c>
      <c r="AY228" s="83" t="s">
        <v>471</v>
      </c>
      <c r="AZ228" s="83" t="s">
        <v>471</v>
      </c>
      <c r="BA228" s="83" t="s">
        <v>471</v>
      </c>
      <c r="BB228" s="83" t="s">
        <v>470</v>
      </c>
      <c r="BC228" s="83" t="s">
        <v>470</v>
      </c>
      <c r="BD228" s="83" t="s">
        <v>470</v>
      </c>
      <c r="BE228" s="83" t="s">
        <v>470</v>
      </c>
      <c r="BF228" s="83" t="s">
        <v>470</v>
      </c>
      <c r="BG228" s="83" t="s">
        <v>470</v>
      </c>
      <c r="BH228" s="83" t="s">
        <v>470</v>
      </c>
      <c r="BI228" s="83" t="s">
        <v>470</v>
      </c>
      <c r="BJ228" s="83" t="s">
        <v>470</v>
      </c>
      <c r="BK228" s="83" t="s">
        <v>470</v>
      </c>
      <c r="BL228" s="83" t="s">
        <v>470</v>
      </c>
      <c r="BM228" s="83" t="s">
        <v>470</v>
      </c>
      <c r="BN228" s="83" t="s">
        <v>470</v>
      </c>
      <c r="BO228" s="83" t="s">
        <v>472</v>
      </c>
      <c r="BP228" s="83" t="s">
        <v>470</v>
      </c>
      <c r="BQ228" s="83" t="s">
        <v>470</v>
      </c>
      <c r="BR228" s="83" t="s">
        <v>470</v>
      </c>
      <c r="BS228" s="83" t="s">
        <v>470</v>
      </c>
      <c r="BT228" s="83" t="s">
        <v>470</v>
      </c>
      <c r="BU228" s="83" t="s">
        <v>470</v>
      </c>
      <c r="BV228" s="83" t="s">
        <v>470</v>
      </c>
      <c r="BW228" s="83" t="s">
        <v>470</v>
      </c>
      <c r="BX228" s="83" t="s">
        <v>470</v>
      </c>
      <c r="BY228" s="83" t="s">
        <v>470</v>
      </c>
      <c r="BZ228" s="83" t="s">
        <v>470</v>
      </c>
      <c r="CA228" s="83" t="s">
        <v>470</v>
      </c>
      <c r="CB228" s="83" t="s">
        <v>471</v>
      </c>
      <c r="CC228" s="83" t="s">
        <v>471</v>
      </c>
      <c r="CD228" s="83" t="s">
        <v>469</v>
      </c>
      <c r="CE228" s="83" t="s">
        <v>469</v>
      </c>
      <c r="CF228" s="83" t="s">
        <v>470</v>
      </c>
      <c r="CG228" s="83" t="s">
        <v>470</v>
      </c>
      <c r="CH228" s="83" t="s">
        <v>470</v>
      </c>
      <c r="CI228" s="83" t="s">
        <v>470</v>
      </c>
      <c r="CJ228" s="83" t="s">
        <v>470</v>
      </c>
      <c r="CK228" s="83" t="s">
        <v>470</v>
      </c>
      <c r="CL228" s="83" t="s">
        <v>470</v>
      </c>
      <c r="CM228" s="83" t="s">
        <v>470</v>
      </c>
      <c r="CN228" s="83" t="s">
        <v>470</v>
      </c>
    </row>
    <row r="229" spans="1:92" x14ac:dyDescent="0.3">
      <c r="A229" s="41"/>
      <c r="B229" s="41"/>
      <c r="C229" s="6"/>
      <c r="D229" s="6"/>
      <c r="E229" s="8"/>
      <c r="F229" s="8"/>
      <c r="G229" s="14"/>
      <c r="H229" s="15"/>
      <c r="I229" s="15"/>
      <c r="J229" s="15"/>
      <c r="K229" s="10"/>
      <c r="L229" s="10"/>
      <c r="M229" s="45"/>
      <c r="N229" s="45"/>
      <c r="O229" s="45"/>
      <c r="P229" s="45"/>
      <c r="Q229" s="45"/>
      <c r="R229" s="45"/>
      <c r="S229" s="45"/>
      <c r="T229" s="45"/>
      <c r="U229" s="45"/>
      <c r="V229" s="45"/>
      <c r="W229" s="45"/>
      <c r="X229" s="45"/>
      <c r="Y229" s="45"/>
      <c r="Z229" s="45"/>
      <c r="AA229" s="45"/>
      <c r="AB229" s="45"/>
      <c r="AC229" s="45"/>
      <c r="AD229" s="45"/>
      <c r="AE229" s="45"/>
      <c r="AF229" s="45"/>
      <c r="AG229" s="45"/>
      <c r="AH229" s="45"/>
      <c r="AI229" s="45"/>
      <c r="AJ229" s="45"/>
      <c r="AK229" s="45"/>
      <c r="AL229" s="45"/>
      <c r="AM229" s="45"/>
      <c r="AN229" s="45"/>
      <c r="AO229" s="45"/>
      <c r="AP229" s="45"/>
      <c r="AQ229" s="45"/>
      <c r="AR229" s="45"/>
      <c r="AS229" s="45"/>
      <c r="AT229" s="45"/>
      <c r="AU229" s="45"/>
      <c r="AV229" s="45"/>
      <c r="AW229" s="45"/>
      <c r="AX229" s="45"/>
      <c r="AY229" s="45"/>
      <c r="AZ229" s="45"/>
      <c r="BA229" s="45"/>
      <c r="BB229" s="45"/>
      <c r="BC229" s="45"/>
      <c r="BD229" s="45"/>
      <c r="BE229" s="45"/>
      <c r="BF229" s="45"/>
      <c r="BG229" s="45"/>
      <c r="BH229" s="45"/>
      <c r="BI229" s="45"/>
      <c r="BJ229" s="45"/>
      <c r="BK229" s="45"/>
      <c r="BL229" s="45"/>
      <c r="BM229" s="45"/>
      <c r="BN229" s="45"/>
      <c r="BO229" s="45"/>
      <c r="BP229" s="45"/>
      <c r="BQ229" s="45"/>
      <c r="BR229" s="45"/>
      <c r="BS229" s="45"/>
      <c r="BT229" s="45"/>
      <c r="BU229" s="45"/>
      <c r="BV229" s="45"/>
      <c r="BW229" s="45"/>
      <c r="BX229" s="45"/>
      <c r="BY229" s="45"/>
      <c r="BZ229" s="45"/>
      <c r="CA229" s="45"/>
      <c r="CB229" s="45"/>
      <c r="CC229" s="45"/>
      <c r="CD229" s="45"/>
      <c r="CE229" s="45"/>
      <c r="CF229" s="45"/>
      <c r="CG229" s="45"/>
      <c r="CH229" s="45"/>
      <c r="CI229" s="45"/>
      <c r="CJ229" s="45"/>
      <c r="CK229" s="45"/>
      <c r="CL229" s="45"/>
      <c r="CM229" s="45"/>
      <c r="CN229" s="45"/>
    </row>
    <row r="230" spans="1:92" x14ac:dyDescent="0.3">
      <c r="A230" s="41"/>
      <c r="B230" s="41"/>
      <c r="C230" s="6"/>
      <c r="D230" s="6"/>
      <c r="E230" s="8"/>
      <c r="F230" s="8"/>
      <c r="G230" s="14"/>
      <c r="H230" s="15"/>
      <c r="I230" s="15"/>
      <c r="J230" s="15"/>
      <c r="K230" s="10"/>
      <c r="L230" s="10"/>
      <c r="M230" s="45"/>
      <c r="N230" s="45"/>
      <c r="O230" s="45"/>
      <c r="P230" s="45"/>
      <c r="Q230" s="45"/>
      <c r="R230" s="45"/>
      <c r="S230" s="45"/>
      <c r="T230" s="45"/>
      <c r="U230" s="45"/>
      <c r="V230" s="45"/>
      <c r="W230" s="45"/>
      <c r="X230" s="45"/>
      <c r="Y230" s="45"/>
      <c r="Z230" s="45"/>
      <c r="AA230" s="45"/>
      <c r="AB230" s="45"/>
      <c r="AC230" s="45"/>
      <c r="AD230" s="45"/>
      <c r="AE230" s="45"/>
      <c r="AF230" s="45"/>
      <c r="AG230" s="45"/>
      <c r="AH230" s="45"/>
      <c r="AI230" s="45"/>
      <c r="AJ230" s="45"/>
      <c r="AK230" s="45"/>
      <c r="AL230" s="45"/>
      <c r="AM230" s="45"/>
      <c r="AN230" s="45"/>
      <c r="AO230" s="45"/>
      <c r="AP230" s="45"/>
      <c r="AQ230" s="45"/>
      <c r="AR230" s="45"/>
      <c r="AS230" s="45"/>
      <c r="AT230" s="45"/>
      <c r="AU230" s="45"/>
      <c r="AV230" s="45"/>
      <c r="AW230" s="45"/>
      <c r="AX230" s="45"/>
      <c r="AY230" s="45"/>
      <c r="AZ230" s="45"/>
      <c r="BA230" s="45"/>
      <c r="BB230" s="45"/>
      <c r="BC230" s="45"/>
      <c r="BD230" s="45"/>
      <c r="BE230" s="45"/>
      <c r="BF230" s="45"/>
      <c r="BG230" s="45"/>
      <c r="BH230" s="45"/>
      <c r="BI230" s="45"/>
      <c r="BJ230" s="45"/>
      <c r="BK230" s="45"/>
      <c r="BL230" s="45"/>
      <c r="BM230" s="45"/>
      <c r="BN230" s="45"/>
      <c r="BO230" s="45"/>
      <c r="BP230" s="45"/>
      <c r="BQ230" s="45"/>
      <c r="BR230" s="45"/>
      <c r="BS230" s="45"/>
      <c r="BT230" s="45"/>
      <c r="BU230" s="45"/>
      <c r="BV230" s="45"/>
      <c r="BW230" s="45"/>
      <c r="BX230" s="45"/>
      <c r="BY230" s="45"/>
      <c r="BZ230" s="45"/>
      <c r="CA230" s="45"/>
      <c r="CB230" s="45"/>
      <c r="CC230" s="45"/>
      <c r="CD230" s="45"/>
      <c r="CE230" s="45"/>
      <c r="CF230" s="45"/>
      <c r="CG230" s="45"/>
      <c r="CH230" s="45"/>
      <c r="CI230" s="45"/>
      <c r="CJ230" s="45"/>
      <c r="CK230" s="45"/>
      <c r="CL230" s="45"/>
      <c r="CM230" s="45"/>
      <c r="CN230" s="45"/>
    </row>
    <row r="231" spans="1:92" x14ac:dyDescent="0.3">
      <c r="A231" s="41"/>
      <c r="B231" s="41"/>
      <c r="C231" s="6"/>
      <c r="D231" s="6"/>
      <c r="E231" s="8"/>
      <c r="F231" s="8"/>
      <c r="G231" s="14"/>
      <c r="H231" s="15"/>
      <c r="I231" s="15"/>
      <c r="J231" s="15"/>
      <c r="K231" s="10"/>
      <c r="L231" s="10"/>
      <c r="M231" s="45"/>
      <c r="N231" s="45"/>
      <c r="O231" s="45"/>
      <c r="P231" s="45"/>
      <c r="Q231" s="45"/>
      <c r="R231" s="45"/>
      <c r="S231" s="45"/>
      <c r="T231" s="45"/>
      <c r="U231" s="45"/>
      <c r="V231" s="45"/>
      <c r="W231" s="45"/>
      <c r="X231" s="45"/>
      <c r="Y231" s="45"/>
      <c r="Z231" s="45"/>
      <c r="AA231" s="45"/>
      <c r="AB231" s="45"/>
      <c r="AC231" s="45"/>
      <c r="AD231" s="45"/>
      <c r="AE231" s="45"/>
      <c r="AF231" s="45"/>
      <c r="AG231" s="45"/>
      <c r="AH231" s="45"/>
      <c r="AI231" s="45"/>
      <c r="AJ231" s="45"/>
      <c r="AK231" s="45"/>
      <c r="AL231" s="45"/>
      <c r="AM231" s="45"/>
      <c r="AN231" s="45"/>
      <c r="AO231" s="45"/>
      <c r="AP231" s="45"/>
      <c r="AQ231" s="45"/>
      <c r="AR231" s="45"/>
      <c r="AS231" s="45"/>
      <c r="AT231" s="45"/>
      <c r="AU231" s="45"/>
      <c r="AV231" s="45"/>
      <c r="AW231" s="45"/>
      <c r="AX231" s="45"/>
      <c r="AY231" s="45"/>
      <c r="AZ231" s="45"/>
      <c r="BA231" s="45"/>
      <c r="BB231" s="45"/>
      <c r="BC231" s="45"/>
      <c r="BD231" s="45"/>
      <c r="BE231" s="45"/>
      <c r="BF231" s="45"/>
      <c r="BG231" s="45"/>
      <c r="BH231" s="45"/>
      <c r="BI231" s="45"/>
      <c r="BJ231" s="45"/>
      <c r="BK231" s="45"/>
      <c r="BL231" s="45"/>
      <c r="BM231" s="45"/>
      <c r="BN231" s="45"/>
      <c r="BO231" s="45"/>
      <c r="BP231" s="45"/>
      <c r="BQ231" s="45"/>
      <c r="BR231" s="45"/>
      <c r="BS231" s="45"/>
      <c r="BT231" s="45"/>
      <c r="BU231" s="45"/>
      <c r="BV231" s="45"/>
      <c r="BW231" s="45"/>
      <c r="BX231" s="45"/>
      <c r="BY231" s="45"/>
      <c r="BZ231" s="45"/>
      <c r="CA231" s="45"/>
      <c r="CB231" s="45"/>
      <c r="CC231" s="45"/>
      <c r="CD231" s="45"/>
      <c r="CE231" s="45"/>
      <c r="CF231" s="45"/>
      <c r="CG231" s="45"/>
      <c r="CH231" s="45"/>
      <c r="CI231" s="45"/>
      <c r="CJ231" s="45"/>
      <c r="CK231" s="45"/>
      <c r="CL231" s="45"/>
      <c r="CM231" s="45"/>
      <c r="CN231" s="45"/>
    </row>
    <row r="232" spans="1:92" x14ac:dyDescent="0.3">
      <c r="A232" s="41"/>
      <c r="B232" s="41"/>
      <c r="C232" s="6"/>
      <c r="D232" s="6"/>
      <c r="E232" s="8"/>
      <c r="F232" s="8"/>
      <c r="G232" s="14"/>
      <c r="H232" s="15"/>
      <c r="I232" s="15"/>
      <c r="J232" s="15"/>
      <c r="K232" s="10"/>
      <c r="L232" s="10"/>
      <c r="M232" s="45"/>
      <c r="N232" s="45"/>
      <c r="O232" s="45"/>
      <c r="P232" s="45"/>
      <c r="Q232" s="45"/>
      <c r="R232" s="45"/>
      <c r="S232" s="45"/>
      <c r="T232" s="45"/>
      <c r="U232" s="45"/>
      <c r="V232" s="45"/>
      <c r="W232" s="45"/>
      <c r="X232" s="45"/>
      <c r="Y232" s="45"/>
      <c r="Z232" s="45"/>
      <c r="AA232" s="45"/>
      <c r="AB232" s="45"/>
      <c r="AC232" s="45"/>
      <c r="AD232" s="45"/>
      <c r="AE232" s="45"/>
      <c r="AF232" s="45"/>
      <c r="AG232" s="45"/>
      <c r="AH232" s="45"/>
      <c r="AI232" s="45"/>
      <c r="AJ232" s="45"/>
      <c r="AK232" s="45"/>
      <c r="AL232" s="45"/>
      <c r="AM232" s="45"/>
      <c r="AN232" s="45"/>
      <c r="AO232" s="45"/>
      <c r="AP232" s="45"/>
      <c r="AQ232" s="45"/>
      <c r="AR232" s="45"/>
      <c r="AS232" s="45"/>
      <c r="AT232" s="45"/>
      <c r="AU232" s="45"/>
      <c r="AV232" s="45"/>
      <c r="AW232" s="45"/>
      <c r="AX232" s="45"/>
      <c r="AY232" s="45"/>
      <c r="AZ232" s="45"/>
      <c r="BA232" s="45"/>
      <c r="BB232" s="45"/>
      <c r="BC232" s="45"/>
      <c r="BD232" s="45"/>
      <c r="BE232" s="45"/>
      <c r="BF232" s="45"/>
      <c r="BG232" s="45"/>
      <c r="BH232" s="45"/>
      <c r="BI232" s="45"/>
      <c r="BJ232" s="45"/>
      <c r="BK232" s="45"/>
      <c r="BL232" s="45"/>
      <c r="BM232" s="45"/>
      <c r="BN232" s="45"/>
      <c r="BO232" s="45"/>
      <c r="BP232" s="45"/>
      <c r="BQ232" s="45"/>
      <c r="BR232" s="45"/>
      <c r="BS232" s="45"/>
      <c r="BT232" s="45"/>
      <c r="BU232" s="45"/>
      <c r="BV232" s="45"/>
      <c r="BW232" s="45"/>
      <c r="BX232" s="45"/>
      <c r="BY232" s="45"/>
      <c r="BZ232" s="45"/>
      <c r="CA232" s="45"/>
      <c r="CB232" s="45"/>
      <c r="CC232" s="45"/>
      <c r="CD232" s="45"/>
      <c r="CE232" s="45"/>
      <c r="CF232" s="45"/>
      <c r="CG232" s="45"/>
      <c r="CH232" s="45"/>
      <c r="CI232" s="45"/>
      <c r="CJ232" s="45"/>
      <c r="CK232" s="45"/>
      <c r="CL232" s="45"/>
      <c r="CM232" s="45"/>
      <c r="CN232" s="45"/>
    </row>
    <row r="233" spans="1:92" x14ac:dyDescent="0.3">
      <c r="A233" s="41"/>
      <c r="B233" s="41"/>
      <c r="C233" s="6"/>
      <c r="D233" s="6"/>
      <c r="E233" s="8"/>
      <c r="F233" s="8"/>
      <c r="G233" s="14"/>
      <c r="H233" s="15"/>
      <c r="I233" s="15"/>
      <c r="J233" s="15"/>
      <c r="K233" s="10"/>
      <c r="L233" s="10"/>
      <c r="M233" s="45"/>
      <c r="N233" s="45"/>
      <c r="O233" s="45"/>
      <c r="P233" s="45"/>
      <c r="Q233" s="45"/>
      <c r="R233" s="45"/>
      <c r="S233" s="45"/>
      <c r="T233" s="45"/>
      <c r="U233" s="45"/>
      <c r="V233" s="45"/>
      <c r="W233" s="45"/>
      <c r="X233" s="45"/>
      <c r="Y233" s="45"/>
      <c r="Z233" s="45"/>
      <c r="AA233" s="45"/>
      <c r="AB233" s="45"/>
      <c r="AC233" s="45"/>
      <c r="AD233" s="45"/>
      <c r="AE233" s="45"/>
      <c r="AF233" s="45"/>
      <c r="AG233" s="45"/>
      <c r="AH233" s="45"/>
      <c r="AI233" s="45"/>
      <c r="AJ233" s="45"/>
      <c r="AK233" s="45"/>
      <c r="AL233" s="45"/>
      <c r="AM233" s="45"/>
      <c r="AN233" s="45"/>
      <c r="AO233" s="45"/>
      <c r="AP233" s="45"/>
      <c r="AQ233" s="45"/>
      <c r="AR233" s="45"/>
      <c r="AS233" s="45"/>
      <c r="AT233" s="45"/>
      <c r="AU233" s="45"/>
      <c r="AV233" s="45"/>
      <c r="AW233" s="45"/>
      <c r="AX233" s="45"/>
      <c r="AY233" s="45"/>
      <c r="AZ233" s="45"/>
      <c r="BA233" s="45"/>
      <c r="BB233" s="45"/>
      <c r="BC233" s="45"/>
      <c r="BD233" s="45"/>
      <c r="BE233" s="45"/>
      <c r="BF233" s="45"/>
      <c r="BG233" s="45"/>
      <c r="BH233" s="45"/>
      <c r="BI233" s="45"/>
      <c r="BJ233" s="45"/>
      <c r="BK233" s="45"/>
      <c r="BL233" s="45"/>
      <c r="BM233" s="45"/>
      <c r="BN233" s="45"/>
      <c r="BO233" s="45"/>
      <c r="BP233" s="45"/>
      <c r="BQ233" s="45"/>
      <c r="BR233" s="45"/>
      <c r="BS233" s="45"/>
      <c r="BT233" s="45"/>
      <c r="BU233" s="45"/>
      <c r="BV233" s="45"/>
      <c r="BW233" s="45"/>
      <c r="BX233" s="45"/>
      <c r="BY233" s="45"/>
      <c r="BZ233" s="45"/>
      <c r="CA233" s="45"/>
      <c r="CB233" s="45"/>
      <c r="CC233" s="45"/>
      <c r="CD233" s="45"/>
      <c r="CE233" s="45"/>
      <c r="CF233" s="45"/>
      <c r="CG233" s="45"/>
      <c r="CH233" s="45"/>
      <c r="CI233" s="45"/>
      <c r="CJ233" s="45"/>
      <c r="CK233" s="45"/>
      <c r="CL233" s="45"/>
      <c r="CM233" s="45"/>
      <c r="CN233" s="45"/>
    </row>
    <row r="234" spans="1:92" x14ac:dyDescent="0.3">
      <c r="A234" s="41"/>
      <c r="B234" s="41"/>
      <c r="C234" s="6"/>
      <c r="D234" s="6"/>
      <c r="E234" s="8"/>
      <c r="F234" s="8"/>
      <c r="G234" s="14"/>
      <c r="H234" s="15"/>
      <c r="I234" s="15"/>
      <c r="J234" s="15"/>
      <c r="K234" s="10"/>
      <c r="L234" s="10"/>
      <c r="M234" s="45"/>
      <c r="N234" s="45"/>
      <c r="O234" s="45"/>
      <c r="P234" s="45"/>
      <c r="Q234" s="45"/>
      <c r="R234" s="45"/>
      <c r="S234" s="45"/>
      <c r="T234" s="45"/>
      <c r="U234" s="45"/>
      <c r="V234" s="45"/>
      <c r="W234" s="45"/>
      <c r="X234" s="45"/>
      <c r="Y234" s="45"/>
      <c r="Z234" s="45"/>
      <c r="AA234" s="45"/>
      <c r="AB234" s="45"/>
      <c r="AC234" s="45"/>
      <c r="AD234" s="45"/>
      <c r="AE234" s="45"/>
      <c r="AF234" s="45"/>
      <c r="AG234" s="45"/>
      <c r="AH234" s="45"/>
      <c r="AI234" s="45"/>
      <c r="AJ234" s="45"/>
      <c r="AK234" s="45"/>
      <c r="AL234" s="45"/>
      <c r="AM234" s="45"/>
      <c r="AN234" s="45"/>
      <c r="AO234" s="45"/>
      <c r="AP234" s="45"/>
      <c r="AQ234" s="45"/>
      <c r="AR234" s="45"/>
      <c r="AS234" s="45"/>
      <c r="AT234" s="45"/>
      <c r="AU234" s="45"/>
      <c r="AV234" s="45"/>
      <c r="AW234" s="45"/>
      <c r="AX234" s="45"/>
      <c r="AY234" s="45"/>
      <c r="AZ234" s="45"/>
      <c r="BA234" s="45"/>
      <c r="BB234" s="45"/>
      <c r="BC234" s="45"/>
      <c r="BD234" s="45"/>
      <c r="BE234" s="45"/>
      <c r="BF234" s="45"/>
      <c r="BG234" s="45"/>
      <c r="BH234" s="45"/>
      <c r="BI234" s="45"/>
      <c r="BJ234" s="45"/>
      <c r="BK234" s="45"/>
      <c r="BL234" s="45"/>
      <c r="BM234" s="45"/>
      <c r="BN234" s="45"/>
      <c r="BO234" s="45"/>
      <c r="BP234" s="45"/>
      <c r="BQ234" s="45"/>
      <c r="BR234" s="45"/>
      <c r="BS234" s="45"/>
      <c r="BT234" s="45"/>
      <c r="BU234" s="45"/>
      <c r="BV234" s="45"/>
      <c r="BW234" s="45"/>
      <c r="BX234" s="45"/>
      <c r="BY234" s="45"/>
      <c r="BZ234" s="45"/>
      <c r="CA234" s="45"/>
      <c r="CB234" s="45"/>
      <c r="CC234" s="45"/>
      <c r="CD234" s="45"/>
      <c r="CE234" s="45"/>
      <c r="CF234" s="45"/>
      <c r="CG234" s="45"/>
      <c r="CH234" s="45"/>
      <c r="CI234" s="45"/>
      <c r="CJ234" s="45"/>
      <c r="CK234" s="45"/>
      <c r="CL234" s="45"/>
      <c r="CM234" s="45"/>
      <c r="CN234" s="45"/>
    </row>
    <row r="235" spans="1:92" s="88" customFormat="1" ht="15" thickBot="1" x14ac:dyDescent="0.35">
      <c r="A235" s="46"/>
      <c r="B235" s="46"/>
      <c r="C235" s="47"/>
      <c r="D235" s="47"/>
      <c r="E235" s="48"/>
      <c r="F235" s="107"/>
      <c r="G235" s="104"/>
      <c r="H235" s="78"/>
      <c r="I235" s="78"/>
      <c r="J235" s="78"/>
      <c r="K235" s="79"/>
      <c r="L235" s="79"/>
      <c r="M235" s="52"/>
      <c r="N235" s="52"/>
      <c r="O235" s="52"/>
      <c r="P235" s="52"/>
      <c r="Q235" s="52"/>
      <c r="R235" s="52"/>
      <c r="S235" s="52"/>
      <c r="T235" s="52"/>
      <c r="U235" s="52"/>
      <c r="V235" s="52"/>
      <c r="W235" s="52"/>
      <c r="X235" s="52"/>
      <c r="Y235" s="52"/>
      <c r="Z235" s="52"/>
      <c r="AA235" s="52"/>
      <c r="AB235" s="52"/>
      <c r="AC235" s="52"/>
      <c r="AD235" s="52"/>
      <c r="AE235" s="52"/>
      <c r="AF235" s="52"/>
      <c r="AG235" s="52"/>
      <c r="AH235" s="52"/>
      <c r="AI235" s="52"/>
      <c r="AJ235" s="52"/>
      <c r="AK235" s="52"/>
      <c r="AL235" s="52"/>
      <c r="AM235" s="52"/>
      <c r="AN235" s="52"/>
      <c r="AO235" s="52"/>
      <c r="AP235" s="52"/>
      <c r="AQ235" s="52"/>
      <c r="AR235" s="52"/>
      <c r="AS235" s="52"/>
      <c r="AT235" s="52"/>
      <c r="AU235" s="52"/>
      <c r="AV235" s="52"/>
      <c r="AW235" s="52"/>
      <c r="AX235" s="52"/>
      <c r="AY235" s="52"/>
      <c r="AZ235" s="52"/>
      <c r="BA235" s="52"/>
      <c r="BB235" s="52"/>
      <c r="BC235" s="52"/>
      <c r="BD235" s="52"/>
      <c r="BE235" s="52"/>
      <c r="BF235" s="52"/>
      <c r="BG235" s="52"/>
      <c r="BH235" s="52"/>
      <c r="BI235" s="52"/>
      <c r="BJ235" s="52"/>
      <c r="BK235" s="52"/>
      <c r="BL235" s="52"/>
      <c r="BM235" s="52"/>
      <c r="BN235" s="52"/>
      <c r="BO235" s="52"/>
      <c r="BP235" s="52"/>
      <c r="BQ235" s="52"/>
      <c r="BR235" s="52"/>
      <c r="BS235" s="52"/>
      <c r="BT235" s="52"/>
      <c r="BU235" s="52"/>
      <c r="BV235" s="52"/>
      <c r="BW235" s="52"/>
      <c r="BX235" s="52"/>
      <c r="BY235" s="52"/>
      <c r="BZ235" s="52"/>
      <c r="CA235" s="52"/>
      <c r="CB235" s="52"/>
      <c r="CC235" s="52"/>
      <c r="CD235" s="52"/>
      <c r="CE235" s="52"/>
      <c r="CF235" s="52"/>
      <c r="CG235" s="52"/>
      <c r="CH235" s="52"/>
      <c r="CI235" s="52"/>
      <c r="CJ235" s="52"/>
      <c r="CK235" s="52"/>
      <c r="CL235" s="52"/>
      <c r="CM235" s="52"/>
      <c r="CN235" s="52"/>
    </row>
  </sheetData>
  <phoneticPr fontId="2" type="noConversion"/>
  <conditionalFormatting sqref="A5:F235">
    <cfRule type="expression" dxfId="19" priority="1">
      <formula>MOD(ROW(),2)</formula>
    </cfRule>
  </conditionalFormatting>
  <conditionalFormatting sqref="C185:F187">
    <cfRule type="expression" dxfId="18" priority="43">
      <formula>MOD(ROW(),2)</formula>
    </cfRule>
  </conditionalFormatting>
  <conditionalFormatting sqref="G19:J235">
    <cfRule type="expression" dxfId="17" priority="2">
      <formula>MOD(ROW(),2)</formula>
    </cfRule>
  </conditionalFormatting>
  <conditionalFormatting sqref="J167">
    <cfRule type="expression" dxfId="16" priority="18">
      <formula>MOD(ROW(),2)</formula>
    </cfRule>
  </conditionalFormatting>
  <conditionalFormatting sqref="K19:L235">
    <cfRule type="expression" dxfId="15" priority="11">
      <formula>MOD(ROW(),2)</formula>
    </cfRule>
  </conditionalFormatting>
  <dataValidations count="1">
    <dataValidation type="list" allowBlank="1" showInputMessage="1" showErrorMessage="1" sqref="AS83:AT83 AP83:AQ83 M78:BG78 M70:CN70 M81:BK81 BL80:CN81 N84:BK84 AH80:BK80 AV83:BK83 BL83:CN84 BI78:CN78 M75:CN75" xr:uid="{A67AB88B-8317-4836-BC25-5463EDC5327C}">
      <formula1>System_Types</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1A96DDBC-8BAE-4511-B38D-9DDC32FE345D}">
          <x14:formula1>
            <xm:f>Templates!$K$1:$AN$1</xm:f>
          </x14:formula1>
          <xm:sqref>M15:CN15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2C7FD-584D-4118-A8BA-029377EC04B4}">
  <dimension ref="A2:DL18"/>
  <sheetViews>
    <sheetView topLeftCell="D1" workbookViewId="0">
      <selection activeCell="L3" sqref="L3"/>
    </sheetView>
  </sheetViews>
  <sheetFormatPr defaultRowHeight="14.4" x14ac:dyDescent="0.3"/>
  <cols>
    <col min="1" max="1" width="65.33203125" bestFit="1" customWidth="1"/>
    <col min="6" max="6" width="24.6640625" bestFit="1" customWidth="1"/>
  </cols>
  <sheetData>
    <row r="2" spans="1:116" x14ac:dyDescent="0.3">
      <c r="A2" s="82" t="s">
        <v>568</v>
      </c>
      <c r="B2" s="7">
        <v>20</v>
      </c>
      <c r="C2" s="7" t="s">
        <v>569</v>
      </c>
      <c r="D2" s="7"/>
      <c r="E2" s="111"/>
      <c r="F2" t="s">
        <v>570</v>
      </c>
      <c r="K2" s="81"/>
      <c r="L2" s="81"/>
      <c r="M2" s="32"/>
      <c r="N2" s="32"/>
      <c r="O2" s="3"/>
      <c r="P2" s="3"/>
      <c r="Q2" s="3"/>
      <c r="R2" s="3"/>
      <c r="S2" s="3"/>
      <c r="T2" s="3"/>
      <c r="U2" s="3"/>
      <c r="V2" s="3"/>
      <c r="W2" s="3"/>
      <c r="X2" s="3"/>
      <c r="Y2" s="3"/>
      <c r="Z2" s="3"/>
      <c r="AA2" s="3"/>
      <c r="AB2" s="3"/>
      <c r="AC2" s="3"/>
      <c r="AD2" s="3"/>
      <c r="AE2" s="3"/>
      <c r="AF2" s="3"/>
      <c r="AG2" s="3"/>
      <c r="AH2" s="3"/>
      <c r="AI2" s="3"/>
      <c r="AJ2" s="3"/>
      <c r="AK2" s="3"/>
    </row>
    <row r="3" spans="1:116" x14ac:dyDescent="0.3">
      <c r="A3" s="82" t="s">
        <v>647</v>
      </c>
      <c r="B3" s="7">
        <v>5</v>
      </c>
      <c r="C3" s="7"/>
      <c r="D3" s="7"/>
      <c r="E3" s="111"/>
      <c r="F3" s="153" t="s">
        <v>180</v>
      </c>
      <c r="K3" s="81"/>
      <c r="L3" s="81"/>
      <c r="M3" s="3">
        <f>TCDs!M109</f>
        <v>60000</v>
      </c>
      <c r="N3" s="3">
        <f>TCDs!N109</f>
        <v>16000</v>
      </c>
      <c r="O3" s="3">
        <f>TCDs!O109</f>
        <v>130000</v>
      </c>
      <c r="P3" s="3">
        <f>TCDs!P109</f>
        <v>130000</v>
      </c>
      <c r="Q3" s="3">
        <f>TCDs!Q109</f>
        <v>60000</v>
      </c>
      <c r="R3" s="3">
        <f>TCDs!R109</f>
        <v>60000</v>
      </c>
      <c r="S3" s="3">
        <f>TCDs!S109</f>
        <v>130000</v>
      </c>
      <c r="T3" s="3">
        <f>TCDs!T109</f>
        <v>130000</v>
      </c>
      <c r="U3" s="3">
        <f>TCDs!U109</f>
        <v>120000</v>
      </c>
      <c r="V3" s="3">
        <f>TCDs!V109</f>
        <v>120000</v>
      </c>
      <c r="W3" s="3">
        <f>TCDs!W109</f>
        <v>160000</v>
      </c>
      <c r="X3" s="3">
        <f>TCDs!X109</f>
        <v>20000</v>
      </c>
      <c r="Y3" s="3">
        <f>TCDs!Y109</f>
        <v>20000</v>
      </c>
      <c r="Z3" s="3">
        <f>TCDs!Z109</f>
        <v>160000</v>
      </c>
      <c r="AA3" s="3">
        <f>TCDs!AA109</f>
        <v>160000</v>
      </c>
      <c r="AB3" s="3">
        <f>TCDs!AB109</f>
        <v>160000</v>
      </c>
      <c r="AC3" s="3">
        <f>TCDs!AC109</f>
        <v>160000</v>
      </c>
      <c r="AD3" s="3">
        <f>TCDs!AD109</f>
        <v>20000</v>
      </c>
      <c r="AE3" s="3">
        <f>TCDs!AE109</f>
        <v>20000</v>
      </c>
      <c r="AF3" s="3">
        <f>TCDs!AF109</f>
        <v>20000</v>
      </c>
      <c r="AG3" s="3">
        <f>TCDs!AG109</f>
        <v>20000</v>
      </c>
      <c r="AH3" s="3">
        <f>TCDs!AH109</f>
        <v>5000</v>
      </c>
      <c r="AI3" s="3">
        <f>TCDs!AI109</f>
        <v>20000</v>
      </c>
      <c r="AJ3" s="3">
        <f>TCDs!AJ109</f>
        <v>5000</v>
      </c>
      <c r="AK3" s="3">
        <f>TCDs!AK109</f>
        <v>5000</v>
      </c>
      <c r="AL3" s="3">
        <f>TCDs!AL109</f>
        <v>10000</v>
      </c>
      <c r="AM3" s="3">
        <f>TCDs!AM109</f>
        <v>40000</v>
      </c>
      <c r="AN3" s="3">
        <f>TCDs!AN109</f>
        <v>5000</v>
      </c>
      <c r="AO3" s="3">
        <f>TCDs!AO109</f>
        <v>5000</v>
      </c>
      <c r="AP3" s="3">
        <f>TCDs!AP109</f>
        <v>10000</v>
      </c>
      <c r="AQ3" s="3">
        <f>TCDs!AQ109</f>
        <v>10000</v>
      </c>
      <c r="AR3" s="3">
        <f>TCDs!AR109</f>
        <v>160000</v>
      </c>
      <c r="AS3" s="3">
        <f>TCDs!AS109</f>
        <v>10000</v>
      </c>
      <c r="AT3" s="3">
        <f>TCDs!AT109</f>
        <v>10000</v>
      </c>
      <c r="AU3" s="3">
        <f>TCDs!AU109</f>
        <v>160000</v>
      </c>
      <c r="AV3" s="3">
        <f>TCDs!AV109</f>
        <v>25000</v>
      </c>
      <c r="AW3" s="3">
        <f>TCDs!AW109</f>
        <v>25000</v>
      </c>
      <c r="AX3" s="3">
        <f>TCDs!AX109</f>
        <v>20000</v>
      </c>
      <c r="AY3" s="3">
        <f>TCDs!AY109</f>
        <v>20000</v>
      </c>
      <c r="AZ3" s="3">
        <f>TCDs!AZ109</f>
        <v>20000</v>
      </c>
      <c r="BA3" s="3">
        <f>TCDs!BA109</f>
        <v>20000</v>
      </c>
      <c r="BB3" s="3">
        <f>TCDs!BB109</f>
        <v>20000</v>
      </c>
      <c r="BC3" s="3">
        <f>TCDs!BC109</f>
        <v>20000</v>
      </c>
      <c r="BD3" s="3">
        <f>TCDs!BD109</f>
        <v>20000</v>
      </c>
      <c r="BE3" s="3">
        <f>TCDs!BE109</f>
        <v>20000</v>
      </c>
      <c r="BF3" s="3">
        <f>TCDs!BF109</f>
        <v>5000</v>
      </c>
      <c r="BG3" s="3">
        <f>TCDs!BG109</f>
        <v>40000</v>
      </c>
      <c r="BH3" s="3">
        <f>TCDs!BH109</f>
        <v>40000</v>
      </c>
      <c r="BI3" s="3">
        <f>TCDs!BI109</f>
        <v>5000</v>
      </c>
      <c r="BJ3" s="3">
        <f>TCDs!BJ109</f>
        <v>40000</v>
      </c>
      <c r="BK3" s="3">
        <f>TCDs!BK109</f>
        <v>40000</v>
      </c>
      <c r="BL3" s="3">
        <f>TCDs!BL109</f>
        <v>500</v>
      </c>
      <c r="BM3" s="3">
        <f>TCDs!BM109</f>
        <v>500</v>
      </c>
      <c r="BN3" s="3">
        <f>TCDs!BN109</f>
        <v>17000</v>
      </c>
      <c r="BO3" s="3">
        <f>TCDs!BO109</f>
        <v>17000</v>
      </c>
      <c r="BP3" s="3">
        <f>TCDs!BP109</f>
        <v>40000</v>
      </c>
      <c r="BQ3" s="3">
        <f>TCDs!BQ109</f>
        <v>40000</v>
      </c>
      <c r="BR3" s="3">
        <f>TCDs!BR109</f>
        <v>30000</v>
      </c>
      <c r="BS3" s="3">
        <f>TCDs!BS109</f>
        <v>30000</v>
      </c>
      <c r="BT3" s="3">
        <f>TCDs!BT109</f>
        <v>30000</v>
      </c>
      <c r="BU3" s="3">
        <f>TCDs!BU109</f>
        <v>40000</v>
      </c>
      <c r="BV3" s="3">
        <f>TCDs!BV109</f>
        <v>40000</v>
      </c>
      <c r="BW3" s="3">
        <f>TCDs!BW109</f>
        <v>40000</v>
      </c>
      <c r="BX3" s="3">
        <f>TCDs!BX109</f>
        <v>5000</v>
      </c>
      <c r="BY3" s="3">
        <f>TCDs!BY109</f>
        <v>5000</v>
      </c>
      <c r="BZ3" s="3">
        <f>TCDs!BZ109</f>
        <v>40000</v>
      </c>
      <c r="CA3" s="3">
        <f>TCDs!CA109</f>
        <v>40000</v>
      </c>
      <c r="CB3" s="3">
        <f>TCDs!CB109</f>
        <v>0</v>
      </c>
      <c r="CC3" s="3">
        <f>TCDs!CC109</f>
        <v>0</v>
      </c>
      <c r="CD3" s="3">
        <f>TCDs!CD109</f>
        <v>0</v>
      </c>
      <c r="CE3" s="3">
        <f>TCDs!CE109</f>
        <v>0</v>
      </c>
      <c r="CF3" s="3">
        <f>TCDs!CF109</f>
        <v>20000</v>
      </c>
      <c r="CG3" s="3">
        <f>TCDs!CG109</f>
        <v>20000</v>
      </c>
      <c r="CH3" s="3">
        <f>TCDs!CH109</f>
        <v>20000</v>
      </c>
      <c r="CI3" s="3">
        <f>TCDs!CI109</f>
        <v>40000</v>
      </c>
      <c r="CJ3" s="3">
        <f>TCDs!CJ109</f>
        <v>20000</v>
      </c>
      <c r="CK3" s="3">
        <f>TCDs!CK109</f>
        <v>40000</v>
      </c>
      <c r="CL3" s="3">
        <f>TCDs!CL109</f>
        <v>40000</v>
      </c>
      <c r="CM3" s="3">
        <f>TCDs!CM109</f>
        <v>40000</v>
      </c>
      <c r="CN3" s="3">
        <f>TCDs!CN109</f>
        <v>40000</v>
      </c>
      <c r="CO3" s="3">
        <f>TCDs!CO109</f>
        <v>0</v>
      </c>
      <c r="CP3" s="3">
        <f>TCDs!CP109</f>
        <v>0</v>
      </c>
      <c r="CQ3" s="3">
        <f>TCDs!CQ109</f>
        <v>0</v>
      </c>
      <c r="CR3" s="3">
        <f>TCDs!CR109</f>
        <v>0</v>
      </c>
      <c r="CS3" s="3">
        <f>TCDs!CS109</f>
        <v>0</v>
      </c>
      <c r="CT3" s="3">
        <f>TCDs!CT109</f>
        <v>0</v>
      </c>
      <c r="CU3" s="3">
        <f>TCDs!CU109</f>
        <v>0</v>
      </c>
      <c r="CV3" s="3">
        <f>TCDs!CV109</f>
        <v>0</v>
      </c>
      <c r="CW3" s="3">
        <f>TCDs!CW109</f>
        <v>0</v>
      </c>
      <c r="CX3" s="3">
        <f>TCDs!CX109</f>
        <v>0</v>
      </c>
      <c r="CY3" s="3">
        <f>TCDs!CY109</f>
        <v>0</v>
      </c>
      <c r="CZ3" s="3">
        <f>TCDs!CZ109</f>
        <v>0</v>
      </c>
      <c r="DA3" s="3">
        <f>TCDs!DA109</f>
        <v>0</v>
      </c>
      <c r="DB3" s="3">
        <f>TCDs!DB109</f>
        <v>0</v>
      </c>
      <c r="DC3" s="3">
        <f>TCDs!DC109</f>
        <v>0</v>
      </c>
      <c r="DD3" s="3">
        <f>TCDs!DD109</f>
        <v>0</v>
      </c>
      <c r="DE3" s="3">
        <f>TCDs!DE109</f>
        <v>0</v>
      </c>
      <c r="DF3" s="3">
        <f>TCDs!DF109</f>
        <v>0</v>
      </c>
      <c r="DG3" s="3">
        <f>TCDs!DG109</f>
        <v>0</v>
      </c>
      <c r="DH3" s="3">
        <f>TCDs!DH109</f>
        <v>0</v>
      </c>
      <c r="DI3" s="3">
        <f>TCDs!DI109</f>
        <v>0</v>
      </c>
      <c r="DJ3" s="3">
        <f>TCDs!DJ109</f>
        <v>0</v>
      </c>
      <c r="DK3" s="3">
        <f>TCDs!DK109</f>
        <v>0</v>
      </c>
      <c r="DL3" s="3">
        <f>TCDs!DL109</f>
        <v>0</v>
      </c>
    </row>
    <row r="4" spans="1:116" x14ac:dyDescent="0.3">
      <c r="A4" s="82"/>
      <c r="B4" s="7"/>
      <c r="C4" s="7"/>
      <c r="D4" s="7"/>
      <c r="E4" s="111"/>
      <c r="F4" s="153" t="s">
        <v>212</v>
      </c>
      <c r="K4" s="81"/>
      <c r="L4" s="81"/>
      <c r="M4" s="3">
        <f>TCDs!M116</f>
        <v>0</v>
      </c>
      <c r="N4" s="3">
        <f>TCDs!N116</f>
        <v>0</v>
      </c>
      <c r="O4" s="3">
        <f>TCDs!O116</f>
        <v>0</v>
      </c>
      <c r="P4" s="3">
        <f>TCDs!P116</f>
        <v>0</v>
      </c>
      <c r="Q4" s="3">
        <f>TCDs!Q116</f>
        <v>0</v>
      </c>
      <c r="R4" s="3">
        <f>TCDs!R116</f>
        <v>0</v>
      </c>
      <c r="S4" s="3">
        <f>TCDs!S116</f>
        <v>0</v>
      </c>
      <c r="T4" s="3">
        <f>TCDs!T116</f>
        <v>0</v>
      </c>
      <c r="U4" s="3">
        <f>TCDs!U116</f>
        <v>0</v>
      </c>
      <c r="V4" s="3">
        <f>TCDs!V116</f>
        <v>0</v>
      </c>
      <c r="W4" s="3">
        <f>TCDs!W116</f>
        <v>0</v>
      </c>
      <c r="X4" s="3">
        <f>TCDs!X116</f>
        <v>20000</v>
      </c>
      <c r="Y4" s="3">
        <f>TCDs!Y116</f>
        <v>20000</v>
      </c>
      <c r="Z4" s="3">
        <f>TCDs!Z116</f>
        <v>0</v>
      </c>
      <c r="AA4" s="3">
        <f>TCDs!AA116</f>
        <v>0</v>
      </c>
      <c r="AB4" s="3">
        <f>TCDs!AB116</f>
        <v>0</v>
      </c>
      <c r="AC4" s="3">
        <f>TCDs!AC116</f>
        <v>0</v>
      </c>
      <c r="AD4" s="3">
        <f>TCDs!AD116</f>
        <v>0</v>
      </c>
      <c r="AE4" s="3">
        <f>TCDs!AE116</f>
        <v>0</v>
      </c>
      <c r="AF4" s="3">
        <f>TCDs!AF116</f>
        <v>0</v>
      </c>
      <c r="AG4" s="3">
        <f>TCDs!AG116</f>
        <v>0</v>
      </c>
      <c r="AH4" s="3">
        <f>TCDs!AH116</f>
        <v>5000</v>
      </c>
      <c r="AI4" s="3">
        <f>TCDs!AI116</f>
        <v>0</v>
      </c>
      <c r="AJ4" s="3">
        <f>TCDs!AJ116</f>
        <v>5000</v>
      </c>
      <c r="AK4" s="3">
        <f>TCDs!AK116</f>
        <v>5000</v>
      </c>
      <c r="AL4" s="3">
        <f>TCDs!AL116</f>
        <v>10000</v>
      </c>
      <c r="AM4" s="3">
        <f>TCDs!AM116</f>
        <v>0</v>
      </c>
      <c r="AN4" s="3">
        <f>TCDs!AN116</f>
        <v>5000</v>
      </c>
      <c r="AO4" s="3">
        <f>TCDs!AO116</f>
        <v>5000</v>
      </c>
      <c r="AP4" s="3">
        <f>TCDs!AP116</f>
        <v>10000</v>
      </c>
      <c r="AQ4" s="3">
        <f>TCDs!AQ116</f>
        <v>10000</v>
      </c>
      <c r="AR4" s="3">
        <f>TCDs!AR116</f>
        <v>0</v>
      </c>
      <c r="AS4" s="3">
        <f>TCDs!AS116</f>
        <v>10000</v>
      </c>
      <c r="AT4" s="3">
        <f>TCDs!AT116</f>
        <v>10000</v>
      </c>
      <c r="AU4" s="3">
        <f>TCDs!AU116</f>
        <v>0</v>
      </c>
      <c r="AV4" s="3">
        <f>TCDs!AV116</f>
        <v>20000</v>
      </c>
      <c r="AW4" s="3">
        <f>TCDs!AW116</f>
        <v>20000</v>
      </c>
      <c r="AX4" s="3">
        <f>TCDs!AX116</f>
        <v>0</v>
      </c>
      <c r="AY4" s="3">
        <f>TCDs!AY116</f>
        <v>0</v>
      </c>
      <c r="AZ4" s="3">
        <f>TCDs!AZ116</f>
        <v>0</v>
      </c>
      <c r="BA4" s="3">
        <f>TCDs!BA116</f>
        <v>0</v>
      </c>
      <c r="BB4" s="3">
        <f>TCDs!BB116</f>
        <v>20000</v>
      </c>
      <c r="BC4" s="3">
        <f>TCDs!BC116</f>
        <v>20000</v>
      </c>
      <c r="BD4" s="3">
        <f>TCDs!BD116</f>
        <v>20000</v>
      </c>
      <c r="BE4" s="3">
        <f>TCDs!BE116</f>
        <v>20000</v>
      </c>
      <c r="BF4" s="3">
        <f>TCDs!BF116</f>
        <v>5000</v>
      </c>
      <c r="BG4" s="3">
        <f>TCDs!BG116</f>
        <v>40000</v>
      </c>
      <c r="BH4" s="3">
        <f>TCDs!BH116</f>
        <v>40000</v>
      </c>
      <c r="BI4" s="3">
        <f>TCDs!BI116</f>
        <v>5000</v>
      </c>
      <c r="BJ4" s="3">
        <f>TCDs!BJ116</f>
        <v>40000</v>
      </c>
      <c r="BK4" s="3">
        <f>TCDs!BK116</f>
        <v>40000</v>
      </c>
      <c r="BL4" s="3">
        <f>TCDs!BL116</f>
        <v>0</v>
      </c>
      <c r="BM4" s="3">
        <f>TCDs!BM116</f>
        <v>0</v>
      </c>
      <c r="BN4" s="3">
        <f>TCDs!BN116</f>
        <v>1000</v>
      </c>
      <c r="BO4" s="3">
        <f>TCDs!BO116</f>
        <v>1000</v>
      </c>
      <c r="BP4" s="3">
        <f>TCDs!BP116</f>
        <v>40000</v>
      </c>
      <c r="BQ4" s="3">
        <f>TCDs!BQ116</f>
        <v>40000</v>
      </c>
      <c r="BR4" s="3">
        <f>TCDs!BR116</f>
        <v>30000</v>
      </c>
      <c r="BS4" s="3">
        <f>TCDs!BS116</f>
        <v>30000</v>
      </c>
      <c r="BT4" s="3">
        <f>TCDs!BT116</f>
        <v>30000</v>
      </c>
      <c r="BU4" s="3">
        <f>TCDs!BU116</f>
        <v>40000</v>
      </c>
      <c r="BV4" s="3">
        <f>TCDs!BV116</f>
        <v>40000</v>
      </c>
      <c r="BW4" s="3">
        <f>TCDs!BW116</f>
        <v>40000</v>
      </c>
      <c r="BX4" s="3">
        <f>TCDs!BX116</f>
        <v>5000</v>
      </c>
      <c r="BY4" s="3">
        <f>TCDs!BY116</f>
        <v>5000</v>
      </c>
      <c r="BZ4" s="3">
        <f>TCDs!BZ116</f>
        <v>40000</v>
      </c>
      <c r="CA4" s="3">
        <f>TCDs!CA116</f>
        <v>40000</v>
      </c>
      <c r="CB4" s="3">
        <f>TCDs!CB116</f>
        <v>0</v>
      </c>
      <c r="CC4" s="3">
        <f>TCDs!CC116</f>
        <v>0</v>
      </c>
      <c r="CD4" s="3">
        <f>TCDs!CD116</f>
        <v>0</v>
      </c>
      <c r="CE4" s="3">
        <f>TCDs!CE116</f>
        <v>0</v>
      </c>
      <c r="CF4" s="3">
        <f>TCDs!CF116</f>
        <v>10000</v>
      </c>
      <c r="CG4" s="3">
        <f>TCDs!CG116</f>
        <v>10000</v>
      </c>
      <c r="CH4" s="3">
        <f>TCDs!CH116</f>
        <v>10000</v>
      </c>
      <c r="CI4" s="3">
        <f>TCDs!CI116</f>
        <v>40000</v>
      </c>
      <c r="CJ4" s="3">
        <f>TCDs!CJ116</f>
        <v>10000</v>
      </c>
      <c r="CK4" s="3">
        <f>TCDs!CK116</f>
        <v>40000</v>
      </c>
      <c r="CL4" s="3">
        <f>TCDs!CL116</f>
        <v>40000</v>
      </c>
      <c r="CM4" s="3">
        <f>TCDs!CM116</f>
        <v>40000</v>
      </c>
      <c r="CN4" s="3">
        <f>TCDs!CN116</f>
        <v>40000</v>
      </c>
      <c r="CO4" s="3">
        <f>TCDs!CO116</f>
        <v>0</v>
      </c>
      <c r="CP4" s="3">
        <f>TCDs!CP116</f>
        <v>0</v>
      </c>
      <c r="CQ4" s="3">
        <f>TCDs!CQ116</f>
        <v>0</v>
      </c>
      <c r="CR4" s="3">
        <f>TCDs!CR116</f>
        <v>0</v>
      </c>
      <c r="CS4" s="3">
        <f>TCDs!CS116</f>
        <v>0</v>
      </c>
      <c r="CT4" s="3">
        <f>TCDs!CT116</f>
        <v>0</v>
      </c>
      <c r="CU4" s="3">
        <f>TCDs!CU116</f>
        <v>0</v>
      </c>
      <c r="CV4" s="3">
        <f>TCDs!CV116</f>
        <v>0</v>
      </c>
      <c r="CW4" s="3">
        <f>TCDs!CW116</f>
        <v>0</v>
      </c>
      <c r="CX4" s="3">
        <f>TCDs!CX116</f>
        <v>0</v>
      </c>
      <c r="CY4" s="3">
        <f>TCDs!CY116</f>
        <v>0</v>
      </c>
      <c r="CZ4" s="3">
        <f>TCDs!CZ116</f>
        <v>0</v>
      </c>
      <c r="DA4" s="3">
        <f>TCDs!DA116</f>
        <v>0</v>
      </c>
      <c r="DB4" s="3">
        <f>TCDs!DB116</f>
        <v>0</v>
      </c>
      <c r="DC4" s="3">
        <f>TCDs!DC116</f>
        <v>0</v>
      </c>
      <c r="DD4" s="3">
        <f>TCDs!DD116</f>
        <v>0</v>
      </c>
      <c r="DE4" s="3">
        <f>TCDs!DE116</f>
        <v>0</v>
      </c>
      <c r="DF4" s="3">
        <f>TCDs!DF116</f>
        <v>0</v>
      </c>
      <c r="DG4" s="3">
        <f>TCDs!DG116</f>
        <v>0</v>
      </c>
      <c r="DH4" s="3">
        <f>TCDs!DH116</f>
        <v>0</v>
      </c>
      <c r="DI4" s="3">
        <f>TCDs!DI116</f>
        <v>0</v>
      </c>
      <c r="DJ4" s="3">
        <f>TCDs!DJ116</f>
        <v>0</v>
      </c>
      <c r="DK4" s="3">
        <f>TCDs!DK116</f>
        <v>0</v>
      </c>
      <c r="DL4" s="3">
        <f>TCDs!DL116</f>
        <v>0</v>
      </c>
    </row>
    <row r="5" spans="1:116" x14ac:dyDescent="0.3">
      <c r="A5" s="153"/>
      <c r="B5" s="7"/>
      <c r="C5" s="7"/>
      <c r="D5" s="7"/>
      <c r="E5" s="111"/>
      <c r="F5" s="153" t="s">
        <v>219</v>
      </c>
      <c r="K5" s="81"/>
      <c r="L5" s="81"/>
      <c r="M5" s="3">
        <f>TCDs!M121</f>
        <v>0</v>
      </c>
      <c r="N5" s="3">
        <f>TCDs!N121</f>
        <v>0</v>
      </c>
      <c r="O5" s="3">
        <f>TCDs!O121</f>
        <v>0</v>
      </c>
      <c r="P5" s="3">
        <f>TCDs!P121</f>
        <v>0</v>
      </c>
      <c r="Q5" s="3">
        <f>TCDs!Q121</f>
        <v>0</v>
      </c>
      <c r="R5" s="3">
        <f>TCDs!R121</f>
        <v>0</v>
      </c>
      <c r="S5" s="3">
        <f>TCDs!S121</f>
        <v>0</v>
      </c>
      <c r="T5" s="3">
        <f>TCDs!T121</f>
        <v>0</v>
      </c>
      <c r="U5" s="3">
        <f>TCDs!U121</f>
        <v>0</v>
      </c>
      <c r="V5" s="3">
        <f>TCDs!V121</f>
        <v>0</v>
      </c>
      <c r="W5" s="3">
        <f>TCDs!W121</f>
        <v>0</v>
      </c>
      <c r="X5" s="3">
        <f>TCDs!X121</f>
        <v>20000</v>
      </c>
      <c r="Y5" s="3">
        <f>TCDs!Y121</f>
        <v>20000</v>
      </c>
      <c r="Z5" s="3">
        <f>TCDs!Z121</f>
        <v>0</v>
      </c>
      <c r="AA5" s="3">
        <f>TCDs!AA121</f>
        <v>0</v>
      </c>
      <c r="AB5" s="3">
        <f>TCDs!AB121</f>
        <v>0</v>
      </c>
      <c r="AC5" s="3">
        <f>TCDs!AC121</f>
        <v>0</v>
      </c>
      <c r="AD5" s="3">
        <f>TCDs!AD121</f>
        <v>0</v>
      </c>
      <c r="AE5" s="3">
        <f>TCDs!AE121</f>
        <v>0</v>
      </c>
      <c r="AF5" s="3">
        <f>TCDs!AF121</f>
        <v>0</v>
      </c>
      <c r="AG5" s="3">
        <f>TCDs!AG121</f>
        <v>0</v>
      </c>
      <c r="AH5" s="3">
        <f>TCDs!AH121</f>
        <v>5000</v>
      </c>
      <c r="AI5" s="3">
        <f>TCDs!AI121</f>
        <v>0</v>
      </c>
      <c r="AJ5" s="3">
        <f>TCDs!AJ121</f>
        <v>5000</v>
      </c>
      <c r="AK5" s="3">
        <f>TCDs!AK121</f>
        <v>5000</v>
      </c>
      <c r="AL5" s="3">
        <f>TCDs!AL121</f>
        <v>10000</v>
      </c>
      <c r="AM5" s="3">
        <f>TCDs!AM121</f>
        <v>0</v>
      </c>
      <c r="AN5" s="3">
        <f>TCDs!AN121</f>
        <v>5000</v>
      </c>
      <c r="AO5" s="3">
        <f>TCDs!AO121</f>
        <v>5000</v>
      </c>
      <c r="AP5" s="3">
        <f>TCDs!AP121</f>
        <v>10000</v>
      </c>
      <c r="AQ5" s="3">
        <f>TCDs!AQ121</f>
        <v>10000</v>
      </c>
      <c r="AR5" s="3">
        <f>TCDs!AR121</f>
        <v>0</v>
      </c>
      <c r="AS5" s="3">
        <f>TCDs!AS121</f>
        <v>10000</v>
      </c>
      <c r="AT5" s="3">
        <f>TCDs!AT121</f>
        <v>10000</v>
      </c>
      <c r="AU5" s="3">
        <f>TCDs!AU121</f>
        <v>0</v>
      </c>
      <c r="AV5" s="3">
        <f>TCDs!AV121</f>
        <v>20000</v>
      </c>
      <c r="AW5" s="3">
        <f>TCDs!AW121</f>
        <v>20000</v>
      </c>
      <c r="AX5" s="3">
        <f>TCDs!AX121</f>
        <v>0</v>
      </c>
      <c r="AY5" s="3">
        <f>TCDs!AY121</f>
        <v>0</v>
      </c>
      <c r="AZ5" s="3">
        <f>TCDs!AZ121</f>
        <v>0</v>
      </c>
      <c r="BA5" s="3">
        <f>TCDs!BA121</f>
        <v>0</v>
      </c>
      <c r="BB5" s="3">
        <f>TCDs!BB121</f>
        <v>5000</v>
      </c>
      <c r="BC5" s="3">
        <f>TCDs!BC121</f>
        <v>5000</v>
      </c>
      <c r="BD5" s="3">
        <f>TCDs!BD121</f>
        <v>5000</v>
      </c>
      <c r="BE5" s="3">
        <f>TCDs!BE121</f>
        <v>5000</v>
      </c>
      <c r="BF5" s="3">
        <f>TCDs!BF121</f>
        <v>5000</v>
      </c>
      <c r="BG5" s="3">
        <f>TCDs!BG121</f>
        <v>40000</v>
      </c>
      <c r="BH5" s="3">
        <f>TCDs!BH121</f>
        <v>40000</v>
      </c>
      <c r="BI5" s="3">
        <f>TCDs!BI121</f>
        <v>5000</v>
      </c>
      <c r="BJ5" s="3">
        <f>TCDs!BJ121</f>
        <v>40000</v>
      </c>
      <c r="BK5" s="3">
        <f>TCDs!BK121</f>
        <v>40000</v>
      </c>
      <c r="BL5" s="3">
        <f>TCDs!BL121</f>
        <v>0</v>
      </c>
      <c r="BM5" s="3">
        <f>TCDs!BM121</f>
        <v>0</v>
      </c>
      <c r="BN5" s="3">
        <f>TCDs!BN121</f>
        <v>1000</v>
      </c>
      <c r="BO5" s="3">
        <f>TCDs!BO121</f>
        <v>1000</v>
      </c>
      <c r="BP5" s="3">
        <f>TCDs!BP121</f>
        <v>40000</v>
      </c>
      <c r="BQ5" s="3">
        <f>TCDs!BQ121</f>
        <v>40000</v>
      </c>
      <c r="BR5" s="3">
        <f>TCDs!BR121</f>
        <v>30000</v>
      </c>
      <c r="BS5" s="3">
        <f>TCDs!BS121</f>
        <v>30000</v>
      </c>
      <c r="BT5" s="3">
        <f>TCDs!BT121</f>
        <v>30000</v>
      </c>
      <c r="BU5" s="3">
        <f>TCDs!BU121</f>
        <v>40000</v>
      </c>
      <c r="BV5" s="3">
        <f>TCDs!BV121</f>
        <v>40000</v>
      </c>
      <c r="BW5" s="3">
        <f>TCDs!BW121</f>
        <v>40000</v>
      </c>
      <c r="BX5" s="3">
        <f>TCDs!BX121</f>
        <v>5000</v>
      </c>
      <c r="BY5" s="3">
        <f>TCDs!BY121</f>
        <v>5000</v>
      </c>
      <c r="BZ5" s="3">
        <f>TCDs!BZ121</f>
        <v>40000</v>
      </c>
      <c r="CA5" s="3">
        <f>TCDs!CA121</f>
        <v>40000</v>
      </c>
      <c r="CB5" s="3">
        <f>TCDs!CB121</f>
        <v>0</v>
      </c>
      <c r="CC5" s="3">
        <f>TCDs!CC121</f>
        <v>0</v>
      </c>
      <c r="CD5" s="3">
        <f>TCDs!CD121</f>
        <v>0</v>
      </c>
      <c r="CE5" s="3">
        <f>TCDs!CE121</f>
        <v>0</v>
      </c>
      <c r="CF5" s="3">
        <f>TCDs!CF121</f>
        <v>10000</v>
      </c>
      <c r="CG5" s="3">
        <f>TCDs!CG121</f>
        <v>10000</v>
      </c>
      <c r="CH5" s="3">
        <f>TCDs!CH121</f>
        <v>10000</v>
      </c>
      <c r="CI5" s="3">
        <f>TCDs!CI121</f>
        <v>40000</v>
      </c>
      <c r="CJ5" s="3">
        <f>TCDs!CJ121</f>
        <v>10000</v>
      </c>
      <c r="CK5" s="3">
        <f>TCDs!CK121</f>
        <v>40000</v>
      </c>
      <c r="CL5" s="3">
        <f>TCDs!CL121</f>
        <v>40000</v>
      </c>
      <c r="CM5" s="3">
        <f>TCDs!CM121</f>
        <v>40000</v>
      </c>
      <c r="CN5" s="3">
        <f>TCDs!CN121</f>
        <v>40000</v>
      </c>
      <c r="CO5" s="3">
        <f>TCDs!CO121</f>
        <v>0</v>
      </c>
      <c r="CP5" s="3">
        <f>TCDs!CP121</f>
        <v>0</v>
      </c>
      <c r="CQ5" s="3">
        <f>TCDs!CQ121</f>
        <v>0</v>
      </c>
      <c r="CR5" s="3">
        <f>TCDs!CR121</f>
        <v>0</v>
      </c>
      <c r="CS5" s="3">
        <f>TCDs!CS121</f>
        <v>0</v>
      </c>
      <c r="CT5" s="3">
        <f>TCDs!CT121</f>
        <v>0</v>
      </c>
      <c r="CU5" s="3">
        <f>TCDs!CU121</f>
        <v>0</v>
      </c>
      <c r="CV5" s="3">
        <f>TCDs!CV121</f>
        <v>0</v>
      </c>
      <c r="CW5" s="3">
        <f>TCDs!CW121</f>
        <v>0</v>
      </c>
      <c r="CX5" s="3">
        <f>TCDs!CX121</f>
        <v>0</v>
      </c>
      <c r="CY5" s="3">
        <f>TCDs!CY121</f>
        <v>0</v>
      </c>
      <c r="CZ5" s="3">
        <f>TCDs!CZ121</f>
        <v>0</v>
      </c>
      <c r="DA5" s="3">
        <f>TCDs!DA121</f>
        <v>0</v>
      </c>
      <c r="DB5" s="3">
        <f>TCDs!DB121</f>
        <v>0</v>
      </c>
      <c r="DC5" s="3">
        <f>TCDs!DC121</f>
        <v>0</v>
      </c>
      <c r="DD5" s="3">
        <f>TCDs!DD121</f>
        <v>0</v>
      </c>
      <c r="DE5" s="3">
        <f>TCDs!DE121</f>
        <v>0</v>
      </c>
      <c r="DF5" s="3">
        <f>TCDs!DF121</f>
        <v>0</v>
      </c>
      <c r="DG5" s="3">
        <f>TCDs!DG121</f>
        <v>0</v>
      </c>
      <c r="DH5" s="3">
        <f>TCDs!DH121</f>
        <v>0</v>
      </c>
      <c r="DI5" s="3">
        <f>TCDs!DI121</f>
        <v>0</v>
      </c>
      <c r="DJ5" s="3">
        <f>TCDs!DJ121</f>
        <v>0</v>
      </c>
      <c r="DK5" s="3">
        <f>TCDs!DK121</f>
        <v>0</v>
      </c>
      <c r="DL5" s="3">
        <f>TCDs!DL121</f>
        <v>0</v>
      </c>
    </row>
    <row r="6" spans="1:116" x14ac:dyDescent="0.3">
      <c r="A6" s="155"/>
      <c r="B6" s="7"/>
      <c r="C6" s="7"/>
      <c r="D6" s="7"/>
      <c r="E6" s="111"/>
      <c r="F6" s="153" t="s">
        <v>223</v>
      </c>
      <c r="K6" s="81"/>
      <c r="L6" s="81"/>
      <c r="M6" s="3">
        <f>TCDs!M126</f>
        <v>0</v>
      </c>
      <c r="N6" s="3">
        <f>TCDs!N126</f>
        <v>0</v>
      </c>
      <c r="O6" s="3">
        <f>TCDs!O126</f>
        <v>0</v>
      </c>
      <c r="P6" s="3">
        <f>TCDs!P126</f>
        <v>0</v>
      </c>
      <c r="Q6" s="3">
        <f>TCDs!Q126</f>
        <v>0</v>
      </c>
      <c r="R6" s="3">
        <f>TCDs!R126</f>
        <v>0</v>
      </c>
      <c r="S6" s="3">
        <f>TCDs!S126</f>
        <v>0</v>
      </c>
      <c r="T6" s="3">
        <f>TCDs!T126</f>
        <v>0</v>
      </c>
      <c r="U6" s="3">
        <f>TCDs!U126</f>
        <v>0</v>
      </c>
      <c r="V6" s="3">
        <f>TCDs!V126</f>
        <v>0</v>
      </c>
      <c r="W6" s="3">
        <f>TCDs!W126</f>
        <v>0</v>
      </c>
      <c r="X6" s="3">
        <f>TCDs!X126</f>
        <v>20000</v>
      </c>
      <c r="Y6" s="3">
        <f>TCDs!Y126</f>
        <v>20000</v>
      </c>
      <c r="Z6" s="3">
        <f>TCDs!Z126</f>
        <v>0</v>
      </c>
      <c r="AA6" s="3">
        <f>TCDs!AA126</f>
        <v>0</v>
      </c>
      <c r="AB6" s="3">
        <f>TCDs!AB126</f>
        <v>0</v>
      </c>
      <c r="AC6" s="3">
        <f>TCDs!AC126</f>
        <v>0</v>
      </c>
      <c r="AD6" s="3">
        <f>TCDs!AD126</f>
        <v>0</v>
      </c>
      <c r="AE6" s="3">
        <f>TCDs!AE126</f>
        <v>0</v>
      </c>
      <c r="AF6" s="3">
        <f>TCDs!AF126</f>
        <v>0</v>
      </c>
      <c r="AG6" s="3">
        <f>TCDs!AG126</f>
        <v>0</v>
      </c>
      <c r="AH6" s="3">
        <f>TCDs!AH126</f>
        <v>5000</v>
      </c>
      <c r="AI6" s="3">
        <f>TCDs!AI126</f>
        <v>0</v>
      </c>
      <c r="AJ6" s="3">
        <f>TCDs!AJ126</f>
        <v>5000</v>
      </c>
      <c r="AK6" s="3">
        <f>TCDs!AK126</f>
        <v>5000</v>
      </c>
      <c r="AL6" s="3">
        <f>TCDs!AL126</f>
        <v>10000</v>
      </c>
      <c r="AM6" s="3">
        <f>TCDs!AM126</f>
        <v>0</v>
      </c>
      <c r="AN6" s="3">
        <f>TCDs!AN126</f>
        <v>5000</v>
      </c>
      <c r="AO6" s="3">
        <f>TCDs!AO126</f>
        <v>5000</v>
      </c>
      <c r="AP6" s="3">
        <f>TCDs!AP126</f>
        <v>10000</v>
      </c>
      <c r="AQ6" s="3">
        <f>TCDs!AQ126</f>
        <v>10000</v>
      </c>
      <c r="AR6" s="3">
        <f>TCDs!AR126</f>
        <v>0</v>
      </c>
      <c r="AS6" s="3">
        <f>TCDs!AS126</f>
        <v>10000</v>
      </c>
      <c r="AT6" s="3">
        <f>TCDs!AT126</f>
        <v>10000</v>
      </c>
      <c r="AU6" s="3">
        <f>TCDs!AU126</f>
        <v>0</v>
      </c>
      <c r="AV6" s="3">
        <f>TCDs!AV126</f>
        <v>20000</v>
      </c>
      <c r="AW6" s="3">
        <f>TCDs!AW126</f>
        <v>20000</v>
      </c>
      <c r="AX6" s="3">
        <f>TCDs!AX126</f>
        <v>0</v>
      </c>
      <c r="AY6" s="3">
        <f>TCDs!AY126</f>
        <v>0</v>
      </c>
      <c r="AZ6" s="3">
        <f>TCDs!AZ126</f>
        <v>0</v>
      </c>
      <c r="BA6" s="3">
        <f>TCDs!BA126</f>
        <v>0</v>
      </c>
      <c r="BB6" s="3">
        <f>TCDs!BB126</f>
        <v>5000</v>
      </c>
      <c r="BC6" s="3">
        <f>TCDs!BC126</f>
        <v>5000</v>
      </c>
      <c r="BD6" s="3">
        <f>TCDs!BD126</f>
        <v>5000</v>
      </c>
      <c r="BE6" s="3">
        <f>TCDs!BE126</f>
        <v>5000</v>
      </c>
      <c r="BF6" s="3">
        <f>TCDs!BF126</f>
        <v>5000</v>
      </c>
      <c r="BG6" s="3">
        <f>TCDs!BG126</f>
        <v>40000</v>
      </c>
      <c r="BH6" s="3">
        <f>TCDs!BH126</f>
        <v>40000</v>
      </c>
      <c r="BI6" s="3">
        <f>TCDs!BI126</f>
        <v>5000</v>
      </c>
      <c r="BJ6" s="3">
        <f>TCDs!BJ126</f>
        <v>40000</v>
      </c>
      <c r="BK6" s="3">
        <f>TCDs!BK126</f>
        <v>40000</v>
      </c>
      <c r="BL6" s="3">
        <f>TCDs!BL126</f>
        <v>0</v>
      </c>
      <c r="BM6" s="3">
        <f>TCDs!BM126</f>
        <v>0</v>
      </c>
      <c r="BN6" s="3">
        <f>TCDs!BN126</f>
        <v>1000</v>
      </c>
      <c r="BO6" s="3">
        <f>TCDs!BO126</f>
        <v>1000</v>
      </c>
      <c r="BP6" s="3">
        <f>TCDs!BP126</f>
        <v>40000</v>
      </c>
      <c r="BQ6" s="3">
        <f>TCDs!BQ126</f>
        <v>40000</v>
      </c>
      <c r="BR6" s="3">
        <f>TCDs!BR126</f>
        <v>30000</v>
      </c>
      <c r="BS6" s="3">
        <f>TCDs!BS126</f>
        <v>30000</v>
      </c>
      <c r="BT6" s="3">
        <f>TCDs!BT126</f>
        <v>30000</v>
      </c>
      <c r="BU6" s="3">
        <f>TCDs!BU126</f>
        <v>40000</v>
      </c>
      <c r="BV6" s="3">
        <f>TCDs!BV126</f>
        <v>40000</v>
      </c>
      <c r="BW6" s="3">
        <f>TCDs!BW126</f>
        <v>40000</v>
      </c>
      <c r="BX6" s="3">
        <f>TCDs!BX126</f>
        <v>5000</v>
      </c>
      <c r="BY6" s="3">
        <f>TCDs!BY126</f>
        <v>5000</v>
      </c>
      <c r="BZ6" s="3">
        <f>TCDs!BZ126</f>
        <v>40000</v>
      </c>
      <c r="CA6" s="3">
        <f>TCDs!CA126</f>
        <v>40000</v>
      </c>
      <c r="CB6" s="3">
        <f>TCDs!CB126</f>
        <v>0</v>
      </c>
      <c r="CC6" s="3">
        <f>TCDs!CC126</f>
        <v>0</v>
      </c>
      <c r="CD6" s="3">
        <f>TCDs!CD126</f>
        <v>0</v>
      </c>
      <c r="CE6" s="3">
        <f>TCDs!CE126</f>
        <v>0</v>
      </c>
      <c r="CF6" s="3">
        <f>TCDs!CF126</f>
        <v>10000</v>
      </c>
      <c r="CG6" s="3">
        <f>TCDs!CG126</f>
        <v>10000</v>
      </c>
      <c r="CH6" s="3">
        <f>TCDs!CH126</f>
        <v>10000</v>
      </c>
      <c r="CI6" s="3">
        <f>TCDs!CI126</f>
        <v>40000</v>
      </c>
      <c r="CJ6" s="3">
        <f>TCDs!CJ126</f>
        <v>10000</v>
      </c>
      <c r="CK6" s="3">
        <f>TCDs!CK126</f>
        <v>40000</v>
      </c>
      <c r="CL6" s="3">
        <f>TCDs!CL126</f>
        <v>40000</v>
      </c>
      <c r="CM6" s="3">
        <f>TCDs!CM126</f>
        <v>40000</v>
      </c>
      <c r="CN6" s="3">
        <f>TCDs!CN126</f>
        <v>40000</v>
      </c>
      <c r="CO6" s="3">
        <f>TCDs!CO126</f>
        <v>0</v>
      </c>
      <c r="CP6" s="3">
        <f>TCDs!CP126</f>
        <v>0</v>
      </c>
      <c r="CQ6" s="3">
        <f>TCDs!CQ126</f>
        <v>0</v>
      </c>
      <c r="CR6" s="3">
        <f>TCDs!CR126</f>
        <v>0</v>
      </c>
      <c r="CS6" s="3">
        <f>TCDs!CS126</f>
        <v>0</v>
      </c>
      <c r="CT6" s="3">
        <f>TCDs!CT126</f>
        <v>0</v>
      </c>
      <c r="CU6" s="3">
        <f>TCDs!CU126</f>
        <v>0</v>
      </c>
      <c r="CV6" s="3">
        <f>TCDs!CV126</f>
        <v>0</v>
      </c>
      <c r="CW6" s="3">
        <f>TCDs!CW126</f>
        <v>0</v>
      </c>
      <c r="CX6" s="3">
        <f>TCDs!CX126</f>
        <v>0</v>
      </c>
      <c r="CY6" s="3">
        <f>TCDs!CY126</f>
        <v>0</v>
      </c>
      <c r="CZ6" s="3">
        <f>TCDs!CZ126</f>
        <v>0</v>
      </c>
      <c r="DA6" s="3">
        <f>TCDs!DA126</f>
        <v>0</v>
      </c>
      <c r="DB6" s="3">
        <f>TCDs!DB126</f>
        <v>0</v>
      </c>
      <c r="DC6" s="3">
        <f>TCDs!DC126</f>
        <v>0</v>
      </c>
      <c r="DD6" s="3">
        <f>TCDs!DD126</f>
        <v>0</v>
      </c>
      <c r="DE6" s="3">
        <f>TCDs!DE126</f>
        <v>0</v>
      </c>
      <c r="DF6" s="3">
        <f>TCDs!DF126</f>
        <v>0</v>
      </c>
      <c r="DG6" s="3">
        <f>TCDs!DG126</f>
        <v>0</v>
      </c>
      <c r="DH6" s="3">
        <f>TCDs!DH126</f>
        <v>0</v>
      </c>
      <c r="DI6" s="3">
        <f>TCDs!DI126</f>
        <v>0</v>
      </c>
      <c r="DJ6" s="3">
        <f>TCDs!DJ126</f>
        <v>0</v>
      </c>
      <c r="DK6" s="3">
        <f>TCDs!DK126</f>
        <v>0</v>
      </c>
      <c r="DL6" s="3">
        <f>TCDs!DL126</f>
        <v>0</v>
      </c>
    </row>
    <row r="7" spans="1:116" x14ac:dyDescent="0.3">
      <c r="A7" s="82"/>
      <c r="B7" s="7"/>
      <c r="C7" s="7"/>
      <c r="D7" s="7"/>
      <c r="E7" s="111"/>
      <c r="F7" s="153" t="s">
        <v>227</v>
      </c>
      <c r="K7" s="81"/>
      <c r="L7" s="81"/>
      <c r="M7" s="3">
        <f>TCDs!M131</f>
        <v>0</v>
      </c>
      <c r="N7" s="3">
        <f>TCDs!N131</f>
        <v>0</v>
      </c>
      <c r="O7" s="3">
        <f>TCDs!O131</f>
        <v>0</v>
      </c>
      <c r="P7" s="3">
        <f>TCDs!P131</f>
        <v>0</v>
      </c>
      <c r="Q7" s="3">
        <f>TCDs!Q131</f>
        <v>0</v>
      </c>
      <c r="R7" s="3">
        <f>TCDs!R131</f>
        <v>0</v>
      </c>
      <c r="S7" s="3">
        <f>TCDs!S131</f>
        <v>0</v>
      </c>
      <c r="T7" s="3">
        <f>TCDs!T131</f>
        <v>0</v>
      </c>
      <c r="U7" s="3">
        <f>TCDs!U131</f>
        <v>0</v>
      </c>
      <c r="V7" s="3">
        <f>TCDs!V131</f>
        <v>0</v>
      </c>
      <c r="W7" s="3">
        <f>TCDs!W131</f>
        <v>0</v>
      </c>
      <c r="X7" s="3">
        <f>TCDs!X131</f>
        <v>20000</v>
      </c>
      <c r="Y7" s="3">
        <f>TCDs!Y131</f>
        <v>20000</v>
      </c>
      <c r="Z7" s="3">
        <f>TCDs!Z131</f>
        <v>0</v>
      </c>
      <c r="AA7" s="3">
        <f>TCDs!AA131</f>
        <v>0</v>
      </c>
      <c r="AB7" s="3">
        <f>TCDs!AB131</f>
        <v>0</v>
      </c>
      <c r="AC7" s="3">
        <f>TCDs!AC131</f>
        <v>0</v>
      </c>
      <c r="AD7" s="3">
        <f>TCDs!AD131</f>
        <v>0</v>
      </c>
      <c r="AE7" s="3">
        <f>TCDs!AE131</f>
        <v>0</v>
      </c>
      <c r="AF7" s="3">
        <f>TCDs!AF131</f>
        <v>0</v>
      </c>
      <c r="AG7" s="3">
        <f>TCDs!AG131</f>
        <v>0</v>
      </c>
      <c r="AH7" s="3">
        <f>TCDs!AH131</f>
        <v>0</v>
      </c>
      <c r="AI7" s="3">
        <f>TCDs!AI131</f>
        <v>0</v>
      </c>
      <c r="AJ7" s="3">
        <f>TCDs!AJ131</f>
        <v>0</v>
      </c>
      <c r="AK7" s="3">
        <f>TCDs!AK131</f>
        <v>0</v>
      </c>
      <c r="AL7" s="3">
        <f>TCDs!AL131</f>
        <v>0</v>
      </c>
      <c r="AM7" s="3">
        <f>TCDs!AM131</f>
        <v>0</v>
      </c>
      <c r="AN7" s="3">
        <f>TCDs!AN131</f>
        <v>0</v>
      </c>
      <c r="AO7" s="3">
        <f>TCDs!AO131</f>
        <v>0</v>
      </c>
      <c r="AP7" s="3">
        <f>TCDs!AP131</f>
        <v>10000</v>
      </c>
      <c r="AQ7" s="3">
        <f>TCDs!AQ131</f>
        <v>10000</v>
      </c>
      <c r="AR7" s="3">
        <f>TCDs!AR131</f>
        <v>0</v>
      </c>
      <c r="AS7" s="3">
        <f>TCDs!AS131</f>
        <v>10000</v>
      </c>
      <c r="AT7" s="3">
        <f>TCDs!AT131</f>
        <v>10000</v>
      </c>
      <c r="AU7" s="3">
        <f>TCDs!AU131</f>
        <v>0</v>
      </c>
      <c r="AV7" s="3">
        <f>TCDs!AV131</f>
        <v>20000</v>
      </c>
      <c r="AW7" s="3">
        <f>TCDs!AW131</f>
        <v>20000</v>
      </c>
      <c r="AX7" s="3">
        <f>TCDs!AX131</f>
        <v>0</v>
      </c>
      <c r="AY7" s="3">
        <f>TCDs!AY131</f>
        <v>0</v>
      </c>
      <c r="AZ7" s="3">
        <f>TCDs!AZ131</f>
        <v>0</v>
      </c>
      <c r="BA7" s="3">
        <f>TCDs!BA131</f>
        <v>0</v>
      </c>
      <c r="BB7" s="3">
        <f>TCDs!BB131</f>
        <v>0</v>
      </c>
      <c r="BC7" s="3">
        <f>TCDs!BC131</f>
        <v>0</v>
      </c>
      <c r="BD7" s="3">
        <f>TCDs!BD131</f>
        <v>0</v>
      </c>
      <c r="BE7" s="3">
        <f>TCDs!BE131</f>
        <v>0</v>
      </c>
      <c r="BF7" s="3">
        <f>TCDs!BF131</f>
        <v>0</v>
      </c>
      <c r="BG7" s="3">
        <f>TCDs!BG131</f>
        <v>0</v>
      </c>
      <c r="BH7" s="3">
        <f>TCDs!BH131</f>
        <v>0</v>
      </c>
      <c r="BI7" s="3">
        <f>TCDs!BI131</f>
        <v>0</v>
      </c>
      <c r="BJ7" s="3">
        <f>TCDs!BJ131</f>
        <v>0</v>
      </c>
      <c r="BK7" s="3">
        <f>TCDs!BK131</f>
        <v>0</v>
      </c>
      <c r="BL7" s="3">
        <f>TCDs!BL131</f>
        <v>0</v>
      </c>
      <c r="BM7" s="3">
        <f>TCDs!BM131</f>
        <v>0</v>
      </c>
      <c r="BN7" s="3">
        <f>TCDs!BN131</f>
        <v>0</v>
      </c>
      <c r="BO7" s="3">
        <f>TCDs!BO131</f>
        <v>0</v>
      </c>
      <c r="BP7" s="3">
        <f>TCDs!BP131</f>
        <v>0</v>
      </c>
      <c r="BQ7" s="3">
        <f>TCDs!BQ131</f>
        <v>0</v>
      </c>
      <c r="BR7" s="3">
        <f>TCDs!BR131</f>
        <v>0</v>
      </c>
      <c r="BS7" s="3">
        <f>TCDs!BS131</f>
        <v>0</v>
      </c>
      <c r="BT7" s="3">
        <f>TCDs!BT131</f>
        <v>0</v>
      </c>
      <c r="BU7" s="3">
        <f>TCDs!BU131</f>
        <v>0</v>
      </c>
      <c r="BV7" s="3">
        <f>TCDs!BV131</f>
        <v>0</v>
      </c>
      <c r="BW7" s="3">
        <f>TCDs!BW131</f>
        <v>0</v>
      </c>
      <c r="BX7" s="3">
        <f>TCDs!BX131</f>
        <v>0</v>
      </c>
      <c r="BY7" s="3">
        <f>TCDs!BY131</f>
        <v>0</v>
      </c>
      <c r="BZ7" s="3">
        <f>TCDs!BZ131</f>
        <v>0</v>
      </c>
      <c r="CA7" s="3">
        <f>TCDs!CA131</f>
        <v>0</v>
      </c>
      <c r="CB7" s="3">
        <f>TCDs!CB131</f>
        <v>0</v>
      </c>
      <c r="CC7" s="3">
        <f>TCDs!CC131</f>
        <v>0</v>
      </c>
      <c r="CD7" s="3">
        <f>TCDs!CD131</f>
        <v>0</v>
      </c>
      <c r="CE7" s="3">
        <f>TCDs!CE131</f>
        <v>0</v>
      </c>
      <c r="CF7" s="3">
        <f>TCDs!CF131</f>
        <v>0</v>
      </c>
      <c r="CG7" s="3">
        <f>TCDs!CG131</f>
        <v>0</v>
      </c>
      <c r="CH7" s="3">
        <f>TCDs!CH131</f>
        <v>0</v>
      </c>
      <c r="CI7" s="3">
        <f>TCDs!CI131</f>
        <v>0</v>
      </c>
      <c r="CJ7" s="3">
        <f>TCDs!CJ131</f>
        <v>0</v>
      </c>
      <c r="CK7" s="3">
        <f>TCDs!CK131</f>
        <v>0</v>
      </c>
      <c r="CL7" s="3">
        <f>TCDs!CL131</f>
        <v>0</v>
      </c>
      <c r="CM7" s="3">
        <f>TCDs!CM131</f>
        <v>0</v>
      </c>
      <c r="CN7" s="3">
        <f>TCDs!CN131</f>
        <v>0</v>
      </c>
      <c r="CO7" s="3">
        <f>TCDs!CO131</f>
        <v>0</v>
      </c>
      <c r="CP7" s="3">
        <f>TCDs!CP131</f>
        <v>0</v>
      </c>
      <c r="CQ7" s="3">
        <f>TCDs!CQ131</f>
        <v>0</v>
      </c>
      <c r="CR7" s="3">
        <f>TCDs!CR131</f>
        <v>0</v>
      </c>
      <c r="CS7" s="3">
        <f>TCDs!CS131</f>
        <v>0</v>
      </c>
      <c r="CT7" s="3">
        <f>TCDs!CT131</f>
        <v>0</v>
      </c>
      <c r="CU7" s="3">
        <f>TCDs!CU131</f>
        <v>0</v>
      </c>
      <c r="CV7" s="3">
        <f>TCDs!CV131</f>
        <v>0</v>
      </c>
      <c r="CW7" s="3">
        <f>TCDs!CW131</f>
        <v>0</v>
      </c>
      <c r="CX7" s="3">
        <f>TCDs!CX131</f>
        <v>0</v>
      </c>
      <c r="CY7" s="3">
        <f>TCDs!CY131</f>
        <v>0</v>
      </c>
      <c r="CZ7" s="3">
        <f>TCDs!CZ131</f>
        <v>0</v>
      </c>
      <c r="DA7" s="3">
        <f>TCDs!DA131</f>
        <v>0</v>
      </c>
      <c r="DB7" s="3">
        <f>TCDs!DB131</f>
        <v>0</v>
      </c>
      <c r="DC7" s="3">
        <f>TCDs!DC131</f>
        <v>0</v>
      </c>
      <c r="DD7" s="3">
        <f>TCDs!DD131</f>
        <v>0</v>
      </c>
      <c r="DE7" s="3">
        <f>TCDs!DE131</f>
        <v>0</v>
      </c>
      <c r="DF7" s="3">
        <f>TCDs!DF131</f>
        <v>0</v>
      </c>
      <c r="DG7" s="3">
        <f>TCDs!DG131</f>
        <v>0</v>
      </c>
      <c r="DH7" s="3">
        <f>TCDs!DH131</f>
        <v>0</v>
      </c>
      <c r="DI7" s="3">
        <f>TCDs!DI131</f>
        <v>0</v>
      </c>
      <c r="DJ7" s="3">
        <f>TCDs!DJ131</f>
        <v>0</v>
      </c>
      <c r="DK7" s="3">
        <f>TCDs!DK131</f>
        <v>0</v>
      </c>
      <c r="DL7" s="3">
        <f>TCDs!DL131</f>
        <v>0</v>
      </c>
    </row>
    <row r="8" spans="1:116" x14ac:dyDescent="0.3">
      <c r="A8" s="82"/>
      <c r="B8" s="7"/>
      <c r="C8" s="7"/>
      <c r="D8" s="7"/>
      <c r="E8" s="111"/>
      <c r="F8" s="153" t="s">
        <v>231</v>
      </c>
      <c r="K8" s="81"/>
      <c r="L8" s="81"/>
      <c r="M8" s="3">
        <f>TCDs!M136</f>
        <v>0</v>
      </c>
      <c r="N8" s="3">
        <f>TCDs!N136</f>
        <v>0</v>
      </c>
      <c r="O8" s="3">
        <f>TCDs!O136</f>
        <v>0</v>
      </c>
      <c r="P8" s="3">
        <f>TCDs!P136</f>
        <v>0</v>
      </c>
      <c r="Q8" s="3">
        <f>TCDs!Q136</f>
        <v>0</v>
      </c>
      <c r="R8" s="3">
        <f>TCDs!R136</f>
        <v>0</v>
      </c>
      <c r="S8" s="3">
        <f>TCDs!S136</f>
        <v>0</v>
      </c>
      <c r="T8" s="3">
        <f>TCDs!T136</f>
        <v>0</v>
      </c>
      <c r="U8" s="3">
        <f>TCDs!U136</f>
        <v>0</v>
      </c>
      <c r="V8" s="3">
        <f>TCDs!V136</f>
        <v>0</v>
      </c>
      <c r="W8" s="3">
        <f>TCDs!W136</f>
        <v>0</v>
      </c>
      <c r="X8" s="3">
        <f>TCDs!X136</f>
        <v>20000</v>
      </c>
      <c r="Y8" s="3">
        <f>TCDs!Y136</f>
        <v>20000</v>
      </c>
      <c r="Z8" s="3">
        <f>TCDs!Z136</f>
        <v>0</v>
      </c>
      <c r="AA8" s="3">
        <f>TCDs!AA136</f>
        <v>0</v>
      </c>
      <c r="AB8" s="3">
        <f>TCDs!AB136</f>
        <v>0</v>
      </c>
      <c r="AC8" s="3">
        <f>TCDs!AC136</f>
        <v>0</v>
      </c>
      <c r="AD8" s="3">
        <f>TCDs!AD136</f>
        <v>0</v>
      </c>
      <c r="AE8" s="3">
        <f>TCDs!AE136</f>
        <v>0</v>
      </c>
      <c r="AF8" s="3">
        <f>TCDs!AF136</f>
        <v>0</v>
      </c>
      <c r="AG8" s="3">
        <f>TCDs!AG136</f>
        <v>0</v>
      </c>
      <c r="AH8" s="3">
        <f>TCDs!AH136</f>
        <v>0</v>
      </c>
      <c r="AI8" s="3">
        <f>TCDs!AI136</f>
        <v>0</v>
      </c>
      <c r="AJ8" s="3">
        <f>TCDs!AJ136</f>
        <v>0</v>
      </c>
      <c r="AK8" s="3">
        <f>TCDs!AK136</f>
        <v>0</v>
      </c>
      <c r="AL8" s="3">
        <f>TCDs!AL136</f>
        <v>0</v>
      </c>
      <c r="AM8" s="3">
        <f>TCDs!AM136</f>
        <v>0</v>
      </c>
      <c r="AN8" s="3">
        <f>TCDs!AN136</f>
        <v>0</v>
      </c>
      <c r="AO8" s="3">
        <f>TCDs!AO136</f>
        <v>0</v>
      </c>
      <c r="AP8" s="3">
        <f>TCDs!AP136</f>
        <v>10000</v>
      </c>
      <c r="AQ8" s="3">
        <f>TCDs!AQ136</f>
        <v>10000</v>
      </c>
      <c r="AR8" s="3">
        <f>TCDs!AR136</f>
        <v>0</v>
      </c>
      <c r="AS8" s="3">
        <f>TCDs!AS136</f>
        <v>10000</v>
      </c>
      <c r="AT8" s="3">
        <f>TCDs!AT136</f>
        <v>10000</v>
      </c>
      <c r="AU8" s="3">
        <f>TCDs!AU136</f>
        <v>0</v>
      </c>
      <c r="AV8" s="3">
        <f>TCDs!AV136</f>
        <v>20000</v>
      </c>
      <c r="AW8" s="3">
        <f>TCDs!AW136</f>
        <v>20000</v>
      </c>
      <c r="AX8" s="3">
        <f>TCDs!AX136</f>
        <v>0</v>
      </c>
      <c r="AY8" s="3">
        <f>TCDs!AY136</f>
        <v>0</v>
      </c>
      <c r="AZ8" s="3">
        <f>TCDs!AZ136</f>
        <v>0</v>
      </c>
      <c r="BA8" s="3">
        <f>TCDs!BA136</f>
        <v>0</v>
      </c>
      <c r="BB8" s="3">
        <f>TCDs!BB136</f>
        <v>0</v>
      </c>
      <c r="BC8" s="3">
        <f>TCDs!BC136</f>
        <v>0</v>
      </c>
      <c r="BD8" s="3">
        <f>TCDs!BD136</f>
        <v>0</v>
      </c>
      <c r="BE8" s="3">
        <f>TCDs!BE136</f>
        <v>0</v>
      </c>
      <c r="BF8" s="3">
        <f>TCDs!BF136</f>
        <v>0</v>
      </c>
      <c r="BG8" s="3">
        <f>TCDs!BG136</f>
        <v>0</v>
      </c>
      <c r="BH8" s="3">
        <f>TCDs!BH136</f>
        <v>0</v>
      </c>
      <c r="BI8" s="3">
        <f>TCDs!BI136</f>
        <v>0</v>
      </c>
      <c r="BJ8" s="3">
        <f>TCDs!BJ136</f>
        <v>0</v>
      </c>
      <c r="BK8" s="3">
        <f>TCDs!BK136</f>
        <v>0</v>
      </c>
      <c r="BL8" s="3">
        <f>TCDs!BL136</f>
        <v>0</v>
      </c>
      <c r="BM8" s="3">
        <f>TCDs!BM136</f>
        <v>0</v>
      </c>
      <c r="BN8" s="3">
        <f>TCDs!BN136</f>
        <v>0</v>
      </c>
      <c r="BO8" s="3">
        <f>TCDs!BO136</f>
        <v>0</v>
      </c>
      <c r="BP8" s="3">
        <f>TCDs!BP136</f>
        <v>0</v>
      </c>
      <c r="BQ8" s="3">
        <f>TCDs!BQ136</f>
        <v>0</v>
      </c>
      <c r="BR8" s="3">
        <f>TCDs!BR136</f>
        <v>0</v>
      </c>
      <c r="BS8" s="3">
        <f>TCDs!BS136</f>
        <v>0</v>
      </c>
      <c r="BT8" s="3">
        <f>TCDs!BT136</f>
        <v>0</v>
      </c>
      <c r="BU8" s="3">
        <f>TCDs!BU136</f>
        <v>0</v>
      </c>
      <c r="BV8" s="3">
        <f>TCDs!BV136</f>
        <v>0</v>
      </c>
      <c r="BW8" s="3">
        <f>TCDs!BW136</f>
        <v>0</v>
      </c>
      <c r="BX8" s="3">
        <f>TCDs!BX136</f>
        <v>0</v>
      </c>
      <c r="BY8" s="3">
        <f>TCDs!BY136</f>
        <v>0</v>
      </c>
      <c r="BZ8" s="3">
        <f>TCDs!BZ136</f>
        <v>0</v>
      </c>
      <c r="CA8" s="3">
        <f>TCDs!CA136</f>
        <v>0</v>
      </c>
      <c r="CB8" s="3">
        <f>TCDs!CB136</f>
        <v>0</v>
      </c>
      <c r="CC8" s="3">
        <f>TCDs!CC136</f>
        <v>0</v>
      </c>
      <c r="CD8" s="3">
        <f>TCDs!CD136</f>
        <v>0</v>
      </c>
      <c r="CE8" s="3">
        <f>TCDs!CE136</f>
        <v>0</v>
      </c>
      <c r="CF8" s="3">
        <f>TCDs!CF136</f>
        <v>0</v>
      </c>
      <c r="CG8" s="3">
        <f>TCDs!CG136</f>
        <v>0</v>
      </c>
      <c r="CH8" s="3">
        <f>TCDs!CH136</f>
        <v>0</v>
      </c>
      <c r="CI8" s="3">
        <f>TCDs!CI136</f>
        <v>0</v>
      </c>
      <c r="CJ8" s="3">
        <f>TCDs!CJ136</f>
        <v>0</v>
      </c>
      <c r="CK8" s="3">
        <f>TCDs!CK136</f>
        <v>0</v>
      </c>
      <c r="CL8" s="3">
        <f>TCDs!CL136</f>
        <v>0</v>
      </c>
      <c r="CM8" s="3">
        <f>TCDs!CM136</f>
        <v>0</v>
      </c>
      <c r="CN8" s="3">
        <f>TCDs!CN136</f>
        <v>0</v>
      </c>
      <c r="CO8" s="3">
        <f>TCDs!CO136</f>
        <v>0</v>
      </c>
      <c r="CP8" s="3">
        <f>TCDs!CP136</f>
        <v>0</v>
      </c>
      <c r="CQ8" s="3">
        <f>TCDs!CQ136</f>
        <v>0</v>
      </c>
      <c r="CR8" s="3">
        <f>TCDs!CR136</f>
        <v>0</v>
      </c>
      <c r="CS8" s="3">
        <f>TCDs!CS136</f>
        <v>0</v>
      </c>
      <c r="CT8" s="3">
        <f>TCDs!CT136</f>
        <v>0</v>
      </c>
      <c r="CU8" s="3">
        <f>TCDs!CU136</f>
        <v>0</v>
      </c>
      <c r="CV8" s="3">
        <f>TCDs!CV136</f>
        <v>0</v>
      </c>
      <c r="CW8" s="3">
        <f>TCDs!CW136</f>
        <v>0</v>
      </c>
      <c r="CX8" s="3">
        <f>TCDs!CX136</f>
        <v>0</v>
      </c>
      <c r="CY8" s="3">
        <f>TCDs!CY136</f>
        <v>0</v>
      </c>
      <c r="CZ8" s="3">
        <f>TCDs!CZ136</f>
        <v>0</v>
      </c>
      <c r="DA8" s="3">
        <f>TCDs!DA136</f>
        <v>0</v>
      </c>
      <c r="DB8" s="3">
        <f>TCDs!DB136</f>
        <v>0</v>
      </c>
      <c r="DC8" s="3">
        <f>TCDs!DC136</f>
        <v>0</v>
      </c>
      <c r="DD8" s="3">
        <f>TCDs!DD136</f>
        <v>0</v>
      </c>
      <c r="DE8" s="3">
        <f>TCDs!DE136</f>
        <v>0</v>
      </c>
      <c r="DF8" s="3">
        <f>TCDs!DF136</f>
        <v>0</v>
      </c>
      <c r="DG8" s="3">
        <f>TCDs!DG136</f>
        <v>0</v>
      </c>
      <c r="DH8" s="3">
        <f>TCDs!DH136</f>
        <v>0</v>
      </c>
      <c r="DI8" s="3">
        <f>TCDs!DI136</f>
        <v>0</v>
      </c>
      <c r="DJ8" s="3">
        <f>TCDs!DJ136</f>
        <v>0</v>
      </c>
      <c r="DK8" s="3">
        <f>TCDs!DK136</f>
        <v>0</v>
      </c>
      <c r="DL8" s="3">
        <f>TCDs!DL136</f>
        <v>0</v>
      </c>
    </row>
    <row r="9" spans="1:116" x14ac:dyDescent="0.3">
      <c r="A9" s="82"/>
      <c r="B9" s="7"/>
      <c r="C9" s="7"/>
      <c r="D9" s="7"/>
      <c r="E9" s="111"/>
      <c r="F9" s="153"/>
      <c r="K9" s="81"/>
      <c r="L9" s="81"/>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row>
    <row r="10" spans="1:116" x14ac:dyDescent="0.3">
      <c r="A10" s="82"/>
      <c r="B10" s="7"/>
      <c r="C10" s="7"/>
      <c r="D10" s="7"/>
      <c r="E10" s="111"/>
      <c r="F10" s="154" t="s">
        <v>571</v>
      </c>
      <c r="K10" s="81"/>
      <c r="L10" s="81"/>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row>
    <row r="11" spans="1:116" x14ac:dyDescent="0.3">
      <c r="A11" s="82"/>
      <c r="B11" s="7"/>
      <c r="C11" s="7"/>
      <c r="D11" s="7"/>
      <c r="E11" s="111"/>
      <c r="F11" s="153" t="s">
        <v>572</v>
      </c>
      <c r="K11" s="81"/>
      <c r="L11" s="81"/>
      <c r="M11" s="3">
        <f>SUMIFS(M3:M8,$F$3:$F$8,"="&amp;TCDs!M71) + SUMIFS(M3:M8,$F$3:$F$8,"="&amp;TCDs!M72) + SUMIFS(M3:M8,$F$3:$F$8,"="&amp;TCDs!M73) + SUMIFS(M3:M8,$F$3:$F$8,"="&amp;TCDs!M74)</f>
        <v>60000</v>
      </c>
      <c r="N11" s="3">
        <f>SUMIFS(N3:N8,$F$3:$F$8,"="&amp;TCDs!N71) + SUMIFS(N3:N8,$F$3:$F$8,"="&amp;TCDs!N72) + SUMIFS(N3:N8,$F$3:$F$8,"="&amp;TCDs!N73) + SUMIFS(N3:N8,$F$3:$F$8,"="&amp;TCDs!N74)</f>
        <v>16000</v>
      </c>
      <c r="O11" s="3">
        <f>SUMIFS(O3:O8,$F$3:$F$8,"="&amp;TCDs!O71) + SUMIFS(O3:O8,$F$3:$F$8,"="&amp;TCDs!O72) + SUMIFS(O3:O8,$F$3:$F$8,"="&amp;TCDs!O73) + SUMIFS(O3:O8,$F$3:$F$8,"="&amp;TCDs!O74)</f>
        <v>130000</v>
      </c>
      <c r="P11" s="3">
        <f>SUMIFS(P3:P8,$F$3:$F$8,"="&amp;TCDs!P71) + SUMIFS(P3:P8,$F$3:$F$8,"="&amp;TCDs!P72) + SUMIFS(P3:P8,$F$3:$F$8,"="&amp;TCDs!P73) + SUMIFS(P3:P8,$F$3:$F$8,"="&amp;TCDs!P74)</f>
        <v>130000</v>
      </c>
      <c r="Q11" s="3">
        <f>SUMIFS(Q3:Q8,$F$3:$F$8,"="&amp;TCDs!Q71) + SUMIFS(Q3:Q8,$F$3:$F$8,"="&amp;TCDs!Q72) + SUMIFS(Q3:Q8,$F$3:$F$8,"="&amp;TCDs!Q73) + SUMIFS(Q3:Q8,$F$3:$F$8,"="&amp;TCDs!Q74)</f>
        <v>60000</v>
      </c>
      <c r="R11" s="3">
        <f>SUMIFS(R3:R8,$F$3:$F$8,"="&amp;TCDs!R71) + SUMIFS(R3:R8,$F$3:$F$8,"="&amp;TCDs!R72) + SUMIFS(R3:R8,$F$3:$F$8,"="&amp;TCDs!R73) + SUMIFS(R3:R8,$F$3:$F$8,"="&amp;TCDs!R74)</f>
        <v>60000</v>
      </c>
      <c r="S11" s="3">
        <f>SUMIFS(S3:S8,$F$3:$F$8,"="&amp;TCDs!S71) + SUMIFS(S3:S8,$F$3:$F$8,"="&amp;TCDs!S72) + SUMIFS(S3:S8,$F$3:$F$8,"="&amp;TCDs!S73) + SUMIFS(S3:S8,$F$3:$F$8,"="&amp;TCDs!S74)</f>
        <v>130000</v>
      </c>
      <c r="T11" s="3">
        <f>SUMIFS(T3:T8,$F$3:$F$8,"="&amp;TCDs!T71) + SUMIFS(T3:T8,$F$3:$F$8,"="&amp;TCDs!T72) + SUMIFS(T3:T8,$F$3:$F$8,"="&amp;TCDs!T73) + SUMIFS(T3:T8,$F$3:$F$8,"="&amp;TCDs!T74)</f>
        <v>130000</v>
      </c>
      <c r="U11" s="3">
        <f>SUMIFS(U3:U8,$F$3:$F$8,"="&amp;TCDs!U71) + SUMIFS(U3:U8,$F$3:$F$8,"="&amp;TCDs!U72) + SUMIFS(U3:U8,$F$3:$F$8,"="&amp;TCDs!U73) + SUMIFS(U3:U8,$F$3:$F$8,"="&amp;TCDs!U74)</f>
        <v>120000</v>
      </c>
      <c r="V11" s="3">
        <f>SUMIFS(V3:V8,$F$3:$F$8,"="&amp;TCDs!V71) + SUMIFS(V3:V8,$F$3:$F$8,"="&amp;TCDs!V72) + SUMIFS(V3:V8,$F$3:$F$8,"="&amp;TCDs!V73) + SUMIFS(V3:V8,$F$3:$F$8,"="&amp;TCDs!V74)</f>
        <v>120000</v>
      </c>
      <c r="W11" s="3">
        <f>SUMIFS(W3:W8,$F$3:$F$8,"="&amp;TCDs!W71) + SUMIFS(W3:W8,$F$3:$F$8,"="&amp;TCDs!W72) + SUMIFS(W3:W8,$F$3:$F$8,"="&amp;TCDs!W73) + SUMIFS(W3:W8,$F$3:$F$8,"="&amp;TCDs!W74)</f>
        <v>160000</v>
      </c>
      <c r="X11" s="3">
        <f>SUMIFS(X3:X8,$F$3:$F$8,"="&amp;TCDs!X71) + SUMIFS(X3:X8,$F$3:$F$8,"="&amp;TCDs!X72) + SUMIFS(X3:X8,$F$3:$F$8,"="&amp;TCDs!X73) + SUMIFS(X3:X8,$F$3:$F$8,"="&amp;TCDs!X74)</f>
        <v>20000</v>
      </c>
      <c r="Y11" s="3">
        <f>SUMIFS(Y3:Y8,$F$3:$F$8,"="&amp;TCDs!Y71) + SUMIFS(Y3:Y8,$F$3:$F$8,"="&amp;TCDs!Y72) + SUMIFS(Y3:Y8,$F$3:$F$8,"="&amp;TCDs!Y73) + SUMIFS(Y3:Y8,$F$3:$F$8,"="&amp;TCDs!Y74)</f>
        <v>20000</v>
      </c>
      <c r="Z11" s="3">
        <f>SUMIFS(Z3:Z8,$F$3:$F$8,"="&amp;TCDs!Z71) + SUMIFS(Z3:Z8,$F$3:$F$8,"="&amp;TCDs!Z72) + SUMIFS(Z3:Z8,$F$3:$F$8,"="&amp;TCDs!Z73) + SUMIFS(Z3:Z8,$F$3:$F$8,"="&amp;TCDs!Z74)</f>
        <v>160000</v>
      </c>
      <c r="AA11" s="3">
        <f>SUMIFS(AA3:AA8,$F$3:$F$8,"="&amp;TCDs!AA71) + SUMIFS(AA3:AA8,$F$3:$F$8,"="&amp;TCDs!AA72) + SUMIFS(AA3:AA8,$F$3:$F$8,"="&amp;TCDs!AA73) + SUMIFS(AA3:AA8,$F$3:$F$8,"="&amp;TCDs!AA74)</f>
        <v>160000</v>
      </c>
      <c r="AB11" s="3">
        <f>SUMIFS(AB3:AB8,$F$3:$F$8,"="&amp;TCDs!AB71) + SUMIFS(AB3:AB8,$F$3:$F$8,"="&amp;TCDs!AB72) + SUMIFS(AB3:AB8,$F$3:$F$8,"="&amp;TCDs!AB73) + SUMIFS(AB3:AB8,$F$3:$F$8,"="&amp;TCDs!AB74)</f>
        <v>160000</v>
      </c>
      <c r="AC11" s="3">
        <f>SUMIFS(AC3:AC8,$F$3:$F$8,"="&amp;TCDs!AC71) + SUMIFS(AC3:AC8,$F$3:$F$8,"="&amp;TCDs!AC72) + SUMIFS(AC3:AC8,$F$3:$F$8,"="&amp;TCDs!AC73) + SUMIFS(AC3:AC8,$F$3:$F$8,"="&amp;TCDs!AC74)</f>
        <v>160000</v>
      </c>
      <c r="AD11" s="3">
        <f>SUMIFS(AD3:AD8,$F$3:$F$8,"="&amp;TCDs!AD71) + SUMIFS(AD3:AD8,$F$3:$F$8,"="&amp;TCDs!AD72) + SUMIFS(AD3:AD8,$F$3:$F$8,"="&amp;TCDs!AD73) + SUMIFS(AD3:AD8,$F$3:$F$8,"="&amp;TCDs!AD74)</f>
        <v>20000</v>
      </c>
      <c r="AE11" s="3">
        <f>SUMIFS(AE3:AE8,$F$3:$F$8,"="&amp;TCDs!AE71) + SUMIFS(AE3:AE8,$F$3:$F$8,"="&amp;TCDs!AE72) + SUMIFS(AE3:AE8,$F$3:$F$8,"="&amp;TCDs!AE73) + SUMIFS(AE3:AE8,$F$3:$F$8,"="&amp;TCDs!AE74)</f>
        <v>20000</v>
      </c>
      <c r="AF11" s="3">
        <f>SUMIFS(AF3:AF8,$F$3:$F$8,"="&amp;TCDs!AF71) + SUMIFS(AF3:AF8,$F$3:$F$8,"="&amp;TCDs!AF72) + SUMIFS(AF3:AF8,$F$3:$F$8,"="&amp;TCDs!AF73) + SUMIFS(AF3:AF8,$F$3:$F$8,"="&amp;TCDs!AF74)</f>
        <v>20000</v>
      </c>
      <c r="AG11" s="3">
        <f>SUMIFS(AG3:AG8,$F$3:$F$8,"="&amp;TCDs!AG71) + SUMIFS(AG3:AG8,$F$3:$F$8,"="&amp;TCDs!AG72) + SUMIFS(AG3:AG8,$F$3:$F$8,"="&amp;TCDs!AG73) + SUMIFS(AG3:AG8,$F$3:$F$8,"="&amp;TCDs!AG74)</f>
        <v>20000</v>
      </c>
      <c r="AH11" s="3">
        <f>SUMIFS(AH3:AH8,$F$3:$F$8,"="&amp;TCDs!AH71) + SUMIFS(AH3:AH8,$F$3:$F$8,"="&amp;TCDs!AH72) + SUMIFS(AH3:AH8,$F$3:$F$8,"="&amp;TCDs!AH73) + SUMIFS(AH3:AH8,$F$3:$F$8,"="&amp;TCDs!AH74)</f>
        <v>5000</v>
      </c>
      <c r="AI11" s="3">
        <f>SUMIFS(AI3:AI8,$F$3:$F$8,"="&amp;TCDs!AI71) + SUMIFS(AI3:AI8,$F$3:$F$8,"="&amp;TCDs!AI72) + SUMIFS(AI3:AI8,$F$3:$F$8,"="&amp;TCDs!AI73) + SUMIFS(AI3:AI8,$F$3:$F$8,"="&amp;TCDs!AI74)</f>
        <v>20000</v>
      </c>
      <c r="AJ11" s="3">
        <f>SUMIFS(AJ3:AJ8,$F$3:$F$8,"="&amp;TCDs!AJ71) + SUMIFS(AJ3:AJ8,$F$3:$F$8,"="&amp;TCDs!AJ72) + SUMIFS(AJ3:AJ8,$F$3:$F$8,"="&amp;TCDs!AJ73) + SUMIFS(AJ3:AJ8,$F$3:$F$8,"="&amp;TCDs!AJ74)</f>
        <v>5000</v>
      </c>
      <c r="AK11" s="3">
        <f>SUMIFS(AK3:AK8,$F$3:$F$8,"="&amp;TCDs!AK71) + SUMIFS(AK3:AK8,$F$3:$F$8,"="&amp;TCDs!AK72) + SUMIFS(AK3:AK8,$F$3:$F$8,"="&amp;TCDs!AK73) + SUMIFS(AK3:AK8,$F$3:$F$8,"="&amp;TCDs!AK74)</f>
        <v>5000</v>
      </c>
      <c r="AL11" s="3">
        <f>SUMIFS(AL3:AL8,$F$3:$F$8,"="&amp;TCDs!AL71) + SUMIFS(AL3:AL8,$F$3:$F$8,"="&amp;TCDs!AL72) + SUMIFS(AL3:AL8,$F$3:$F$8,"="&amp;TCDs!AL73) + SUMIFS(AL3:AL8,$F$3:$F$8,"="&amp;TCDs!AL74)</f>
        <v>10000</v>
      </c>
      <c r="AM11" s="3">
        <f>SUMIFS(AM3:AM8,$F$3:$F$8,"="&amp;TCDs!AM71) + SUMIFS(AM3:AM8,$F$3:$F$8,"="&amp;TCDs!AM72) + SUMIFS(AM3:AM8,$F$3:$F$8,"="&amp;TCDs!AM73) + SUMIFS(AM3:AM8,$F$3:$F$8,"="&amp;TCDs!AM74)</f>
        <v>40000</v>
      </c>
      <c r="AN11" s="3">
        <f>SUMIFS(AN3:AN8,$F$3:$F$8,"="&amp;TCDs!AN71) + SUMIFS(AN3:AN8,$F$3:$F$8,"="&amp;TCDs!AN72) + SUMIFS(AN3:AN8,$F$3:$F$8,"="&amp;TCDs!AN73) + SUMIFS(AN3:AN8,$F$3:$F$8,"="&amp;TCDs!AN74)</f>
        <v>5000</v>
      </c>
      <c r="AO11" s="3">
        <f>SUMIFS(AO3:AO8,$F$3:$F$8,"="&amp;TCDs!AO71) + SUMIFS(AO3:AO8,$F$3:$F$8,"="&amp;TCDs!AO72) + SUMIFS(AO3:AO8,$F$3:$F$8,"="&amp;TCDs!AO73) + SUMIFS(AO3:AO8,$F$3:$F$8,"="&amp;TCDs!AO74)</f>
        <v>5000</v>
      </c>
      <c r="AP11" s="3">
        <f>SUMIFS(AP3:AP8,$F$3:$F$8,"="&amp;TCDs!AP71) + SUMIFS(AP3:AP8,$F$3:$F$8,"="&amp;TCDs!AP72) + SUMIFS(AP3:AP8,$F$3:$F$8,"="&amp;TCDs!AP73) + SUMIFS(AP3:AP8,$F$3:$F$8,"="&amp;TCDs!AP74)</f>
        <v>10000</v>
      </c>
      <c r="AQ11" s="3">
        <f>SUMIFS(AQ3:AQ8,$F$3:$F$8,"="&amp;TCDs!AQ71) + SUMIFS(AQ3:AQ8,$F$3:$F$8,"="&amp;TCDs!AQ72) + SUMIFS(AQ3:AQ8,$F$3:$F$8,"="&amp;TCDs!AQ73) + SUMIFS(AQ3:AQ8,$F$3:$F$8,"="&amp;TCDs!AQ74)</f>
        <v>10000</v>
      </c>
      <c r="AR11" s="3">
        <f>SUMIFS(AR3:AR8,$F$3:$F$8,"="&amp;TCDs!AR71) + SUMIFS(AR3:AR8,$F$3:$F$8,"="&amp;TCDs!AR72) + SUMIFS(AR3:AR8,$F$3:$F$8,"="&amp;TCDs!AR73) + SUMIFS(AR3:AR8,$F$3:$F$8,"="&amp;TCDs!AR74)</f>
        <v>160000</v>
      </c>
      <c r="AS11" s="3">
        <f>SUMIFS(AS3:AS8,$F$3:$F$8,"="&amp;TCDs!AS71) + SUMIFS(AS3:AS8,$F$3:$F$8,"="&amp;TCDs!AS72) + SUMIFS(AS3:AS8,$F$3:$F$8,"="&amp;TCDs!AS73) + SUMIFS(AS3:AS8,$F$3:$F$8,"="&amp;TCDs!AS74)</f>
        <v>10000</v>
      </c>
      <c r="AT11" s="3">
        <f>SUMIFS(AT3:AT8,$F$3:$F$8,"="&amp;TCDs!AT71) + SUMIFS(AT3:AT8,$F$3:$F$8,"="&amp;TCDs!AT72) + SUMIFS(AT3:AT8,$F$3:$F$8,"="&amp;TCDs!AT73) + SUMIFS(AT3:AT8,$F$3:$F$8,"="&amp;TCDs!AT74)</f>
        <v>10000</v>
      </c>
      <c r="AU11" s="3">
        <f>SUMIFS(AU3:AU8,$F$3:$F$8,"="&amp;TCDs!AU71) + SUMIFS(AU3:AU8,$F$3:$F$8,"="&amp;TCDs!AU72) + SUMIFS(AU3:AU8,$F$3:$F$8,"="&amp;TCDs!AU73) + SUMIFS(AU3:AU8,$F$3:$F$8,"="&amp;TCDs!AU74)</f>
        <v>160000</v>
      </c>
      <c r="AV11" s="3">
        <f>SUMIFS(AV3:AV8,$F$3:$F$8,"="&amp;TCDs!AV71) + SUMIFS(AV3:AV8,$F$3:$F$8,"="&amp;TCDs!AV72) + SUMIFS(AV3:AV8,$F$3:$F$8,"="&amp;TCDs!AV73) + SUMIFS(AV3:AV8,$F$3:$F$8,"="&amp;TCDs!AV74)</f>
        <v>25000</v>
      </c>
      <c r="AW11" s="3">
        <f>SUMIFS(AW3:AW8,$F$3:$F$8,"="&amp;TCDs!AW71) + SUMIFS(AW3:AW8,$F$3:$F$8,"="&amp;TCDs!AW72) + SUMIFS(AW3:AW8,$F$3:$F$8,"="&amp;TCDs!AW73) + SUMIFS(AW3:AW8,$F$3:$F$8,"="&amp;TCDs!AW74)</f>
        <v>25000</v>
      </c>
      <c r="AX11" s="3">
        <f>SUMIFS(AX3:AX8,$F$3:$F$8,"="&amp;TCDs!AX71) + SUMIFS(AX3:AX8,$F$3:$F$8,"="&amp;TCDs!AX72) + SUMIFS(AX3:AX8,$F$3:$F$8,"="&amp;TCDs!AX73) + SUMIFS(AX3:AX8,$F$3:$F$8,"="&amp;TCDs!AX74)</f>
        <v>20000</v>
      </c>
      <c r="AY11" s="3">
        <f>SUMIFS(AY3:AY8,$F$3:$F$8,"="&amp;TCDs!AY71) + SUMIFS(AY3:AY8,$F$3:$F$8,"="&amp;TCDs!AY72) + SUMIFS(AY3:AY8,$F$3:$F$8,"="&amp;TCDs!AY73) + SUMIFS(AY3:AY8,$F$3:$F$8,"="&amp;TCDs!AY74)</f>
        <v>20000</v>
      </c>
      <c r="AZ11" s="3">
        <f>SUMIFS(AZ3:AZ8,$F$3:$F$8,"="&amp;TCDs!AZ71) + SUMIFS(AZ3:AZ8,$F$3:$F$8,"="&amp;TCDs!AZ72) + SUMIFS(AZ3:AZ8,$F$3:$F$8,"="&amp;TCDs!AZ73) + SUMIFS(AZ3:AZ8,$F$3:$F$8,"="&amp;TCDs!AZ74)</f>
        <v>20000</v>
      </c>
      <c r="BA11" s="3">
        <f>SUMIFS(BA3:BA8,$F$3:$F$8,"="&amp;TCDs!BA71) + SUMIFS(BA3:BA8,$F$3:$F$8,"="&amp;TCDs!BA72) + SUMIFS(BA3:BA8,$F$3:$F$8,"="&amp;TCDs!BA73) + SUMIFS(BA3:BA8,$F$3:$F$8,"="&amp;TCDs!BA74)</f>
        <v>20000</v>
      </c>
      <c r="BB11" s="3">
        <f>SUMIFS(BB3:BB8,$F$3:$F$8,"="&amp;TCDs!BB71) + SUMIFS(BB3:BB8,$F$3:$F$8,"="&amp;TCDs!BB72) + SUMIFS(BB3:BB8,$F$3:$F$8,"="&amp;TCDs!BB73) + SUMIFS(BB3:BB8,$F$3:$F$8,"="&amp;TCDs!BB74)</f>
        <v>30000</v>
      </c>
      <c r="BC11" s="3">
        <f>SUMIFS(BC3:BC8,$F$3:$F$8,"="&amp;TCDs!BC71) + SUMIFS(BC3:BC8,$F$3:$F$8,"="&amp;TCDs!BC72) + SUMIFS(BC3:BC8,$F$3:$F$8,"="&amp;TCDs!BC73) + SUMIFS(BC3:BC8,$F$3:$F$8,"="&amp;TCDs!BC74)</f>
        <v>50000</v>
      </c>
      <c r="BD11" s="3">
        <f>SUMIFS(BD3:BD8,$F$3:$F$8,"="&amp;TCDs!BD71) + SUMIFS(BD3:BD8,$F$3:$F$8,"="&amp;TCDs!BD72) + SUMIFS(BD3:BD8,$F$3:$F$8,"="&amp;TCDs!BD73) + SUMIFS(BD3:BD8,$F$3:$F$8,"="&amp;TCDs!BD74)</f>
        <v>30000</v>
      </c>
      <c r="BE11" s="3">
        <f>SUMIFS(BE3:BE8,$F$3:$F$8,"="&amp;TCDs!BE71) + SUMIFS(BE3:BE8,$F$3:$F$8,"="&amp;TCDs!BE72) + SUMIFS(BE3:BE8,$F$3:$F$8,"="&amp;TCDs!BE73) + SUMIFS(BE3:BE8,$F$3:$F$8,"="&amp;TCDs!BE74)</f>
        <v>50000</v>
      </c>
      <c r="BF11" s="3">
        <f>SUMIFS(BF3:BF8,$F$3:$F$8,"="&amp;TCDs!BF71) + SUMIFS(BF3:BF8,$F$3:$F$8,"="&amp;TCDs!BF72) + SUMIFS(BF3:BF8,$F$3:$F$8,"="&amp;TCDs!BF73) + SUMIFS(BF3:BF8,$F$3:$F$8,"="&amp;TCDs!BF74)</f>
        <v>15000</v>
      </c>
      <c r="BG11" s="3">
        <f>SUMIFS(BG3:BG8,$F$3:$F$8,"="&amp;TCDs!BG71) + SUMIFS(BG3:BG8,$F$3:$F$8,"="&amp;TCDs!BG72) + SUMIFS(BG3:BG8,$F$3:$F$8,"="&amp;TCDs!BG73) + SUMIFS(BG3:BG8,$F$3:$F$8,"="&amp;TCDs!BG74)</f>
        <v>120000</v>
      </c>
      <c r="BH11" s="3">
        <f>SUMIFS(BH3:BH8,$F$3:$F$8,"="&amp;TCDs!BH71) + SUMIFS(BH3:BH8,$F$3:$F$8,"="&amp;TCDs!BH72) + SUMIFS(BH3:BH8,$F$3:$F$8,"="&amp;TCDs!BH73) + SUMIFS(BH3:BH8,$F$3:$F$8,"="&amp;TCDs!BH74)</f>
        <v>80000</v>
      </c>
      <c r="BI11" s="3">
        <f>SUMIFS(BI3:BI8,$F$3:$F$8,"="&amp;TCDs!BI71) + SUMIFS(BI3:BI8,$F$3:$F$8,"="&amp;TCDs!BI72) + SUMIFS(BI3:BI8,$F$3:$F$8,"="&amp;TCDs!BI73) + SUMIFS(BI3:BI8,$F$3:$F$8,"="&amp;TCDs!BI74)</f>
        <v>20000</v>
      </c>
      <c r="BJ11" s="3">
        <f>SUMIFS(BJ3:BJ8,$F$3:$F$8,"="&amp;TCDs!BJ71) + SUMIFS(BJ3:BJ8,$F$3:$F$8,"="&amp;TCDs!BJ72) + SUMIFS(BJ3:BJ8,$F$3:$F$8,"="&amp;TCDs!BJ73) + SUMIFS(BJ3:BJ8,$F$3:$F$8,"="&amp;TCDs!BJ74)</f>
        <v>120000</v>
      </c>
      <c r="BK11" s="3">
        <f>SUMIFS(BK3:BK8,$F$3:$F$8,"="&amp;TCDs!BK71) + SUMIFS(BK3:BK8,$F$3:$F$8,"="&amp;TCDs!BK72) + SUMIFS(BK3:BK8,$F$3:$F$8,"="&amp;TCDs!BK73) + SUMIFS(BK3:BK8,$F$3:$F$8,"="&amp;TCDs!BK74)</f>
        <v>80000</v>
      </c>
      <c r="BL11" s="3">
        <f>SUMIFS(BL3:BL8,$F$3:$F$8,"="&amp;TCDs!BL71) + SUMIFS(BL3:BL8,$F$3:$F$8,"="&amp;TCDs!BL72) + SUMIFS(BL3:BL8,$F$3:$F$8,"="&amp;TCDs!BL73) + SUMIFS(BL3:BL8,$F$3:$F$8,"="&amp;TCDs!BL74)</f>
        <v>500</v>
      </c>
      <c r="BM11" s="3">
        <f>SUMIFS(BM3:BM8,$F$3:$F$8,"="&amp;TCDs!BM71) + SUMIFS(BM3:BM8,$F$3:$F$8,"="&amp;TCDs!BM72) + SUMIFS(BM3:BM8,$F$3:$F$8,"="&amp;TCDs!BM73) + SUMIFS(BM3:BM8,$F$3:$F$8,"="&amp;TCDs!BM74)</f>
        <v>500</v>
      </c>
      <c r="BN11" s="3">
        <f>SUMIFS(BN3:BN8,$F$3:$F$8,"="&amp;TCDs!BN71) + SUMIFS(BN3:BN8,$F$3:$F$8,"="&amp;TCDs!BN72) + SUMIFS(BN3:BN8,$F$3:$F$8,"="&amp;TCDs!BN73) + SUMIFS(BN3:BN8,$F$3:$F$8,"="&amp;TCDs!BN74)</f>
        <v>17000</v>
      </c>
      <c r="BO11" s="3">
        <f>SUMIFS(BO3:BO8,$F$3:$F$8,"="&amp;TCDs!BO71) + SUMIFS(BO3:BO8,$F$3:$F$8,"="&amp;TCDs!BO72) + SUMIFS(BO3:BO8,$F$3:$F$8,"="&amp;TCDs!BO73) + SUMIFS(BO3:BO8,$F$3:$F$8,"="&amp;TCDs!BO74)</f>
        <v>17000</v>
      </c>
      <c r="BP11" s="3">
        <f>SUMIFS(BP3:BP8,$F$3:$F$8,"="&amp;TCDs!BP71) + SUMIFS(BP3:BP8,$F$3:$F$8,"="&amp;TCDs!BP72) + SUMIFS(BP3:BP8,$F$3:$F$8,"="&amp;TCDs!BP73) + SUMIFS(BP3:BP8,$F$3:$F$8,"="&amp;TCDs!BP74)</f>
        <v>120000</v>
      </c>
      <c r="BQ11" s="3">
        <f>SUMIFS(BQ3:BQ8,$F$3:$F$8,"="&amp;TCDs!BQ71) + SUMIFS(BQ3:BQ8,$F$3:$F$8,"="&amp;TCDs!BQ72) + SUMIFS(BQ3:BQ8,$F$3:$F$8,"="&amp;TCDs!BQ73) + SUMIFS(BQ3:BQ8,$F$3:$F$8,"="&amp;TCDs!BQ74)</f>
        <v>160000</v>
      </c>
      <c r="BR11" s="3">
        <f>SUMIFS(BR3:BR8,$F$3:$F$8,"="&amp;TCDs!BR71) + SUMIFS(BR3:BR8,$F$3:$F$8,"="&amp;TCDs!BR72) + SUMIFS(BR3:BR8,$F$3:$F$8,"="&amp;TCDs!BR73) + SUMIFS(BR3:BR8,$F$3:$F$8,"="&amp;TCDs!BR74)</f>
        <v>90000</v>
      </c>
      <c r="BS11" s="3">
        <f>SUMIFS(BS3:BS8,$F$3:$F$8,"="&amp;TCDs!BS71) + SUMIFS(BS3:BS8,$F$3:$F$8,"="&amp;TCDs!BS72) + SUMIFS(BS3:BS8,$F$3:$F$8,"="&amp;TCDs!BS73) + SUMIFS(BS3:BS8,$F$3:$F$8,"="&amp;TCDs!BS74)</f>
        <v>120000</v>
      </c>
      <c r="BT11" s="3">
        <f>SUMIFS(BT3:BT8,$F$3:$F$8,"="&amp;TCDs!BT71) + SUMIFS(BT3:BT8,$F$3:$F$8,"="&amp;TCDs!BT72) + SUMIFS(BT3:BT8,$F$3:$F$8,"="&amp;TCDs!BT73) + SUMIFS(BT3:BT8,$F$3:$F$8,"="&amp;TCDs!BT74)</f>
        <v>120000</v>
      </c>
      <c r="BU11" s="3">
        <f>SUMIFS(BU3:BU8,$F$3:$F$8,"="&amp;TCDs!BU71) + SUMIFS(BU3:BU8,$F$3:$F$8,"="&amp;TCDs!BU72) + SUMIFS(BU3:BU8,$F$3:$F$8,"="&amp;TCDs!BU73) + SUMIFS(BU3:BU8,$F$3:$F$8,"="&amp;TCDs!BU74)</f>
        <v>120000</v>
      </c>
      <c r="BV11" s="3">
        <f>SUMIFS(BV3:BV8,$F$3:$F$8,"="&amp;TCDs!BV71) + SUMIFS(BV3:BV8,$F$3:$F$8,"="&amp;TCDs!BV72) + SUMIFS(BV3:BV8,$F$3:$F$8,"="&amp;TCDs!BV73) + SUMIFS(BV3:BV8,$F$3:$F$8,"="&amp;TCDs!BV74)</f>
        <v>120000</v>
      </c>
      <c r="BW11" s="3">
        <f>SUMIFS(BW3:BW8,$F$3:$F$8,"="&amp;TCDs!BW71) + SUMIFS(BW3:BW8,$F$3:$F$8,"="&amp;TCDs!BW72) + SUMIFS(BW3:BW8,$F$3:$F$8,"="&amp;TCDs!BW73) + SUMIFS(BW3:BW8,$F$3:$F$8,"="&amp;TCDs!BW74)</f>
        <v>120000</v>
      </c>
      <c r="BX11" s="3">
        <f>SUMIFS(BX3:BX8,$F$3:$F$8,"="&amp;TCDs!BX71) + SUMIFS(BX3:BX8,$F$3:$F$8,"="&amp;TCDs!BX72) + SUMIFS(BX3:BX8,$F$3:$F$8,"="&amp;TCDs!BX73) + SUMIFS(BX3:BX8,$F$3:$F$8,"="&amp;TCDs!BX74)</f>
        <v>5000</v>
      </c>
      <c r="BY11" s="3">
        <f>SUMIFS(BY3:BY8,$F$3:$F$8,"="&amp;TCDs!BY71) + SUMIFS(BY3:BY8,$F$3:$F$8,"="&amp;TCDs!BY72) + SUMIFS(BY3:BY8,$F$3:$F$8,"="&amp;TCDs!BY73) + SUMIFS(BY3:BY8,$F$3:$F$8,"="&amp;TCDs!BY74)</f>
        <v>20000</v>
      </c>
      <c r="BZ11" s="3">
        <f>SUMIFS(BZ3:BZ8,$F$3:$F$8,"="&amp;TCDs!BZ71) + SUMIFS(BZ3:BZ8,$F$3:$F$8,"="&amp;TCDs!BZ72) + SUMIFS(BZ3:BZ8,$F$3:$F$8,"="&amp;TCDs!BZ73) + SUMIFS(BZ3:BZ8,$F$3:$F$8,"="&amp;TCDs!BZ74)</f>
        <v>80000</v>
      </c>
      <c r="CA11" s="3">
        <f>SUMIFS(CA3:CA8,$F$3:$F$8,"="&amp;TCDs!CA71) + SUMIFS(CA3:CA8,$F$3:$F$8,"="&amp;TCDs!CA72) + SUMIFS(CA3:CA8,$F$3:$F$8,"="&amp;TCDs!CA73) + SUMIFS(CA3:CA8,$F$3:$F$8,"="&amp;TCDs!CA74)</f>
        <v>160000</v>
      </c>
      <c r="CB11" s="3">
        <f>SUMIFS(CB3:CB8,$F$3:$F$8,"="&amp;TCDs!CB71) + SUMIFS(CB3:CB8,$F$3:$F$8,"="&amp;TCDs!CB72) + SUMIFS(CB3:CB8,$F$3:$F$8,"="&amp;TCDs!CB73) + SUMIFS(CB3:CB8,$F$3:$F$8,"="&amp;TCDs!CB74)</f>
        <v>0</v>
      </c>
      <c r="CC11" s="3">
        <f>SUMIFS(CC3:CC8,$F$3:$F$8,"="&amp;TCDs!CC71) + SUMIFS(CC3:CC8,$F$3:$F$8,"="&amp;TCDs!CC72) + SUMIFS(CC3:CC8,$F$3:$F$8,"="&amp;TCDs!CC73) + SUMIFS(CC3:CC8,$F$3:$F$8,"="&amp;TCDs!CC74)</f>
        <v>0</v>
      </c>
      <c r="CD11" s="3">
        <f>SUMIFS(CD3:CD8,$F$3:$F$8,"="&amp;TCDs!CD71) + SUMIFS(CD3:CD8,$F$3:$F$8,"="&amp;TCDs!CD72) + SUMIFS(CD3:CD8,$F$3:$F$8,"="&amp;TCDs!CD73) + SUMIFS(CD3:CD8,$F$3:$F$8,"="&amp;TCDs!CD74)</f>
        <v>0</v>
      </c>
      <c r="CE11" s="3">
        <f>SUMIFS(CE3:CE8,$F$3:$F$8,"="&amp;TCDs!CE71) + SUMIFS(CE3:CE8,$F$3:$F$8,"="&amp;TCDs!CE72) + SUMIFS(CE3:CE8,$F$3:$F$8,"="&amp;TCDs!CE73) + SUMIFS(CE3:CE8,$F$3:$F$8,"="&amp;TCDs!CE74)</f>
        <v>0</v>
      </c>
      <c r="CF11" s="3">
        <f>SUMIFS(CF3:CF8,$F$3:$F$8,"="&amp;TCDs!CF71) + SUMIFS(CF3:CF8,$F$3:$F$8,"="&amp;TCDs!CF72) + SUMIFS(CF3:CF8,$F$3:$F$8,"="&amp;TCDs!CF73) + SUMIFS(CF3:CF8,$F$3:$F$8,"="&amp;TCDs!CF74)</f>
        <v>30000</v>
      </c>
      <c r="CG11" s="3">
        <f>SUMIFS(CG3:CG8,$F$3:$F$8,"="&amp;TCDs!CG71) + SUMIFS(CG3:CG8,$F$3:$F$8,"="&amp;TCDs!CG72) + SUMIFS(CG3:CG8,$F$3:$F$8,"="&amp;TCDs!CG73) + SUMIFS(CG3:CG8,$F$3:$F$8,"="&amp;TCDs!CG74)</f>
        <v>50000</v>
      </c>
      <c r="CH11" s="3">
        <f>SUMIFS(CH3:CH8,$F$3:$F$8,"="&amp;TCDs!CH71) + SUMIFS(CH3:CH8,$F$3:$F$8,"="&amp;TCDs!CH72) + SUMIFS(CH3:CH8,$F$3:$F$8,"="&amp;TCDs!CH73) + SUMIFS(CH3:CH8,$F$3:$F$8,"="&amp;TCDs!CH74)</f>
        <v>30000</v>
      </c>
      <c r="CI11" s="3">
        <f>SUMIFS(CI3:CI8,$F$3:$F$8,"="&amp;TCDs!CI71) + SUMIFS(CI3:CI8,$F$3:$F$8,"="&amp;TCDs!CI72) + SUMIFS(CI3:CI8,$F$3:$F$8,"="&amp;TCDs!CI73) + SUMIFS(CI3:CI8,$F$3:$F$8,"="&amp;TCDs!CI74)</f>
        <v>40000</v>
      </c>
      <c r="CJ11" s="3">
        <f>SUMIFS(CJ3:CJ8,$F$3:$F$8,"="&amp;TCDs!CJ71) + SUMIFS(CJ3:CJ8,$F$3:$F$8,"="&amp;TCDs!CJ72) + SUMIFS(CJ3:CJ8,$F$3:$F$8,"="&amp;TCDs!CJ73) + SUMIFS(CJ3:CJ8,$F$3:$F$8,"="&amp;TCDs!CJ74)</f>
        <v>30000</v>
      </c>
      <c r="CK11" s="3">
        <f>SUMIFS(CK3:CK8,$F$3:$F$8,"="&amp;TCDs!CK71) + SUMIFS(CK3:CK8,$F$3:$F$8,"="&amp;TCDs!CK72) + SUMIFS(CK3:CK8,$F$3:$F$8,"="&amp;TCDs!CK73) + SUMIFS(CK3:CK8,$F$3:$F$8,"="&amp;TCDs!CK74)</f>
        <v>80000</v>
      </c>
      <c r="CL11" s="3">
        <f>SUMIFS(CL3:CL8,$F$3:$F$8,"="&amp;TCDs!CL71) + SUMIFS(CL3:CL8,$F$3:$F$8,"="&amp;TCDs!CL72) + SUMIFS(CL3:CL8,$F$3:$F$8,"="&amp;TCDs!CL73) + SUMIFS(CL3:CL8,$F$3:$F$8,"="&amp;TCDs!CL74)</f>
        <v>160000</v>
      </c>
      <c r="CM11" s="3">
        <f>SUMIFS(CM3:CM8,$F$3:$F$8,"="&amp;TCDs!CM71) + SUMIFS(CM3:CM8,$F$3:$F$8,"="&amp;TCDs!CM72) + SUMIFS(CM3:CM8,$F$3:$F$8,"="&amp;TCDs!CM73) + SUMIFS(CM3:CM8,$F$3:$F$8,"="&amp;TCDs!CM74)</f>
        <v>160000</v>
      </c>
      <c r="CN11" s="3">
        <f>SUMIFS(CN3:CN8,$F$3:$F$8,"="&amp;TCDs!CN71) + SUMIFS(CN3:CN8,$F$3:$F$8,"="&amp;TCDs!CN72) + SUMIFS(CN3:CN8,$F$3:$F$8,"="&amp;TCDs!CN73) + SUMIFS(CN3:CN8,$F$3:$F$8,"="&amp;TCDs!CN74)</f>
        <v>160000</v>
      </c>
      <c r="CO11" s="3">
        <f>SUMIFS(CO3:CO8,$F$3:$F$8,"="&amp;TCDs!CO71) + SUMIFS(CO3:CO8,$F$3:$F$8,"="&amp;TCDs!CO72) + SUMIFS(CO3:CO8,$F$3:$F$8,"="&amp;TCDs!CO73) + SUMIFS(CO3:CO8,$F$3:$F$8,"="&amp;TCDs!CO74)</f>
        <v>0</v>
      </c>
      <c r="CP11" s="3">
        <f>SUMIFS(CP3:CP8,$F$3:$F$8,"="&amp;TCDs!CP71) + SUMIFS(CP3:CP8,$F$3:$F$8,"="&amp;TCDs!CP72) + SUMIFS(CP3:CP8,$F$3:$F$8,"="&amp;TCDs!CP73) + SUMIFS(CP3:CP8,$F$3:$F$8,"="&amp;TCDs!CP74)</f>
        <v>0</v>
      </c>
      <c r="CQ11" s="3">
        <f>SUMIFS(CQ3:CQ8,$F$3:$F$8,"="&amp;TCDs!CQ71) + SUMIFS(CQ3:CQ8,$F$3:$F$8,"="&amp;TCDs!CQ72) + SUMIFS(CQ3:CQ8,$F$3:$F$8,"="&amp;TCDs!CQ73) + SUMIFS(CQ3:CQ8,$F$3:$F$8,"="&amp;TCDs!CQ74)</f>
        <v>0</v>
      </c>
      <c r="CR11" s="3">
        <f>SUMIFS(CR3:CR8,$F$3:$F$8,"="&amp;TCDs!CR71) + SUMIFS(CR3:CR8,$F$3:$F$8,"="&amp;TCDs!CR72) + SUMIFS(CR3:CR8,$F$3:$F$8,"="&amp;TCDs!CR73) + SUMIFS(CR3:CR8,$F$3:$F$8,"="&amp;TCDs!CR74)</f>
        <v>0</v>
      </c>
      <c r="CS11" s="3">
        <f>SUMIFS(CS3:CS8,$F$3:$F$8,"="&amp;TCDs!CS71) + SUMIFS(CS3:CS8,$F$3:$F$8,"="&amp;TCDs!CS72) + SUMIFS(CS3:CS8,$F$3:$F$8,"="&amp;TCDs!CS73) + SUMIFS(CS3:CS8,$F$3:$F$8,"="&amp;TCDs!CS74)</f>
        <v>0</v>
      </c>
      <c r="CT11" s="3">
        <f>SUMIFS(CT3:CT8,$F$3:$F$8,"="&amp;TCDs!CT71) + SUMIFS(CT3:CT8,$F$3:$F$8,"="&amp;TCDs!CT72) + SUMIFS(CT3:CT8,$F$3:$F$8,"="&amp;TCDs!CT73) + SUMIFS(CT3:CT8,$F$3:$F$8,"="&amp;TCDs!CT74)</f>
        <v>0</v>
      </c>
      <c r="CU11" s="3">
        <f>SUMIFS(CU3:CU8,$F$3:$F$8,"="&amp;TCDs!CU71) + SUMIFS(CU3:CU8,$F$3:$F$8,"="&amp;TCDs!CU72) + SUMIFS(CU3:CU8,$F$3:$F$8,"="&amp;TCDs!CU73) + SUMIFS(CU3:CU8,$F$3:$F$8,"="&amp;TCDs!CU74)</f>
        <v>0</v>
      </c>
      <c r="CV11" s="3">
        <f>SUMIFS(CV3:CV8,$F$3:$F$8,"="&amp;TCDs!CV71) + SUMIFS(CV3:CV8,$F$3:$F$8,"="&amp;TCDs!CV72) + SUMIFS(CV3:CV8,$F$3:$F$8,"="&amp;TCDs!CV73) + SUMIFS(CV3:CV8,$F$3:$F$8,"="&amp;TCDs!CV74)</f>
        <v>0</v>
      </c>
      <c r="CW11" s="3">
        <f>SUMIFS(CW3:CW8,$F$3:$F$8,"="&amp;TCDs!CW71) + SUMIFS(CW3:CW8,$F$3:$F$8,"="&amp;TCDs!CW72) + SUMIFS(CW3:CW8,$F$3:$F$8,"="&amp;TCDs!CW73) + SUMIFS(CW3:CW8,$F$3:$F$8,"="&amp;TCDs!CW74)</f>
        <v>0</v>
      </c>
      <c r="CX11" s="3">
        <f>SUMIFS(CX3:CX8,$F$3:$F$8,"="&amp;TCDs!CX71) + SUMIFS(CX3:CX8,$F$3:$F$8,"="&amp;TCDs!CX72) + SUMIFS(CX3:CX8,$F$3:$F$8,"="&amp;TCDs!CX73) + SUMIFS(CX3:CX8,$F$3:$F$8,"="&amp;TCDs!CX74)</f>
        <v>0</v>
      </c>
      <c r="CY11" s="3">
        <f>SUMIFS(CY3:CY8,$F$3:$F$8,"="&amp;TCDs!CY71) + SUMIFS(CY3:CY8,$F$3:$F$8,"="&amp;TCDs!CY72) + SUMIFS(CY3:CY8,$F$3:$F$8,"="&amp;TCDs!CY73) + SUMIFS(CY3:CY8,$F$3:$F$8,"="&amp;TCDs!CY74)</f>
        <v>0</v>
      </c>
      <c r="CZ11" s="3">
        <f>SUMIFS(CZ3:CZ8,$F$3:$F$8,"="&amp;TCDs!CZ71) + SUMIFS(CZ3:CZ8,$F$3:$F$8,"="&amp;TCDs!CZ72) + SUMIFS(CZ3:CZ8,$F$3:$F$8,"="&amp;TCDs!CZ73) + SUMIFS(CZ3:CZ8,$F$3:$F$8,"="&amp;TCDs!CZ74)</f>
        <v>0</v>
      </c>
      <c r="DA11" s="3">
        <f>SUMIFS(DA3:DA8,$F$3:$F$8,"="&amp;TCDs!DA71) + SUMIFS(DA3:DA8,$F$3:$F$8,"="&amp;TCDs!DA72) + SUMIFS(DA3:DA8,$F$3:$F$8,"="&amp;TCDs!DA73) + SUMIFS(DA3:DA8,$F$3:$F$8,"="&amp;TCDs!DA74)</f>
        <v>0</v>
      </c>
      <c r="DB11" s="3">
        <f>SUMIFS(DB3:DB8,$F$3:$F$8,"="&amp;TCDs!DB71) + SUMIFS(DB3:DB8,$F$3:$F$8,"="&amp;TCDs!DB72) + SUMIFS(DB3:DB8,$F$3:$F$8,"="&amp;TCDs!DB73) + SUMIFS(DB3:DB8,$F$3:$F$8,"="&amp;TCDs!DB74)</f>
        <v>0</v>
      </c>
      <c r="DC11" s="3">
        <f>SUMIFS(DC3:DC8,$F$3:$F$8,"="&amp;TCDs!DC71) + SUMIFS(DC3:DC8,$F$3:$F$8,"="&amp;TCDs!DC72) + SUMIFS(DC3:DC8,$F$3:$F$8,"="&amp;TCDs!DC73) + SUMIFS(DC3:DC8,$F$3:$F$8,"="&amp;TCDs!DC74)</f>
        <v>0</v>
      </c>
      <c r="DD11" s="3">
        <f>SUMIFS(DD3:DD8,$F$3:$F$8,"="&amp;TCDs!DD71) + SUMIFS(DD3:DD8,$F$3:$F$8,"="&amp;TCDs!DD72) + SUMIFS(DD3:DD8,$F$3:$F$8,"="&amp;TCDs!DD73) + SUMIFS(DD3:DD8,$F$3:$F$8,"="&amp;TCDs!DD74)</f>
        <v>0</v>
      </c>
      <c r="DE11" s="3">
        <f>SUMIFS(DE3:DE8,$F$3:$F$8,"="&amp;TCDs!DE71) + SUMIFS(DE3:DE8,$F$3:$F$8,"="&amp;TCDs!DE72) + SUMIFS(DE3:DE8,$F$3:$F$8,"="&amp;TCDs!DE73) + SUMIFS(DE3:DE8,$F$3:$F$8,"="&amp;TCDs!DE74)</f>
        <v>0</v>
      </c>
      <c r="DF11" s="3">
        <f>SUMIFS(DF3:DF8,$F$3:$F$8,"="&amp;TCDs!DF71) + SUMIFS(DF3:DF8,$F$3:$F$8,"="&amp;TCDs!DF72) + SUMIFS(DF3:DF8,$F$3:$F$8,"="&amp;TCDs!DF73) + SUMIFS(DF3:DF8,$F$3:$F$8,"="&amp;TCDs!DF74)</f>
        <v>0</v>
      </c>
      <c r="DG11" s="3">
        <f>SUMIFS(DG3:DG8,$F$3:$F$8,"="&amp;TCDs!DG71) + SUMIFS(DG3:DG8,$F$3:$F$8,"="&amp;TCDs!DG72) + SUMIFS(DG3:DG8,$F$3:$F$8,"="&amp;TCDs!DG73) + SUMIFS(DG3:DG8,$F$3:$F$8,"="&amp;TCDs!DG74)</f>
        <v>0</v>
      </c>
      <c r="DH11" s="3">
        <f>SUMIFS(DH3:DH8,$F$3:$F$8,"="&amp;TCDs!DH71) + SUMIFS(DH3:DH8,$F$3:$F$8,"="&amp;TCDs!DH72) + SUMIFS(DH3:DH8,$F$3:$F$8,"="&amp;TCDs!DH73) + SUMIFS(DH3:DH8,$F$3:$F$8,"="&amp;TCDs!DH74)</f>
        <v>0</v>
      </c>
      <c r="DI11" s="3">
        <f>SUMIFS(DI3:DI8,$F$3:$F$8,"="&amp;TCDs!DI71) + SUMIFS(DI3:DI8,$F$3:$F$8,"="&amp;TCDs!DI72) + SUMIFS(DI3:DI8,$F$3:$F$8,"="&amp;TCDs!DI73) + SUMIFS(DI3:DI8,$F$3:$F$8,"="&amp;TCDs!DI74)</f>
        <v>0</v>
      </c>
      <c r="DJ11" s="3">
        <f>SUMIFS(DJ3:DJ8,$F$3:$F$8,"="&amp;TCDs!DJ71) + SUMIFS(DJ3:DJ8,$F$3:$F$8,"="&amp;TCDs!DJ72) + SUMIFS(DJ3:DJ8,$F$3:$F$8,"="&amp;TCDs!DJ73) + SUMIFS(DJ3:DJ8,$F$3:$F$8,"="&amp;TCDs!DJ74)</f>
        <v>0</v>
      </c>
      <c r="DK11" s="3">
        <f>SUMIFS(DK3:DK8,$F$3:$F$8,"="&amp;TCDs!DK71) + SUMIFS(DK3:DK8,$F$3:$F$8,"="&amp;TCDs!DK72) + SUMIFS(DK3:DK8,$F$3:$F$8,"="&amp;TCDs!DK73) + SUMIFS(DK3:DK8,$F$3:$F$8,"="&amp;TCDs!DK74)</f>
        <v>0</v>
      </c>
      <c r="DL11" s="3">
        <f>SUMIFS(DL3:DL8,$F$3:$F$8,"="&amp;TCDs!DL71) + SUMIFS(DL3:DL8,$F$3:$F$8,"="&amp;TCDs!DL72) + SUMIFS(DL3:DL8,$F$3:$F$8,"="&amp;TCDs!DL73) + SUMIFS(DL3:DL8,$F$3:$F$8,"="&amp;TCDs!DL74)</f>
        <v>0</v>
      </c>
    </row>
    <row r="12" spans="1:116" x14ac:dyDescent="0.3">
      <c r="A12" s="82"/>
      <c r="B12" s="7"/>
      <c r="C12" s="7"/>
      <c r="D12" s="7"/>
      <c r="E12" s="111"/>
      <c r="F12" s="153" t="s">
        <v>573</v>
      </c>
      <c r="K12" s="81"/>
      <c r="L12" s="81"/>
      <c r="M12" s="3">
        <f>SUMIFS(M3:M8,$F$3:$F$8,"="&amp;TCDs!M76) + SUMIFS(M3:M8,$F$3:$F$8,"="&amp;TCDs!M77)</f>
        <v>0</v>
      </c>
      <c r="N12" s="3">
        <f>SUMIFS(N3:N8,$F$3:$F$8,"="&amp;TCDs!N76) + SUMIFS(N3:N8,$F$3:$F$8,"="&amp;TCDs!N77)</f>
        <v>0</v>
      </c>
      <c r="O12" s="3">
        <f>SUMIFS(O3:O8,$F$3:$F$8,"="&amp;TCDs!O76) + SUMIFS(O3:O8,$F$3:$F$8,"="&amp;TCDs!O77)</f>
        <v>0</v>
      </c>
      <c r="P12" s="3">
        <f>SUMIFS(P3:P8,$F$3:$F$8,"="&amp;TCDs!P76) + SUMIFS(P3:P8,$F$3:$F$8,"="&amp;TCDs!P77)</f>
        <v>0</v>
      </c>
      <c r="Q12" s="3">
        <f>SUMIFS(Q3:Q8,$F$3:$F$8,"="&amp;TCDs!Q76) + SUMIFS(Q3:Q8,$F$3:$F$8,"="&amp;TCDs!Q77)</f>
        <v>0</v>
      </c>
      <c r="R12" s="3">
        <f>SUMIFS(R3:R8,$F$3:$F$8,"="&amp;TCDs!R76) + SUMIFS(R3:R8,$F$3:$F$8,"="&amp;TCDs!R77)</f>
        <v>0</v>
      </c>
      <c r="S12" s="3">
        <f>SUMIFS(S3:S8,$F$3:$F$8,"="&amp;TCDs!S76) + SUMIFS(S3:S8,$F$3:$F$8,"="&amp;TCDs!S77)</f>
        <v>0</v>
      </c>
      <c r="T12" s="3">
        <f>SUMIFS(T3:T8,$F$3:$F$8,"="&amp;TCDs!T76) + SUMIFS(T3:T8,$F$3:$F$8,"="&amp;TCDs!T77)</f>
        <v>0</v>
      </c>
      <c r="U12" s="3">
        <f>SUMIFS(U3:U8,$F$3:$F$8,"="&amp;TCDs!U76) + SUMIFS(U3:U8,$F$3:$F$8,"="&amp;TCDs!U77)</f>
        <v>0</v>
      </c>
      <c r="V12" s="3">
        <f>SUMIFS(V3:V8,$F$3:$F$8,"="&amp;TCDs!V76) + SUMIFS(V3:V8,$F$3:$F$8,"="&amp;TCDs!V77)</f>
        <v>0</v>
      </c>
      <c r="W12" s="3">
        <f>SUMIFS(W3:W8,$F$3:$F$8,"="&amp;TCDs!W76) + SUMIFS(W3:W8,$F$3:$F$8,"="&amp;TCDs!W77)</f>
        <v>0</v>
      </c>
      <c r="X12" s="3">
        <f>SUMIFS(X3:X8,$F$3:$F$8,"="&amp;TCDs!X76) + SUMIFS(X3:X8,$F$3:$F$8,"="&amp;TCDs!X77)</f>
        <v>20000</v>
      </c>
      <c r="Y12" s="3">
        <f>SUMIFS(Y3:Y8,$F$3:$F$8,"="&amp;TCDs!Y76) + SUMIFS(Y3:Y8,$F$3:$F$8,"="&amp;TCDs!Y77)</f>
        <v>20000</v>
      </c>
      <c r="Z12" s="3">
        <f>SUMIFS(Z3:Z8,$F$3:$F$8,"="&amp;TCDs!Z76) + SUMIFS(Z3:Z8,$F$3:$F$8,"="&amp;TCDs!Z77)</f>
        <v>0</v>
      </c>
      <c r="AA12" s="3">
        <f>SUMIFS(AA3:AA8,$F$3:$F$8,"="&amp;TCDs!AA76) + SUMIFS(AA3:AA8,$F$3:$F$8,"="&amp;TCDs!AA77)</f>
        <v>0</v>
      </c>
      <c r="AB12" s="3">
        <f>SUMIFS(AB3:AB8,$F$3:$F$8,"="&amp;TCDs!AB76) + SUMIFS(AB3:AB8,$F$3:$F$8,"="&amp;TCDs!AB77)</f>
        <v>0</v>
      </c>
      <c r="AC12" s="3">
        <f>SUMIFS(AC3:AC8,$F$3:$F$8,"="&amp;TCDs!AC76) + SUMIFS(AC3:AC8,$F$3:$F$8,"="&amp;TCDs!AC77)</f>
        <v>0</v>
      </c>
      <c r="AD12" s="3">
        <f>SUMIFS(AD3:AD8,$F$3:$F$8,"="&amp;TCDs!AD76) + SUMIFS(AD3:AD8,$F$3:$F$8,"="&amp;TCDs!AD77)</f>
        <v>0</v>
      </c>
      <c r="AE12" s="3">
        <f>SUMIFS(AE3:AE8,$F$3:$F$8,"="&amp;TCDs!AE76) + SUMIFS(AE3:AE8,$F$3:$F$8,"="&amp;TCDs!AE77)</f>
        <v>0</v>
      </c>
      <c r="AF12" s="3">
        <f>SUMIFS(AF3:AF8,$F$3:$F$8,"="&amp;TCDs!AF76) + SUMIFS(AF3:AF8,$F$3:$F$8,"="&amp;TCDs!AF77)</f>
        <v>0</v>
      </c>
      <c r="AG12" s="3">
        <f>SUMIFS(AG3:AG8,$F$3:$F$8,"="&amp;TCDs!AG76) + SUMIFS(AG3:AG8,$F$3:$F$8,"="&amp;TCDs!AG77)</f>
        <v>0</v>
      </c>
      <c r="AH12" s="3">
        <f>SUMIFS(AH3:AH8,$F$3:$F$8,"="&amp;TCDs!AH76) + SUMIFS(AH3:AH8,$F$3:$F$8,"="&amp;TCDs!AH77)</f>
        <v>5000</v>
      </c>
      <c r="AI12" s="3">
        <f>SUMIFS(AI3:AI8,$F$3:$F$8,"="&amp;TCDs!AI76) + SUMIFS(AI3:AI8,$F$3:$F$8,"="&amp;TCDs!AI77)</f>
        <v>0</v>
      </c>
      <c r="AJ12" s="3">
        <f>SUMIFS(AJ3:AJ8,$F$3:$F$8,"="&amp;TCDs!AJ76) + SUMIFS(AJ3:AJ8,$F$3:$F$8,"="&amp;TCDs!AJ77)</f>
        <v>5000</v>
      </c>
      <c r="AK12" s="3">
        <f>SUMIFS(AK3:AK8,$F$3:$F$8,"="&amp;TCDs!AK76) + SUMIFS(AK3:AK8,$F$3:$F$8,"="&amp;TCDs!AK77)</f>
        <v>5000</v>
      </c>
      <c r="AL12" s="3">
        <f>SUMIFS(AL3:AL8,$F$3:$F$8,"="&amp;TCDs!AL76) + SUMIFS(AL3:AL8,$F$3:$F$8,"="&amp;TCDs!AL77)</f>
        <v>10000</v>
      </c>
      <c r="AM12" s="3">
        <f>SUMIFS(AM3:AM8,$F$3:$F$8,"="&amp;TCDs!AM76) + SUMIFS(AM3:AM8,$F$3:$F$8,"="&amp;TCDs!AM77)</f>
        <v>0</v>
      </c>
      <c r="AN12" s="3">
        <f>SUMIFS(AN3:AN8,$F$3:$F$8,"="&amp;TCDs!AN76) + SUMIFS(AN3:AN8,$F$3:$F$8,"="&amp;TCDs!AN77)</f>
        <v>5000</v>
      </c>
      <c r="AO12" s="3">
        <f>SUMIFS(AO3:AO8,$F$3:$F$8,"="&amp;TCDs!AO76) + SUMIFS(AO3:AO8,$F$3:$F$8,"="&amp;TCDs!AO77)</f>
        <v>5000</v>
      </c>
      <c r="AP12" s="3">
        <f>SUMIFS(AP3:AP8,$F$3:$F$8,"="&amp;TCDs!AP76) + SUMIFS(AP3:AP8,$F$3:$F$8,"="&amp;TCDs!AP77)</f>
        <v>10000</v>
      </c>
      <c r="AQ12" s="3">
        <f>SUMIFS(AQ3:AQ8,$F$3:$F$8,"="&amp;TCDs!AQ76) + SUMIFS(AQ3:AQ8,$F$3:$F$8,"="&amp;TCDs!AQ77)</f>
        <v>10000</v>
      </c>
      <c r="AR12" s="3">
        <f>SUMIFS(AR3:AR8,$F$3:$F$8,"="&amp;TCDs!AR76) + SUMIFS(AR3:AR8,$F$3:$F$8,"="&amp;TCDs!AR77)</f>
        <v>0</v>
      </c>
      <c r="AS12" s="3">
        <f>SUMIFS(AS3:AS8,$F$3:$F$8,"="&amp;TCDs!AS76) + SUMIFS(AS3:AS8,$F$3:$F$8,"="&amp;TCDs!AS77)</f>
        <v>10000</v>
      </c>
      <c r="AT12" s="3">
        <f>SUMIFS(AT3:AT8,$F$3:$F$8,"="&amp;TCDs!AT76) + SUMIFS(AT3:AT8,$F$3:$F$8,"="&amp;TCDs!AT77)</f>
        <v>10000</v>
      </c>
      <c r="AU12" s="3">
        <f>SUMIFS(AU3:AU8,$F$3:$F$8,"="&amp;TCDs!AU76) + SUMIFS(AU3:AU8,$F$3:$F$8,"="&amp;TCDs!AU77)</f>
        <v>0</v>
      </c>
      <c r="AV12" s="3">
        <f>SUMIFS(AV3:AV8,$F$3:$F$8,"="&amp;TCDs!AV76) + SUMIFS(AV3:AV8,$F$3:$F$8,"="&amp;TCDs!AV77)</f>
        <v>20000</v>
      </c>
      <c r="AW12" s="3">
        <f>SUMIFS(AW3:AW8,$F$3:$F$8,"="&amp;TCDs!AW76) + SUMIFS(AW3:AW8,$F$3:$F$8,"="&amp;TCDs!AW77)</f>
        <v>20000</v>
      </c>
      <c r="AX12" s="3">
        <f>SUMIFS(AX3:AX8,$F$3:$F$8,"="&amp;TCDs!AX76) + SUMIFS(AX3:AX8,$F$3:$F$8,"="&amp;TCDs!AX77)</f>
        <v>0</v>
      </c>
      <c r="AY12" s="3">
        <f>SUMIFS(AY3:AY8,$F$3:$F$8,"="&amp;TCDs!AY76) + SUMIFS(AY3:AY8,$F$3:$F$8,"="&amp;TCDs!AY77)</f>
        <v>0</v>
      </c>
      <c r="AZ12" s="3">
        <f>SUMIFS(AZ3:AZ8,$F$3:$F$8,"="&amp;TCDs!AZ76) + SUMIFS(AZ3:AZ8,$F$3:$F$8,"="&amp;TCDs!AZ77)</f>
        <v>0</v>
      </c>
      <c r="BA12" s="3">
        <f>SUMIFS(BA3:BA8,$F$3:$F$8,"="&amp;TCDs!BA76) + SUMIFS(BA3:BA8,$F$3:$F$8,"="&amp;TCDs!BA77)</f>
        <v>0</v>
      </c>
      <c r="BB12" s="3">
        <f>SUMIFS(BB3:BB8,$F$3:$F$8,"="&amp;TCDs!BB76) + SUMIFS(BB3:BB8,$F$3:$F$8,"="&amp;TCDs!BB77)</f>
        <v>20000</v>
      </c>
      <c r="BC12" s="3">
        <f>SUMIFS(BC3:BC8,$F$3:$F$8,"="&amp;TCDs!BC76) + SUMIFS(BC3:BC8,$F$3:$F$8,"="&amp;TCDs!BC77)</f>
        <v>0</v>
      </c>
      <c r="BD12" s="3">
        <f>SUMIFS(BD3:BD8,$F$3:$F$8,"="&amp;TCDs!BD76) + SUMIFS(BD3:BD8,$F$3:$F$8,"="&amp;TCDs!BD77)</f>
        <v>20000</v>
      </c>
      <c r="BE12" s="3">
        <f>SUMIFS(BE3:BE8,$F$3:$F$8,"="&amp;TCDs!BE76) + SUMIFS(BE3:BE8,$F$3:$F$8,"="&amp;TCDs!BE77)</f>
        <v>0</v>
      </c>
      <c r="BF12" s="3">
        <f>SUMIFS(BF3:BF8,$F$3:$F$8,"="&amp;TCDs!BF76) + SUMIFS(BF3:BF8,$F$3:$F$8,"="&amp;TCDs!BF77)</f>
        <v>5000</v>
      </c>
      <c r="BG12" s="3">
        <f>SUMIFS(BG3:BG8,$F$3:$F$8,"="&amp;TCDs!BG76) + SUMIFS(BG3:BG8,$F$3:$F$8,"="&amp;TCDs!BG77)</f>
        <v>40000</v>
      </c>
      <c r="BH12" s="3">
        <f>SUMIFS(BH3:BH8,$F$3:$F$8,"="&amp;TCDs!BH76) + SUMIFS(BH3:BH8,$F$3:$F$8,"="&amp;TCDs!BH77)</f>
        <v>80000</v>
      </c>
      <c r="BI12" s="3">
        <f>SUMIFS(BI3:BI8,$F$3:$F$8,"="&amp;TCDs!BI76) + SUMIFS(BI3:BI8,$F$3:$F$8,"="&amp;TCDs!BI77)</f>
        <v>0</v>
      </c>
      <c r="BJ12" s="3">
        <f>SUMIFS(BJ3:BJ8,$F$3:$F$8,"="&amp;TCDs!BJ76) + SUMIFS(BJ3:BJ8,$F$3:$F$8,"="&amp;TCDs!BJ77)</f>
        <v>40000</v>
      </c>
      <c r="BK12" s="3">
        <f>SUMIFS(BK3:BK8,$F$3:$F$8,"="&amp;TCDs!BK76) + SUMIFS(BK3:BK8,$F$3:$F$8,"="&amp;TCDs!BK77)</f>
        <v>80000</v>
      </c>
      <c r="BL12" s="3">
        <f>SUMIFS(BL3:BL8,$F$3:$F$8,"="&amp;TCDs!BL76) + SUMIFS(BL3:BL8,$F$3:$F$8,"="&amp;TCDs!BL77)</f>
        <v>0</v>
      </c>
      <c r="BM12" s="3">
        <f>SUMIFS(BM3:BM8,$F$3:$F$8,"="&amp;TCDs!BM76) + SUMIFS(BM3:BM8,$F$3:$F$8,"="&amp;TCDs!BM77)</f>
        <v>0</v>
      </c>
      <c r="BN12" s="3">
        <f>SUMIFS(BN3:BN8,$F$3:$F$8,"="&amp;TCDs!BN76) + SUMIFS(BN3:BN8,$F$3:$F$8,"="&amp;TCDs!BN77)</f>
        <v>1000</v>
      </c>
      <c r="BO12" s="3">
        <f>SUMIFS(BO3:BO8,$F$3:$F$8,"="&amp;TCDs!BO76) + SUMIFS(BO3:BO8,$F$3:$F$8,"="&amp;TCDs!BO77)</f>
        <v>1000</v>
      </c>
      <c r="BP12" s="3">
        <f>SUMIFS(BP3:BP8,$F$3:$F$8,"="&amp;TCDs!BP76) + SUMIFS(BP3:BP8,$F$3:$F$8,"="&amp;TCDs!BP77)</f>
        <v>40000</v>
      </c>
      <c r="BQ12" s="3">
        <f>SUMIFS(BQ3:BQ8,$F$3:$F$8,"="&amp;TCDs!BQ76) + SUMIFS(BQ3:BQ8,$F$3:$F$8,"="&amp;TCDs!BQ77)</f>
        <v>0</v>
      </c>
      <c r="BR12" s="3">
        <f>SUMIFS(BR3:BR8,$F$3:$F$8,"="&amp;TCDs!BR76) + SUMIFS(BR3:BR8,$F$3:$F$8,"="&amp;TCDs!BR77)</f>
        <v>30000</v>
      </c>
      <c r="BS12" s="3">
        <f>SUMIFS(BS3:BS8,$F$3:$F$8,"="&amp;TCDs!BS76) + SUMIFS(BS3:BS8,$F$3:$F$8,"="&amp;TCDs!BS77)</f>
        <v>0</v>
      </c>
      <c r="BT12" s="3">
        <f>SUMIFS(BT3:BT8,$F$3:$F$8,"="&amp;TCDs!BT76) + SUMIFS(BT3:BT8,$F$3:$F$8,"="&amp;TCDs!BT77)</f>
        <v>0</v>
      </c>
      <c r="BU12" s="3">
        <f>SUMIFS(BU3:BU8,$F$3:$F$8,"="&amp;TCDs!BU76) + SUMIFS(BU3:BU8,$F$3:$F$8,"="&amp;TCDs!BU77)</f>
        <v>40000</v>
      </c>
      <c r="BV12" s="3">
        <f>SUMIFS(BV3:BV8,$F$3:$F$8,"="&amp;TCDs!BV76) + SUMIFS(BV3:BV8,$F$3:$F$8,"="&amp;TCDs!BV77)</f>
        <v>40000</v>
      </c>
      <c r="BW12" s="3">
        <f>SUMIFS(BW3:BW8,$F$3:$F$8,"="&amp;TCDs!BW76) + SUMIFS(BW3:BW8,$F$3:$F$8,"="&amp;TCDs!BW77)</f>
        <v>40000</v>
      </c>
      <c r="BX12" s="3">
        <f>SUMIFS(BX3:BX8,$F$3:$F$8,"="&amp;TCDs!BX76) + SUMIFS(BX3:BX8,$F$3:$F$8,"="&amp;TCDs!BX77)</f>
        <v>5000</v>
      </c>
      <c r="BY12" s="3">
        <f>SUMIFS(BY3:BY8,$F$3:$F$8,"="&amp;TCDs!BY76) + SUMIFS(BY3:BY8,$F$3:$F$8,"="&amp;TCDs!BY77)</f>
        <v>0</v>
      </c>
      <c r="BZ12" s="3">
        <f>SUMIFS(BZ3:BZ8,$F$3:$F$8,"="&amp;TCDs!BZ76) + SUMIFS(BZ3:BZ8,$F$3:$F$8,"="&amp;TCDs!BZ77)</f>
        <v>80000</v>
      </c>
      <c r="CA12" s="3">
        <f>SUMIFS(CA3:CA8,$F$3:$F$8,"="&amp;TCDs!CA76) + SUMIFS(CA3:CA8,$F$3:$F$8,"="&amp;TCDs!CA77)</f>
        <v>0</v>
      </c>
      <c r="CB12" s="3">
        <f>SUMIFS(CB3:CB8,$F$3:$F$8,"="&amp;TCDs!CB76) + SUMIFS(CB3:CB8,$F$3:$F$8,"="&amp;TCDs!CB77)</f>
        <v>0</v>
      </c>
      <c r="CC12" s="3">
        <f>SUMIFS(CC3:CC8,$F$3:$F$8,"="&amp;TCDs!CC76) + SUMIFS(CC3:CC8,$F$3:$F$8,"="&amp;TCDs!CC77)</f>
        <v>0</v>
      </c>
      <c r="CD12" s="3">
        <f>SUMIFS(CD3:CD8,$F$3:$F$8,"="&amp;TCDs!CD76) + SUMIFS(CD3:CD8,$F$3:$F$8,"="&amp;TCDs!CD77)</f>
        <v>0</v>
      </c>
      <c r="CE12" s="3">
        <f>SUMIFS(CE3:CE8,$F$3:$F$8,"="&amp;TCDs!CE76) + SUMIFS(CE3:CE8,$F$3:$F$8,"="&amp;TCDs!CE77)</f>
        <v>0</v>
      </c>
      <c r="CF12" s="3">
        <f>SUMIFS(CF3:CF8,$F$3:$F$8,"="&amp;TCDs!CF76) + SUMIFS(CF3:CF8,$F$3:$F$8,"="&amp;TCDs!CF77)</f>
        <v>20000</v>
      </c>
      <c r="CG12" s="3">
        <f>SUMIFS(CG3:CG8,$F$3:$F$8,"="&amp;TCDs!CG76) + SUMIFS(CG3:CG8,$F$3:$F$8,"="&amp;TCDs!CG77)</f>
        <v>0</v>
      </c>
      <c r="CH12" s="3">
        <f>SUMIFS(CH3:CH8,$F$3:$F$8,"="&amp;TCDs!CH76) + SUMIFS(CH3:CH8,$F$3:$F$8,"="&amp;TCDs!CH77)</f>
        <v>10000</v>
      </c>
      <c r="CI12" s="3">
        <f>SUMIFS(CI3:CI8,$F$3:$F$8,"="&amp;TCDs!CI76) + SUMIFS(CI3:CI8,$F$3:$F$8,"="&amp;TCDs!CI77)</f>
        <v>40000</v>
      </c>
      <c r="CJ12" s="3">
        <f>SUMIFS(CJ3:CJ8,$F$3:$F$8,"="&amp;TCDs!CJ76) + SUMIFS(CJ3:CJ8,$F$3:$F$8,"="&amp;TCDs!CJ77)</f>
        <v>10000</v>
      </c>
      <c r="CK12" s="3">
        <f>SUMIFS(CK3:CK8,$F$3:$F$8,"="&amp;TCDs!CK76) + SUMIFS(CK3:CK8,$F$3:$F$8,"="&amp;TCDs!CK77)</f>
        <v>40000</v>
      </c>
      <c r="CL12" s="3">
        <f>SUMIFS(CL3:CL8,$F$3:$F$8,"="&amp;TCDs!CL76) + SUMIFS(CL3:CL8,$F$3:$F$8,"="&amp;TCDs!CL77)</f>
        <v>0</v>
      </c>
      <c r="CM12" s="3">
        <f>SUMIFS(CM3:CM8,$F$3:$F$8,"="&amp;TCDs!CM76) + SUMIFS(CM3:CM8,$F$3:$F$8,"="&amp;TCDs!CM77)</f>
        <v>0</v>
      </c>
      <c r="CN12" s="3">
        <f>SUMIFS(CN3:CN8,$F$3:$F$8,"="&amp;TCDs!CN76) + SUMIFS(CN3:CN8,$F$3:$F$8,"="&amp;TCDs!CN77)</f>
        <v>0</v>
      </c>
      <c r="CO12" s="3">
        <f>SUMIFS(CO3:CO8,$F$3:$F$8,"="&amp;TCDs!CO76) + SUMIFS(CO3:CO8,$F$3:$F$8,"="&amp;TCDs!CO77)</f>
        <v>0</v>
      </c>
      <c r="CP12" s="3">
        <f>SUMIFS(CP3:CP8,$F$3:$F$8,"="&amp;TCDs!CP76) + SUMIFS(CP3:CP8,$F$3:$F$8,"="&amp;TCDs!CP77)</f>
        <v>0</v>
      </c>
      <c r="CQ12" s="3">
        <f>SUMIFS(CQ3:CQ8,$F$3:$F$8,"="&amp;TCDs!CQ76) + SUMIFS(CQ3:CQ8,$F$3:$F$8,"="&amp;TCDs!CQ77)</f>
        <v>0</v>
      </c>
      <c r="CR12" s="3">
        <f>SUMIFS(CR3:CR8,$F$3:$F$8,"="&amp;TCDs!CR76) + SUMIFS(CR3:CR8,$F$3:$F$8,"="&amp;TCDs!CR77)</f>
        <v>0</v>
      </c>
      <c r="CS12" s="3">
        <f>SUMIFS(CS3:CS8,$F$3:$F$8,"="&amp;TCDs!CS76) + SUMIFS(CS3:CS8,$F$3:$F$8,"="&amp;TCDs!CS77)</f>
        <v>0</v>
      </c>
      <c r="CT12" s="3">
        <f>SUMIFS(CT3:CT8,$F$3:$F$8,"="&amp;TCDs!CT76) + SUMIFS(CT3:CT8,$F$3:$F$8,"="&amp;TCDs!CT77)</f>
        <v>0</v>
      </c>
      <c r="CU12" s="3">
        <f>SUMIFS(CU3:CU8,$F$3:$F$8,"="&amp;TCDs!CU76) + SUMIFS(CU3:CU8,$F$3:$F$8,"="&amp;TCDs!CU77)</f>
        <v>0</v>
      </c>
      <c r="CV12" s="3">
        <f>SUMIFS(CV3:CV8,$F$3:$F$8,"="&amp;TCDs!CV76) + SUMIFS(CV3:CV8,$F$3:$F$8,"="&amp;TCDs!CV77)</f>
        <v>0</v>
      </c>
      <c r="CW12" s="3">
        <f>SUMIFS(CW3:CW8,$F$3:$F$8,"="&amp;TCDs!CW76) + SUMIFS(CW3:CW8,$F$3:$F$8,"="&amp;TCDs!CW77)</f>
        <v>0</v>
      </c>
      <c r="CX12" s="3">
        <f>SUMIFS(CX3:CX8,$F$3:$F$8,"="&amp;TCDs!CX76) + SUMIFS(CX3:CX8,$F$3:$F$8,"="&amp;TCDs!CX77)</f>
        <v>0</v>
      </c>
      <c r="CY12" s="3">
        <f>SUMIFS(CY3:CY8,$F$3:$F$8,"="&amp;TCDs!CY76) + SUMIFS(CY3:CY8,$F$3:$F$8,"="&amp;TCDs!CY77)</f>
        <v>0</v>
      </c>
      <c r="CZ12" s="3">
        <f>SUMIFS(CZ3:CZ8,$F$3:$F$8,"="&amp;TCDs!CZ76) + SUMIFS(CZ3:CZ8,$F$3:$F$8,"="&amp;TCDs!CZ77)</f>
        <v>0</v>
      </c>
      <c r="DA12" s="3">
        <f>SUMIFS(DA3:DA8,$F$3:$F$8,"="&amp;TCDs!DA76) + SUMIFS(DA3:DA8,$F$3:$F$8,"="&amp;TCDs!DA77)</f>
        <v>0</v>
      </c>
      <c r="DB12" s="3">
        <f>SUMIFS(DB3:DB8,$F$3:$F$8,"="&amp;TCDs!DB76) + SUMIFS(DB3:DB8,$F$3:$F$8,"="&amp;TCDs!DB77)</f>
        <v>0</v>
      </c>
      <c r="DC12" s="3">
        <f>SUMIFS(DC3:DC8,$F$3:$F$8,"="&amp;TCDs!DC76) + SUMIFS(DC3:DC8,$F$3:$F$8,"="&amp;TCDs!DC77)</f>
        <v>0</v>
      </c>
      <c r="DD12" s="3">
        <f>SUMIFS(DD3:DD8,$F$3:$F$8,"="&amp;TCDs!DD76) + SUMIFS(DD3:DD8,$F$3:$F$8,"="&amp;TCDs!DD77)</f>
        <v>0</v>
      </c>
      <c r="DE12" s="3">
        <f>SUMIFS(DE3:DE8,$F$3:$F$8,"="&amp;TCDs!DE76) + SUMIFS(DE3:DE8,$F$3:$F$8,"="&amp;TCDs!DE77)</f>
        <v>0</v>
      </c>
      <c r="DF12" s="3">
        <f>SUMIFS(DF3:DF8,$F$3:$F$8,"="&amp;TCDs!DF76) + SUMIFS(DF3:DF8,$F$3:$F$8,"="&amp;TCDs!DF77)</f>
        <v>0</v>
      </c>
      <c r="DG12" s="3">
        <f>SUMIFS(DG3:DG8,$F$3:$F$8,"="&amp;TCDs!DG76) + SUMIFS(DG3:DG8,$F$3:$F$8,"="&amp;TCDs!DG77)</f>
        <v>0</v>
      </c>
      <c r="DH12" s="3">
        <f>SUMIFS(DH3:DH8,$F$3:$F$8,"="&amp;TCDs!DH76) + SUMIFS(DH3:DH8,$F$3:$F$8,"="&amp;TCDs!DH77)</f>
        <v>0</v>
      </c>
      <c r="DI12" s="3">
        <f>SUMIFS(DI3:DI8,$F$3:$F$8,"="&amp;TCDs!DI76) + SUMIFS(DI3:DI8,$F$3:$F$8,"="&amp;TCDs!DI77)</f>
        <v>0</v>
      </c>
      <c r="DJ12" s="3">
        <f>SUMIFS(DJ3:DJ8,$F$3:$F$8,"="&amp;TCDs!DJ76) + SUMIFS(DJ3:DJ8,$F$3:$F$8,"="&amp;TCDs!DJ77)</f>
        <v>0</v>
      </c>
      <c r="DK12" s="3">
        <f>SUMIFS(DK3:DK8,$F$3:$F$8,"="&amp;TCDs!DK76) + SUMIFS(DK3:DK8,$F$3:$F$8,"="&amp;TCDs!DK77)</f>
        <v>0</v>
      </c>
      <c r="DL12" s="3">
        <f>SUMIFS(DL3:DL8,$F$3:$F$8,"="&amp;TCDs!DL76) + SUMIFS(DL3:DL8,$F$3:$F$8,"="&amp;TCDs!DL77)</f>
        <v>0</v>
      </c>
    </row>
    <row r="13" spans="1:116" x14ac:dyDescent="0.3">
      <c r="A13" s="82"/>
      <c r="B13" s="7"/>
      <c r="C13" s="7"/>
      <c r="D13" s="7"/>
      <c r="E13" s="111"/>
      <c r="F13" s="153" t="s">
        <v>574</v>
      </c>
      <c r="K13" s="81"/>
      <c r="L13" s="81"/>
      <c r="M13" s="3">
        <f>SUMIFS(M3:M8,$F$3:$F$8,"="&amp;TCDs!M79) + SUMIFS(M3:M8,$F$3:$F$8,"="&amp;TCDs!M80)</f>
        <v>0</v>
      </c>
      <c r="N13" s="3">
        <f>SUMIFS(N3:N8,$F$3:$F$8,"="&amp;TCDs!N79) + SUMIFS(N3:N8,$F$3:$F$8,"="&amp;TCDs!N80)</f>
        <v>0</v>
      </c>
      <c r="O13" s="3">
        <f>SUMIFS(O3:O8,$F$3:$F$8,"="&amp;TCDs!O79) + SUMIFS(O3:O8,$F$3:$F$8,"="&amp;TCDs!O80)</f>
        <v>0</v>
      </c>
      <c r="P13" s="3">
        <f>SUMIFS(P3:P8,$F$3:$F$8,"="&amp;TCDs!P79) + SUMIFS(P3:P8,$F$3:$F$8,"="&amp;TCDs!P80)</f>
        <v>0</v>
      </c>
      <c r="Q13" s="3">
        <f>SUMIFS(Q3:Q8,$F$3:$F$8,"="&amp;TCDs!Q79) + SUMIFS(Q3:Q8,$F$3:$F$8,"="&amp;TCDs!Q80)</f>
        <v>0</v>
      </c>
      <c r="R13" s="3">
        <f>SUMIFS(R3:R8,$F$3:$F$8,"="&amp;TCDs!R79) + SUMIFS(R3:R8,$F$3:$F$8,"="&amp;TCDs!R80)</f>
        <v>0</v>
      </c>
      <c r="S13" s="3">
        <f>SUMIFS(S3:S8,$F$3:$F$8,"="&amp;TCDs!S79) + SUMIFS(S3:S8,$F$3:$F$8,"="&amp;TCDs!S80)</f>
        <v>0</v>
      </c>
      <c r="T13" s="3">
        <f>SUMIFS(T3:T8,$F$3:$F$8,"="&amp;TCDs!T79) + SUMIFS(T3:T8,$F$3:$F$8,"="&amp;TCDs!T80)</f>
        <v>0</v>
      </c>
      <c r="U13" s="3">
        <f>SUMIFS(U3:U8,$F$3:$F$8,"="&amp;TCDs!U79) + SUMIFS(U3:U8,$F$3:$F$8,"="&amp;TCDs!U80)</f>
        <v>0</v>
      </c>
      <c r="V13" s="3">
        <f>SUMIFS(V3:V8,$F$3:$F$8,"="&amp;TCDs!V79) + SUMIFS(V3:V8,$F$3:$F$8,"="&amp;TCDs!V80)</f>
        <v>0</v>
      </c>
      <c r="W13" s="3">
        <f>SUMIFS(W3:W8,$F$3:$F$8,"="&amp;TCDs!W79) + SUMIFS(W3:W8,$F$3:$F$8,"="&amp;TCDs!W80)</f>
        <v>0</v>
      </c>
      <c r="X13" s="3">
        <f>SUMIFS(X3:X8,$F$3:$F$8,"="&amp;TCDs!X79) + SUMIFS(X3:X8,$F$3:$F$8,"="&amp;TCDs!X80)</f>
        <v>40000</v>
      </c>
      <c r="Y13" s="3">
        <f>SUMIFS(Y3:Y8,$F$3:$F$8,"="&amp;TCDs!Y79) + SUMIFS(Y3:Y8,$F$3:$F$8,"="&amp;TCDs!Y80)</f>
        <v>40000</v>
      </c>
      <c r="Z13" s="3">
        <f>SUMIFS(Z3:Z8,$F$3:$F$8,"="&amp;TCDs!Z79) + SUMIFS(Z3:Z8,$F$3:$F$8,"="&amp;TCDs!Z80)</f>
        <v>0</v>
      </c>
      <c r="AA13" s="3">
        <f>SUMIFS(AA3:AA8,$F$3:$F$8,"="&amp;TCDs!AA79) + SUMIFS(AA3:AA8,$F$3:$F$8,"="&amp;TCDs!AA80)</f>
        <v>0</v>
      </c>
      <c r="AB13" s="3">
        <f>SUMIFS(AB3:AB8,$F$3:$F$8,"="&amp;TCDs!AB79) + SUMIFS(AB3:AB8,$F$3:$F$8,"="&amp;TCDs!AB80)</f>
        <v>0</v>
      </c>
      <c r="AC13" s="3">
        <f>SUMIFS(AC3:AC8,$F$3:$F$8,"="&amp;TCDs!AC79) + SUMIFS(AC3:AC8,$F$3:$F$8,"="&amp;TCDs!AC80)</f>
        <v>0</v>
      </c>
      <c r="AD13" s="3">
        <f>SUMIFS(AD3:AD8,$F$3:$F$8,"="&amp;TCDs!AD79) + SUMIFS(AD3:AD8,$F$3:$F$8,"="&amp;TCDs!AD80)</f>
        <v>0</v>
      </c>
      <c r="AE13" s="3">
        <f>SUMIFS(AE3:AE8,$F$3:$F$8,"="&amp;TCDs!AE79) + SUMIFS(AE3:AE8,$F$3:$F$8,"="&amp;TCDs!AE80)</f>
        <v>0</v>
      </c>
      <c r="AF13" s="3">
        <f>SUMIFS(AF3:AF8,$F$3:$F$8,"="&amp;TCDs!AF79) + SUMIFS(AF3:AF8,$F$3:$F$8,"="&amp;TCDs!AF80)</f>
        <v>0</v>
      </c>
      <c r="AG13" s="3">
        <f>SUMIFS(AG3:AG8,$F$3:$F$8,"="&amp;TCDs!AG79) + SUMIFS(AG3:AG8,$F$3:$F$8,"="&amp;TCDs!AG80)</f>
        <v>0</v>
      </c>
      <c r="AH13" s="3">
        <f>SUMIFS(AH3:AH8,$F$3:$F$8,"="&amp;TCDs!AH79) + SUMIFS(AH3:AH8,$F$3:$F$8,"="&amp;TCDs!AH80)</f>
        <v>10000</v>
      </c>
      <c r="AI13" s="3">
        <f>SUMIFS(AI3:AI8,$F$3:$F$8,"="&amp;TCDs!AI79) + SUMIFS(AI3:AI8,$F$3:$F$8,"="&amp;TCDs!AI80)</f>
        <v>0</v>
      </c>
      <c r="AJ13" s="3">
        <f>SUMIFS(AJ3:AJ8,$F$3:$F$8,"="&amp;TCDs!AJ79) + SUMIFS(AJ3:AJ8,$F$3:$F$8,"="&amp;TCDs!AJ80)</f>
        <v>10000</v>
      </c>
      <c r="AK13" s="3">
        <f>SUMIFS(AK3:AK8,$F$3:$F$8,"="&amp;TCDs!AK79) + SUMIFS(AK3:AK8,$F$3:$F$8,"="&amp;TCDs!AK80)</f>
        <v>10000</v>
      </c>
      <c r="AL13" s="3">
        <f>SUMIFS(AL3:AL8,$F$3:$F$8,"="&amp;TCDs!AL79) + SUMIFS(AL3:AL8,$F$3:$F$8,"="&amp;TCDs!AL80)</f>
        <v>20000</v>
      </c>
      <c r="AM13" s="3">
        <f>SUMIFS(AM3:AM8,$F$3:$F$8,"="&amp;TCDs!AM79) + SUMIFS(AM3:AM8,$F$3:$F$8,"="&amp;TCDs!AM80)</f>
        <v>0</v>
      </c>
      <c r="AN13" s="3">
        <f>SUMIFS(AN3:AN8,$F$3:$F$8,"="&amp;TCDs!AN79) + SUMIFS(AN3:AN8,$F$3:$F$8,"="&amp;TCDs!AN80)</f>
        <v>10000</v>
      </c>
      <c r="AO13" s="3">
        <f>SUMIFS(AO3:AO8,$F$3:$F$8,"="&amp;TCDs!AO79) + SUMIFS(AO3:AO8,$F$3:$F$8,"="&amp;TCDs!AO80)</f>
        <v>10000</v>
      </c>
      <c r="AP13" s="3">
        <f>SUMIFS(AP3:AP8,$F$3:$F$8,"="&amp;TCDs!AP79) + SUMIFS(AP3:AP8,$F$3:$F$8,"="&amp;TCDs!AP80)</f>
        <v>20000</v>
      </c>
      <c r="AQ13" s="3">
        <f>SUMIFS(AQ3:AQ8,$F$3:$F$8,"="&amp;TCDs!AQ79) + SUMIFS(AQ3:AQ8,$F$3:$F$8,"="&amp;TCDs!AQ80)</f>
        <v>20000</v>
      </c>
      <c r="AR13" s="3">
        <f>SUMIFS(AR3:AR8,$F$3:$F$8,"="&amp;TCDs!AR79) + SUMIFS(AR3:AR8,$F$3:$F$8,"="&amp;TCDs!AR80)</f>
        <v>0</v>
      </c>
      <c r="AS13" s="3">
        <f>SUMIFS(AS3:AS8,$F$3:$F$8,"="&amp;TCDs!AS79) + SUMIFS(AS3:AS8,$F$3:$F$8,"="&amp;TCDs!AS80)</f>
        <v>20000</v>
      </c>
      <c r="AT13" s="3">
        <f>SUMIFS(AT3:AT8,$F$3:$F$8,"="&amp;TCDs!AT79) + SUMIFS(AT3:AT8,$F$3:$F$8,"="&amp;TCDs!AT80)</f>
        <v>20000</v>
      </c>
      <c r="AU13" s="3">
        <f>SUMIFS(AU3:AU8,$F$3:$F$8,"="&amp;TCDs!AU79) + SUMIFS(AU3:AU8,$F$3:$F$8,"="&amp;TCDs!AU80)</f>
        <v>0</v>
      </c>
      <c r="AV13" s="3">
        <f>SUMIFS(AV3:AV8,$F$3:$F$8,"="&amp;TCDs!AV79) + SUMIFS(AV3:AV8,$F$3:$F$8,"="&amp;TCDs!AV80)</f>
        <v>40000</v>
      </c>
      <c r="AW13" s="3">
        <f>SUMIFS(AW3:AW8,$F$3:$F$8,"="&amp;TCDs!AW79) + SUMIFS(AW3:AW8,$F$3:$F$8,"="&amp;TCDs!AW80)</f>
        <v>40000</v>
      </c>
      <c r="AX13" s="3">
        <f>SUMIFS(AX3:AX8,$F$3:$F$8,"="&amp;TCDs!AX79) + SUMIFS(AX3:AX8,$F$3:$F$8,"="&amp;TCDs!AX80)</f>
        <v>0</v>
      </c>
      <c r="AY13" s="3">
        <f>SUMIFS(AY3:AY8,$F$3:$F$8,"="&amp;TCDs!AY79) + SUMIFS(AY3:AY8,$F$3:$F$8,"="&amp;TCDs!AY80)</f>
        <v>0</v>
      </c>
      <c r="AZ13" s="3">
        <f>SUMIFS(AZ3:AZ8,$F$3:$F$8,"="&amp;TCDs!AZ79) + SUMIFS(AZ3:AZ8,$F$3:$F$8,"="&amp;TCDs!AZ80)</f>
        <v>0</v>
      </c>
      <c r="BA13" s="3">
        <f>SUMIFS(BA3:BA8,$F$3:$F$8,"="&amp;TCDs!BA79) + SUMIFS(BA3:BA8,$F$3:$F$8,"="&amp;TCDs!BA80)</f>
        <v>0</v>
      </c>
      <c r="BB13" s="3">
        <f>SUMIFS(BB3:BB8,$F$3:$F$8,"="&amp;TCDs!BB79) + SUMIFS(BB3:BB8,$F$3:$F$8,"="&amp;TCDs!BB80)</f>
        <v>0</v>
      </c>
      <c r="BC13" s="3">
        <f>SUMIFS(BC3:BC8,$F$3:$F$8,"="&amp;TCDs!BC79) + SUMIFS(BC3:BC8,$F$3:$F$8,"="&amp;TCDs!BC80)</f>
        <v>0</v>
      </c>
      <c r="BD13" s="3">
        <f>SUMIFS(BD3:BD8,$F$3:$F$8,"="&amp;TCDs!BD79) + SUMIFS(BD3:BD8,$F$3:$F$8,"="&amp;TCDs!BD80)</f>
        <v>0</v>
      </c>
      <c r="BE13" s="3">
        <f>SUMIFS(BE3:BE8,$F$3:$F$8,"="&amp;TCDs!BE79) + SUMIFS(BE3:BE8,$F$3:$F$8,"="&amp;TCDs!BE80)</f>
        <v>0</v>
      </c>
      <c r="BF13" s="3">
        <f>SUMIFS(BF3:BF8,$F$3:$F$8,"="&amp;TCDs!BF79) + SUMIFS(BF3:BF8,$F$3:$F$8,"="&amp;TCDs!BF80)</f>
        <v>0</v>
      </c>
      <c r="BG13" s="3">
        <f>SUMIFS(BG3:BG8,$F$3:$F$8,"="&amp;TCDs!BG79) + SUMIFS(BG3:BG8,$F$3:$F$8,"="&amp;TCDs!BG80)</f>
        <v>0</v>
      </c>
      <c r="BH13" s="3">
        <f>SUMIFS(BH3:BH8,$F$3:$F$8,"="&amp;TCDs!BH79) + SUMIFS(BH3:BH8,$F$3:$F$8,"="&amp;TCDs!BH80)</f>
        <v>0</v>
      </c>
      <c r="BI13" s="3">
        <f>SUMIFS(BI3:BI8,$F$3:$F$8,"="&amp;TCDs!BI79) + SUMIFS(BI3:BI8,$F$3:$F$8,"="&amp;TCDs!BI80)</f>
        <v>0</v>
      </c>
      <c r="BJ13" s="3">
        <f>SUMIFS(BJ3:BJ8,$F$3:$F$8,"="&amp;TCDs!BJ79) + SUMIFS(BJ3:BJ8,$F$3:$F$8,"="&amp;TCDs!BJ80)</f>
        <v>0</v>
      </c>
      <c r="BK13" s="3">
        <f>SUMIFS(BK3:BK8,$F$3:$F$8,"="&amp;TCDs!BK79) + SUMIFS(BK3:BK8,$F$3:$F$8,"="&amp;TCDs!BK80)</f>
        <v>0</v>
      </c>
      <c r="BL13" s="3">
        <f>SUMIFS(BL3:BL8,$F$3:$F$8,"="&amp;TCDs!BL79) + SUMIFS(BL3:BL8,$F$3:$F$8,"="&amp;TCDs!BL80)</f>
        <v>0</v>
      </c>
      <c r="BM13" s="3">
        <f>SUMIFS(BM3:BM8,$F$3:$F$8,"="&amp;TCDs!BM79) + SUMIFS(BM3:BM8,$F$3:$F$8,"="&amp;TCDs!BM80)</f>
        <v>0</v>
      </c>
      <c r="BN13" s="3">
        <f>SUMIFS(BN3:BN8,$F$3:$F$8,"="&amp;TCDs!BN79) + SUMIFS(BN3:BN8,$F$3:$F$8,"="&amp;TCDs!BN80)</f>
        <v>1000</v>
      </c>
      <c r="BO13" s="3">
        <f>SUMIFS(BO3:BO8,$F$3:$F$8,"="&amp;TCDs!BO79) + SUMIFS(BO3:BO8,$F$3:$F$8,"="&amp;TCDs!BO80)</f>
        <v>1000</v>
      </c>
      <c r="BP13" s="3">
        <f>SUMIFS(BP3:BP8,$F$3:$F$8,"="&amp;TCDs!BP79) + SUMIFS(BP3:BP8,$F$3:$F$8,"="&amp;TCDs!BP80)</f>
        <v>0</v>
      </c>
      <c r="BQ13" s="3">
        <f>SUMIFS(BQ3:BQ8,$F$3:$F$8,"="&amp;TCDs!BQ79) + SUMIFS(BQ3:BQ8,$F$3:$F$8,"="&amp;TCDs!BQ80)</f>
        <v>0</v>
      </c>
      <c r="BR13" s="3">
        <f>SUMIFS(BR3:BR8,$F$3:$F$8,"="&amp;TCDs!BR79) + SUMIFS(BR3:BR8,$F$3:$F$8,"="&amp;TCDs!BR80)</f>
        <v>0</v>
      </c>
      <c r="BS13" s="3">
        <f>SUMIFS(BS3:BS8,$F$3:$F$8,"="&amp;TCDs!BS79) + SUMIFS(BS3:BS8,$F$3:$F$8,"="&amp;TCDs!BS80)</f>
        <v>0</v>
      </c>
      <c r="BT13" s="3">
        <f>SUMIFS(BT3:BT8,$F$3:$F$8,"="&amp;TCDs!BT79) + SUMIFS(BT3:BT8,$F$3:$F$8,"="&amp;TCDs!BT80)</f>
        <v>0</v>
      </c>
      <c r="BU13" s="3">
        <f>SUMIFS(BU3:BU8,$F$3:$F$8,"="&amp;TCDs!BU79) + SUMIFS(BU3:BU8,$F$3:$F$8,"="&amp;TCDs!BU80)</f>
        <v>0</v>
      </c>
      <c r="BV13" s="3">
        <f>SUMIFS(BV3:BV8,$F$3:$F$8,"="&amp;TCDs!BV79) + SUMIFS(BV3:BV8,$F$3:$F$8,"="&amp;TCDs!BV80)</f>
        <v>0</v>
      </c>
      <c r="BW13" s="3">
        <f>SUMIFS(BW3:BW8,$F$3:$F$8,"="&amp;TCDs!BW79) + SUMIFS(BW3:BW8,$F$3:$F$8,"="&amp;TCDs!BW80)</f>
        <v>0</v>
      </c>
      <c r="BX13" s="3">
        <f>SUMIFS(BX3:BX8,$F$3:$F$8,"="&amp;TCDs!BX79) + SUMIFS(BX3:BX8,$F$3:$F$8,"="&amp;TCDs!BX80)</f>
        <v>5000</v>
      </c>
      <c r="BY13" s="3">
        <f>SUMIFS(BY3:BY8,$F$3:$F$8,"="&amp;TCDs!BY79) + SUMIFS(BY3:BY8,$F$3:$F$8,"="&amp;TCDs!BY80)</f>
        <v>0</v>
      </c>
      <c r="BZ13" s="3">
        <f>SUMIFS(BZ3:BZ8,$F$3:$F$8,"="&amp;TCDs!BZ79) + SUMIFS(BZ3:BZ8,$F$3:$F$8,"="&amp;TCDs!BZ80)</f>
        <v>0</v>
      </c>
      <c r="CA13" s="3">
        <f>SUMIFS(CA3:CA8,$F$3:$F$8,"="&amp;TCDs!CA79) + SUMIFS(CA3:CA8,$F$3:$F$8,"="&amp;TCDs!CA80)</f>
        <v>0</v>
      </c>
      <c r="CB13" s="3">
        <f>SUMIFS(CB3:CB8,$F$3:$F$8,"="&amp;TCDs!CB79) + SUMIFS(CB3:CB8,$F$3:$F$8,"="&amp;TCDs!CB80)</f>
        <v>0</v>
      </c>
      <c r="CC13" s="3">
        <f>SUMIFS(CC3:CC8,$F$3:$F$8,"="&amp;TCDs!CC79) + SUMIFS(CC3:CC8,$F$3:$F$8,"="&amp;TCDs!CC80)</f>
        <v>0</v>
      </c>
      <c r="CD13" s="3">
        <f>SUMIFS(CD3:CD8,$F$3:$F$8,"="&amp;TCDs!CD79) + SUMIFS(CD3:CD8,$F$3:$F$8,"="&amp;TCDs!CD80)</f>
        <v>0</v>
      </c>
      <c r="CE13" s="3">
        <f>SUMIFS(CE3:CE8,$F$3:$F$8,"="&amp;TCDs!CE79) + SUMIFS(CE3:CE8,$F$3:$F$8,"="&amp;TCDs!CE80)</f>
        <v>0</v>
      </c>
      <c r="CF13" s="3">
        <f>SUMIFS(CF3:CF8,$F$3:$F$8,"="&amp;TCDs!CF79) + SUMIFS(CF3:CF8,$F$3:$F$8,"="&amp;TCDs!CF80)</f>
        <v>0</v>
      </c>
      <c r="CG13" s="3">
        <f>SUMIFS(CG3:CG8,$F$3:$F$8,"="&amp;TCDs!CG79) + SUMIFS(CG3:CG8,$F$3:$F$8,"="&amp;TCDs!CG80)</f>
        <v>0</v>
      </c>
      <c r="CH13" s="3">
        <f>SUMIFS(CH3:CH8,$F$3:$F$8,"="&amp;TCDs!CH79) + SUMIFS(CH3:CH8,$F$3:$F$8,"="&amp;TCDs!CH80)</f>
        <v>10000</v>
      </c>
      <c r="CI13" s="3">
        <f>SUMIFS(CI3:CI8,$F$3:$F$8,"="&amp;TCDs!CI79) + SUMIFS(CI3:CI8,$F$3:$F$8,"="&amp;TCDs!CI80)</f>
        <v>40000</v>
      </c>
      <c r="CJ13" s="3">
        <f>SUMIFS(CJ3:CJ8,$F$3:$F$8,"="&amp;TCDs!CJ79) + SUMIFS(CJ3:CJ8,$F$3:$F$8,"="&amp;TCDs!CJ80)</f>
        <v>10000</v>
      </c>
      <c r="CK13" s="3">
        <f>SUMIFS(CK3:CK8,$F$3:$F$8,"="&amp;TCDs!CK79) + SUMIFS(CK3:CK8,$F$3:$F$8,"="&amp;TCDs!CK80)</f>
        <v>40000</v>
      </c>
      <c r="CL13" s="3">
        <f>SUMIFS(CL3:CL8,$F$3:$F$8,"="&amp;TCDs!CL79) + SUMIFS(CL3:CL8,$F$3:$F$8,"="&amp;TCDs!CL80)</f>
        <v>0</v>
      </c>
      <c r="CM13" s="3">
        <f>SUMIFS(CM3:CM8,$F$3:$F$8,"="&amp;TCDs!CM79) + SUMIFS(CM3:CM8,$F$3:$F$8,"="&amp;TCDs!CM80)</f>
        <v>0</v>
      </c>
      <c r="CN13" s="3">
        <f>SUMIFS(CN3:CN8,$F$3:$F$8,"="&amp;TCDs!CN79) + SUMIFS(CN3:CN8,$F$3:$F$8,"="&amp;TCDs!CN80)</f>
        <v>0</v>
      </c>
      <c r="CO13" s="3">
        <f>SUMIFS(CO3:CO8,$F$3:$F$8,"="&amp;TCDs!CO79) + SUMIFS(CO3:CO8,$F$3:$F$8,"="&amp;TCDs!CO80)</f>
        <v>0</v>
      </c>
      <c r="CP13" s="3">
        <f>SUMIFS(CP3:CP8,$F$3:$F$8,"="&amp;TCDs!CP79) + SUMIFS(CP3:CP8,$F$3:$F$8,"="&amp;TCDs!CP80)</f>
        <v>0</v>
      </c>
      <c r="CQ13" s="3">
        <f>SUMIFS(CQ3:CQ8,$F$3:$F$8,"="&amp;TCDs!CQ79) + SUMIFS(CQ3:CQ8,$F$3:$F$8,"="&amp;TCDs!CQ80)</f>
        <v>0</v>
      </c>
      <c r="CR13" s="3">
        <f>SUMIFS(CR3:CR8,$F$3:$F$8,"="&amp;TCDs!CR79) + SUMIFS(CR3:CR8,$F$3:$F$8,"="&amp;TCDs!CR80)</f>
        <v>0</v>
      </c>
      <c r="CS13" s="3">
        <f>SUMIFS(CS3:CS8,$F$3:$F$8,"="&amp;TCDs!CS79) + SUMIFS(CS3:CS8,$F$3:$F$8,"="&amp;TCDs!CS80)</f>
        <v>0</v>
      </c>
      <c r="CT13" s="3">
        <f>SUMIFS(CT3:CT8,$F$3:$F$8,"="&amp;TCDs!CT79) + SUMIFS(CT3:CT8,$F$3:$F$8,"="&amp;TCDs!CT80)</f>
        <v>0</v>
      </c>
      <c r="CU13" s="3">
        <f>SUMIFS(CU3:CU8,$F$3:$F$8,"="&amp;TCDs!CU79) + SUMIFS(CU3:CU8,$F$3:$F$8,"="&amp;TCDs!CU80)</f>
        <v>0</v>
      </c>
      <c r="CV13" s="3">
        <f>SUMIFS(CV3:CV8,$F$3:$F$8,"="&amp;TCDs!CV79) + SUMIFS(CV3:CV8,$F$3:$F$8,"="&amp;TCDs!CV80)</f>
        <v>0</v>
      </c>
      <c r="CW13" s="3">
        <f>SUMIFS(CW3:CW8,$F$3:$F$8,"="&amp;TCDs!CW79) + SUMIFS(CW3:CW8,$F$3:$F$8,"="&amp;TCDs!CW80)</f>
        <v>0</v>
      </c>
      <c r="CX13" s="3">
        <f>SUMIFS(CX3:CX8,$F$3:$F$8,"="&amp;TCDs!CX79) + SUMIFS(CX3:CX8,$F$3:$F$8,"="&amp;TCDs!CX80)</f>
        <v>0</v>
      </c>
      <c r="CY13" s="3">
        <f>SUMIFS(CY3:CY8,$F$3:$F$8,"="&amp;TCDs!CY79) + SUMIFS(CY3:CY8,$F$3:$F$8,"="&amp;TCDs!CY80)</f>
        <v>0</v>
      </c>
      <c r="CZ13" s="3">
        <f>SUMIFS(CZ3:CZ8,$F$3:$F$8,"="&amp;TCDs!CZ79) + SUMIFS(CZ3:CZ8,$F$3:$F$8,"="&amp;TCDs!CZ80)</f>
        <v>0</v>
      </c>
      <c r="DA13" s="3">
        <f>SUMIFS(DA3:DA8,$F$3:$F$8,"="&amp;TCDs!DA79) + SUMIFS(DA3:DA8,$F$3:$F$8,"="&amp;TCDs!DA80)</f>
        <v>0</v>
      </c>
      <c r="DB13" s="3">
        <f>SUMIFS(DB3:DB8,$F$3:$F$8,"="&amp;TCDs!DB79) + SUMIFS(DB3:DB8,$F$3:$F$8,"="&amp;TCDs!DB80)</f>
        <v>0</v>
      </c>
      <c r="DC13" s="3">
        <f>SUMIFS(DC3:DC8,$F$3:$F$8,"="&amp;TCDs!DC79) + SUMIFS(DC3:DC8,$F$3:$F$8,"="&amp;TCDs!DC80)</f>
        <v>0</v>
      </c>
      <c r="DD13" s="3">
        <f>SUMIFS(DD3:DD8,$F$3:$F$8,"="&amp;TCDs!DD79) + SUMIFS(DD3:DD8,$F$3:$F$8,"="&amp;TCDs!DD80)</f>
        <v>0</v>
      </c>
      <c r="DE13" s="3">
        <f>SUMIFS(DE3:DE8,$F$3:$F$8,"="&amp;TCDs!DE79) + SUMIFS(DE3:DE8,$F$3:$F$8,"="&amp;TCDs!DE80)</f>
        <v>0</v>
      </c>
      <c r="DF13" s="3">
        <f>SUMIFS(DF3:DF8,$F$3:$F$8,"="&amp;TCDs!DF79) + SUMIFS(DF3:DF8,$F$3:$F$8,"="&amp;TCDs!DF80)</f>
        <v>0</v>
      </c>
      <c r="DG13" s="3">
        <f>SUMIFS(DG3:DG8,$F$3:$F$8,"="&amp;TCDs!DG79) + SUMIFS(DG3:DG8,$F$3:$F$8,"="&amp;TCDs!DG80)</f>
        <v>0</v>
      </c>
      <c r="DH13" s="3">
        <f>SUMIFS(DH3:DH8,$F$3:$F$8,"="&amp;TCDs!DH79) + SUMIFS(DH3:DH8,$F$3:$F$8,"="&amp;TCDs!DH80)</f>
        <v>0</v>
      </c>
      <c r="DI13" s="3">
        <f>SUMIFS(DI3:DI8,$F$3:$F$8,"="&amp;TCDs!DI79) + SUMIFS(DI3:DI8,$F$3:$F$8,"="&amp;TCDs!DI80)</f>
        <v>0</v>
      </c>
      <c r="DJ13" s="3">
        <f>SUMIFS(DJ3:DJ8,$F$3:$F$8,"="&amp;TCDs!DJ79) + SUMIFS(DJ3:DJ8,$F$3:$F$8,"="&amp;TCDs!DJ80)</f>
        <v>0</v>
      </c>
      <c r="DK13" s="3">
        <f>SUMIFS(DK3:DK8,$F$3:$F$8,"="&amp;TCDs!DK79) + SUMIFS(DK3:DK8,$F$3:$F$8,"="&amp;TCDs!DK80)</f>
        <v>0</v>
      </c>
      <c r="DL13" s="3">
        <f>SUMIFS(DL3:DL8,$F$3:$F$8,"="&amp;TCDs!DL79) + SUMIFS(DL3:DL8,$F$3:$F$8,"="&amp;TCDs!DL80)</f>
        <v>0</v>
      </c>
    </row>
    <row r="14" spans="1:116" x14ac:dyDescent="0.3">
      <c r="A14" s="82"/>
      <c r="B14" s="7"/>
      <c r="C14" s="7"/>
      <c r="D14" s="7"/>
      <c r="E14" s="111"/>
      <c r="F14" s="153" t="s">
        <v>575</v>
      </c>
      <c r="K14" s="81"/>
      <c r="L14" s="81"/>
      <c r="M14" s="3">
        <f>SUMIFS(M3:M8,$F$3:$F$8,"="&amp;TCDs!M82) + SUMIFS(M3:M8,$F$3:$F$8,"="&amp;TCDs!M83)</f>
        <v>0</v>
      </c>
      <c r="N14" s="3">
        <f>SUMIFS(N3:N8,$F$3:$F$8,"="&amp;TCDs!N82) + SUMIFS(N3:N8,$F$3:$F$8,"="&amp;TCDs!N83)</f>
        <v>0</v>
      </c>
      <c r="O14" s="3">
        <f>SUMIFS(O3:O8,$F$3:$F$8,"="&amp;TCDs!O82) + SUMIFS(O3:O8,$F$3:$F$8,"="&amp;TCDs!O83)</f>
        <v>0</v>
      </c>
      <c r="P14" s="3">
        <f>SUMIFS(P3:P8,$F$3:$F$8,"="&amp;TCDs!P82) + SUMIFS(P3:P8,$F$3:$F$8,"="&amp;TCDs!P83)</f>
        <v>0</v>
      </c>
      <c r="Q14" s="3">
        <f>SUMIFS(Q3:Q8,$F$3:$F$8,"="&amp;TCDs!Q82) + SUMIFS(Q3:Q8,$F$3:$F$8,"="&amp;TCDs!Q83)</f>
        <v>0</v>
      </c>
      <c r="R14" s="3">
        <f>SUMIFS(R3:R8,$F$3:$F$8,"="&amp;TCDs!R82) + SUMIFS(R3:R8,$F$3:$F$8,"="&amp;TCDs!R83)</f>
        <v>0</v>
      </c>
      <c r="S14" s="3">
        <f>SUMIFS(S3:S8,$F$3:$F$8,"="&amp;TCDs!S82) + SUMIFS(S3:S8,$F$3:$F$8,"="&amp;TCDs!S83)</f>
        <v>0</v>
      </c>
      <c r="T14" s="3">
        <f>SUMIFS(T3:T8,$F$3:$F$8,"="&amp;TCDs!T82) + SUMIFS(T3:T8,$F$3:$F$8,"="&amp;TCDs!T83)</f>
        <v>0</v>
      </c>
      <c r="U14" s="3">
        <f>SUMIFS(U3:U8,$F$3:$F$8,"="&amp;TCDs!U82) + SUMIFS(U3:U8,$F$3:$F$8,"="&amp;TCDs!U83)</f>
        <v>0</v>
      </c>
      <c r="V14" s="3">
        <f>SUMIFS(V3:V8,$F$3:$F$8,"="&amp;TCDs!V82) + SUMIFS(V3:V8,$F$3:$F$8,"="&amp;TCDs!V83)</f>
        <v>0</v>
      </c>
      <c r="W14" s="3">
        <f>SUMIFS(W3:W8,$F$3:$F$8,"="&amp;TCDs!W82) + SUMIFS(W3:W8,$F$3:$F$8,"="&amp;TCDs!W83)</f>
        <v>0</v>
      </c>
      <c r="X14" s="3">
        <f>SUMIFS(X3:X8,$F$3:$F$8,"="&amp;TCDs!X82) + SUMIFS(X3:X8,$F$3:$F$8,"="&amp;TCDs!X83)</f>
        <v>40000</v>
      </c>
      <c r="Y14" s="3">
        <f>SUMIFS(Y3:Y8,$F$3:$F$8,"="&amp;TCDs!Y82) + SUMIFS(Y3:Y8,$F$3:$F$8,"="&amp;TCDs!Y83)</f>
        <v>40000</v>
      </c>
      <c r="Z14" s="3">
        <f>SUMIFS(Z3:Z8,$F$3:$F$8,"="&amp;TCDs!Z82) + SUMIFS(Z3:Z8,$F$3:$F$8,"="&amp;TCDs!Z83)</f>
        <v>0</v>
      </c>
      <c r="AA14" s="3">
        <f>SUMIFS(AA3:AA8,$F$3:$F$8,"="&amp;TCDs!AA82) + SUMIFS(AA3:AA8,$F$3:$F$8,"="&amp;TCDs!AA83)</f>
        <v>0</v>
      </c>
      <c r="AB14" s="3">
        <f>SUMIFS(AB3:AB8,$F$3:$F$8,"="&amp;TCDs!AB82) + SUMIFS(AB3:AB8,$F$3:$F$8,"="&amp;TCDs!AB83)</f>
        <v>0</v>
      </c>
      <c r="AC14" s="3">
        <f>SUMIFS(AC3:AC8,$F$3:$F$8,"="&amp;TCDs!AC82) + SUMIFS(AC3:AC8,$F$3:$F$8,"="&amp;TCDs!AC83)</f>
        <v>0</v>
      </c>
      <c r="AD14" s="3">
        <f>SUMIFS(AD3:AD8,$F$3:$F$8,"="&amp;TCDs!AD82) + SUMIFS(AD3:AD8,$F$3:$F$8,"="&amp;TCDs!AD83)</f>
        <v>0</v>
      </c>
      <c r="AE14" s="3">
        <f>SUMIFS(AE3:AE8,$F$3:$F$8,"="&amp;TCDs!AE82) + SUMIFS(AE3:AE8,$F$3:$F$8,"="&amp;TCDs!AE83)</f>
        <v>0</v>
      </c>
      <c r="AF14" s="3">
        <f>SUMIFS(AF3:AF8,$F$3:$F$8,"="&amp;TCDs!AF82) + SUMIFS(AF3:AF8,$F$3:$F$8,"="&amp;TCDs!AF83)</f>
        <v>0</v>
      </c>
      <c r="AG14" s="3">
        <f>SUMIFS(AG3:AG8,$F$3:$F$8,"="&amp;TCDs!AG82) + SUMIFS(AG3:AG8,$F$3:$F$8,"="&amp;TCDs!AG83)</f>
        <v>0</v>
      </c>
      <c r="AH14" s="3">
        <f>SUMIFS(AH3:AH8,$F$3:$F$8,"="&amp;TCDs!AH82) + SUMIFS(AH3:AH8,$F$3:$F$8,"="&amp;TCDs!AH83)</f>
        <v>0</v>
      </c>
      <c r="AI14" s="3">
        <f>SUMIFS(AI3:AI8,$F$3:$F$8,"="&amp;TCDs!AI82) + SUMIFS(AI3:AI8,$F$3:$F$8,"="&amp;TCDs!AI83)</f>
        <v>0</v>
      </c>
      <c r="AJ14" s="3">
        <f>SUMIFS(AJ3:AJ8,$F$3:$F$8,"="&amp;TCDs!AJ82) + SUMIFS(AJ3:AJ8,$F$3:$F$8,"="&amp;TCDs!AJ83)</f>
        <v>0</v>
      </c>
      <c r="AK14" s="3">
        <f>SUMIFS(AK3:AK8,$F$3:$F$8,"="&amp;TCDs!AK82) + SUMIFS(AK3:AK8,$F$3:$F$8,"="&amp;TCDs!AK83)</f>
        <v>0</v>
      </c>
      <c r="AL14" s="3">
        <f>SUMIFS(AL3:AL8,$F$3:$F$8,"="&amp;TCDs!AL82) + SUMIFS(AL3:AL8,$F$3:$F$8,"="&amp;TCDs!AL83)</f>
        <v>0</v>
      </c>
      <c r="AM14" s="3">
        <f>SUMIFS(AM3:AM8,$F$3:$F$8,"="&amp;TCDs!AM82) + SUMIFS(AM3:AM8,$F$3:$F$8,"="&amp;TCDs!AM83)</f>
        <v>0</v>
      </c>
      <c r="AN14" s="3">
        <f>SUMIFS(AN3:AN8,$F$3:$F$8,"="&amp;TCDs!AN82) + SUMIFS(AN3:AN8,$F$3:$F$8,"="&amp;TCDs!AN83)</f>
        <v>0</v>
      </c>
      <c r="AO14" s="3">
        <f>SUMIFS(AO3:AO8,$F$3:$F$8,"="&amp;TCDs!AO82) + SUMIFS(AO3:AO8,$F$3:$F$8,"="&amp;TCDs!AO83)</f>
        <v>0</v>
      </c>
      <c r="AP14" s="3">
        <f>SUMIFS(AP3:AP8,$F$3:$F$8,"="&amp;TCDs!AP82) + SUMIFS(AP3:AP8,$F$3:$F$8,"="&amp;TCDs!AP83)</f>
        <v>20000</v>
      </c>
      <c r="AQ14" s="3">
        <f>SUMIFS(AQ3:AQ8,$F$3:$F$8,"="&amp;TCDs!AQ82) + SUMIFS(AQ3:AQ8,$F$3:$F$8,"="&amp;TCDs!AQ83)</f>
        <v>20000</v>
      </c>
      <c r="AR14" s="3">
        <f>SUMIFS(AR3:AR8,$F$3:$F$8,"="&amp;TCDs!AR82) + SUMIFS(AR3:AR8,$F$3:$F$8,"="&amp;TCDs!AR83)</f>
        <v>0</v>
      </c>
      <c r="AS14" s="3">
        <f>SUMIFS(AS3:AS8,$F$3:$F$8,"="&amp;TCDs!AS82) + SUMIFS(AS3:AS8,$F$3:$F$8,"="&amp;TCDs!AS83)</f>
        <v>20000</v>
      </c>
      <c r="AT14" s="3">
        <f>SUMIFS(AT3:AT8,$F$3:$F$8,"="&amp;TCDs!AT82) + SUMIFS(AT3:AT8,$F$3:$F$8,"="&amp;TCDs!AT83)</f>
        <v>20000</v>
      </c>
      <c r="AU14" s="3">
        <f>SUMIFS(AU3:AU8,$F$3:$F$8,"="&amp;TCDs!AU82) + SUMIFS(AU3:AU8,$F$3:$F$8,"="&amp;TCDs!AU83)</f>
        <v>0</v>
      </c>
      <c r="AV14" s="3">
        <f>SUMIFS(AV3:AV8,$F$3:$F$8,"="&amp;TCDs!AV82) + SUMIFS(AV3:AV8,$F$3:$F$8,"="&amp;TCDs!AV83)</f>
        <v>40000</v>
      </c>
      <c r="AW14" s="3">
        <f>SUMIFS(AW3:AW8,$F$3:$F$8,"="&amp;TCDs!AW82) + SUMIFS(AW3:AW8,$F$3:$F$8,"="&amp;TCDs!AW83)</f>
        <v>40000</v>
      </c>
      <c r="AX14" s="3">
        <f>SUMIFS(AX3:AX8,$F$3:$F$8,"="&amp;TCDs!AX82) + SUMIFS(AX3:AX8,$F$3:$F$8,"="&amp;TCDs!AX83)</f>
        <v>0</v>
      </c>
      <c r="AY14" s="3">
        <f>SUMIFS(AY3:AY8,$F$3:$F$8,"="&amp;TCDs!AY82) + SUMIFS(AY3:AY8,$F$3:$F$8,"="&amp;TCDs!AY83)</f>
        <v>0</v>
      </c>
      <c r="AZ14" s="3">
        <f>SUMIFS(AZ3:AZ8,$F$3:$F$8,"="&amp;TCDs!AZ82) + SUMIFS(AZ3:AZ8,$F$3:$F$8,"="&amp;TCDs!AZ83)</f>
        <v>0</v>
      </c>
      <c r="BA14" s="3">
        <f>SUMIFS(BA3:BA8,$F$3:$F$8,"="&amp;TCDs!BA82) + SUMIFS(BA3:BA8,$F$3:$F$8,"="&amp;TCDs!BA83)</f>
        <v>0</v>
      </c>
      <c r="BB14" s="3">
        <f>SUMIFS(BB3:BB8,$F$3:$F$8,"="&amp;TCDs!BB82) + SUMIFS(BB3:BB8,$F$3:$F$8,"="&amp;TCDs!BB83)</f>
        <v>0</v>
      </c>
      <c r="BC14" s="3">
        <f>SUMIFS(BC3:BC8,$F$3:$F$8,"="&amp;TCDs!BC82) + SUMIFS(BC3:BC8,$F$3:$F$8,"="&amp;TCDs!BC83)</f>
        <v>0</v>
      </c>
      <c r="BD14" s="3">
        <f>SUMIFS(BD3:BD8,$F$3:$F$8,"="&amp;TCDs!BD82) + SUMIFS(BD3:BD8,$F$3:$F$8,"="&amp;TCDs!BD83)</f>
        <v>0</v>
      </c>
      <c r="BE14" s="3">
        <f>SUMIFS(BE3:BE8,$F$3:$F$8,"="&amp;TCDs!BE82) + SUMIFS(BE3:BE8,$F$3:$F$8,"="&amp;TCDs!BE83)</f>
        <v>0</v>
      </c>
      <c r="BF14" s="3">
        <f>SUMIFS(BF3:BF8,$F$3:$F$8,"="&amp;TCDs!BF82) + SUMIFS(BF3:BF8,$F$3:$F$8,"="&amp;TCDs!BF83)</f>
        <v>0</v>
      </c>
      <c r="BG14" s="3">
        <f>SUMIFS(BG3:BG8,$F$3:$F$8,"="&amp;TCDs!BG82) + SUMIFS(BG3:BG8,$F$3:$F$8,"="&amp;TCDs!BG83)</f>
        <v>0</v>
      </c>
      <c r="BH14" s="3">
        <f>SUMIFS(BH3:BH8,$F$3:$F$8,"="&amp;TCDs!BH82) + SUMIFS(BH3:BH8,$F$3:$F$8,"="&amp;TCDs!BH83)</f>
        <v>0</v>
      </c>
      <c r="BI14" s="3">
        <f>SUMIFS(BI3:BI8,$F$3:$F$8,"="&amp;TCDs!BI82) + SUMIFS(BI3:BI8,$F$3:$F$8,"="&amp;TCDs!BI83)</f>
        <v>0</v>
      </c>
      <c r="BJ14" s="3">
        <f>SUMIFS(BJ3:BJ8,$F$3:$F$8,"="&amp;TCDs!BJ82) + SUMIFS(BJ3:BJ8,$F$3:$F$8,"="&amp;TCDs!BJ83)</f>
        <v>0</v>
      </c>
      <c r="BK14" s="3">
        <f>SUMIFS(BK3:BK8,$F$3:$F$8,"="&amp;TCDs!BK82) + SUMIFS(BK3:BK8,$F$3:$F$8,"="&amp;TCDs!BK83)</f>
        <v>0</v>
      </c>
      <c r="BL14" s="3">
        <f>SUMIFS(BL3:BL8,$F$3:$F$8,"="&amp;TCDs!BL82) + SUMIFS(BL3:BL8,$F$3:$F$8,"="&amp;TCDs!BL83)</f>
        <v>0</v>
      </c>
      <c r="BM14" s="3">
        <f>SUMIFS(BM3:BM8,$F$3:$F$8,"="&amp;TCDs!BM82) + SUMIFS(BM3:BM8,$F$3:$F$8,"="&amp;TCDs!BM83)</f>
        <v>0</v>
      </c>
      <c r="BN14" s="3">
        <f>SUMIFS(BN3:BN8,$F$3:$F$8,"="&amp;TCDs!BN82) + SUMIFS(BN3:BN8,$F$3:$F$8,"="&amp;TCDs!BN83)</f>
        <v>1000</v>
      </c>
      <c r="BO14" s="3">
        <f>SUMIFS(BO3:BO8,$F$3:$F$8,"="&amp;TCDs!BO82) + SUMIFS(BO3:BO8,$F$3:$F$8,"="&amp;TCDs!BO83)</f>
        <v>1000</v>
      </c>
      <c r="BP14" s="3">
        <f>SUMIFS(BP3:BP8,$F$3:$F$8,"="&amp;TCDs!BP82) + SUMIFS(BP3:BP8,$F$3:$F$8,"="&amp;TCDs!BP83)</f>
        <v>0</v>
      </c>
      <c r="BQ14" s="3">
        <f>SUMIFS(BQ3:BQ8,$F$3:$F$8,"="&amp;TCDs!BQ82) + SUMIFS(BQ3:BQ8,$F$3:$F$8,"="&amp;TCDs!BQ83)</f>
        <v>0</v>
      </c>
      <c r="BR14" s="3">
        <f>SUMIFS(BR3:BR8,$F$3:$F$8,"="&amp;TCDs!BR82) + SUMIFS(BR3:BR8,$F$3:$F$8,"="&amp;TCDs!BR83)</f>
        <v>0</v>
      </c>
      <c r="BS14" s="3">
        <f>SUMIFS(BS3:BS8,$F$3:$F$8,"="&amp;TCDs!BS82) + SUMIFS(BS3:BS8,$F$3:$F$8,"="&amp;TCDs!BS83)</f>
        <v>0</v>
      </c>
      <c r="BT14" s="3">
        <f>SUMIFS(BT3:BT8,$F$3:$F$8,"="&amp;TCDs!BT82) + SUMIFS(BT3:BT8,$F$3:$F$8,"="&amp;TCDs!BT83)</f>
        <v>0</v>
      </c>
      <c r="BU14" s="3">
        <f>SUMIFS(BU3:BU8,$F$3:$F$8,"="&amp;TCDs!BU82) + SUMIFS(BU3:BU8,$F$3:$F$8,"="&amp;TCDs!BU83)</f>
        <v>0</v>
      </c>
      <c r="BV14" s="3">
        <f>SUMIFS(BV3:BV8,$F$3:$F$8,"="&amp;TCDs!BV82) + SUMIFS(BV3:BV8,$F$3:$F$8,"="&amp;TCDs!BV83)</f>
        <v>0</v>
      </c>
      <c r="BW14" s="3">
        <f>SUMIFS(BW3:BW8,$F$3:$F$8,"="&amp;TCDs!BW82) + SUMIFS(BW3:BW8,$F$3:$F$8,"="&amp;TCDs!BW83)</f>
        <v>0</v>
      </c>
      <c r="BX14" s="3">
        <f>SUMIFS(BX3:BX8,$F$3:$F$8,"="&amp;TCDs!BX82) + SUMIFS(BX3:BX8,$F$3:$F$8,"="&amp;TCDs!BX83)</f>
        <v>5000</v>
      </c>
      <c r="BY14" s="3">
        <f>SUMIFS(BY3:BY8,$F$3:$F$8,"="&amp;TCDs!BY82) + SUMIFS(BY3:BY8,$F$3:$F$8,"="&amp;TCDs!BY83)</f>
        <v>0</v>
      </c>
      <c r="BZ14" s="3">
        <f>SUMIFS(BZ3:BZ8,$F$3:$F$8,"="&amp;TCDs!BZ82) + SUMIFS(BZ3:BZ8,$F$3:$F$8,"="&amp;TCDs!BZ83)</f>
        <v>0</v>
      </c>
      <c r="CA14" s="3">
        <f>SUMIFS(CA3:CA8,$F$3:$F$8,"="&amp;TCDs!CA82) + SUMIFS(CA3:CA8,$F$3:$F$8,"="&amp;TCDs!CA83)</f>
        <v>0</v>
      </c>
      <c r="CB14" s="3">
        <f>SUMIFS(CB3:CB8,$F$3:$F$8,"="&amp;TCDs!CB82) + SUMIFS(CB3:CB8,$F$3:$F$8,"="&amp;TCDs!CB83)</f>
        <v>0</v>
      </c>
      <c r="CC14" s="3">
        <f>SUMIFS(CC3:CC8,$F$3:$F$8,"="&amp;TCDs!CC82) + SUMIFS(CC3:CC8,$F$3:$F$8,"="&amp;TCDs!CC83)</f>
        <v>0</v>
      </c>
      <c r="CD14" s="3">
        <f>SUMIFS(CD3:CD8,$F$3:$F$8,"="&amp;TCDs!CD82) + SUMIFS(CD3:CD8,$F$3:$F$8,"="&amp;TCDs!CD83)</f>
        <v>0</v>
      </c>
      <c r="CE14" s="3">
        <f>SUMIFS(CE3:CE8,$F$3:$F$8,"="&amp;TCDs!CE82) + SUMIFS(CE3:CE8,$F$3:$F$8,"="&amp;TCDs!CE83)</f>
        <v>0</v>
      </c>
      <c r="CF14" s="3">
        <f>SUMIFS(CF3:CF8,$F$3:$F$8,"="&amp;TCDs!CF82) + SUMIFS(CF3:CF8,$F$3:$F$8,"="&amp;TCDs!CF83)</f>
        <v>0</v>
      </c>
      <c r="CG14" s="3">
        <f>SUMIFS(CG3:CG8,$F$3:$F$8,"="&amp;TCDs!CG82) + SUMIFS(CG3:CG8,$F$3:$F$8,"="&amp;TCDs!CG83)</f>
        <v>0</v>
      </c>
      <c r="CH14" s="3">
        <f>SUMIFS(CH3:CH8,$F$3:$F$8,"="&amp;TCDs!CH82) + SUMIFS(CH3:CH8,$F$3:$F$8,"="&amp;TCDs!CH83)</f>
        <v>0</v>
      </c>
      <c r="CI14" s="3">
        <f>SUMIFS(CI3:CI8,$F$3:$F$8,"="&amp;TCDs!CI82) + SUMIFS(CI3:CI8,$F$3:$F$8,"="&amp;TCDs!CI83)</f>
        <v>40000</v>
      </c>
      <c r="CJ14" s="3">
        <f>SUMIFS(CJ3:CJ8,$F$3:$F$8,"="&amp;TCDs!CJ82) + SUMIFS(CJ3:CJ8,$F$3:$F$8,"="&amp;TCDs!CJ83)</f>
        <v>0</v>
      </c>
      <c r="CK14" s="3">
        <f>SUMIFS(CK3:CK8,$F$3:$F$8,"="&amp;TCDs!CK82) + SUMIFS(CK3:CK8,$F$3:$F$8,"="&amp;TCDs!CK83)</f>
        <v>0</v>
      </c>
      <c r="CL14" s="3">
        <f>SUMIFS(CL3:CL8,$F$3:$F$8,"="&amp;TCDs!CL82) + SUMIFS(CL3:CL8,$F$3:$F$8,"="&amp;TCDs!CL83)</f>
        <v>0</v>
      </c>
      <c r="CM14" s="3">
        <f>SUMIFS(CM3:CM8,$F$3:$F$8,"="&amp;TCDs!CM82) + SUMIFS(CM3:CM8,$F$3:$F$8,"="&amp;TCDs!CM83)</f>
        <v>0</v>
      </c>
      <c r="CN14" s="3">
        <f>SUMIFS(CN3:CN8,$F$3:$F$8,"="&amp;TCDs!CN82) + SUMIFS(CN3:CN8,$F$3:$F$8,"="&amp;TCDs!CN83)</f>
        <v>0</v>
      </c>
      <c r="CO14" s="3">
        <f>SUMIFS(CO3:CO8,$F$3:$F$8,"="&amp;TCDs!CO82) + SUMIFS(CO3:CO8,$F$3:$F$8,"="&amp;TCDs!CO83)</f>
        <v>0</v>
      </c>
      <c r="CP14" s="3">
        <f>SUMIFS(CP3:CP8,$F$3:$F$8,"="&amp;TCDs!CP82) + SUMIFS(CP3:CP8,$F$3:$F$8,"="&amp;TCDs!CP83)</f>
        <v>0</v>
      </c>
      <c r="CQ14" s="3">
        <f>SUMIFS(CQ3:CQ8,$F$3:$F$8,"="&amp;TCDs!CQ82) + SUMIFS(CQ3:CQ8,$F$3:$F$8,"="&amp;TCDs!CQ83)</f>
        <v>0</v>
      </c>
      <c r="CR14" s="3">
        <f>SUMIFS(CR3:CR8,$F$3:$F$8,"="&amp;TCDs!CR82) + SUMIFS(CR3:CR8,$F$3:$F$8,"="&amp;TCDs!CR83)</f>
        <v>0</v>
      </c>
      <c r="CS14" s="3">
        <f>SUMIFS(CS3:CS8,$F$3:$F$8,"="&amp;TCDs!CS82) + SUMIFS(CS3:CS8,$F$3:$F$8,"="&amp;TCDs!CS83)</f>
        <v>0</v>
      </c>
      <c r="CT14" s="3">
        <f>SUMIFS(CT3:CT8,$F$3:$F$8,"="&amp;TCDs!CT82) + SUMIFS(CT3:CT8,$F$3:$F$8,"="&amp;TCDs!CT83)</f>
        <v>0</v>
      </c>
      <c r="CU14" s="3">
        <f>SUMIFS(CU3:CU8,$F$3:$F$8,"="&amp;TCDs!CU82) + SUMIFS(CU3:CU8,$F$3:$F$8,"="&amp;TCDs!CU83)</f>
        <v>0</v>
      </c>
      <c r="CV14" s="3">
        <f>SUMIFS(CV3:CV8,$F$3:$F$8,"="&amp;TCDs!CV82) + SUMIFS(CV3:CV8,$F$3:$F$8,"="&amp;TCDs!CV83)</f>
        <v>0</v>
      </c>
      <c r="CW14" s="3">
        <f>SUMIFS(CW3:CW8,$F$3:$F$8,"="&amp;TCDs!CW82) + SUMIFS(CW3:CW8,$F$3:$F$8,"="&amp;TCDs!CW83)</f>
        <v>0</v>
      </c>
      <c r="CX14" s="3">
        <f>SUMIFS(CX3:CX8,$F$3:$F$8,"="&amp;TCDs!CX82) + SUMIFS(CX3:CX8,$F$3:$F$8,"="&amp;TCDs!CX83)</f>
        <v>0</v>
      </c>
      <c r="CY14" s="3">
        <f>SUMIFS(CY3:CY8,$F$3:$F$8,"="&amp;TCDs!CY82) + SUMIFS(CY3:CY8,$F$3:$F$8,"="&amp;TCDs!CY83)</f>
        <v>0</v>
      </c>
      <c r="CZ14" s="3">
        <f>SUMIFS(CZ3:CZ8,$F$3:$F$8,"="&amp;TCDs!CZ82) + SUMIFS(CZ3:CZ8,$F$3:$F$8,"="&amp;TCDs!CZ83)</f>
        <v>0</v>
      </c>
      <c r="DA14" s="3">
        <f>SUMIFS(DA3:DA8,$F$3:$F$8,"="&amp;TCDs!DA82) + SUMIFS(DA3:DA8,$F$3:$F$8,"="&amp;TCDs!DA83)</f>
        <v>0</v>
      </c>
      <c r="DB14" s="3">
        <f>SUMIFS(DB3:DB8,$F$3:$F$8,"="&amp;TCDs!DB82) + SUMIFS(DB3:DB8,$F$3:$F$8,"="&amp;TCDs!DB83)</f>
        <v>0</v>
      </c>
      <c r="DC14" s="3">
        <f>SUMIFS(DC3:DC8,$F$3:$F$8,"="&amp;TCDs!DC82) + SUMIFS(DC3:DC8,$F$3:$F$8,"="&amp;TCDs!DC83)</f>
        <v>0</v>
      </c>
      <c r="DD14" s="3">
        <f>SUMIFS(DD3:DD8,$F$3:$F$8,"="&amp;TCDs!DD82) + SUMIFS(DD3:DD8,$F$3:$F$8,"="&amp;TCDs!DD83)</f>
        <v>0</v>
      </c>
      <c r="DE14" s="3">
        <f>SUMIFS(DE3:DE8,$F$3:$F$8,"="&amp;TCDs!DE82) + SUMIFS(DE3:DE8,$F$3:$F$8,"="&amp;TCDs!DE83)</f>
        <v>0</v>
      </c>
      <c r="DF14" s="3">
        <f>SUMIFS(DF3:DF8,$F$3:$F$8,"="&amp;TCDs!DF82) + SUMIFS(DF3:DF8,$F$3:$F$8,"="&amp;TCDs!DF83)</f>
        <v>0</v>
      </c>
      <c r="DG14" s="3">
        <f>SUMIFS(DG3:DG8,$F$3:$F$8,"="&amp;TCDs!DG82) + SUMIFS(DG3:DG8,$F$3:$F$8,"="&amp;TCDs!DG83)</f>
        <v>0</v>
      </c>
      <c r="DH14" s="3">
        <f>SUMIFS(DH3:DH8,$F$3:$F$8,"="&amp;TCDs!DH82) + SUMIFS(DH3:DH8,$F$3:$F$8,"="&amp;TCDs!DH83)</f>
        <v>0</v>
      </c>
      <c r="DI14" s="3">
        <f>SUMIFS(DI3:DI8,$F$3:$F$8,"="&amp;TCDs!DI82) + SUMIFS(DI3:DI8,$F$3:$F$8,"="&amp;TCDs!DI83)</f>
        <v>0</v>
      </c>
      <c r="DJ14" s="3">
        <f>SUMIFS(DJ3:DJ8,$F$3:$F$8,"="&amp;TCDs!DJ82) + SUMIFS(DJ3:DJ8,$F$3:$F$8,"="&amp;TCDs!DJ83)</f>
        <v>0</v>
      </c>
      <c r="DK14" s="3">
        <f>SUMIFS(DK3:DK8,$F$3:$F$8,"="&amp;TCDs!DK82) + SUMIFS(DK3:DK8,$F$3:$F$8,"="&amp;TCDs!DK83)</f>
        <v>0</v>
      </c>
      <c r="DL14" s="3">
        <f>SUMIFS(DL3:DL8,$F$3:$F$8,"="&amp;TCDs!DL82) + SUMIFS(DL3:DL8,$F$3:$F$8,"="&amp;TCDs!DL83)</f>
        <v>0</v>
      </c>
    </row>
    <row r="15" spans="1:116" x14ac:dyDescent="0.3">
      <c r="A15" s="82"/>
      <c r="B15" s="7"/>
      <c r="C15" s="7"/>
      <c r="D15" s="7"/>
      <c r="E15" s="111"/>
      <c r="F15" s="153" t="s">
        <v>576</v>
      </c>
      <c r="K15" s="81"/>
      <c r="L15" s="81"/>
      <c r="M15" s="3">
        <f>SUMIFS(M3:M8,$F$3:$F$8,"="&amp;TCDs!M85) + SUMIFS(M3:M8,$F$3:$F$8,"="&amp;TCDs!M86)</f>
        <v>0</v>
      </c>
      <c r="N15" s="3">
        <f>SUMIFS(N3:N8,$F$3:$F$8,"="&amp;TCDs!N85) + SUMIFS(N3:N8,$F$3:$F$8,"="&amp;TCDs!N86)</f>
        <v>0</v>
      </c>
      <c r="O15" s="3">
        <f>SUMIFS(O3:O8,$F$3:$F$8,"="&amp;TCDs!O85) + SUMIFS(O3:O8,$F$3:$F$8,"="&amp;TCDs!O86)</f>
        <v>0</v>
      </c>
      <c r="P15" s="3">
        <f>SUMIFS(P3:P8,$F$3:$F$8,"="&amp;TCDs!P85) + SUMIFS(P3:P8,$F$3:$F$8,"="&amp;TCDs!P86)</f>
        <v>0</v>
      </c>
      <c r="Q15" s="3">
        <f>SUMIFS(Q3:Q8,$F$3:$F$8,"="&amp;TCDs!Q85) + SUMIFS(Q3:Q8,$F$3:$F$8,"="&amp;TCDs!Q86)</f>
        <v>0</v>
      </c>
      <c r="R15" s="3">
        <f>SUMIFS(R3:R8,$F$3:$F$8,"="&amp;TCDs!R85) + SUMIFS(R3:R8,$F$3:$F$8,"="&amp;TCDs!R86)</f>
        <v>0</v>
      </c>
      <c r="S15" s="3">
        <f>SUMIFS(S3:S8,$F$3:$F$8,"="&amp;TCDs!S85) + SUMIFS(S3:S8,$F$3:$F$8,"="&amp;TCDs!S86)</f>
        <v>0</v>
      </c>
      <c r="T15" s="3">
        <f>SUMIFS(T3:T8,$F$3:$F$8,"="&amp;TCDs!T85) + SUMIFS(T3:T8,$F$3:$F$8,"="&amp;TCDs!T86)</f>
        <v>0</v>
      </c>
      <c r="U15" s="3">
        <f>SUMIFS(U3:U8,$F$3:$F$8,"="&amp;TCDs!U85) + SUMIFS(U3:U8,$F$3:$F$8,"="&amp;TCDs!U86)</f>
        <v>0</v>
      </c>
      <c r="V15" s="3">
        <f>SUMIFS(V3:V8,$F$3:$F$8,"="&amp;TCDs!V85) + SUMIFS(V3:V8,$F$3:$F$8,"="&amp;TCDs!V86)</f>
        <v>0</v>
      </c>
      <c r="W15" s="3">
        <f>SUMIFS(W3:W8,$F$3:$F$8,"="&amp;TCDs!W85) + SUMIFS(W3:W8,$F$3:$F$8,"="&amp;TCDs!W86)</f>
        <v>0</v>
      </c>
      <c r="X15" s="3">
        <f>SUMIFS(X3:X8,$F$3:$F$8,"="&amp;TCDs!X85) + SUMIFS(X3:X8,$F$3:$F$8,"="&amp;TCDs!X86)</f>
        <v>0</v>
      </c>
      <c r="Y15" s="3">
        <f>SUMIFS(Y3:Y8,$F$3:$F$8,"="&amp;TCDs!Y85) + SUMIFS(Y3:Y8,$F$3:$F$8,"="&amp;TCDs!Y86)</f>
        <v>0</v>
      </c>
      <c r="Z15" s="3">
        <f>SUMIFS(Z3:Z8,$F$3:$F$8,"="&amp;TCDs!Z85) + SUMIFS(Z3:Z8,$F$3:$F$8,"="&amp;TCDs!Z86)</f>
        <v>0</v>
      </c>
      <c r="AA15" s="3">
        <f>SUMIFS(AA3:AA8,$F$3:$F$8,"="&amp;TCDs!AA85) + SUMIFS(AA3:AA8,$F$3:$F$8,"="&amp;TCDs!AA86)</f>
        <v>0</v>
      </c>
      <c r="AB15" s="3">
        <f>SUMIFS(AB3:AB8,$F$3:$F$8,"="&amp;TCDs!AB85) + SUMIFS(AB3:AB8,$F$3:$F$8,"="&amp;TCDs!AB86)</f>
        <v>0</v>
      </c>
      <c r="AC15" s="3">
        <f>SUMIFS(AC3:AC8,$F$3:$F$8,"="&amp;TCDs!AC85) + SUMIFS(AC3:AC8,$F$3:$F$8,"="&amp;TCDs!AC86)</f>
        <v>0</v>
      </c>
      <c r="AD15" s="3">
        <f>SUMIFS(AD3:AD8,$F$3:$F$8,"="&amp;TCDs!AD85) + SUMIFS(AD3:AD8,$F$3:$F$8,"="&amp;TCDs!AD86)</f>
        <v>0</v>
      </c>
      <c r="AE15" s="3">
        <f>SUMIFS(AE3:AE8,$F$3:$F$8,"="&amp;TCDs!AE85) + SUMIFS(AE3:AE8,$F$3:$F$8,"="&amp;TCDs!AE86)</f>
        <v>0</v>
      </c>
      <c r="AF15" s="3">
        <f>SUMIFS(AF3:AF8,$F$3:$F$8,"="&amp;TCDs!AF85) + SUMIFS(AF3:AF8,$F$3:$F$8,"="&amp;TCDs!AF86)</f>
        <v>0</v>
      </c>
      <c r="AG15" s="3">
        <f>SUMIFS(AG3:AG8,$F$3:$F$8,"="&amp;TCDs!AG85) + SUMIFS(AG3:AG8,$F$3:$F$8,"="&amp;TCDs!AG86)</f>
        <v>0</v>
      </c>
      <c r="AH15" s="3">
        <f>SUMIFS(AH3:AH8,$F$3:$F$8,"="&amp;TCDs!AH85) + SUMIFS(AH3:AH8,$F$3:$F$8,"="&amp;TCDs!AH86)</f>
        <v>0</v>
      </c>
      <c r="AI15" s="3">
        <f>SUMIFS(AI3:AI8,$F$3:$F$8,"="&amp;TCDs!AI85) + SUMIFS(AI3:AI8,$F$3:$F$8,"="&amp;TCDs!AI86)</f>
        <v>0</v>
      </c>
      <c r="AJ15" s="3">
        <f>SUMIFS(AJ3:AJ8,$F$3:$F$8,"="&amp;TCDs!AJ85) + SUMIFS(AJ3:AJ8,$F$3:$F$8,"="&amp;TCDs!AJ86)</f>
        <v>0</v>
      </c>
      <c r="AK15" s="3">
        <f>SUMIFS(AK3:AK8,$F$3:$F$8,"="&amp;TCDs!AK85) + SUMIFS(AK3:AK8,$F$3:$F$8,"="&amp;TCDs!AK86)</f>
        <v>0</v>
      </c>
      <c r="AL15" s="3">
        <f>SUMIFS(AL3:AL8,$F$3:$F$8,"="&amp;TCDs!AL85) + SUMIFS(AL3:AL8,$F$3:$F$8,"="&amp;TCDs!AL86)</f>
        <v>0</v>
      </c>
      <c r="AM15" s="3">
        <f>SUMIFS(AM3:AM8,$F$3:$F$8,"="&amp;TCDs!AM85) + SUMIFS(AM3:AM8,$F$3:$F$8,"="&amp;TCDs!AM86)</f>
        <v>0</v>
      </c>
      <c r="AN15" s="3">
        <f>SUMIFS(AN3:AN8,$F$3:$F$8,"="&amp;TCDs!AN85) + SUMIFS(AN3:AN8,$F$3:$F$8,"="&amp;TCDs!AN86)</f>
        <v>0</v>
      </c>
      <c r="AO15" s="3">
        <f>SUMIFS(AO3:AO8,$F$3:$F$8,"="&amp;TCDs!AO85) + SUMIFS(AO3:AO8,$F$3:$F$8,"="&amp;TCDs!AO86)</f>
        <v>0</v>
      </c>
      <c r="AP15" s="3">
        <f>SUMIFS(AP3:AP8,$F$3:$F$8,"="&amp;TCDs!AP85) + SUMIFS(AP3:AP8,$F$3:$F$8,"="&amp;TCDs!AP86)</f>
        <v>0</v>
      </c>
      <c r="AQ15" s="3">
        <f>SUMIFS(AQ3:AQ8,$F$3:$F$8,"="&amp;TCDs!AQ85) + SUMIFS(AQ3:AQ8,$F$3:$F$8,"="&amp;TCDs!AQ86)</f>
        <v>0</v>
      </c>
      <c r="AR15" s="3">
        <f>SUMIFS(AR3:AR8,$F$3:$F$8,"="&amp;TCDs!AR85) + SUMIFS(AR3:AR8,$F$3:$F$8,"="&amp;TCDs!AR86)</f>
        <v>0</v>
      </c>
      <c r="AS15" s="3">
        <f>SUMIFS(AS3:AS8,$F$3:$F$8,"="&amp;TCDs!AS85) + SUMIFS(AS3:AS8,$F$3:$F$8,"="&amp;TCDs!AS86)</f>
        <v>0</v>
      </c>
      <c r="AT15" s="3">
        <f>SUMIFS(AT3:AT8,$F$3:$F$8,"="&amp;TCDs!AT85) + SUMIFS(AT3:AT8,$F$3:$F$8,"="&amp;TCDs!AT86)</f>
        <v>0</v>
      </c>
      <c r="AU15" s="3">
        <f>SUMIFS(AU3:AU8,$F$3:$F$8,"="&amp;TCDs!AU85) + SUMIFS(AU3:AU8,$F$3:$F$8,"="&amp;TCDs!AU86)</f>
        <v>0</v>
      </c>
      <c r="AV15" s="3">
        <f>SUMIFS(AV3:AV8,$F$3:$F$8,"="&amp;TCDs!AV85) + SUMIFS(AV3:AV8,$F$3:$F$8,"="&amp;TCDs!AV86)</f>
        <v>0</v>
      </c>
      <c r="AW15" s="3">
        <f>SUMIFS(AW3:AW8,$F$3:$F$8,"="&amp;TCDs!AW85) + SUMIFS(AW3:AW8,$F$3:$F$8,"="&amp;TCDs!AW86)</f>
        <v>0</v>
      </c>
      <c r="AX15" s="3">
        <f>SUMIFS(AX3:AX8,$F$3:$F$8,"="&amp;TCDs!AX85) + SUMIFS(AX3:AX8,$F$3:$F$8,"="&amp;TCDs!AX86)</f>
        <v>0</v>
      </c>
      <c r="AY15" s="3">
        <f>SUMIFS(AY3:AY8,$F$3:$F$8,"="&amp;TCDs!AY85) + SUMIFS(AY3:AY8,$F$3:$F$8,"="&amp;TCDs!AY86)</f>
        <v>0</v>
      </c>
      <c r="AZ15" s="3">
        <f>SUMIFS(AZ3:AZ8,$F$3:$F$8,"="&amp;TCDs!AZ85) + SUMIFS(AZ3:AZ8,$F$3:$F$8,"="&amp;TCDs!AZ86)</f>
        <v>0</v>
      </c>
      <c r="BA15" s="3">
        <f>SUMIFS(BA3:BA8,$F$3:$F$8,"="&amp;TCDs!BA85) + SUMIFS(BA3:BA8,$F$3:$F$8,"="&amp;TCDs!BA86)</f>
        <v>0</v>
      </c>
      <c r="BB15" s="3">
        <f>SUMIFS(BB3:BB8,$F$3:$F$8,"="&amp;TCDs!BB85) + SUMIFS(BB3:BB8,$F$3:$F$8,"="&amp;TCDs!BB86)</f>
        <v>0</v>
      </c>
      <c r="BC15" s="3">
        <f>SUMIFS(BC3:BC8,$F$3:$F$8,"="&amp;TCDs!BC85) + SUMIFS(BC3:BC8,$F$3:$F$8,"="&amp;TCDs!BC86)</f>
        <v>0</v>
      </c>
      <c r="BD15" s="3">
        <f>SUMIFS(BD3:BD8,$F$3:$F$8,"="&amp;TCDs!BD85) + SUMIFS(BD3:BD8,$F$3:$F$8,"="&amp;TCDs!BD86)</f>
        <v>0</v>
      </c>
      <c r="BE15" s="3">
        <f>SUMIFS(BE3:BE8,$F$3:$F$8,"="&amp;TCDs!BE85) + SUMIFS(BE3:BE8,$F$3:$F$8,"="&amp;TCDs!BE86)</f>
        <v>0</v>
      </c>
      <c r="BF15" s="3">
        <f>SUMIFS(BF3:BF8,$F$3:$F$8,"="&amp;TCDs!BF85) + SUMIFS(BF3:BF8,$F$3:$F$8,"="&amp;TCDs!BF86)</f>
        <v>0</v>
      </c>
      <c r="BG15" s="3">
        <f>SUMIFS(BG3:BG8,$F$3:$F$8,"="&amp;TCDs!BG85) + SUMIFS(BG3:BG8,$F$3:$F$8,"="&amp;TCDs!BG86)</f>
        <v>0</v>
      </c>
      <c r="BH15" s="3">
        <f>SUMIFS(BH3:BH8,$F$3:$F$8,"="&amp;TCDs!BH85) + SUMIFS(BH3:BH8,$F$3:$F$8,"="&amp;TCDs!BH86)</f>
        <v>0</v>
      </c>
      <c r="BI15" s="3">
        <f>SUMIFS(BI3:BI8,$F$3:$F$8,"="&amp;TCDs!BI85) + SUMIFS(BI3:BI8,$F$3:$F$8,"="&amp;TCDs!BI86)</f>
        <v>0</v>
      </c>
      <c r="BJ15" s="3">
        <f>SUMIFS(BJ3:BJ8,$F$3:$F$8,"="&amp;TCDs!BJ85) + SUMIFS(BJ3:BJ8,$F$3:$F$8,"="&amp;TCDs!BJ86)</f>
        <v>0</v>
      </c>
      <c r="BK15" s="3">
        <f>SUMIFS(BK3:BK8,$F$3:$F$8,"="&amp;TCDs!BK85) + SUMIFS(BK3:BK8,$F$3:$F$8,"="&amp;TCDs!BK86)</f>
        <v>0</v>
      </c>
      <c r="BL15" s="3">
        <f>SUMIFS(BL3:BL8,$F$3:$F$8,"="&amp;TCDs!BL85) + SUMIFS(BL3:BL8,$F$3:$F$8,"="&amp;TCDs!BL86)</f>
        <v>0</v>
      </c>
      <c r="BM15" s="3">
        <f>SUMIFS(BM3:BM8,$F$3:$F$8,"="&amp;TCDs!BM85) + SUMIFS(BM3:BM8,$F$3:$F$8,"="&amp;TCDs!BM86)</f>
        <v>0</v>
      </c>
      <c r="BN15" s="3">
        <f>SUMIFS(BN3:BN8,$F$3:$F$8,"="&amp;TCDs!BN85) + SUMIFS(BN3:BN8,$F$3:$F$8,"="&amp;TCDs!BN86)</f>
        <v>0</v>
      </c>
      <c r="BO15" s="3">
        <f>SUMIFS(BO3:BO8,$F$3:$F$8,"="&amp;TCDs!BO85) + SUMIFS(BO3:BO8,$F$3:$F$8,"="&amp;TCDs!BO86)</f>
        <v>0</v>
      </c>
      <c r="BP15" s="3">
        <f>SUMIFS(BP3:BP8,$F$3:$F$8,"="&amp;TCDs!BP85) + SUMIFS(BP3:BP8,$F$3:$F$8,"="&amp;TCDs!BP86)</f>
        <v>0</v>
      </c>
      <c r="BQ15" s="3">
        <f>SUMIFS(BQ3:BQ8,$F$3:$F$8,"="&amp;TCDs!BQ85) + SUMIFS(BQ3:BQ8,$F$3:$F$8,"="&amp;TCDs!BQ86)</f>
        <v>0</v>
      </c>
      <c r="BR15" s="3">
        <f>SUMIFS(BR3:BR8,$F$3:$F$8,"="&amp;TCDs!BR85) + SUMIFS(BR3:BR8,$F$3:$F$8,"="&amp;TCDs!BR86)</f>
        <v>0</v>
      </c>
      <c r="BS15" s="3">
        <f>SUMIFS(BS3:BS8,$F$3:$F$8,"="&amp;TCDs!BS85) + SUMIFS(BS3:BS8,$F$3:$F$8,"="&amp;TCDs!BS86)</f>
        <v>0</v>
      </c>
      <c r="BT15" s="3">
        <f>SUMIFS(BT3:BT8,$F$3:$F$8,"="&amp;TCDs!BT85) + SUMIFS(BT3:BT8,$F$3:$F$8,"="&amp;TCDs!BT86)</f>
        <v>0</v>
      </c>
      <c r="BU15" s="3">
        <f>SUMIFS(BU3:BU8,$F$3:$F$8,"="&amp;TCDs!BU85) + SUMIFS(BU3:BU8,$F$3:$F$8,"="&amp;TCDs!BU86)</f>
        <v>0</v>
      </c>
      <c r="BV15" s="3">
        <f>SUMIFS(BV3:BV8,$F$3:$F$8,"="&amp;TCDs!BV85) + SUMIFS(BV3:BV8,$F$3:$F$8,"="&amp;TCDs!BV86)</f>
        <v>0</v>
      </c>
      <c r="BW15" s="3">
        <f>SUMIFS(BW3:BW8,$F$3:$F$8,"="&amp;TCDs!BW85) + SUMIFS(BW3:BW8,$F$3:$F$8,"="&amp;TCDs!BW86)</f>
        <v>0</v>
      </c>
      <c r="BX15" s="3">
        <f>SUMIFS(BX3:BX8,$F$3:$F$8,"="&amp;TCDs!BX85) + SUMIFS(BX3:BX8,$F$3:$F$8,"="&amp;TCDs!BX86)</f>
        <v>0</v>
      </c>
      <c r="BY15" s="3">
        <f>SUMIFS(BY3:BY8,$F$3:$F$8,"="&amp;TCDs!BY85) + SUMIFS(BY3:BY8,$F$3:$F$8,"="&amp;TCDs!BY86)</f>
        <v>0</v>
      </c>
      <c r="BZ15" s="3">
        <f>SUMIFS(BZ3:BZ8,$F$3:$F$8,"="&amp;TCDs!BZ85) + SUMIFS(BZ3:BZ8,$F$3:$F$8,"="&amp;TCDs!BZ86)</f>
        <v>0</v>
      </c>
      <c r="CA15" s="3">
        <f>SUMIFS(CA3:CA8,$F$3:$F$8,"="&amp;TCDs!CA85) + SUMIFS(CA3:CA8,$F$3:$F$8,"="&amp;TCDs!CA86)</f>
        <v>0</v>
      </c>
      <c r="CB15" s="3">
        <f>SUMIFS(CB3:CB8,$F$3:$F$8,"="&amp;TCDs!CB85) + SUMIFS(CB3:CB8,$F$3:$F$8,"="&amp;TCDs!CB86)</f>
        <v>0</v>
      </c>
      <c r="CC15" s="3">
        <f>SUMIFS(CC3:CC8,$F$3:$F$8,"="&amp;TCDs!CC85) + SUMIFS(CC3:CC8,$F$3:$F$8,"="&amp;TCDs!CC86)</f>
        <v>0</v>
      </c>
      <c r="CD15" s="3">
        <f>SUMIFS(CD3:CD8,$F$3:$F$8,"="&amp;TCDs!CD85) + SUMIFS(CD3:CD8,$F$3:$F$8,"="&amp;TCDs!CD86)</f>
        <v>0</v>
      </c>
      <c r="CE15" s="3">
        <f>SUMIFS(CE3:CE8,$F$3:$F$8,"="&amp;TCDs!CE85) + SUMIFS(CE3:CE8,$F$3:$F$8,"="&amp;TCDs!CE86)</f>
        <v>0</v>
      </c>
      <c r="CF15" s="3">
        <f>SUMIFS(CF3:CF8,$F$3:$F$8,"="&amp;TCDs!CF85) + SUMIFS(CF3:CF8,$F$3:$F$8,"="&amp;TCDs!CF86)</f>
        <v>0</v>
      </c>
      <c r="CG15" s="3">
        <f>SUMIFS(CG3:CG8,$F$3:$F$8,"="&amp;TCDs!CG85) + SUMIFS(CG3:CG8,$F$3:$F$8,"="&amp;TCDs!CG86)</f>
        <v>0</v>
      </c>
      <c r="CH15" s="3">
        <f>SUMIFS(CH3:CH8,$F$3:$F$8,"="&amp;TCDs!CH85) + SUMIFS(CH3:CH8,$F$3:$F$8,"="&amp;TCDs!CH86)</f>
        <v>0</v>
      </c>
      <c r="CI15" s="3">
        <f>SUMIFS(CI3:CI8,$F$3:$F$8,"="&amp;TCDs!CI85) + SUMIFS(CI3:CI8,$F$3:$F$8,"="&amp;TCDs!CI86)</f>
        <v>0</v>
      </c>
      <c r="CJ15" s="3">
        <f>SUMIFS(CJ3:CJ8,$F$3:$F$8,"="&amp;TCDs!CJ85) + SUMIFS(CJ3:CJ8,$F$3:$F$8,"="&amp;TCDs!CJ86)</f>
        <v>0</v>
      </c>
      <c r="CK15" s="3">
        <f>SUMIFS(CK3:CK8,$F$3:$F$8,"="&amp;TCDs!CK85) + SUMIFS(CK3:CK8,$F$3:$F$8,"="&amp;TCDs!CK86)</f>
        <v>0</v>
      </c>
      <c r="CL15" s="3">
        <f>SUMIFS(CL3:CL8,$F$3:$F$8,"="&amp;TCDs!CL85) + SUMIFS(CL3:CL8,$F$3:$F$8,"="&amp;TCDs!CL86)</f>
        <v>0</v>
      </c>
      <c r="CM15" s="3">
        <f>SUMIFS(CM3:CM8,$F$3:$F$8,"="&amp;TCDs!CM85) + SUMIFS(CM3:CM8,$F$3:$F$8,"="&amp;TCDs!CM86)</f>
        <v>0</v>
      </c>
      <c r="CN15" s="3">
        <f>SUMIFS(CN3:CN8,$F$3:$F$8,"="&amp;TCDs!CN85) + SUMIFS(CN3:CN8,$F$3:$F$8,"="&amp;TCDs!CN86)</f>
        <v>0</v>
      </c>
      <c r="CO15" s="3">
        <f>SUMIFS(CO3:CO8,$F$3:$F$8,"="&amp;TCDs!CO85) + SUMIFS(CO3:CO8,$F$3:$F$8,"="&amp;TCDs!CO86)</f>
        <v>0</v>
      </c>
      <c r="CP15" s="3">
        <f>SUMIFS(CP3:CP8,$F$3:$F$8,"="&amp;TCDs!CP85) + SUMIFS(CP3:CP8,$F$3:$F$8,"="&amp;TCDs!CP86)</f>
        <v>0</v>
      </c>
      <c r="CQ15" s="3">
        <f>SUMIFS(CQ3:CQ8,$F$3:$F$8,"="&amp;TCDs!CQ85) + SUMIFS(CQ3:CQ8,$F$3:$F$8,"="&amp;TCDs!CQ86)</f>
        <v>0</v>
      </c>
      <c r="CR15" s="3">
        <f>SUMIFS(CR3:CR8,$F$3:$F$8,"="&amp;TCDs!CR85) + SUMIFS(CR3:CR8,$F$3:$F$8,"="&amp;TCDs!CR86)</f>
        <v>0</v>
      </c>
      <c r="CS15" s="3">
        <f>SUMIFS(CS3:CS8,$F$3:$F$8,"="&amp;TCDs!CS85) + SUMIFS(CS3:CS8,$F$3:$F$8,"="&amp;TCDs!CS86)</f>
        <v>0</v>
      </c>
      <c r="CT15" s="3">
        <f>SUMIFS(CT3:CT8,$F$3:$F$8,"="&amp;TCDs!CT85) + SUMIFS(CT3:CT8,$F$3:$F$8,"="&amp;TCDs!CT86)</f>
        <v>0</v>
      </c>
      <c r="CU15" s="3">
        <f>SUMIFS(CU3:CU8,$F$3:$F$8,"="&amp;TCDs!CU85) + SUMIFS(CU3:CU8,$F$3:$F$8,"="&amp;TCDs!CU86)</f>
        <v>0</v>
      </c>
      <c r="CV15" s="3">
        <f>SUMIFS(CV3:CV8,$F$3:$F$8,"="&amp;TCDs!CV85) + SUMIFS(CV3:CV8,$F$3:$F$8,"="&amp;TCDs!CV86)</f>
        <v>0</v>
      </c>
      <c r="CW15" s="3">
        <f>SUMIFS(CW3:CW8,$F$3:$F$8,"="&amp;TCDs!CW85) + SUMIFS(CW3:CW8,$F$3:$F$8,"="&amp;TCDs!CW86)</f>
        <v>0</v>
      </c>
      <c r="CX15" s="3">
        <f>SUMIFS(CX3:CX8,$F$3:$F$8,"="&amp;TCDs!CX85) + SUMIFS(CX3:CX8,$F$3:$F$8,"="&amp;TCDs!CX86)</f>
        <v>0</v>
      </c>
      <c r="CY15" s="3">
        <f>SUMIFS(CY3:CY8,$F$3:$F$8,"="&amp;TCDs!CY85) + SUMIFS(CY3:CY8,$F$3:$F$8,"="&amp;TCDs!CY86)</f>
        <v>0</v>
      </c>
      <c r="CZ15" s="3">
        <f>SUMIFS(CZ3:CZ8,$F$3:$F$8,"="&amp;TCDs!CZ85) + SUMIFS(CZ3:CZ8,$F$3:$F$8,"="&amp;TCDs!CZ86)</f>
        <v>0</v>
      </c>
      <c r="DA15" s="3">
        <f>SUMIFS(DA3:DA8,$F$3:$F$8,"="&amp;TCDs!DA85) + SUMIFS(DA3:DA8,$F$3:$F$8,"="&amp;TCDs!DA86)</f>
        <v>0</v>
      </c>
      <c r="DB15" s="3">
        <f>SUMIFS(DB3:DB8,$F$3:$F$8,"="&amp;TCDs!DB85) + SUMIFS(DB3:DB8,$F$3:$F$8,"="&amp;TCDs!DB86)</f>
        <v>0</v>
      </c>
      <c r="DC15" s="3">
        <f>SUMIFS(DC3:DC8,$F$3:$F$8,"="&amp;TCDs!DC85) + SUMIFS(DC3:DC8,$F$3:$F$8,"="&amp;TCDs!DC86)</f>
        <v>0</v>
      </c>
      <c r="DD15" s="3">
        <f>SUMIFS(DD3:DD8,$F$3:$F$8,"="&amp;TCDs!DD85) + SUMIFS(DD3:DD8,$F$3:$F$8,"="&amp;TCDs!DD86)</f>
        <v>0</v>
      </c>
      <c r="DE15" s="3">
        <f>SUMIFS(DE3:DE8,$F$3:$F$8,"="&amp;TCDs!DE85) + SUMIFS(DE3:DE8,$F$3:$F$8,"="&amp;TCDs!DE86)</f>
        <v>0</v>
      </c>
      <c r="DF15" s="3">
        <f>SUMIFS(DF3:DF8,$F$3:$F$8,"="&amp;TCDs!DF85) + SUMIFS(DF3:DF8,$F$3:$F$8,"="&amp;TCDs!DF86)</f>
        <v>0</v>
      </c>
      <c r="DG15" s="3">
        <f>SUMIFS(DG3:DG8,$F$3:$F$8,"="&amp;TCDs!DG85) + SUMIFS(DG3:DG8,$F$3:$F$8,"="&amp;TCDs!DG86)</f>
        <v>0</v>
      </c>
      <c r="DH15" s="3">
        <f>SUMIFS(DH3:DH8,$F$3:$F$8,"="&amp;TCDs!DH85) + SUMIFS(DH3:DH8,$F$3:$F$8,"="&amp;TCDs!DH86)</f>
        <v>0</v>
      </c>
      <c r="DI15" s="3">
        <f>SUMIFS(DI3:DI8,$F$3:$F$8,"="&amp;TCDs!DI85) + SUMIFS(DI3:DI8,$F$3:$F$8,"="&amp;TCDs!DI86)</f>
        <v>0</v>
      </c>
      <c r="DJ15" s="3">
        <f>SUMIFS(DJ3:DJ8,$F$3:$F$8,"="&amp;TCDs!DJ85) + SUMIFS(DJ3:DJ8,$F$3:$F$8,"="&amp;TCDs!DJ86)</f>
        <v>0</v>
      </c>
      <c r="DK15" s="3">
        <f>SUMIFS(DK3:DK8,$F$3:$F$8,"="&amp;TCDs!DK85) + SUMIFS(DK3:DK8,$F$3:$F$8,"="&amp;TCDs!DK86)</f>
        <v>0</v>
      </c>
      <c r="DL15" s="3">
        <f>SUMIFS(DL3:DL8,$F$3:$F$8,"="&amp;TCDs!DL85) + SUMIFS(DL3:DL8,$F$3:$F$8,"="&amp;TCDs!DL86)</f>
        <v>0</v>
      </c>
    </row>
    <row r="16" spans="1:116" x14ac:dyDescent="0.3">
      <c r="A16" s="82"/>
      <c r="B16" s="7"/>
      <c r="C16" s="7"/>
      <c r="D16" s="7"/>
      <c r="E16" s="111"/>
      <c r="K16" s="81"/>
      <c r="L16" s="81"/>
      <c r="M16" s="32"/>
      <c r="N16" s="32"/>
      <c r="O16" s="3"/>
      <c r="P16" s="3"/>
      <c r="Q16" s="3"/>
      <c r="R16" s="3"/>
      <c r="S16" s="3"/>
      <c r="T16" s="3"/>
      <c r="U16" s="3"/>
      <c r="V16" s="3"/>
      <c r="W16" s="3"/>
      <c r="X16" s="3"/>
      <c r="Y16" s="3"/>
      <c r="Z16" s="3"/>
      <c r="AA16" s="3"/>
      <c r="AB16" s="3"/>
      <c r="AC16" s="3"/>
      <c r="AD16" s="3"/>
      <c r="AE16" s="3"/>
      <c r="AF16" s="3"/>
      <c r="AG16" s="3"/>
      <c r="AH16" s="3"/>
      <c r="AI16" s="3"/>
      <c r="AJ16" s="3"/>
      <c r="AK16" s="3"/>
    </row>
    <row r="17" spans="1:37" x14ac:dyDescent="0.3">
      <c r="A17" s="156" t="s">
        <v>577</v>
      </c>
      <c r="B17" s="7"/>
      <c r="C17" s="7"/>
      <c r="D17" s="7"/>
      <c r="E17" s="111"/>
      <c r="K17" s="81"/>
      <c r="L17" s="81"/>
      <c r="M17" s="32"/>
      <c r="N17" s="32"/>
      <c r="O17" s="3"/>
      <c r="P17" s="3"/>
      <c r="Q17" s="3"/>
      <c r="R17" s="3"/>
      <c r="S17" s="3"/>
      <c r="T17" s="3"/>
      <c r="U17" s="3"/>
      <c r="V17" s="3"/>
      <c r="W17" s="3"/>
      <c r="X17" s="3"/>
      <c r="Y17" s="3"/>
      <c r="Z17" s="3"/>
      <c r="AA17" s="3"/>
      <c r="AB17" s="3"/>
      <c r="AC17" s="3"/>
      <c r="AD17" s="3"/>
      <c r="AE17" s="3"/>
      <c r="AF17" s="3"/>
      <c r="AG17" s="3"/>
      <c r="AH17" s="3"/>
      <c r="AI17" s="3"/>
      <c r="AJ17" s="3"/>
      <c r="AK17" s="3"/>
    </row>
    <row r="18" spans="1:37" x14ac:dyDescent="0.3">
      <c r="A18" s="166" t="s">
        <v>578</v>
      </c>
      <c r="B18" s="7"/>
      <c r="C18" s="7"/>
      <c r="D18" s="7"/>
      <c r="E18" s="111"/>
      <c r="K18" s="81"/>
      <c r="L18" s="81"/>
      <c r="M18" s="32"/>
      <c r="N18" s="32"/>
      <c r="O18" s="3"/>
      <c r="P18" s="3"/>
      <c r="Q18" s="3"/>
      <c r="R18" s="3"/>
      <c r="S18" s="3"/>
      <c r="T18" s="3"/>
      <c r="U18" s="3"/>
      <c r="V18" s="3"/>
      <c r="W18" s="3"/>
      <c r="X18" s="3"/>
      <c r="Y18" s="3"/>
      <c r="Z18" s="3"/>
      <c r="AA18" s="3"/>
      <c r="AB18" s="3"/>
      <c r="AC18" s="3"/>
      <c r="AD18" s="3"/>
      <c r="AE18" s="3"/>
      <c r="AF18" s="3"/>
      <c r="AG18" s="3"/>
      <c r="AH18" s="3"/>
      <c r="AI18" s="3"/>
      <c r="AJ18" s="3"/>
      <c r="AK18" s="3"/>
    </row>
  </sheetData>
  <conditionalFormatting sqref="A17:A18">
    <cfRule type="expression" dxfId="14" priority="1">
      <formula>MOD(ROW(),2)</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DC593-5CA6-4A57-BC7D-19DE9D3C7166}">
  <dimension ref="A1:AI272"/>
  <sheetViews>
    <sheetView zoomScale="70" zoomScaleNormal="70" workbookViewId="0">
      <pane xSplit="6" ySplit="18" topLeftCell="AH19" activePane="bottomRight" state="frozen"/>
      <selection pane="topRight"/>
      <selection pane="bottomLeft"/>
      <selection pane="bottomRight" activeCell="E3" sqref="E3"/>
    </sheetView>
  </sheetViews>
  <sheetFormatPr defaultRowHeight="14.4" x14ac:dyDescent="0.3"/>
  <cols>
    <col min="1" max="1" width="30" style="82" bestFit="1" customWidth="1"/>
    <col min="2" max="2" width="26.33203125" style="7" customWidth="1"/>
    <col min="3" max="3" width="26.6640625" style="7" customWidth="1"/>
    <col min="4" max="4" width="15.5546875" style="7" customWidth="1"/>
    <col min="5" max="5" width="29.33203125" style="111" customWidth="1"/>
    <col min="6" max="6" width="29.33203125" customWidth="1"/>
    <col min="7" max="7" width="36.33203125" bestFit="1" customWidth="1"/>
    <col min="8" max="8" width="25.6640625" bestFit="1" customWidth="1"/>
    <col min="9" max="9" width="27.5546875" customWidth="1"/>
    <col min="10" max="10" width="54.109375" bestFit="1" customWidth="1"/>
    <col min="11" max="11" width="18.88671875" style="81" bestFit="1" customWidth="1"/>
    <col min="12" max="12" width="54.109375" style="81" bestFit="1" customWidth="1"/>
    <col min="13" max="13" width="55.33203125" style="3" bestFit="1" customWidth="1"/>
    <col min="14" max="14" width="52.5546875" style="3" bestFit="1" customWidth="1"/>
    <col min="15" max="15" width="51" style="3" bestFit="1" customWidth="1"/>
    <col min="16" max="17" width="65.44140625" style="3" bestFit="1" customWidth="1"/>
    <col min="18" max="18" width="50.33203125" style="3" customWidth="1"/>
    <col min="19" max="21" width="50.33203125" style="3" bestFit="1" customWidth="1"/>
    <col min="22" max="22" width="49.44140625" style="3" bestFit="1" customWidth="1"/>
    <col min="23" max="23" width="52.109375" style="3" customWidth="1"/>
    <col min="24" max="24" width="49.44140625" style="3" bestFit="1" customWidth="1"/>
    <col min="25" max="35" width="49.44140625" customWidth="1"/>
  </cols>
  <sheetData>
    <row r="1" spans="1:35" x14ac:dyDescent="0.3">
      <c r="A1" s="25" t="s">
        <v>116</v>
      </c>
      <c r="B1" s="5" t="s">
        <v>117</v>
      </c>
      <c r="C1" s="5" t="s">
        <v>118</v>
      </c>
      <c r="D1" s="5" t="s">
        <v>119</v>
      </c>
      <c r="E1" s="134" t="s">
        <v>346</v>
      </c>
      <c r="F1" s="142" t="s">
        <v>347</v>
      </c>
      <c r="G1" s="11" t="s">
        <v>120</v>
      </c>
      <c r="H1" s="11" t="s">
        <v>121</v>
      </c>
      <c r="I1" s="11" t="s">
        <v>122</v>
      </c>
      <c r="J1" s="11" t="s">
        <v>123</v>
      </c>
      <c r="K1" s="9" t="s">
        <v>124</v>
      </c>
      <c r="L1" s="9" t="s">
        <v>125</v>
      </c>
      <c r="M1" s="87" t="str">
        <f t="shared" ref="M1:AI1" si="0">M2&amp;" - "&amp;M3&amp;" "&amp;M4</f>
        <v>18 - 1 c</v>
      </c>
      <c r="N1" s="87" t="str">
        <f t="shared" si="0"/>
        <v>18 - 2 c</v>
      </c>
      <c r="O1" s="87" t="str">
        <f t="shared" si="0"/>
        <v>18 - 3 c</v>
      </c>
      <c r="P1" s="87" t="str">
        <f t="shared" si="0"/>
        <v>18 - 4 c</v>
      </c>
      <c r="Q1" s="87" t="str">
        <f t="shared" si="0"/>
        <v>18 - 5 c</v>
      </c>
      <c r="R1" s="87" t="str">
        <f t="shared" si="0"/>
        <v>18 - 6 d</v>
      </c>
      <c r="S1" s="87" t="str">
        <f t="shared" si="0"/>
        <v>18 - 7 c</v>
      </c>
      <c r="T1" s="87" t="str">
        <f t="shared" si="0"/>
        <v>18 - 8 c</v>
      </c>
      <c r="U1" s="87" t="str">
        <f t="shared" si="0"/>
        <v>18 - 9 c</v>
      </c>
      <c r="V1" s="87" t="str">
        <f t="shared" si="0"/>
        <v>18 - 10 c</v>
      </c>
      <c r="W1" s="87" t="str">
        <f t="shared" si="0"/>
        <v>18 - 11 c</v>
      </c>
      <c r="X1" s="87" t="str">
        <f t="shared" si="0"/>
        <v>18 - 12 c</v>
      </c>
      <c r="Y1" s="87" t="str">
        <f t="shared" si="0"/>
        <v>18 - 13 c</v>
      </c>
      <c r="Z1" s="87" t="str">
        <f t="shared" si="0"/>
        <v>18 - 14 c</v>
      </c>
      <c r="AA1" s="87" t="str">
        <f t="shared" si="0"/>
        <v>18 - 15 d</v>
      </c>
      <c r="AB1" s="87" t="str">
        <f t="shared" si="0"/>
        <v>18 - 16 d</v>
      </c>
      <c r="AC1" s="87" t="str">
        <f t="shared" si="0"/>
        <v>18 - 17 c</v>
      </c>
      <c r="AD1" s="87" t="str">
        <f t="shared" si="0"/>
        <v>18 - 18 c</v>
      </c>
      <c r="AE1" s="87" t="str">
        <f t="shared" si="0"/>
        <v>18 - 19 c</v>
      </c>
      <c r="AF1" s="87" t="str">
        <f t="shared" si="0"/>
        <v>18 - 20 c</v>
      </c>
      <c r="AG1" s="87" t="str">
        <f t="shared" si="0"/>
        <v>18 - 20 d</v>
      </c>
      <c r="AH1" s="87" t="str">
        <f t="shared" si="0"/>
        <v>18 - 21 c</v>
      </c>
      <c r="AI1" s="87" t="str">
        <f t="shared" si="0"/>
        <v>18 - 21 d</v>
      </c>
    </row>
    <row r="2" spans="1:35" x14ac:dyDescent="0.3">
      <c r="A2" s="26" t="s">
        <v>348</v>
      </c>
      <c r="B2" s="27"/>
      <c r="C2" s="27"/>
      <c r="D2" s="27"/>
      <c r="E2" s="135"/>
      <c r="F2" s="105"/>
      <c r="G2" s="101"/>
      <c r="H2" s="31"/>
      <c r="I2" s="31"/>
      <c r="J2" s="31"/>
      <c r="K2" s="31"/>
      <c r="L2" s="31"/>
      <c r="M2" s="32">
        <v>18</v>
      </c>
      <c r="N2" s="32">
        <v>18</v>
      </c>
      <c r="O2" s="32">
        <v>18</v>
      </c>
      <c r="P2" s="32">
        <v>18</v>
      </c>
      <c r="Q2" s="32">
        <v>18</v>
      </c>
      <c r="R2" s="32">
        <v>18</v>
      </c>
      <c r="S2" s="32">
        <v>18</v>
      </c>
      <c r="T2" s="32">
        <v>18</v>
      </c>
      <c r="U2" s="32">
        <v>18</v>
      </c>
      <c r="V2" s="32">
        <v>18</v>
      </c>
      <c r="W2" s="32">
        <v>18</v>
      </c>
      <c r="X2" s="32">
        <v>18</v>
      </c>
      <c r="Y2" s="32">
        <v>18</v>
      </c>
      <c r="Z2" s="32">
        <v>18</v>
      </c>
      <c r="AA2" s="32">
        <v>18</v>
      </c>
      <c r="AB2" s="32">
        <v>18</v>
      </c>
      <c r="AC2" s="32">
        <v>18</v>
      </c>
      <c r="AD2" s="32">
        <v>18</v>
      </c>
      <c r="AE2" s="32">
        <v>18</v>
      </c>
      <c r="AF2" s="32">
        <v>18</v>
      </c>
      <c r="AG2" s="32">
        <v>18</v>
      </c>
      <c r="AH2" s="32">
        <v>18</v>
      </c>
      <c r="AI2" s="32">
        <v>18</v>
      </c>
    </row>
    <row r="3" spans="1:35" x14ac:dyDescent="0.3">
      <c r="A3" s="26" t="s">
        <v>349</v>
      </c>
      <c r="B3" s="27"/>
      <c r="C3" s="27"/>
      <c r="D3" s="27"/>
      <c r="E3" s="135"/>
      <c r="F3" s="105"/>
      <c r="G3" s="101"/>
      <c r="H3" s="31"/>
      <c r="I3" s="31"/>
      <c r="J3" s="31"/>
      <c r="K3" s="31"/>
      <c r="L3" s="31"/>
      <c r="M3" s="32">
        <v>1</v>
      </c>
      <c r="N3" s="32">
        <v>2</v>
      </c>
      <c r="O3" s="32">
        <v>3</v>
      </c>
      <c r="P3" s="32">
        <v>4</v>
      </c>
      <c r="Q3" s="32">
        <v>5</v>
      </c>
      <c r="R3" s="32">
        <v>6</v>
      </c>
      <c r="S3" s="32">
        <v>7</v>
      </c>
      <c r="T3" s="32">
        <v>8</v>
      </c>
      <c r="U3" s="32">
        <v>9</v>
      </c>
      <c r="V3" s="32">
        <v>10</v>
      </c>
      <c r="W3" s="32">
        <v>11</v>
      </c>
      <c r="X3" s="32">
        <v>12</v>
      </c>
      <c r="Y3" s="32">
        <v>13</v>
      </c>
      <c r="Z3" s="32">
        <v>14</v>
      </c>
      <c r="AA3" s="32">
        <v>15</v>
      </c>
      <c r="AB3" s="32">
        <v>16</v>
      </c>
      <c r="AC3" s="32">
        <v>17</v>
      </c>
      <c r="AD3" s="32">
        <v>18</v>
      </c>
      <c r="AE3" s="32">
        <v>19</v>
      </c>
      <c r="AF3" s="32">
        <v>20</v>
      </c>
      <c r="AG3" s="32">
        <v>20</v>
      </c>
      <c r="AH3" s="32">
        <v>21</v>
      </c>
      <c r="AI3" s="32">
        <v>21</v>
      </c>
    </row>
    <row r="4" spans="1:35" x14ac:dyDescent="0.3">
      <c r="A4" s="26" t="s">
        <v>350</v>
      </c>
      <c r="B4" s="27"/>
      <c r="C4" s="27"/>
      <c r="D4" s="27"/>
      <c r="E4" s="135"/>
      <c r="F4" s="105"/>
      <c r="G4" s="101"/>
      <c r="H4" s="31"/>
      <c r="I4" s="31"/>
      <c r="J4" s="31"/>
      <c r="K4" s="31"/>
      <c r="L4" s="31"/>
      <c r="M4" s="32" t="s">
        <v>354</v>
      </c>
      <c r="N4" s="32" t="s">
        <v>354</v>
      </c>
      <c r="O4" s="32" t="s">
        <v>354</v>
      </c>
      <c r="P4" s="32" t="s">
        <v>354</v>
      </c>
      <c r="Q4" s="32" t="s">
        <v>354</v>
      </c>
      <c r="R4" s="32" t="s">
        <v>579</v>
      </c>
      <c r="S4" s="32" t="s">
        <v>354</v>
      </c>
      <c r="T4" s="32" t="s">
        <v>354</v>
      </c>
      <c r="U4" s="32" t="s">
        <v>354</v>
      </c>
      <c r="V4" s="32" t="s">
        <v>354</v>
      </c>
      <c r="W4" s="32" t="s">
        <v>354</v>
      </c>
      <c r="X4" s="32" t="s">
        <v>354</v>
      </c>
      <c r="Y4" s="32" t="s">
        <v>354</v>
      </c>
      <c r="Z4" s="32" t="s">
        <v>354</v>
      </c>
      <c r="AA4" s="32" t="s">
        <v>579</v>
      </c>
      <c r="AB4" s="32" t="s">
        <v>579</v>
      </c>
      <c r="AC4" s="32" t="s">
        <v>354</v>
      </c>
      <c r="AD4" s="32" t="s">
        <v>354</v>
      </c>
      <c r="AE4" s="32" t="s">
        <v>354</v>
      </c>
      <c r="AF4" s="32" t="s">
        <v>354</v>
      </c>
      <c r="AG4" s="32" t="s">
        <v>579</v>
      </c>
      <c r="AH4" s="32" t="s">
        <v>354</v>
      </c>
      <c r="AI4" s="32" t="s">
        <v>579</v>
      </c>
    </row>
    <row r="5" spans="1:35" ht="86.4" x14ac:dyDescent="0.3">
      <c r="A5" s="41" t="s">
        <v>356</v>
      </c>
      <c r="B5" s="6"/>
      <c r="C5" s="6"/>
      <c r="D5" s="6"/>
      <c r="E5" s="136"/>
      <c r="F5" s="106"/>
      <c r="G5" s="64"/>
      <c r="H5" s="44"/>
      <c r="I5" s="44"/>
      <c r="J5" s="44"/>
      <c r="K5" s="44"/>
      <c r="L5" s="44"/>
      <c r="M5" s="45" t="s">
        <v>580</v>
      </c>
      <c r="N5" s="45" t="s">
        <v>581</v>
      </c>
      <c r="O5" s="45" t="s">
        <v>582</v>
      </c>
      <c r="P5" s="45" t="s">
        <v>583</v>
      </c>
      <c r="Q5" s="45" t="s">
        <v>584</v>
      </c>
      <c r="R5" s="45" t="s">
        <v>585</v>
      </c>
      <c r="S5" s="45" t="s">
        <v>586</v>
      </c>
      <c r="T5" s="45" t="s">
        <v>587</v>
      </c>
      <c r="U5" s="45" t="s">
        <v>588</v>
      </c>
      <c r="V5" s="45" t="s">
        <v>589</v>
      </c>
      <c r="W5" s="45" t="s">
        <v>588</v>
      </c>
      <c r="X5" s="45" t="s">
        <v>589</v>
      </c>
      <c r="Y5" s="45" t="s">
        <v>588</v>
      </c>
      <c r="Z5" s="45" t="s">
        <v>589</v>
      </c>
      <c r="AA5" s="45" t="s">
        <v>590</v>
      </c>
      <c r="AB5" s="45" t="s">
        <v>591</v>
      </c>
      <c r="AC5" s="45" t="s">
        <v>592</v>
      </c>
      <c r="AD5" s="45" t="s">
        <v>593</v>
      </c>
      <c r="AE5" s="45" t="s">
        <v>594</v>
      </c>
      <c r="AF5" s="45" t="s">
        <v>595</v>
      </c>
      <c r="AG5" s="45" t="s">
        <v>596</v>
      </c>
      <c r="AH5" s="45" t="s">
        <v>597</v>
      </c>
      <c r="AI5" s="45" t="s">
        <v>596</v>
      </c>
    </row>
    <row r="6" spans="1:35" x14ac:dyDescent="0.3">
      <c r="A6" s="46" t="s">
        <v>434</v>
      </c>
      <c r="B6" s="47"/>
      <c r="C6" s="47"/>
      <c r="D6" s="47"/>
      <c r="E6" s="137"/>
      <c r="F6" s="107"/>
      <c r="G6" s="50"/>
      <c r="H6" s="51"/>
      <c r="I6" s="51"/>
      <c r="J6" s="51"/>
      <c r="K6" s="51"/>
      <c r="L6" s="51"/>
      <c r="M6" s="52" t="s">
        <v>439</v>
      </c>
      <c r="N6" s="52" t="s">
        <v>439</v>
      </c>
      <c r="O6" s="52" t="s">
        <v>439</v>
      </c>
      <c r="P6" s="52" t="s">
        <v>439</v>
      </c>
      <c r="Q6" s="52" t="s">
        <v>439</v>
      </c>
      <c r="R6" s="52" t="s">
        <v>439</v>
      </c>
      <c r="S6" s="52" t="s">
        <v>439</v>
      </c>
      <c r="T6" s="52" t="s">
        <v>439</v>
      </c>
      <c r="U6" s="52" t="s">
        <v>439</v>
      </c>
      <c r="V6" s="52" t="s">
        <v>439</v>
      </c>
      <c r="W6" s="52" t="s">
        <v>439</v>
      </c>
      <c r="X6" s="52" t="s">
        <v>439</v>
      </c>
      <c r="Y6" s="52" t="s">
        <v>439</v>
      </c>
      <c r="Z6" s="52" t="s">
        <v>439</v>
      </c>
      <c r="AA6" s="52" t="s">
        <v>439</v>
      </c>
      <c r="AB6" s="52" t="s">
        <v>439</v>
      </c>
      <c r="AC6" s="52" t="s">
        <v>439</v>
      </c>
      <c r="AD6" s="52" t="s">
        <v>439</v>
      </c>
      <c r="AE6" s="52" t="s">
        <v>439</v>
      </c>
      <c r="AF6" s="52" t="s">
        <v>439</v>
      </c>
      <c r="AG6" s="52" t="s">
        <v>439</v>
      </c>
      <c r="AH6" s="52" t="s">
        <v>439</v>
      </c>
      <c r="AI6" s="52" t="s">
        <v>439</v>
      </c>
    </row>
    <row r="7" spans="1:35" x14ac:dyDescent="0.3">
      <c r="A7" s="53" t="s">
        <v>440</v>
      </c>
      <c r="B7" s="54" t="s">
        <v>441</v>
      </c>
      <c r="C7" s="6"/>
      <c r="D7" s="6"/>
      <c r="E7" s="136"/>
      <c r="F7" s="106"/>
      <c r="G7" s="89"/>
      <c r="H7" s="89"/>
      <c r="I7" s="89"/>
      <c r="J7" s="89"/>
      <c r="K7" s="90"/>
      <c r="L7" s="90"/>
      <c r="M7" s="91" t="str">
        <f t="shared" ref="M7:AI7" si="1">_xlfn.CONCAT(M2,"-",M3)</f>
        <v>18-1</v>
      </c>
      <c r="N7" s="91" t="str">
        <f t="shared" si="1"/>
        <v>18-2</v>
      </c>
      <c r="O7" s="91" t="str">
        <f t="shared" si="1"/>
        <v>18-3</v>
      </c>
      <c r="P7" s="91" t="str">
        <f t="shared" si="1"/>
        <v>18-4</v>
      </c>
      <c r="Q7" s="91" t="str">
        <f t="shared" si="1"/>
        <v>18-5</v>
      </c>
      <c r="R7" s="91" t="str">
        <f t="shared" si="1"/>
        <v>18-6</v>
      </c>
      <c r="S7" s="91" t="str">
        <f t="shared" si="1"/>
        <v>18-7</v>
      </c>
      <c r="T7" s="91" t="str">
        <f t="shared" si="1"/>
        <v>18-8</v>
      </c>
      <c r="U7" s="91" t="str">
        <f t="shared" si="1"/>
        <v>18-9</v>
      </c>
      <c r="V7" s="91" t="str">
        <f t="shared" si="1"/>
        <v>18-10</v>
      </c>
      <c r="W7" s="91" t="str">
        <f t="shared" si="1"/>
        <v>18-11</v>
      </c>
      <c r="X7" s="91" t="str">
        <f t="shared" si="1"/>
        <v>18-12</v>
      </c>
      <c r="Y7" s="91" t="str">
        <f t="shared" si="1"/>
        <v>18-13</v>
      </c>
      <c r="Z7" s="91" t="str">
        <f t="shared" si="1"/>
        <v>18-14</v>
      </c>
      <c r="AA7" s="91" t="str">
        <f t="shared" si="1"/>
        <v>18-15</v>
      </c>
      <c r="AB7" s="91" t="str">
        <f t="shared" si="1"/>
        <v>18-16</v>
      </c>
      <c r="AC7" s="91" t="str">
        <f t="shared" si="1"/>
        <v>18-17</v>
      </c>
      <c r="AD7" s="91" t="str">
        <f t="shared" si="1"/>
        <v>18-18</v>
      </c>
      <c r="AE7" s="91" t="str">
        <f t="shared" si="1"/>
        <v>18-19</v>
      </c>
      <c r="AF7" s="91" t="str">
        <f t="shared" si="1"/>
        <v>18-20</v>
      </c>
      <c r="AG7" s="91" t="str">
        <f t="shared" si="1"/>
        <v>18-20</v>
      </c>
      <c r="AH7" s="91" t="str">
        <f t="shared" si="1"/>
        <v>18-21</v>
      </c>
      <c r="AI7" s="91" t="str">
        <f t="shared" si="1"/>
        <v>18-21</v>
      </c>
    </row>
    <row r="8" spans="1:35" x14ac:dyDescent="0.3">
      <c r="A8" s="41" t="s">
        <v>440</v>
      </c>
      <c r="B8" s="6" t="s">
        <v>442</v>
      </c>
      <c r="C8" s="6"/>
      <c r="D8" s="6"/>
      <c r="E8" s="136"/>
      <c r="F8" s="106"/>
      <c r="G8" s="89"/>
      <c r="H8" s="89"/>
      <c r="I8" s="89"/>
      <c r="J8" s="89"/>
      <c r="K8" s="90"/>
      <c r="L8" s="90"/>
      <c r="M8" s="92">
        <f>INDEX(RulesTable[Ruleset Reference],MATCH(M$7,RulesTable[New Rule ID],0))</f>
        <v>0</v>
      </c>
      <c r="N8" s="92">
        <f>INDEX(RulesTable[Ruleset Reference],MATCH(N$7,RulesTable[New Rule ID],0))</f>
        <v>0</v>
      </c>
      <c r="O8" s="92">
        <f>INDEX(RulesTable[Ruleset Reference],MATCH(O$7,RulesTable[New Rule ID],0))</f>
        <v>0</v>
      </c>
      <c r="P8" s="92">
        <f>INDEX(RulesTable[Ruleset Reference],MATCH(P$7,RulesTable[New Rule ID],0))</f>
        <v>0</v>
      </c>
      <c r="Q8" s="92">
        <f>INDEX(RulesTable[Ruleset Reference],MATCH(Q$7,RulesTable[New Rule ID],0))</f>
        <v>0</v>
      </c>
      <c r="R8" s="92">
        <f>INDEX(RulesTable[Ruleset Reference],MATCH(R$7,RulesTable[New Rule ID],0))</f>
        <v>0</v>
      </c>
      <c r="S8" s="92">
        <f>INDEX(RulesTable[Ruleset Reference],MATCH(S$7,RulesTable[New Rule ID],0))</f>
        <v>0</v>
      </c>
      <c r="T8" s="92">
        <f>INDEX(RulesTable[Ruleset Reference],MATCH(T$7,RulesTable[New Rule ID],0))</f>
        <v>0</v>
      </c>
      <c r="U8" s="92">
        <f>INDEX(RulesTable[Ruleset Reference],MATCH(U$7,RulesTable[New Rule ID],0))</f>
        <v>0</v>
      </c>
      <c r="V8" s="92">
        <f>INDEX(RulesTable[Ruleset Reference],MATCH(V$7,RulesTable[New Rule ID],0))</f>
        <v>0</v>
      </c>
      <c r="W8" s="92">
        <f>INDEX(RulesTable[Ruleset Reference],MATCH(W$7,RulesTable[New Rule ID],0))</f>
        <v>0</v>
      </c>
      <c r="X8" s="92">
        <f>INDEX(RulesTable[Ruleset Reference],MATCH(X$7,RulesTable[New Rule ID],0))</f>
        <v>0</v>
      </c>
      <c r="Y8" s="92">
        <f>INDEX(RulesTable[Ruleset Reference],MATCH(Y$7,RulesTable[New Rule ID],0))</f>
        <v>0</v>
      </c>
      <c r="Z8" s="92">
        <f>INDEX(RulesTable[Ruleset Reference],MATCH(Z$7,RulesTable[New Rule ID],0))</f>
        <v>0</v>
      </c>
      <c r="AA8" s="92">
        <f>INDEX(RulesTable[Ruleset Reference],MATCH(AA$7,RulesTable[New Rule ID],0))</f>
        <v>0</v>
      </c>
      <c r="AB8" s="92">
        <f>INDEX(RulesTable[Ruleset Reference],MATCH(AB$7,RulesTable[New Rule ID],0))</f>
        <v>0</v>
      </c>
      <c r="AC8" s="92">
        <f>INDEX(RulesTable[Ruleset Reference],MATCH(AC$7,RulesTable[New Rule ID],0))</f>
        <v>0</v>
      </c>
      <c r="AD8" s="92">
        <f>INDEX(RulesTable[Ruleset Reference],MATCH(AD$7,RulesTable[New Rule ID],0))</f>
        <v>0</v>
      </c>
      <c r="AE8" s="92">
        <f>INDEX(RulesTable[Ruleset Reference],MATCH(AE$7,RulesTable[New Rule ID],0))</f>
        <v>0</v>
      </c>
      <c r="AF8" s="92">
        <f>INDEX(RulesTable[Ruleset Reference],MATCH(AF$7,RulesTable[New Rule ID],0))</f>
        <v>0</v>
      </c>
      <c r="AG8" s="92">
        <f>INDEX(RulesTable[Ruleset Reference],MATCH(AG$7,RulesTable[New Rule ID],0))</f>
        <v>0</v>
      </c>
      <c r="AH8" s="92">
        <f>INDEX(RulesTable[Ruleset Reference],MATCH(AH$7,RulesTable[New Rule ID],0))</f>
        <v>0</v>
      </c>
      <c r="AI8" s="92">
        <f>INDEX(RulesTable[Ruleset Reference],MATCH(AI$7,RulesTable[New Rule ID],0))</f>
        <v>0</v>
      </c>
    </row>
    <row r="9" spans="1:35" ht="129.6" x14ac:dyDescent="0.3">
      <c r="A9" s="93" t="s">
        <v>440</v>
      </c>
      <c r="B9" s="94" t="s">
        <v>443</v>
      </c>
      <c r="C9" s="94"/>
      <c r="D9" s="94"/>
      <c r="E9" s="138"/>
      <c r="F9" s="108"/>
      <c r="G9" s="95"/>
      <c r="H9" s="95"/>
      <c r="I9" s="95"/>
      <c r="J9" s="95"/>
      <c r="K9" s="96"/>
      <c r="L9" s="96"/>
      <c r="M9" s="92" t="str">
        <f>INDEX(RulesTable[Rule Description],MATCH(M$7,RulesTable[New Rule ID],0))</f>
        <v>HVAC system type selection is based on ASHRAE 90.1 G3.1.1 (a-h)</v>
      </c>
      <c r="N9" s="92" t="str">
        <f>INDEX(RulesTable[Rule Description],MATCH(N$7,RulesTable[New Rule ID],0))</f>
        <v>Does the modeled system serve the appropriate zones (one system per zone for system types 1, 2, 3, 4, 9, 10, 11, 12, and 13 and one system per floor for system types 5, 6, 7, and 8, with the exception of system types 5 or 7 serving laboratory spaces - these systems should serve ALL laboratory zones in the buidling).</v>
      </c>
      <c r="O9" s="92" t="str">
        <f>INDEX(RulesTable[Rule Description],MATCH(O$7,RulesTable[New Rule ID],0))</f>
        <v>Buildings in CZ 3B, 3C, 4-8, with predominant HVAC BAT = public assembly, &lt;120,000 ft2 have baseline HVAC system type 3 (PSZ AC)</v>
      </c>
      <c r="P9" s="92" t="str">
        <f>INDEX(RulesTable[Rule Description],MATCH(P$7,RulesTable[New Rule ID],0))</f>
        <v>Buildings in CZ 3B, 3C, 4-8, with predominant HVAC BAT = public assembly, &gt;=120,000 ft2 have baseline HVAC system type 12 (SZ-CV-HW)</v>
      </c>
      <c r="Q9" s="92" t="str">
        <f>INDEX(RulesTable[Rule Description],MATCH(Q$7,RulesTable[New Rule ID],0))</f>
        <v>Buildings in any CZ with predominant HVAC BAT = Hospital, &lt;=150,000 ft2 or &lt;=5 floors have baseline HVAC system type 5(P-VAV with HW Reheat)</v>
      </c>
      <c r="R9" s="92" t="str">
        <f>INDEX(RulesTable[Rule Description],MATCH(R$7,RulesTable[New Rule ID],0))</f>
        <v>Buildings in any CZ with predominant HVAC BAT = Hospital, &gt;150,000 ft2 or &gt;5 floors have baseline HVAC system type 7 (VAV with HW Reheat)</v>
      </c>
      <c r="S9" s="92" t="str">
        <f>INDEX(RulesTable[Rule Description],MATCH(S$7,RulesTable[New Rule ID],0))</f>
        <v>Buildings in CZ 0-3A with predominant HVAC BAT = Retail, with 1 or 2 floors has baseline HVAC system type 4 (PSZ HP)</v>
      </c>
      <c r="T9" s="92" t="str">
        <f>INDEX(RulesTable[Rule Description],MATCH(T$7,RulesTable[New Rule ID],0))</f>
        <v>Buildings in CZ 3B, 3C, 4-8, with predominant HVAC BAT = Retail, with 1 or 2 floors has baseline HVAC system type 3 (PSZ AC)</v>
      </c>
      <c r="U9" s="92" t="str">
        <f>INDEX(RulesTable[Rule Description],MATCH(U$7,RulesTable[New Rule ID],0))</f>
        <v>Buildings in CZ 0-3A, with predominant HVAC BAT = Other Non Res, that is &lt;25,000 ft2 AND &lt;=3 floors will have baseline HVAC system type 4 (PSZ HP)</v>
      </c>
      <c r="V9" s="92" t="str">
        <f>INDEX(RulesTable[Rule Description],MATCH(V$7,RulesTable[New Rule ID],0))</f>
        <v>Buildings in CZ 3B, 3C, 4-8, with predominant HVAC BAT = Other Non Res, that is &lt;25,000 ft2 AND &lt;=3 floors will have baseline HVAC system type 3 (PSZ AC)</v>
      </c>
      <c r="W9" s="92" t="str">
        <f>INDEX(RulesTable[Rule Description],MATCH(W$7,RulesTable[New Rule ID],0))</f>
        <v>Buildings in CZ 0-3A, with predominant HVAC BAT = Other Non Res, that is &lt;25,000 ft2 AND 4 or 5 floors will have baseline HVAC system type 6</v>
      </c>
      <c r="X9" s="92" t="str">
        <f>INDEX(RulesTable[Rule Description],MATCH(X$7,RulesTable[New Rule ID],0))</f>
        <v>Buildings in CZ 3B, 3C, 4-8, with predominant HVAC BAT = Other Non Res, that is &lt;25,000 ft2 AND 4 or 5 floors will have baseline HVAC system type 5</v>
      </c>
      <c r="Y9" s="92" t="str">
        <f>INDEX(RulesTable[Rule Description],MATCH(Y$7,RulesTable[New Rule ID],0))</f>
        <v>Buildings in CZ 0-3A, with predominant HVAC BAT = Other Non Res, that is &gt;=25,000 ft2 AND &lt;=150,000 ft2 AND &lt;= 5 floors will have baseline HVAC system type 6</v>
      </c>
      <c r="Z9" s="92" t="str">
        <f>INDEX(RulesTable[Rule Description],MATCH(Z$7,RulesTable[New Rule ID],0))</f>
        <v>Buildings in CZ 3B, 3C, 4-8, with predominant HVAC BAT = Other Non Res,  that is &gt;=25,000 ft2 AND &lt;=150,000 AND &lt;= 5 floors will have baseline HVAC system type 5</v>
      </c>
      <c r="AA9" s="92" t="str">
        <f>INDEX(RulesTable[Rule Description],MATCH(AA$7,RulesTable[New Rule ID],0))</f>
        <v>Buildings in CZ 0-3A, with predominant HVAC BAT = Other Non Res, that is &gt;150,000 or &gt; 5 floors will have baseline HVAC system type 8</v>
      </c>
      <c r="AB9" s="92" t="str">
        <f>INDEX(RulesTable[Rule Description],MATCH(AB$7,RulesTable[New Rule ID],0))</f>
        <v>Buildings in CZ 3B, 3C, 4-8, with predominant HVAC BAT = Other Non Res,  that is &gt;150,000 ft2 or &gt; 5 floors will have baseline HVAC system type 7</v>
      </c>
      <c r="AC9" s="92" t="str">
        <f>INDEX(RulesTable[Rule Description],MATCH(AC$7,RulesTable[New Rule ID],0))</f>
        <v>Non-predominant building area types &gt;=20,000 ft2 is modeled with baseline HVAC system type as defined in Table G3.1.1-3</v>
      </c>
      <c r="AD9" s="92" t="str">
        <f>INDEX(RulesTable[Rule Description],MATCH(AD$7,RulesTable[New Rule ID],0))</f>
        <v>Residential HVAC zones in CZ 0-3A are modeled with system 2 (PTHP)</v>
      </c>
      <c r="AE9" s="92" t="str">
        <f>INDEX(RulesTable[Rule Description],MATCH(AE$7,RulesTable[New Rule ID],0))</f>
        <v>Residential HVAC zones in CZ 3B, 3C, 4-8A are modeled with system 1 (PTAC)</v>
      </c>
      <c r="AF9" s="92" t="str">
        <f>INDEX(RulesTable[Rule Description],MATCH(AF$7,RulesTable[New Rule ID],0))</f>
        <v>For baseline HVAC system type is 5 or 7, system 3 is used for all HVAC zones that have occupancy, or internal gains that differ significantly from the rest of the HVAC zones served by the system. Total peak internal gains that differ by 10 Btu/h.ft2 or more from the  average of other HVAC zones served by the system, or occupied hours that are more than 40 hours per week higher than the average of other HVAC zones served by the system, are considered to differ significantly.</v>
      </c>
      <c r="AG9" s="92" t="str">
        <f>INDEX(RulesTable[Rule Description],MATCH(AG$7,RulesTable[New Rule ID],0))</f>
        <v>For baseline HVAC system type is 5 or 7, system 3 is used for all HVAC zones that have occupancy, or internal gains that differ significantly from the rest of the HVAC zones served by the system. Total peak internal gains that differ by 10 Btu/h.ft2 or more from the  average of other HVAC zones served by the system, or occupied hours that are more than 40 hours per week higher than the average of other HVAC zones served by the system, are considered to differ significantly.</v>
      </c>
      <c r="AH9" s="92" t="str">
        <f>INDEX(RulesTable[Rule Description],MATCH(AH$7,RulesTable[New Rule ID],0))</f>
        <v>For baseline HVAC system type is 6 or 8, system 4 is used for all HVAC zones that have occupancy, or internal gains that differ significantly from the rest of the HVAC zones served by the system. Total peak internal gains that also differ by 10 Btu/h.ft2 or more from the  average of other HVAC zones served by the system, or occupied hours that are more than 40 hours per week higher than the average of other HVAC zones served by the system, are considered to differ significantly.</v>
      </c>
      <c r="AI9" s="92" t="str">
        <f>INDEX(RulesTable[Rule Description],MATCH(AI$7,RulesTable[New Rule ID],0))</f>
        <v>For baseline HVAC system type is 6 or 8, system 4 is used for all HVAC zones that have occupancy, or internal gains that differ significantly from the rest of the HVAC zones served by the system. Total peak internal gains that also differ by 10 Btu/h.ft2 or more from the  average of other HVAC zones served by the system, or occupied hours that are more than 40 hours per week higher than the average of other HVAC zones served by the system, are considered to differ significantly.</v>
      </c>
    </row>
    <row r="10" spans="1:35" x14ac:dyDescent="0.3">
      <c r="A10" s="41" t="s">
        <v>440</v>
      </c>
      <c r="B10" s="6" t="s">
        <v>444</v>
      </c>
      <c r="C10" s="6"/>
      <c r="D10" s="6"/>
      <c r="E10" s="136"/>
      <c r="F10" s="106"/>
      <c r="G10" s="89"/>
      <c r="H10" s="89"/>
      <c r="I10" s="89"/>
      <c r="J10" s="89"/>
      <c r="K10" s="90"/>
      <c r="L10" s="90"/>
      <c r="M10" s="55" t="str">
        <f>INDEX(RulesTable[Applicable RMR],MATCH(M$7,RulesTable[New Rule ID],0))</f>
        <v>Baseline RMR</v>
      </c>
      <c r="N10" s="55" t="str">
        <f>INDEX(RulesTable[Applicable RMR],MATCH(N$7,RulesTable[New Rule ID],0))</f>
        <v>Baseline RMR</v>
      </c>
      <c r="O10" s="55" t="str">
        <f>INDEX(RulesTable[Applicable RMR],MATCH(O$7,RulesTable[New Rule ID],0))</f>
        <v>Baseline RMR</v>
      </c>
      <c r="P10" s="55" t="str">
        <f>INDEX(RulesTable[Applicable RMR],MATCH(P$7,RulesTable[New Rule ID],0))</f>
        <v>Baseline RMR</v>
      </c>
      <c r="Q10" s="55" t="str">
        <f>INDEX(RulesTable[Applicable RMR],MATCH(Q$7,RulesTable[New Rule ID],0))</f>
        <v>Baseline RMR</v>
      </c>
      <c r="R10" s="55" t="str">
        <f>INDEX(RulesTable[Applicable RMR],MATCH(R$7,RulesTable[New Rule ID],0))</f>
        <v>Baseline RMR</v>
      </c>
      <c r="S10" s="55" t="str">
        <f>INDEX(RulesTable[Applicable RMR],MATCH(S$7,RulesTable[New Rule ID],0))</f>
        <v>Baseline RMR</v>
      </c>
      <c r="T10" s="55" t="str">
        <f>INDEX(RulesTable[Applicable RMR],MATCH(T$7,RulesTable[New Rule ID],0))</f>
        <v>Baseline RMR</v>
      </c>
      <c r="U10" s="55" t="str">
        <f>INDEX(RulesTable[Applicable RMR],MATCH(U$7,RulesTable[New Rule ID],0))</f>
        <v>Baseline RMR</v>
      </c>
      <c r="V10" s="55" t="str">
        <f>INDEX(RulesTable[Applicable RMR],MATCH(V$7,RulesTable[New Rule ID],0))</f>
        <v>Baseline RMR</v>
      </c>
      <c r="W10" s="55" t="str">
        <f>INDEX(RulesTable[Applicable RMR],MATCH(W$7,RulesTable[New Rule ID],0))</f>
        <v>Baseline RMR</v>
      </c>
      <c r="X10" s="55" t="str">
        <f>INDEX(RulesTable[Applicable RMR],MATCH(X$7,RulesTable[New Rule ID],0))</f>
        <v>Baseline RMR</v>
      </c>
      <c r="Y10" s="55" t="str">
        <f>INDEX(RulesTable[Applicable RMR],MATCH(Y$7,RulesTable[New Rule ID],0))</f>
        <v>Baseline RMR</v>
      </c>
      <c r="Z10" s="55" t="str">
        <f>INDEX(RulesTable[Applicable RMR],MATCH(Z$7,RulesTable[New Rule ID],0))</f>
        <v>Baseline RMR</v>
      </c>
      <c r="AA10" s="55" t="str">
        <f>INDEX(RulesTable[Applicable RMR],MATCH(AA$7,RulesTable[New Rule ID],0))</f>
        <v>Baseline RMR</v>
      </c>
      <c r="AB10" s="55" t="str">
        <f>INDEX(RulesTable[Applicable RMR],MATCH(AB$7,RulesTable[New Rule ID],0))</f>
        <v>Baseline RMR</v>
      </c>
      <c r="AC10" s="55" t="str">
        <f>INDEX(RulesTable[Applicable RMR],MATCH(AC$7,RulesTable[New Rule ID],0))</f>
        <v>Baseline RMR</v>
      </c>
      <c r="AD10" s="55" t="str">
        <f>INDEX(RulesTable[Applicable RMR],MATCH(AD$7,RulesTable[New Rule ID],0))</f>
        <v>Baseline RMR</v>
      </c>
      <c r="AE10" s="55" t="str">
        <f>INDEX(RulesTable[Applicable RMR],MATCH(AE$7,RulesTable[New Rule ID],0))</f>
        <v>Baseline RMR</v>
      </c>
      <c r="AF10" s="55" t="str">
        <f>INDEX(RulesTable[Applicable RMR],MATCH(AF$7,RulesTable[New Rule ID],0))</f>
        <v>Baseline RMR</v>
      </c>
      <c r="AG10" s="55" t="str">
        <f>INDEX(RulesTable[Applicable RMR],MATCH(AG$7,RulesTable[New Rule ID],0))</f>
        <v>Baseline RMR</v>
      </c>
      <c r="AH10" s="55" t="str">
        <f>INDEX(RulesTable[Applicable RMR],MATCH(AH$7,RulesTable[New Rule ID],0))</f>
        <v>Baseline RMR</v>
      </c>
      <c r="AI10" s="55" t="str">
        <f>INDEX(RulesTable[Applicable RMR],MATCH(AI$7,RulesTable[New Rule ID],0))</f>
        <v>Baseline RMR</v>
      </c>
    </row>
    <row r="11" spans="1:35" x14ac:dyDescent="0.3">
      <c r="A11" s="41" t="s">
        <v>440</v>
      </c>
      <c r="B11" s="6" t="s">
        <v>445</v>
      </c>
      <c r="C11" s="6"/>
      <c r="D11" s="6"/>
      <c r="E11" s="136"/>
      <c r="F11" s="106"/>
      <c r="G11" s="89"/>
      <c r="H11" s="89"/>
      <c r="I11" s="89"/>
      <c r="J11" s="89"/>
      <c r="K11" s="90"/>
      <c r="L11" s="90"/>
      <c r="M11" s="55" t="str">
        <f>INDEX(RulesTable[Rule Assertion],MATCH(M$7,RulesTable[New Rule ID],0))</f>
        <v>=</v>
      </c>
      <c r="N11" s="55" t="str">
        <f>INDEX(RulesTable[Rule Assertion],MATCH(N$7,RulesTable[New Rule ID],0))</f>
        <v>=</v>
      </c>
      <c r="O11" s="55" t="str">
        <f>INDEX(RulesTable[Rule Assertion],MATCH(O$7,RulesTable[New Rule ID],0))</f>
        <v>=</v>
      </c>
      <c r="P11" s="55" t="str">
        <f>INDEX(RulesTable[Rule Assertion],MATCH(P$7,RulesTable[New Rule ID],0))</f>
        <v>=</v>
      </c>
      <c r="Q11" s="55" t="str">
        <f>INDEX(RulesTable[Rule Assertion],MATCH(Q$7,RulesTable[New Rule ID],0))</f>
        <v>=</v>
      </c>
      <c r="R11" s="55" t="str">
        <f>INDEX(RulesTable[Rule Assertion],MATCH(R$7,RulesTable[New Rule ID],0))</f>
        <v>=</v>
      </c>
      <c r="S11" s="55" t="str">
        <f>INDEX(RulesTable[Rule Assertion],MATCH(S$7,RulesTable[New Rule ID],0))</f>
        <v>=</v>
      </c>
      <c r="T11" s="55" t="str">
        <f>INDEX(RulesTable[Rule Assertion],MATCH(T$7,RulesTable[New Rule ID],0))</f>
        <v>=</v>
      </c>
      <c r="U11" s="55" t="str">
        <f>INDEX(RulesTable[Rule Assertion],MATCH(U$7,RulesTable[New Rule ID],0))</f>
        <v>=</v>
      </c>
      <c r="V11" s="55" t="str">
        <f>INDEX(RulesTable[Rule Assertion],MATCH(V$7,RulesTable[New Rule ID],0))</f>
        <v>=</v>
      </c>
      <c r="W11" s="55" t="str">
        <f>INDEX(RulesTable[Rule Assertion],MATCH(W$7,RulesTable[New Rule ID],0))</f>
        <v>=</v>
      </c>
      <c r="X11" s="55" t="str">
        <f>INDEX(RulesTable[Rule Assertion],MATCH(X$7,RulesTable[New Rule ID],0))</f>
        <v>=</v>
      </c>
      <c r="Y11" s="55" t="str">
        <f>INDEX(RulesTable[Rule Assertion],MATCH(Y$7,RulesTable[New Rule ID],0))</f>
        <v>=</v>
      </c>
      <c r="Z11" s="55" t="str">
        <f>INDEX(RulesTable[Rule Assertion],MATCH(Z$7,RulesTable[New Rule ID],0))</f>
        <v>=</v>
      </c>
      <c r="AA11" s="55" t="str">
        <f>INDEX(RulesTable[Rule Assertion],MATCH(AA$7,RulesTable[New Rule ID],0))</f>
        <v>=</v>
      </c>
      <c r="AB11" s="55" t="str">
        <f>INDEX(RulesTable[Rule Assertion],MATCH(AB$7,RulesTable[New Rule ID],0))</f>
        <v>=</v>
      </c>
      <c r="AC11" s="55" t="str">
        <f>INDEX(RulesTable[Rule Assertion],MATCH(AC$7,RulesTable[New Rule ID],0))</f>
        <v>=</v>
      </c>
      <c r="AD11" s="55" t="str">
        <f>INDEX(RulesTable[Rule Assertion],MATCH(AD$7,RulesTable[New Rule ID],0))</f>
        <v>=</v>
      </c>
      <c r="AE11" s="55" t="str">
        <f>INDEX(RulesTable[Rule Assertion],MATCH(AE$7,RulesTable[New Rule ID],0))</f>
        <v>=</v>
      </c>
      <c r="AF11" s="55" t="str">
        <f>INDEX(RulesTable[Rule Assertion],MATCH(AF$7,RulesTable[New Rule ID],0))</f>
        <v>=</v>
      </c>
      <c r="AG11" s="55" t="str">
        <f>INDEX(RulesTable[Rule Assertion],MATCH(AG$7,RulesTable[New Rule ID],0))</f>
        <v>=</v>
      </c>
      <c r="AH11" s="55" t="str">
        <f>INDEX(RulesTable[Rule Assertion],MATCH(AH$7,RulesTable[New Rule ID],0))</f>
        <v>=</v>
      </c>
      <c r="AI11" s="55" t="str">
        <f>INDEX(RulesTable[Rule Assertion],MATCH(AI$7,RulesTable[New Rule ID],0))</f>
        <v>=</v>
      </c>
    </row>
    <row r="12" spans="1:35" x14ac:dyDescent="0.3">
      <c r="A12" s="93" t="s">
        <v>440</v>
      </c>
      <c r="B12" s="94" t="s">
        <v>446</v>
      </c>
      <c r="C12" s="94"/>
      <c r="D12" s="94"/>
      <c r="E12" s="138"/>
      <c r="F12" s="108"/>
      <c r="G12" s="95"/>
      <c r="H12" s="95"/>
      <c r="I12" s="95"/>
      <c r="J12" s="95"/>
      <c r="K12" s="96"/>
      <c r="L12" s="96"/>
      <c r="M12" s="55" t="str">
        <f>INDEX(RulesTable[Comparison Value],MATCH(M$7,RulesTable[New Rule ID],0))</f>
        <v>Expected Value</v>
      </c>
      <c r="N12" s="55" t="str">
        <f>INDEX(RulesTable[Comparison Value],MATCH(N$7,RulesTable[New Rule ID],0))</f>
        <v>Expected Value</v>
      </c>
      <c r="O12" s="55" t="str">
        <f>INDEX(RulesTable[Comparison Value],MATCH(O$7,RulesTable[New Rule ID],0))</f>
        <v>Expected Value</v>
      </c>
      <c r="P12" s="55" t="str">
        <f>INDEX(RulesTable[Comparison Value],MATCH(P$7,RulesTable[New Rule ID],0))</f>
        <v>Expected Value</v>
      </c>
      <c r="Q12" s="55" t="str">
        <f>INDEX(RulesTable[Comparison Value],MATCH(Q$7,RulesTable[New Rule ID],0))</f>
        <v>Expected Value</v>
      </c>
      <c r="R12" s="55" t="str">
        <f>INDEX(RulesTable[Comparison Value],MATCH(R$7,RulesTable[New Rule ID],0))</f>
        <v>Expected Value</v>
      </c>
      <c r="S12" s="55" t="str">
        <f>INDEX(RulesTable[Comparison Value],MATCH(S$7,RulesTable[New Rule ID],0))</f>
        <v>Expected Value</v>
      </c>
      <c r="T12" s="55" t="str">
        <f>INDEX(RulesTable[Comparison Value],MATCH(T$7,RulesTable[New Rule ID],0))</f>
        <v>Expected Value</v>
      </c>
      <c r="U12" s="55" t="str">
        <f>INDEX(RulesTable[Comparison Value],MATCH(U$7,RulesTable[New Rule ID],0))</f>
        <v>Expected Value</v>
      </c>
      <c r="V12" s="55" t="str">
        <f>INDEX(RulesTable[Comparison Value],MATCH(V$7,RulesTable[New Rule ID],0))</f>
        <v>Expected Value</v>
      </c>
      <c r="W12" s="55" t="str">
        <f>INDEX(RulesTable[Comparison Value],MATCH(W$7,RulesTable[New Rule ID],0))</f>
        <v>Expected Value</v>
      </c>
      <c r="X12" s="55" t="str">
        <f>INDEX(RulesTable[Comparison Value],MATCH(X$7,RulesTable[New Rule ID],0))</f>
        <v>Expected Value</v>
      </c>
      <c r="Y12" s="55" t="str">
        <f>INDEX(RulesTable[Comparison Value],MATCH(Y$7,RulesTable[New Rule ID],0))</f>
        <v>Expected Value</v>
      </c>
      <c r="Z12" s="55" t="str">
        <f>INDEX(RulesTable[Comparison Value],MATCH(Z$7,RulesTable[New Rule ID],0))</f>
        <v>Expected Value</v>
      </c>
      <c r="AA12" s="55" t="str">
        <f>INDEX(RulesTable[Comparison Value],MATCH(AA$7,RulesTable[New Rule ID],0))</f>
        <v>Expected Value</v>
      </c>
      <c r="AB12" s="55" t="str">
        <f>INDEX(RulesTable[Comparison Value],MATCH(AB$7,RulesTable[New Rule ID],0))</f>
        <v>Expected Value</v>
      </c>
      <c r="AC12" s="55" t="str">
        <f>INDEX(RulesTable[Comparison Value],MATCH(AC$7,RulesTable[New Rule ID],0))</f>
        <v>Expected Value</v>
      </c>
      <c r="AD12" s="55" t="str">
        <f>INDEX(RulesTable[Comparison Value],MATCH(AD$7,RulesTable[New Rule ID],0))</f>
        <v>Expected Value</v>
      </c>
      <c r="AE12" s="55" t="str">
        <f>INDEX(RulesTable[Comparison Value],MATCH(AE$7,RulesTable[New Rule ID],0))</f>
        <v>Expected Value</v>
      </c>
      <c r="AF12" s="55" t="str">
        <f>INDEX(RulesTable[Comparison Value],MATCH(AF$7,RulesTable[New Rule ID],0))</f>
        <v>Expected Value</v>
      </c>
      <c r="AG12" s="55" t="str">
        <f>INDEX(RulesTable[Comparison Value],MATCH(AG$7,RulesTable[New Rule ID],0))</f>
        <v>Expected Value</v>
      </c>
      <c r="AH12" s="55" t="str">
        <f>INDEX(RulesTable[Comparison Value],MATCH(AH$7,RulesTable[New Rule ID],0))</f>
        <v>Expected Value</v>
      </c>
      <c r="AI12" s="55" t="str">
        <f>INDEX(RulesTable[Comparison Value],MATCH(AI$7,RulesTable[New Rule ID],0))</f>
        <v>Expected Value</v>
      </c>
    </row>
    <row r="13" spans="1:35" x14ac:dyDescent="0.3">
      <c r="A13" s="41" t="s">
        <v>440</v>
      </c>
      <c r="B13" s="6" t="s">
        <v>447</v>
      </c>
      <c r="C13" s="6"/>
      <c r="D13" s="6"/>
      <c r="E13" s="136"/>
      <c r="F13" s="106"/>
      <c r="G13" s="89"/>
      <c r="H13" s="89"/>
      <c r="I13" s="89"/>
      <c r="J13" s="89"/>
      <c r="K13" s="90"/>
      <c r="L13" s="90"/>
      <c r="M13" s="55" t="str">
        <f>INDEX(RulesTable[Primary Rule],MATCH(M$7,RulesTable[New Rule ID],0))</f>
        <v>Yes</v>
      </c>
      <c r="N13" s="55" t="str">
        <f>INDEX(RulesTable[Primary Rule],MATCH(N$7,RulesTable[New Rule ID],0))</f>
        <v>Yes</v>
      </c>
      <c r="O13" s="55" t="str">
        <f>INDEX(RulesTable[Primary Rule],MATCH(O$7,RulesTable[New Rule ID],0))</f>
        <v>Yes</v>
      </c>
      <c r="P13" s="55" t="str">
        <f>INDEX(RulesTable[Primary Rule],MATCH(P$7,RulesTable[New Rule ID],0))</f>
        <v>Yes</v>
      </c>
      <c r="Q13" s="55" t="str">
        <f>INDEX(RulesTable[Primary Rule],MATCH(Q$7,RulesTable[New Rule ID],0))</f>
        <v>Yes</v>
      </c>
      <c r="R13" s="55" t="str">
        <f>INDEX(RulesTable[Primary Rule],MATCH(R$7,RulesTable[New Rule ID],0))</f>
        <v>Yes</v>
      </c>
      <c r="S13" s="55" t="str">
        <f>INDEX(RulesTable[Primary Rule],MATCH(S$7,RulesTable[New Rule ID],0))</f>
        <v>Yes</v>
      </c>
      <c r="T13" s="55" t="str">
        <f>INDEX(RulesTable[Primary Rule],MATCH(T$7,RulesTable[New Rule ID],0))</f>
        <v>Yes</v>
      </c>
      <c r="U13" s="55" t="str">
        <f>INDEX(RulesTable[Primary Rule],MATCH(U$7,RulesTable[New Rule ID],0))</f>
        <v>Yes</v>
      </c>
      <c r="V13" s="55" t="str">
        <f>INDEX(RulesTable[Primary Rule],MATCH(V$7,RulesTable[New Rule ID],0))</f>
        <v>Yes</v>
      </c>
      <c r="W13" s="55" t="str">
        <f>INDEX(RulesTable[Primary Rule],MATCH(W$7,RulesTable[New Rule ID],0))</f>
        <v>Yes</v>
      </c>
      <c r="X13" s="55" t="str">
        <f>INDEX(RulesTable[Primary Rule],MATCH(X$7,RulesTable[New Rule ID],0))</f>
        <v>Yes</v>
      </c>
      <c r="Y13" s="55" t="str">
        <f>INDEX(RulesTable[Primary Rule],MATCH(Y$7,RulesTable[New Rule ID],0))</f>
        <v>Yes</v>
      </c>
      <c r="Z13" s="55" t="str">
        <f>INDEX(RulesTable[Primary Rule],MATCH(Z$7,RulesTable[New Rule ID],0))</f>
        <v>Yes</v>
      </c>
      <c r="AA13" s="55" t="str">
        <f>INDEX(RulesTable[Primary Rule],MATCH(AA$7,RulesTable[New Rule ID],0))</f>
        <v>Yes</v>
      </c>
      <c r="AB13" s="55" t="str">
        <f>INDEX(RulesTable[Primary Rule],MATCH(AB$7,RulesTable[New Rule ID],0))</f>
        <v>Yes</v>
      </c>
      <c r="AC13" s="55" t="str">
        <f>INDEX(RulesTable[Primary Rule],MATCH(AC$7,RulesTable[New Rule ID],0))</f>
        <v>Yes</v>
      </c>
      <c r="AD13" s="55" t="str">
        <f>INDEX(RulesTable[Primary Rule],MATCH(AD$7,RulesTable[New Rule ID],0))</f>
        <v>Yes</v>
      </c>
      <c r="AE13" s="55" t="str">
        <f>INDEX(RulesTable[Primary Rule],MATCH(AE$7,RulesTable[New Rule ID],0))</f>
        <v>Yes</v>
      </c>
      <c r="AF13" s="55" t="str">
        <f>INDEX(RulesTable[Primary Rule],MATCH(AF$7,RulesTable[New Rule ID],0))</f>
        <v>Yes</v>
      </c>
      <c r="AG13" s="55" t="str">
        <f>INDEX(RulesTable[Primary Rule],MATCH(AG$7,RulesTable[New Rule ID],0))</f>
        <v>Yes</v>
      </c>
      <c r="AH13" s="55" t="str">
        <f>INDEX(RulesTable[Primary Rule],MATCH(AH$7,RulesTable[New Rule ID],0))</f>
        <v>Yes</v>
      </c>
      <c r="AI13" s="55" t="str">
        <f>INDEX(RulesTable[Primary Rule],MATCH(AI$7,RulesTable[New Rule ID],0))</f>
        <v>Yes</v>
      </c>
    </row>
    <row r="14" spans="1:35" x14ac:dyDescent="0.3">
      <c r="A14" s="41" t="s">
        <v>440</v>
      </c>
      <c r="B14" s="41" t="s">
        <v>448</v>
      </c>
      <c r="C14" s="47"/>
      <c r="D14" s="47"/>
      <c r="E14" s="137"/>
      <c r="F14" s="107"/>
      <c r="G14" s="50"/>
      <c r="H14" s="50"/>
      <c r="I14" s="50"/>
      <c r="J14" s="50"/>
      <c r="K14" s="51"/>
      <c r="L14" s="51"/>
      <c r="M14" s="52" t="s">
        <v>449</v>
      </c>
      <c r="N14" s="52" t="s">
        <v>449</v>
      </c>
      <c r="O14" s="52" t="s">
        <v>449</v>
      </c>
      <c r="P14" s="52" t="s">
        <v>449</v>
      </c>
      <c r="Q14" s="52" t="s">
        <v>449</v>
      </c>
      <c r="R14" s="52" t="s">
        <v>449</v>
      </c>
      <c r="S14" s="52" t="s">
        <v>449</v>
      </c>
      <c r="T14" s="52" t="s">
        <v>449</v>
      </c>
      <c r="U14" s="52" t="s">
        <v>449</v>
      </c>
      <c r="V14" s="52" t="s">
        <v>449</v>
      </c>
      <c r="W14" s="52" t="s">
        <v>449</v>
      </c>
      <c r="X14" s="52" t="s">
        <v>449</v>
      </c>
      <c r="Y14" s="52" t="s">
        <v>449</v>
      </c>
      <c r="Z14" s="52" t="s">
        <v>449</v>
      </c>
      <c r="AA14" s="52" t="s">
        <v>449</v>
      </c>
      <c r="AB14" s="52" t="s">
        <v>449</v>
      </c>
      <c r="AC14" s="52" t="s">
        <v>449</v>
      </c>
      <c r="AD14" s="52" t="s">
        <v>449</v>
      </c>
      <c r="AE14" s="52" t="s">
        <v>449</v>
      </c>
      <c r="AF14" s="52" t="s">
        <v>449</v>
      </c>
      <c r="AG14" s="52" t="s">
        <v>449</v>
      </c>
      <c r="AH14" s="52" t="s">
        <v>449</v>
      </c>
      <c r="AI14" s="52" t="s">
        <v>449</v>
      </c>
    </row>
    <row r="15" spans="1:35" x14ac:dyDescent="0.3">
      <c r="A15" s="56" t="s">
        <v>450</v>
      </c>
      <c r="B15" s="57"/>
      <c r="C15" s="57"/>
      <c r="D15" s="57"/>
      <c r="E15" s="139"/>
      <c r="F15" s="109"/>
      <c r="G15" s="60"/>
      <c r="H15" s="60"/>
      <c r="I15" s="60"/>
      <c r="J15" s="60"/>
      <c r="K15" s="61"/>
      <c r="L15" s="61"/>
      <c r="M15" s="62" t="s">
        <v>127</v>
      </c>
      <c r="N15" s="62" t="s">
        <v>127</v>
      </c>
      <c r="O15" s="62" t="s">
        <v>127</v>
      </c>
      <c r="P15" s="62" t="s">
        <v>127</v>
      </c>
      <c r="Q15" s="62" t="s">
        <v>128</v>
      </c>
      <c r="R15" s="62" t="s">
        <v>127</v>
      </c>
      <c r="S15" s="62" t="s">
        <v>126</v>
      </c>
      <c r="T15" s="62" t="s">
        <v>126</v>
      </c>
      <c r="U15" s="62" t="s">
        <v>126</v>
      </c>
      <c r="V15" s="62" t="s">
        <v>126</v>
      </c>
      <c r="W15" s="62" t="s">
        <v>126</v>
      </c>
      <c r="X15" s="62" t="s">
        <v>126</v>
      </c>
      <c r="Y15" s="62" t="s">
        <v>126</v>
      </c>
      <c r="Z15" s="62" t="s">
        <v>126</v>
      </c>
      <c r="AA15" s="62" t="s">
        <v>126</v>
      </c>
      <c r="AB15" s="62" t="s">
        <v>126</v>
      </c>
      <c r="AC15" s="62" t="s">
        <v>128</v>
      </c>
      <c r="AD15" s="62" t="s">
        <v>127</v>
      </c>
      <c r="AE15" s="62" t="s">
        <v>127</v>
      </c>
      <c r="AF15" s="62" t="s">
        <v>126</v>
      </c>
      <c r="AG15" s="62" t="s">
        <v>126</v>
      </c>
      <c r="AH15" s="62" t="s">
        <v>126</v>
      </c>
      <c r="AI15" s="62" t="s">
        <v>126</v>
      </c>
    </row>
    <row r="16" spans="1:35" x14ac:dyDescent="0.3">
      <c r="A16" s="41" t="s">
        <v>451</v>
      </c>
      <c r="B16" s="6" t="s">
        <v>452</v>
      </c>
      <c r="C16" s="6"/>
      <c r="D16" s="6"/>
      <c r="E16" s="136"/>
      <c r="F16" s="106"/>
      <c r="G16" s="64"/>
      <c r="H16" s="64"/>
      <c r="I16" s="64"/>
      <c r="J16" s="64"/>
      <c r="K16" s="44"/>
      <c r="L16" s="44"/>
      <c r="M16" s="132" t="str">
        <f t="shared" ref="M16:AI16" si="2">IF(OR(M10="User RMR", M12="User RMR"),"true","")</f>
        <v/>
      </c>
      <c r="N16" s="132" t="str">
        <f t="shared" si="2"/>
        <v/>
      </c>
      <c r="O16" s="132" t="str">
        <f t="shared" si="2"/>
        <v/>
      </c>
      <c r="P16" s="132" t="str">
        <f t="shared" si="2"/>
        <v/>
      </c>
      <c r="Q16" s="132" t="str">
        <f t="shared" si="2"/>
        <v/>
      </c>
      <c r="R16" s="132" t="str">
        <f t="shared" si="2"/>
        <v/>
      </c>
      <c r="S16" s="132" t="str">
        <f t="shared" si="2"/>
        <v/>
      </c>
      <c r="T16" s="132" t="str">
        <f t="shared" si="2"/>
        <v/>
      </c>
      <c r="U16" s="132" t="str">
        <f t="shared" si="2"/>
        <v/>
      </c>
      <c r="V16" s="132" t="str">
        <f t="shared" si="2"/>
        <v/>
      </c>
      <c r="W16" s="132" t="str">
        <f t="shared" si="2"/>
        <v/>
      </c>
      <c r="X16" s="132" t="str">
        <f t="shared" si="2"/>
        <v/>
      </c>
      <c r="Y16" s="132" t="str">
        <f t="shared" si="2"/>
        <v/>
      </c>
      <c r="Z16" s="132" t="str">
        <f t="shared" si="2"/>
        <v/>
      </c>
      <c r="AA16" s="132" t="str">
        <f t="shared" si="2"/>
        <v/>
      </c>
      <c r="AB16" s="132" t="str">
        <f t="shared" si="2"/>
        <v/>
      </c>
      <c r="AC16" s="132" t="str">
        <f t="shared" si="2"/>
        <v/>
      </c>
      <c r="AD16" s="132" t="str">
        <f t="shared" si="2"/>
        <v/>
      </c>
      <c r="AE16" s="132" t="str">
        <f t="shared" si="2"/>
        <v/>
      </c>
      <c r="AF16" s="132" t="str">
        <f t="shared" si="2"/>
        <v/>
      </c>
      <c r="AG16" s="132" t="str">
        <f t="shared" si="2"/>
        <v/>
      </c>
      <c r="AH16" s="132" t="str">
        <f t="shared" si="2"/>
        <v/>
      </c>
      <c r="AI16" s="132" t="str">
        <f t="shared" si="2"/>
        <v/>
      </c>
    </row>
    <row r="17" spans="1:35" x14ac:dyDescent="0.3">
      <c r="A17" s="41" t="s">
        <v>451</v>
      </c>
      <c r="B17" s="6" t="s">
        <v>453</v>
      </c>
      <c r="C17" s="6"/>
      <c r="D17" s="6"/>
      <c r="E17" s="136"/>
      <c r="F17" s="106"/>
      <c r="G17" s="64"/>
      <c r="H17" s="64"/>
      <c r="I17" s="64"/>
      <c r="J17" s="64"/>
      <c r="K17" s="44"/>
      <c r="L17" s="44"/>
      <c r="M17" s="55" t="str">
        <f t="shared" ref="M17:AI17" si="3">IF(OR(M10="Proposed RMR", M12="Proposed RMR"),"true","")</f>
        <v/>
      </c>
      <c r="N17" s="55" t="str">
        <f t="shared" si="3"/>
        <v/>
      </c>
      <c r="O17" s="55" t="str">
        <f t="shared" si="3"/>
        <v/>
      </c>
      <c r="P17" s="55" t="str">
        <f t="shared" si="3"/>
        <v/>
      </c>
      <c r="Q17" s="55" t="str">
        <f t="shared" si="3"/>
        <v/>
      </c>
      <c r="R17" s="55" t="str">
        <f t="shared" si="3"/>
        <v/>
      </c>
      <c r="S17" s="55" t="str">
        <f t="shared" si="3"/>
        <v/>
      </c>
      <c r="T17" s="55" t="str">
        <f t="shared" si="3"/>
        <v/>
      </c>
      <c r="U17" s="55" t="str">
        <f t="shared" si="3"/>
        <v/>
      </c>
      <c r="V17" s="55" t="str">
        <f t="shared" si="3"/>
        <v/>
      </c>
      <c r="W17" s="55" t="str">
        <f t="shared" si="3"/>
        <v/>
      </c>
      <c r="X17" s="55" t="str">
        <f t="shared" si="3"/>
        <v/>
      </c>
      <c r="Y17" s="55" t="str">
        <f t="shared" si="3"/>
        <v/>
      </c>
      <c r="Z17" s="55" t="str">
        <f t="shared" si="3"/>
        <v/>
      </c>
      <c r="AA17" s="55" t="str">
        <f t="shared" si="3"/>
        <v/>
      </c>
      <c r="AB17" s="55" t="str">
        <f t="shared" si="3"/>
        <v/>
      </c>
      <c r="AC17" s="55" t="str">
        <f t="shared" si="3"/>
        <v/>
      </c>
      <c r="AD17" s="55" t="str">
        <f t="shared" si="3"/>
        <v/>
      </c>
      <c r="AE17" s="55" t="str">
        <f t="shared" si="3"/>
        <v/>
      </c>
      <c r="AF17" s="55" t="str">
        <f t="shared" si="3"/>
        <v/>
      </c>
      <c r="AG17" s="55" t="str">
        <f t="shared" si="3"/>
        <v/>
      </c>
      <c r="AH17" s="55" t="str">
        <f t="shared" si="3"/>
        <v/>
      </c>
      <c r="AI17" s="55" t="str">
        <f t="shared" si="3"/>
        <v/>
      </c>
    </row>
    <row r="18" spans="1:35" x14ac:dyDescent="0.3">
      <c r="A18" s="46" t="s">
        <v>451</v>
      </c>
      <c r="B18" s="47" t="s">
        <v>454</v>
      </c>
      <c r="C18" s="47"/>
      <c r="D18" s="47"/>
      <c r="E18" s="137"/>
      <c r="F18" s="107"/>
      <c r="G18" s="50"/>
      <c r="H18" s="50"/>
      <c r="I18" s="50"/>
      <c r="J18" s="50"/>
      <c r="K18" s="51"/>
      <c r="L18" s="51"/>
      <c r="M18" s="55" t="str">
        <f t="shared" ref="M18:AI18" si="4">IF(OR(M10="Baseline RMR", M12="Baseline RMR"),"true","")</f>
        <v>true</v>
      </c>
      <c r="N18" s="55" t="str">
        <f t="shared" si="4"/>
        <v>true</v>
      </c>
      <c r="O18" s="55" t="str">
        <f t="shared" si="4"/>
        <v>true</v>
      </c>
      <c r="P18" s="55" t="str">
        <f t="shared" si="4"/>
        <v>true</v>
      </c>
      <c r="Q18" s="55" t="str">
        <f t="shared" si="4"/>
        <v>true</v>
      </c>
      <c r="R18" s="55" t="str">
        <f t="shared" si="4"/>
        <v>true</v>
      </c>
      <c r="S18" s="55" t="str">
        <f t="shared" si="4"/>
        <v>true</v>
      </c>
      <c r="T18" s="55" t="str">
        <f t="shared" si="4"/>
        <v>true</v>
      </c>
      <c r="U18" s="55" t="str">
        <f t="shared" si="4"/>
        <v>true</v>
      </c>
      <c r="V18" s="55" t="str">
        <f t="shared" si="4"/>
        <v>true</v>
      </c>
      <c r="W18" s="55" t="str">
        <f t="shared" si="4"/>
        <v>true</v>
      </c>
      <c r="X18" s="55" t="str">
        <f t="shared" si="4"/>
        <v>true</v>
      </c>
      <c r="Y18" s="55" t="str">
        <f t="shared" si="4"/>
        <v>true</v>
      </c>
      <c r="Z18" s="55" t="str">
        <f t="shared" si="4"/>
        <v>true</v>
      </c>
      <c r="AA18" s="55" t="str">
        <f t="shared" si="4"/>
        <v>true</v>
      </c>
      <c r="AB18" s="55" t="str">
        <f t="shared" si="4"/>
        <v>true</v>
      </c>
      <c r="AC18" s="55" t="str">
        <f t="shared" si="4"/>
        <v>true</v>
      </c>
      <c r="AD18" s="55" t="str">
        <f t="shared" si="4"/>
        <v>true</v>
      </c>
      <c r="AE18" s="55" t="str">
        <f t="shared" si="4"/>
        <v>true</v>
      </c>
      <c r="AF18" s="55" t="str">
        <f t="shared" si="4"/>
        <v>true</v>
      </c>
      <c r="AG18" s="55" t="str">
        <f t="shared" si="4"/>
        <v>true</v>
      </c>
      <c r="AH18" s="55" t="str">
        <f t="shared" si="4"/>
        <v>true</v>
      </c>
      <c r="AI18" s="55" t="str">
        <f t="shared" si="4"/>
        <v>true</v>
      </c>
    </row>
    <row r="19" spans="1:35" x14ac:dyDescent="0.3">
      <c r="A19" s="41" t="s">
        <v>451</v>
      </c>
      <c r="B19" s="6" t="s">
        <v>455</v>
      </c>
      <c r="C19" s="66" t="str" cm="1">
        <f t="array" ref="C19">IF(INDEX(Templates!A$2:A$153,ROW()-ROW($19:$19)+1)="","",INDEX(Templates!A$2:A$153,ROW()-ROW($19:$19)+1))</f>
        <v>id</v>
      </c>
      <c r="D19" s="66" t="str" cm="1">
        <f t="array" ref="D19">IF(INDEX(Templates!B$2:B$153,ROW()-ROW($19:$19)+1)="","",INDEX(Templates!B$2:B$153,ROW()-ROW($19:$19)+1))</f>
        <v/>
      </c>
      <c r="E19" s="140" t="str" cm="1">
        <f t="array" ref="E19">IF(INDEX(Templates!C$2:C$153,ROW()-ROW($19:$19)+1)="","",INDEX(Templates!C$2:C$153,ROW()-ROW($19:$19)+1))</f>
        <v/>
      </c>
      <c r="F19" s="143" t="str" cm="1">
        <f t="array" ref="F19">IF(INDEX(Templates!D$2:D$153,ROW()-ROW($19:$19)+1)="","",INDEX(Templates!D$2:D$153,ROW()-ROW($19:$19)+1))</f>
        <v/>
      </c>
      <c r="G19" s="102" t="str" cm="1">
        <f t="array" ref="G19">IF(INDEX(Templates!E$2:E$153,ROW()-ROW($19:$19)+1)="","",INDEX(Templates!E$2:E$153,ROW()-ROW($19:$19)+1))</f>
        <v>ASHRAE229</v>
      </c>
      <c r="H19" s="68" t="str" cm="1">
        <f t="array" ref="H19">IF(INDEX(Templates!F$2:F$153,ROW()-ROW($19:$19)+1)="","",INDEX(Templates!F$2:F$153,ROW()-ROW($19:$19)+1))</f>
        <v>ASHRAE229 1</v>
      </c>
      <c r="I19" s="68" t="str" cm="1">
        <f t="array" ref="I19">IF(INDEX(Templates!G$2:G$153,ROW()-ROW($19:$19)+1)="","",INDEX(Templates!G$2:G$153,ROW()-ROW($19:$19)+1))</f>
        <v>-</v>
      </c>
      <c r="J19" s="68" t="str" cm="1">
        <f t="array" ref="J19">IF(INDEX(Templates!H$2:H$153,ROW()-ROW($19:$19)+1)="","",INDEX(Templates!H$2:H$153,ROW()-ROW($19:$19)+1))</f>
        <v>id</v>
      </c>
      <c r="K19" s="69" t="str" cm="1">
        <f t="array" ref="K19">IF(INDEX(Templates!I$2:I$153,ROW()-ROW($19:$19)+1)="","",INDEX(Templates!I$2:I$153,ROW()-ROW($19:$19)+1))</f>
        <v/>
      </c>
      <c r="L19" s="69" t="str" cm="1">
        <f t="array" ref="L19">IF(INDEX(Templates!J$2:J$153,ROW()-ROW($19:$19)+1)="","",INDEX(Templates!J$2:J$153,ROW()-ROW($19:$19)+1))</f>
        <v/>
      </c>
      <c r="M19" s="70" t="str" cm="1">
        <f t="array" ref="M19">IF(INDEX(Templates!$I$2:$CJ$152,ROW()-ROW(M$19)+1, MATCH(M$15,Templates!$I$1:CJ$1,0))="","",INDEX(Templates!$I$2:$CJ$152,ROW()-ROW(M$19)+1, MATCH(M$15,Templates!$I$1:CJ$1,0)))</f>
        <v>ASHRAE229 1</v>
      </c>
      <c r="N19" s="70" t="str" cm="1">
        <f t="array" ref="N19">IF(INDEX(Templates!$I$2:$CJ$152,ROW()-ROW(N$19)+1, MATCH(N$15,Templates!$I$1:CL$1,0))="","",INDEX(Templates!$I$2:$CJ$152,ROW()-ROW(N$19)+1, MATCH(N$15,Templates!$I$1:CL$1,0)))</f>
        <v>ASHRAE229 1</v>
      </c>
      <c r="O19" s="70" t="str" cm="1">
        <f t="array" ref="O19">IF(INDEX(Templates!$I$2:$CJ$152,ROW()-ROW(O$19)+1, MATCH(O$15,Templates!$I$1:CN$1,0))="","",INDEX(Templates!$I$2:$CJ$152,ROW()-ROW(O$19)+1, MATCH(O$15,Templates!$I$1:CN$1,0)))</f>
        <v>ASHRAE229 1</v>
      </c>
      <c r="P19" s="70" t="str" cm="1">
        <f t="array" ref="P19">IF(INDEX(Templates!$I$2:$CJ$152,ROW()-ROW(P$19)+1, MATCH(P$15,Templates!$I$1:CP$1,0))="","",INDEX(Templates!$I$2:$CJ$152,ROW()-ROW(P$19)+1, MATCH(P$15,Templates!$I$1:CP$1,0)))</f>
        <v>ASHRAE229 1</v>
      </c>
      <c r="Q19" s="70" t="str" cm="1">
        <f t="array" ref="Q19">IF(INDEX(Templates!$I$2:$CJ$152,ROW()-ROW(Q$19)+1, MATCH(Q$15,Templates!$I$1:CR$1,0))="","",INDEX(Templates!$I$2:$CJ$152,ROW()-ROW(Q$19)+1, MATCH(Q$15,Templates!$I$1:CR$1,0)))</f>
        <v>ASHRAE229 1</v>
      </c>
      <c r="R19" s="70" t="str" cm="1">
        <f t="array" ref="R19">IF(INDEX(Templates!$I$2:$CJ$152,ROW()-ROW(R$19)+1, MATCH(R$15,Templates!$I$1:CU$1,0))="","",INDEX(Templates!$I$2:$CJ$152,ROW()-ROW(R$19)+1, MATCH(R$15,Templates!$I$1:CU$1,0)))</f>
        <v>ASHRAE229 1</v>
      </c>
      <c r="S19" s="70" t="str" cm="1">
        <f t="array" ref="S19">IF(INDEX(Templates!$I$2:$CJ$152,ROW()-ROW(S$19)+1, MATCH(S$15,Templates!$I$1:CW$1,0))="","",INDEX(Templates!$I$2:$CJ$152,ROW()-ROW(S$19)+1, MATCH(S$15,Templates!$I$1:CW$1,0)))</f>
        <v>ASHRAE229 1</v>
      </c>
      <c r="T19" s="70" t="str" cm="1">
        <f t="array" ref="T19">IF(INDEX(Templates!$I$2:$CJ$152,ROW()-ROW(T$19)+1, MATCH(T$15,Templates!$I$1:CY$1,0))="","",INDEX(Templates!$I$2:$CJ$152,ROW()-ROW(T$19)+1, MATCH(T$15,Templates!$I$1:CY$1,0)))</f>
        <v>ASHRAE229 1</v>
      </c>
      <c r="U19" s="70" t="str" cm="1">
        <f t="array" ref="U19">IF(INDEX(Templates!$I$2:$CJ$152,ROW()-ROW(U$19)+1, MATCH(U$15,Templates!$I$1:DA$1,0))="","",INDEX(Templates!$I$2:$CJ$152,ROW()-ROW(U$19)+1, MATCH(U$15,Templates!$I$1:DA$1,0)))</f>
        <v>ASHRAE229 1</v>
      </c>
      <c r="V19" s="70" t="str" cm="1">
        <f t="array" ref="V19">IF(INDEX(Templates!$I$2:$CJ$152,ROW()-ROW(V$19)+1, MATCH(V$15,Templates!$I$1:DC$1,0))="","",INDEX(Templates!$I$2:$CJ$152,ROW()-ROW(V$19)+1, MATCH(V$15,Templates!$I$1:DC$1,0)))</f>
        <v>ASHRAE229 1</v>
      </c>
      <c r="W19" s="70" t="str" cm="1">
        <f t="array" ref="W19">IF(INDEX(Templates!$I$2:$CJ$152,ROW()-ROW(W$19)+1, MATCH(W$15,Templates!$I$1:DE$1,0))="","",INDEX(Templates!$I$2:$CJ$152,ROW()-ROW(W$19)+1, MATCH(W$15,Templates!$I$1:DE$1,0)))</f>
        <v>ASHRAE229 1</v>
      </c>
      <c r="X19" s="70" t="str" cm="1">
        <f t="array" ref="X19">IF(INDEX(Templates!$I$2:$CJ$152,ROW()-ROW(X$19)+1, MATCH(X$15,Templates!$I$1:DG$1,0))="","",INDEX(Templates!$I$2:$CJ$152,ROW()-ROW(X$19)+1, MATCH(X$15,Templates!$I$1:DG$1,0)))</f>
        <v>ASHRAE229 1</v>
      </c>
      <c r="Y19" s="70" t="str" cm="1">
        <f t="array" ref="Y19">IF(INDEX(Templates!$I$2:$CJ$152,ROW()-ROW(Y$19)+1, MATCH(Y$15,Templates!$I$1:DI$1,0))="","",INDEX(Templates!$I$2:$CJ$152,ROW()-ROW(Y$19)+1, MATCH(Y$15,Templates!$I$1:DI$1,0)))</f>
        <v>ASHRAE229 1</v>
      </c>
      <c r="Z19" s="70" t="str" cm="1">
        <f t="array" ref="Z19">IF(INDEX(Templates!$I$2:$CJ$152,ROW()-ROW(Z$19)+1, MATCH(Z$15,Templates!$I$1:DK$1,0))="","",INDEX(Templates!$I$2:$CJ$152,ROW()-ROW(Z$19)+1, MATCH(Z$15,Templates!$I$1:DK$1,0)))</f>
        <v>ASHRAE229 1</v>
      </c>
      <c r="AA19" s="70" t="str" cm="1">
        <f t="array" ref="AA19">IF(INDEX(Templates!$I$2:$CJ$152,ROW()-ROW(AA$19)+1, MATCH(AA$15,Templates!$I$1:DM$1,0))="","",INDEX(Templates!$I$2:$CJ$152,ROW()-ROW(AA$19)+1, MATCH(AA$15,Templates!$I$1:DM$1,0)))</f>
        <v>ASHRAE229 1</v>
      </c>
      <c r="AB19" s="70" t="str" cm="1">
        <f t="array" ref="AB19">IF(INDEX(Templates!$I$2:$CJ$152,ROW()-ROW(AB$19)+1, MATCH(AB$15,Templates!$I$1:DO$1,0))="","",INDEX(Templates!$I$2:$CJ$152,ROW()-ROW(AB$19)+1, MATCH(AB$15,Templates!$I$1:DO$1,0)))</f>
        <v>ASHRAE229 1</v>
      </c>
      <c r="AC19" s="70" t="str" cm="1">
        <f t="array" ref="AC19">IF(INDEX(Templates!$I$2:$CJ$152,ROW()-ROW(AC$19)+1, MATCH(AC$15,Templates!$I$1:DQ$1,0))="","",INDEX(Templates!$I$2:$CJ$152,ROW()-ROW(AC$19)+1, MATCH(AC$15,Templates!$I$1:DQ$1,0)))</f>
        <v>ASHRAE229 1</v>
      </c>
      <c r="AD19" s="70" t="str" cm="1">
        <f t="array" ref="AD19">IF(INDEX(Templates!$I$2:$CJ$152,ROW()-ROW(AD$19)+1, MATCH(AD$15,Templates!$I$1:DS$1,0))="","",INDEX(Templates!$I$2:$CJ$152,ROW()-ROW(AD$19)+1, MATCH(AD$15,Templates!$I$1:DS$1,0)))</f>
        <v>ASHRAE229 1</v>
      </c>
      <c r="AE19" s="70" t="str" cm="1">
        <f t="array" ref="AE19">IF(INDEX(Templates!$I$2:$CJ$152,ROW()-ROW(AE$19)+1, MATCH(AE$15,Templates!$I$1:DU$1,0))="","",INDEX(Templates!$I$2:$CJ$152,ROW()-ROW(AE$19)+1, MATCH(AE$15,Templates!$I$1:DU$1,0)))</f>
        <v>ASHRAE229 1</v>
      </c>
      <c r="AF19" s="70" t="str" cm="1">
        <f t="array" ref="AF19">IF(INDEX(Templates!$I$2:$CJ$152,ROW()-ROW(AF$19)+1, MATCH(AF$15,Templates!$I$1:DW$1,0))="","",INDEX(Templates!$I$2:$CJ$152,ROW()-ROW(AF$19)+1, MATCH(AF$15,Templates!$I$1:DW$1,0)))</f>
        <v>ASHRAE229 1</v>
      </c>
      <c r="AG19" s="70" t="str" cm="1">
        <f t="array" ref="AG19">IF(INDEX(Templates!$I$2:$CJ$152,ROW()-ROW(AG$19)+1, MATCH(AG$15,Templates!$I$1:DX$1,0))="","",INDEX(Templates!$I$2:$CJ$152,ROW()-ROW(AG$19)+1, MATCH(AG$15,Templates!$I$1:DX$1,0)))</f>
        <v>ASHRAE229 1</v>
      </c>
      <c r="AH19" s="70" t="str" cm="1">
        <f t="array" ref="AH19">IF(INDEX(Templates!$I$2:$CJ$152,ROW()-ROW(AH$19)+1, MATCH(AH$15,Templates!$I$1:EA$1,0))="","",INDEX(Templates!$I$2:$CJ$152,ROW()-ROW(AH$19)+1, MATCH(AH$15,Templates!$I$1:EA$1,0)))</f>
        <v>ASHRAE229 1</v>
      </c>
      <c r="AI19" s="70" t="str" cm="1">
        <f t="array" ref="AI19">IF(INDEX(Templates!$I$2:$CJ$152,ROW()-ROW(AI$19)+1, MATCH(AI$15,Templates!$I$1:EC$1,0))="","",INDEX(Templates!$I$2:$CJ$152,ROW()-ROW(AI$19)+1, MATCH(AI$15,Templates!$I$1:EC$1,0)))</f>
        <v>ASHRAE229 1</v>
      </c>
    </row>
    <row r="20" spans="1:35" x14ac:dyDescent="0.3">
      <c r="A20" s="41" t="s">
        <v>451</v>
      </c>
      <c r="B20" s="6" t="s">
        <v>455</v>
      </c>
      <c r="C20" s="66" t="str" cm="1">
        <f t="array" ref="C20">IF(INDEX(Templates!A$2:A$153,ROW()-ROW($19:$19)+1)="","",INDEX(Templates!A$2:A$153,ROW()-ROW($19:$19)+1))</f>
        <v>calendar</v>
      </c>
      <c r="D20" s="66" t="str" cm="1">
        <f t="array" ref="D20">IF(INDEX(Templates!B$2:B$153,ROW()-ROW($19:$19)+1)="","",INDEX(Templates!B$2:B$153,ROW()-ROW($19:$19)+1))</f>
        <v>is_leap_year</v>
      </c>
      <c r="E20" s="140" t="str" cm="1">
        <f t="array" ref="E20">IF(INDEX(Templates!C$2:C$153,ROW()-ROW($19:$19)+1)="","",INDEX(Templates!C$2:C$153,ROW()-ROW($19:$19)+1))</f>
        <v/>
      </c>
      <c r="F20" s="143" t="str" cm="1">
        <f t="array" ref="F20">IF(INDEX(Templates!D$2:D$153,ROW()-ROW($19:$19)+1)="","",INDEX(Templates!D$2:D$153,ROW()-ROW($19:$19)+1))</f>
        <v/>
      </c>
      <c r="G20" s="102" t="str" cm="1">
        <f t="array" ref="G20">IF(INDEX(Templates!E$2:E$153,ROW()-ROW($19:$19)+1)="","",INDEX(Templates!E$2:E$153,ROW()-ROW($19:$19)+1))</f>
        <v>Calendar</v>
      </c>
      <c r="H20" s="68" t="str" cm="1">
        <f t="array" ref="H20">IF(INDEX(Templates!F$2:F$153,ROW()-ROW($19:$19)+1)="","",INDEX(Templates!F$2:F$153,ROW()-ROW($19:$19)+1))</f>
        <v>N/A</v>
      </c>
      <c r="I20" s="68" t="str" cm="1">
        <f t="array" ref="I20">IF(INDEX(Templates!G$2:G$153,ROW()-ROW($19:$19)+1)="","",INDEX(Templates!G$2:G$153,ROW()-ROW($19:$19)+1))</f>
        <v>ASHRAE229 1</v>
      </c>
      <c r="J20" s="68" t="str" cm="1">
        <f t="array" ref="J20">IF(INDEX(Templates!H$2:H$153,ROW()-ROW($19:$19)+1)="","",INDEX(Templates!H$2:H$153,ROW()-ROW($19:$19)+1))</f>
        <v>is_leap_year</v>
      </c>
      <c r="K20" s="69" t="str" cm="1">
        <f t="array" ref="K20">IF(INDEX(Templates!I$2:I$153,ROW()-ROW($19:$19)+1)="","",INDEX(Templates!I$2:I$153,ROW()-ROW($19:$19)+1))</f>
        <v/>
      </c>
      <c r="L20" s="69" t="str" cm="1">
        <f t="array" ref="L20">IF(INDEX(Templates!J$2:J$153,ROW()-ROW($19:$19)+1)="","",INDEX(Templates!J$2:J$153,ROW()-ROW($19:$19)+1))</f>
        <v/>
      </c>
      <c r="M20" s="55" t="str" cm="1">
        <f t="array" ref="M20">IF(INDEX(Templates!$I$2:$CJ$152,ROW()-ROW(M$19)+1, MATCH(M$15,Templates!$I$1:CJ$1,0))="","",INDEX(Templates!$I$2:$CJ$152,ROW()-ROW(M$19)+1, MATCH(M$15,Templates!$I$1:CJ$1,0)))</f>
        <v>false</v>
      </c>
      <c r="N20" s="55" t="str" cm="1">
        <f t="array" ref="N20">IF(INDEX(Templates!$I$2:$CJ$152,ROW()-ROW(N$19)+1, MATCH(N$15,Templates!$I$1:CL$1,0))="","",INDEX(Templates!$I$2:$CJ$152,ROW()-ROW(N$19)+1, MATCH(N$15,Templates!$I$1:CL$1,0)))</f>
        <v>false</v>
      </c>
      <c r="O20" s="55" t="str" cm="1">
        <f t="array" ref="O20">IF(INDEX(Templates!$I$2:$CJ$152,ROW()-ROW(O$19)+1, MATCH(O$15,Templates!$I$1:CN$1,0))="","",INDEX(Templates!$I$2:$CJ$152,ROW()-ROW(O$19)+1, MATCH(O$15,Templates!$I$1:CN$1,0)))</f>
        <v>false</v>
      </c>
      <c r="P20" s="55" t="str" cm="1">
        <f t="array" ref="P20">IF(INDEX(Templates!$I$2:$CJ$152,ROW()-ROW(P$19)+1, MATCH(P$15,Templates!$I$1:CP$1,0))="","",INDEX(Templates!$I$2:$CJ$152,ROW()-ROW(P$19)+1, MATCH(P$15,Templates!$I$1:CP$1,0)))</f>
        <v>false</v>
      </c>
      <c r="Q20" s="55" t="str" cm="1">
        <f t="array" ref="Q20">IF(INDEX(Templates!$I$2:$CJ$152,ROW()-ROW(Q$19)+1, MATCH(Q$15,Templates!$I$1:CR$1,0))="","",INDEX(Templates!$I$2:$CJ$152,ROW()-ROW(Q$19)+1, MATCH(Q$15,Templates!$I$1:CR$1,0)))</f>
        <v>false</v>
      </c>
      <c r="R20" s="55" t="str" cm="1">
        <f t="array" ref="R20">IF(INDEX(Templates!$I$2:$CJ$152,ROW()-ROW(R$19)+1, MATCH(R$15,Templates!$I$1:CU$1,0))="","",INDEX(Templates!$I$2:$CJ$152,ROW()-ROW(R$19)+1, MATCH(R$15,Templates!$I$1:CU$1,0)))</f>
        <v>false</v>
      </c>
      <c r="S20" s="55" t="str" cm="1">
        <f t="array" ref="S20">IF(INDEX(Templates!$I$2:$CJ$152,ROW()-ROW(S$19)+1, MATCH(S$15,Templates!$I$1:CW$1,0))="","",INDEX(Templates!$I$2:$CJ$152,ROW()-ROW(S$19)+1, MATCH(S$15,Templates!$I$1:CW$1,0)))</f>
        <v>false</v>
      </c>
      <c r="T20" s="55" t="str" cm="1">
        <f t="array" ref="T20">IF(INDEX(Templates!$I$2:$CJ$152,ROW()-ROW(T$19)+1, MATCH(T$15,Templates!$I$1:CY$1,0))="","",INDEX(Templates!$I$2:$CJ$152,ROW()-ROW(T$19)+1, MATCH(T$15,Templates!$I$1:CY$1,0)))</f>
        <v>false</v>
      </c>
      <c r="U20" s="55" t="str" cm="1">
        <f t="array" ref="U20">IF(INDEX(Templates!$I$2:$CJ$152,ROW()-ROW(U$19)+1, MATCH(U$15,Templates!$I$1:DA$1,0))="","",INDEX(Templates!$I$2:$CJ$152,ROW()-ROW(U$19)+1, MATCH(U$15,Templates!$I$1:DA$1,0)))</f>
        <v>false</v>
      </c>
      <c r="V20" s="55" t="str" cm="1">
        <f t="array" ref="V20">IF(INDEX(Templates!$I$2:$CJ$152,ROW()-ROW(V$19)+1, MATCH(V$15,Templates!$I$1:DC$1,0))="","",INDEX(Templates!$I$2:$CJ$152,ROW()-ROW(V$19)+1, MATCH(V$15,Templates!$I$1:DC$1,0)))</f>
        <v>false</v>
      </c>
      <c r="W20" s="55" t="str" cm="1">
        <f t="array" ref="W20">IF(INDEX(Templates!$I$2:$CJ$152,ROW()-ROW(W$19)+1, MATCH(W$15,Templates!$I$1:DE$1,0))="","",INDEX(Templates!$I$2:$CJ$152,ROW()-ROW(W$19)+1, MATCH(W$15,Templates!$I$1:DE$1,0)))</f>
        <v>false</v>
      </c>
      <c r="X20" s="55" t="str" cm="1">
        <f t="array" ref="X20">IF(INDEX(Templates!$I$2:$CJ$152,ROW()-ROW(X$19)+1, MATCH(X$15,Templates!$I$1:DG$1,0))="","",INDEX(Templates!$I$2:$CJ$152,ROW()-ROW(X$19)+1, MATCH(X$15,Templates!$I$1:DG$1,0)))</f>
        <v>false</v>
      </c>
      <c r="Y20" s="55" t="str" cm="1">
        <f t="array" ref="Y20">IF(INDEX(Templates!$I$2:$CJ$152,ROW()-ROW(Y$19)+1, MATCH(Y$15,Templates!$I$1:DI$1,0))="","",INDEX(Templates!$I$2:$CJ$152,ROW()-ROW(Y$19)+1, MATCH(Y$15,Templates!$I$1:DI$1,0)))</f>
        <v>false</v>
      </c>
      <c r="Z20" s="55" t="str" cm="1">
        <f t="array" ref="Z20">IF(INDEX(Templates!$I$2:$CJ$152,ROW()-ROW(Z$19)+1, MATCH(Z$15,Templates!$I$1:DK$1,0))="","",INDEX(Templates!$I$2:$CJ$152,ROW()-ROW(Z$19)+1, MATCH(Z$15,Templates!$I$1:DK$1,0)))</f>
        <v>false</v>
      </c>
      <c r="AA20" s="55" t="str" cm="1">
        <f t="array" ref="AA20">IF(INDEX(Templates!$I$2:$CJ$152,ROW()-ROW(AA$19)+1, MATCH(AA$15,Templates!$I$1:DM$1,0))="","",INDEX(Templates!$I$2:$CJ$152,ROW()-ROW(AA$19)+1, MATCH(AA$15,Templates!$I$1:DM$1,0)))</f>
        <v>false</v>
      </c>
      <c r="AB20" s="55" t="str" cm="1">
        <f t="array" ref="AB20">IF(INDEX(Templates!$I$2:$CJ$152,ROW()-ROW(AB$19)+1, MATCH(AB$15,Templates!$I$1:DO$1,0))="","",INDEX(Templates!$I$2:$CJ$152,ROW()-ROW(AB$19)+1, MATCH(AB$15,Templates!$I$1:DO$1,0)))</f>
        <v>false</v>
      </c>
      <c r="AC20" s="55" t="str" cm="1">
        <f t="array" ref="AC20">IF(INDEX(Templates!$I$2:$CJ$152,ROW()-ROW(AC$19)+1, MATCH(AC$15,Templates!$I$1:DQ$1,0))="","",INDEX(Templates!$I$2:$CJ$152,ROW()-ROW(AC$19)+1, MATCH(AC$15,Templates!$I$1:DQ$1,0)))</f>
        <v>false</v>
      </c>
      <c r="AD20" s="55" t="str" cm="1">
        <f t="array" ref="AD20">IF(INDEX(Templates!$I$2:$CJ$152,ROW()-ROW(AD$19)+1, MATCH(AD$15,Templates!$I$1:DS$1,0))="","",INDEX(Templates!$I$2:$CJ$152,ROW()-ROW(AD$19)+1, MATCH(AD$15,Templates!$I$1:DS$1,0)))</f>
        <v>false</v>
      </c>
      <c r="AE20" s="55" t="str" cm="1">
        <f t="array" ref="AE20">IF(INDEX(Templates!$I$2:$CJ$152,ROW()-ROW(AE$19)+1, MATCH(AE$15,Templates!$I$1:DU$1,0))="","",INDEX(Templates!$I$2:$CJ$152,ROW()-ROW(AE$19)+1, MATCH(AE$15,Templates!$I$1:DU$1,0)))</f>
        <v>false</v>
      </c>
      <c r="AF20" s="55" t="str" cm="1">
        <f t="array" ref="AF20">IF(INDEX(Templates!$I$2:$CJ$152,ROW()-ROW(AF$19)+1, MATCH(AF$15,Templates!$I$1:DW$1,0))="","",INDEX(Templates!$I$2:$CJ$152,ROW()-ROW(AF$19)+1, MATCH(AF$15,Templates!$I$1:DW$1,0)))</f>
        <v>false</v>
      </c>
      <c r="AG20" s="55" t="str" cm="1">
        <f t="array" ref="AG20">IF(INDEX(Templates!$I$2:$CJ$152,ROW()-ROW(AG$19)+1, MATCH(AG$15,Templates!$I$1:DX$1,0))="","",INDEX(Templates!$I$2:$CJ$152,ROW()-ROW(AG$19)+1, MATCH(AG$15,Templates!$I$1:DX$1,0)))</f>
        <v>false</v>
      </c>
      <c r="AH20" s="55" t="str" cm="1">
        <f t="array" ref="AH20">IF(INDEX(Templates!$I$2:$CJ$152,ROW()-ROW(AH$19)+1, MATCH(AH$15,Templates!$I$1:EA$1,0))="","",INDEX(Templates!$I$2:$CJ$152,ROW()-ROW(AH$19)+1, MATCH(AH$15,Templates!$I$1:EA$1,0)))</f>
        <v>false</v>
      </c>
      <c r="AI20" s="55" t="str" cm="1">
        <f t="array" ref="AI20">IF(INDEX(Templates!$I$2:$CJ$152,ROW()-ROW(AI$19)+1, MATCH(AI$15,Templates!$I$1:EC$1,0))="","",INDEX(Templates!$I$2:$CJ$152,ROW()-ROW(AI$19)+1, MATCH(AI$15,Templates!$I$1:EC$1,0)))</f>
        <v>false</v>
      </c>
    </row>
    <row r="21" spans="1:35" x14ac:dyDescent="0.3">
      <c r="A21" s="41" t="s">
        <v>451</v>
      </c>
      <c r="B21" s="6" t="s">
        <v>455</v>
      </c>
      <c r="C21" s="66" t="str" cm="1">
        <f t="array" ref="C21">IF(INDEX(Templates!A$2:A$153,ROW()-ROW($19:$19)+1)="","",INDEX(Templates!A$2:A$153,ROW()-ROW($19:$19)+1))</f>
        <v>ruleset_model_descriptions[0]</v>
      </c>
      <c r="D21" s="66" t="str" cm="1">
        <f t="array" ref="D21">IF(INDEX(Templates!B$2:B$153,ROW()-ROW($19:$19)+1)="","",INDEX(Templates!B$2:B$153,ROW()-ROW($19:$19)+1))</f>
        <v>id</v>
      </c>
      <c r="E21" s="140" t="str" cm="1">
        <f t="array" ref="E21">IF(INDEX(Templates!C$2:C$153,ROW()-ROW($19:$19)+1)="","",INDEX(Templates!C$2:C$153,ROW()-ROW($19:$19)+1))</f>
        <v/>
      </c>
      <c r="F21" s="143" t="str" cm="1">
        <f t="array" ref="F21">IF(INDEX(Templates!D$2:D$153,ROW()-ROW($19:$19)+1)="","",INDEX(Templates!D$2:D$153,ROW()-ROW($19:$19)+1))</f>
        <v/>
      </c>
      <c r="G21" s="102" t="str" cm="1">
        <f t="array" ref="G21">IF(INDEX(Templates!E$2:E$153,ROW()-ROW($19:$19)+1)="","",INDEX(Templates!E$2:E$153,ROW()-ROW($19:$19)+1))</f>
        <v>RulesetModelInstance</v>
      </c>
      <c r="H21" s="68" t="str" cm="1">
        <f t="array" ref="H21">IF(INDEX(Templates!F$2:F$153,ROW()-ROW($19:$19)+1)="","",INDEX(Templates!F$2:F$153,ROW()-ROW($19:$19)+1))</f>
        <v>RMR 1</v>
      </c>
      <c r="I21" s="68" t="str" cm="1">
        <f t="array" ref="I21">IF(INDEX(Templates!G$2:G$153,ROW()-ROW($19:$19)+1)="","",INDEX(Templates!G$2:G$153,ROW()-ROW($19:$19)+1))</f>
        <v>ASHRAE229 1</v>
      </c>
      <c r="J21" s="68" t="str" cm="1">
        <f t="array" ref="J21">IF(INDEX(Templates!H$2:H$153,ROW()-ROW($19:$19)+1)="","",INDEX(Templates!H$2:H$153,ROW()-ROW($19:$19)+1))</f>
        <v>id</v>
      </c>
      <c r="K21" s="69" t="str" cm="1">
        <f t="array" ref="K21">IF(INDEX(Templates!I$2:I$153,ROW()-ROW($19:$19)+1)="","",INDEX(Templates!I$2:I$153,ROW()-ROW($19:$19)+1))</f>
        <v/>
      </c>
      <c r="L21" s="69" t="str" cm="1">
        <f t="array" ref="L21">IF(INDEX(Templates!J$2:J$153,ROW()-ROW($19:$19)+1)="","",INDEX(Templates!J$2:J$153,ROW()-ROW($19:$19)+1))</f>
        <v/>
      </c>
      <c r="M21" s="55" t="str" cm="1">
        <f t="array" ref="M21">IF(INDEX(Templates!$I$2:$CJ$152,ROW()-ROW(M$19)+1, MATCH(M$15,Templates!$I$1:CJ$1,0))="","",INDEX(Templates!$I$2:$CJ$152,ROW()-ROW(M$19)+1, MATCH(M$15,Templates!$I$1:CJ$1,0)))</f>
        <v>RMD 1</v>
      </c>
      <c r="N21" s="55" t="str" cm="1">
        <f t="array" ref="N21">IF(INDEX(Templates!$I$2:$CJ$152,ROW()-ROW(N$19)+1, MATCH(N$15,Templates!$I$1:CL$1,0))="","",INDEX(Templates!$I$2:$CJ$152,ROW()-ROW(N$19)+1, MATCH(N$15,Templates!$I$1:CL$1,0)))</f>
        <v>RMD 1</v>
      </c>
      <c r="O21" s="55" t="str" cm="1">
        <f t="array" ref="O21">IF(INDEX(Templates!$I$2:$CJ$152,ROW()-ROW(O$19)+1, MATCH(O$15,Templates!$I$1:CN$1,0))="","",INDEX(Templates!$I$2:$CJ$152,ROW()-ROW(O$19)+1, MATCH(O$15,Templates!$I$1:CN$1,0)))</f>
        <v>RMD 1</v>
      </c>
      <c r="P21" s="55" t="str" cm="1">
        <f t="array" ref="P21">IF(INDEX(Templates!$I$2:$CJ$152,ROW()-ROW(P$19)+1, MATCH(P$15,Templates!$I$1:CP$1,0))="","",INDEX(Templates!$I$2:$CJ$152,ROW()-ROW(P$19)+1, MATCH(P$15,Templates!$I$1:CP$1,0)))</f>
        <v>RMD 1</v>
      </c>
      <c r="Q21" s="55" t="str" cm="1">
        <f t="array" ref="Q21">IF(INDEX(Templates!$I$2:$CJ$152,ROW()-ROW(Q$19)+1, MATCH(Q$15,Templates!$I$1:CR$1,0))="","",INDEX(Templates!$I$2:$CJ$152,ROW()-ROW(Q$19)+1, MATCH(Q$15,Templates!$I$1:CR$1,0)))</f>
        <v>RMD 1</v>
      </c>
      <c r="R21" s="55" t="str" cm="1">
        <f t="array" ref="R21">IF(INDEX(Templates!$I$2:$CJ$152,ROW()-ROW(R$19)+1, MATCH(R$15,Templates!$I$1:CU$1,0))="","",INDEX(Templates!$I$2:$CJ$152,ROW()-ROW(R$19)+1, MATCH(R$15,Templates!$I$1:CU$1,0)))</f>
        <v>RMD 1</v>
      </c>
      <c r="S21" s="55" t="str" cm="1">
        <f t="array" ref="S21">IF(INDEX(Templates!$I$2:$CJ$152,ROW()-ROW(S$19)+1, MATCH(S$15,Templates!$I$1:CW$1,0))="","",INDEX(Templates!$I$2:$CJ$152,ROW()-ROW(S$19)+1, MATCH(S$15,Templates!$I$1:CW$1,0)))</f>
        <v>RMD 1</v>
      </c>
      <c r="T21" s="55" t="str" cm="1">
        <f t="array" ref="T21">IF(INDEX(Templates!$I$2:$CJ$152,ROW()-ROW(T$19)+1, MATCH(T$15,Templates!$I$1:CY$1,0))="","",INDEX(Templates!$I$2:$CJ$152,ROW()-ROW(T$19)+1, MATCH(T$15,Templates!$I$1:CY$1,0)))</f>
        <v>RMD 1</v>
      </c>
      <c r="U21" s="55" t="str" cm="1">
        <f t="array" ref="U21">IF(INDEX(Templates!$I$2:$CJ$152,ROW()-ROW(U$19)+1, MATCH(U$15,Templates!$I$1:DA$1,0))="","",INDEX(Templates!$I$2:$CJ$152,ROW()-ROW(U$19)+1, MATCH(U$15,Templates!$I$1:DA$1,0)))</f>
        <v>RMD 1</v>
      </c>
      <c r="V21" s="55" t="str" cm="1">
        <f t="array" ref="V21">IF(INDEX(Templates!$I$2:$CJ$152,ROW()-ROW(V$19)+1, MATCH(V$15,Templates!$I$1:DC$1,0))="","",INDEX(Templates!$I$2:$CJ$152,ROW()-ROW(V$19)+1, MATCH(V$15,Templates!$I$1:DC$1,0)))</f>
        <v>RMD 1</v>
      </c>
      <c r="W21" s="55" t="str" cm="1">
        <f t="array" ref="W21">IF(INDEX(Templates!$I$2:$CJ$152,ROW()-ROW(W$19)+1, MATCH(W$15,Templates!$I$1:DE$1,0))="","",INDEX(Templates!$I$2:$CJ$152,ROW()-ROW(W$19)+1, MATCH(W$15,Templates!$I$1:DE$1,0)))</f>
        <v>RMD 1</v>
      </c>
      <c r="X21" s="55" t="str" cm="1">
        <f t="array" ref="X21">IF(INDEX(Templates!$I$2:$CJ$152,ROW()-ROW(X$19)+1, MATCH(X$15,Templates!$I$1:DG$1,0))="","",INDEX(Templates!$I$2:$CJ$152,ROW()-ROW(X$19)+1, MATCH(X$15,Templates!$I$1:DG$1,0)))</f>
        <v>RMD 1</v>
      </c>
      <c r="Y21" s="55" t="str" cm="1">
        <f t="array" ref="Y21">IF(INDEX(Templates!$I$2:$CJ$152,ROW()-ROW(Y$19)+1, MATCH(Y$15,Templates!$I$1:DI$1,0))="","",INDEX(Templates!$I$2:$CJ$152,ROW()-ROW(Y$19)+1, MATCH(Y$15,Templates!$I$1:DI$1,0)))</f>
        <v>RMD 1</v>
      </c>
      <c r="Z21" s="55" t="str" cm="1">
        <f t="array" ref="Z21">IF(INDEX(Templates!$I$2:$CJ$152,ROW()-ROW(Z$19)+1, MATCH(Z$15,Templates!$I$1:DK$1,0))="","",INDEX(Templates!$I$2:$CJ$152,ROW()-ROW(Z$19)+1, MATCH(Z$15,Templates!$I$1:DK$1,0)))</f>
        <v>RMD 1</v>
      </c>
      <c r="AA21" s="55" t="str" cm="1">
        <f t="array" ref="AA21">IF(INDEX(Templates!$I$2:$CJ$152,ROW()-ROW(AA$19)+1, MATCH(AA$15,Templates!$I$1:DM$1,0))="","",INDEX(Templates!$I$2:$CJ$152,ROW()-ROW(AA$19)+1, MATCH(AA$15,Templates!$I$1:DM$1,0)))</f>
        <v>RMD 1</v>
      </c>
      <c r="AB21" s="55" t="str" cm="1">
        <f t="array" ref="AB21">IF(INDEX(Templates!$I$2:$CJ$152,ROW()-ROW(AB$19)+1, MATCH(AB$15,Templates!$I$1:DO$1,0))="","",INDEX(Templates!$I$2:$CJ$152,ROW()-ROW(AB$19)+1, MATCH(AB$15,Templates!$I$1:DO$1,0)))</f>
        <v>RMD 1</v>
      </c>
      <c r="AC21" s="55" t="str" cm="1">
        <f t="array" ref="AC21">IF(INDEX(Templates!$I$2:$CJ$152,ROW()-ROW(AC$19)+1, MATCH(AC$15,Templates!$I$1:DQ$1,0))="","",INDEX(Templates!$I$2:$CJ$152,ROW()-ROW(AC$19)+1, MATCH(AC$15,Templates!$I$1:DQ$1,0)))</f>
        <v>RMD 1</v>
      </c>
      <c r="AD21" s="55" t="str" cm="1">
        <f t="array" ref="AD21">IF(INDEX(Templates!$I$2:$CJ$152,ROW()-ROW(AD$19)+1, MATCH(AD$15,Templates!$I$1:DS$1,0))="","",INDEX(Templates!$I$2:$CJ$152,ROW()-ROW(AD$19)+1, MATCH(AD$15,Templates!$I$1:DS$1,0)))</f>
        <v>RMD 1</v>
      </c>
      <c r="AE21" s="55" t="str" cm="1">
        <f t="array" ref="AE21">IF(INDEX(Templates!$I$2:$CJ$152,ROW()-ROW(AE$19)+1, MATCH(AE$15,Templates!$I$1:DU$1,0))="","",INDEX(Templates!$I$2:$CJ$152,ROW()-ROW(AE$19)+1, MATCH(AE$15,Templates!$I$1:DU$1,0)))</f>
        <v>RMD 1</v>
      </c>
      <c r="AF21" s="55" t="str" cm="1">
        <f t="array" ref="AF21">IF(INDEX(Templates!$I$2:$CJ$152,ROW()-ROW(AF$19)+1, MATCH(AF$15,Templates!$I$1:DW$1,0))="","",INDEX(Templates!$I$2:$CJ$152,ROW()-ROW(AF$19)+1, MATCH(AF$15,Templates!$I$1:DW$1,0)))</f>
        <v>RMD 1</v>
      </c>
      <c r="AG21" s="55" t="str" cm="1">
        <f t="array" ref="AG21">IF(INDEX(Templates!$I$2:$CJ$152,ROW()-ROW(AG$19)+1, MATCH(AG$15,Templates!$I$1:DX$1,0))="","",INDEX(Templates!$I$2:$CJ$152,ROW()-ROW(AG$19)+1, MATCH(AG$15,Templates!$I$1:DX$1,0)))</f>
        <v>RMD 1</v>
      </c>
      <c r="AH21" s="55" t="str" cm="1">
        <f t="array" ref="AH21">IF(INDEX(Templates!$I$2:$CJ$152,ROW()-ROW(AH$19)+1, MATCH(AH$15,Templates!$I$1:EA$1,0))="","",INDEX(Templates!$I$2:$CJ$152,ROW()-ROW(AH$19)+1, MATCH(AH$15,Templates!$I$1:EA$1,0)))</f>
        <v>RMD 1</v>
      </c>
      <c r="AI21" s="55" t="str" cm="1">
        <f t="array" ref="AI21">IF(INDEX(Templates!$I$2:$CJ$152,ROW()-ROW(AI$19)+1, MATCH(AI$15,Templates!$I$1:EC$1,0))="","",INDEX(Templates!$I$2:$CJ$152,ROW()-ROW(AI$19)+1, MATCH(AI$15,Templates!$I$1:EC$1,0)))</f>
        <v>RMD 1</v>
      </c>
    </row>
    <row r="22" spans="1:35" x14ac:dyDescent="0.3">
      <c r="A22" s="41" t="s">
        <v>451</v>
      </c>
      <c r="B22" s="6" t="s">
        <v>455</v>
      </c>
      <c r="C22" s="66" t="str" cm="1">
        <f t="array" ref="C22">IF(INDEX(Templates!A$2:A$153,ROW()-ROW($19:$19)+1)="","",INDEX(Templates!A$2:A$153,ROW()-ROW($19:$19)+1))</f>
        <v>JSON_PATH:buildings[0]</v>
      </c>
      <c r="D22" s="66" t="str" cm="1">
        <f t="array" ref="D22">IF(INDEX(Templates!B$2:B$153,ROW()-ROW($19:$19)+1)="","",INDEX(Templates!B$2:B$153,ROW()-ROW($19:$19)+1))</f>
        <v>id</v>
      </c>
      <c r="E22" s="140" t="str" cm="1">
        <f t="array" ref="E22">IF(INDEX(Templates!C$2:C$153,ROW()-ROW($19:$19)+1)="","",INDEX(Templates!C$2:C$153,ROW()-ROW($19:$19)+1))</f>
        <v/>
      </c>
      <c r="F22" s="143" t="str" cm="1">
        <f t="array" ref="F22">IF(INDEX(Templates!D$2:D$153,ROW()-ROW($19:$19)+1)="","",INDEX(Templates!D$2:D$153,ROW()-ROW($19:$19)+1))</f>
        <v/>
      </c>
      <c r="G22" s="102" t="str" cm="1">
        <f t="array" ref="G22">IF(INDEX(Templates!E$2:E$153,ROW()-ROW($19:$19)+1)="","",INDEX(Templates!E$2:E$153,ROW()-ROW($19:$19)+1))</f>
        <v>Building</v>
      </c>
      <c r="H22" s="68" t="str" cm="1">
        <f t="array" ref="H22">IF(INDEX(Templates!F$2:F$153,ROW()-ROW($19:$19)+1)="","",INDEX(Templates!F$2:F$153,ROW()-ROW($19:$19)+1))</f>
        <v>Building 1</v>
      </c>
      <c r="I22" s="68" t="str" cm="1">
        <f t="array" ref="I22">IF(INDEX(Templates!G$2:G$153,ROW()-ROW($19:$19)+1)="","",INDEX(Templates!G$2:G$153,ROW()-ROW($19:$19)+1))</f>
        <v>ASHRAE229 1</v>
      </c>
      <c r="J22" s="68" t="str" cm="1">
        <f t="array" ref="J22">IF(INDEX(Templates!H$2:H$153,ROW()-ROW($19:$19)+1)="","",INDEX(Templates!H$2:H$153,ROW()-ROW($19:$19)+1))</f>
        <v>id</v>
      </c>
      <c r="K22" s="69" t="str" cm="1">
        <f t="array" ref="K22">IF(INDEX(Templates!I$2:I$153,ROW()-ROW($19:$19)+1)="","",INDEX(Templates!I$2:I$153,ROW()-ROW($19:$19)+1))</f>
        <v/>
      </c>
      <c r="L22" s="69" t="str" cm="1">
        <f t="array" ref="L22">IF(INDEX(Templates!J$2:J$153,ROW()-ROW($19:$19)+1)="","",INDEX(Templates!J$2:J$153,ROW()-ROW($19:$19)+1))</f>
        <v/>
      </c>
      <c r="M22" s="55" t="str" cm="1">
        <f t="array" ref="M22">IF(INDEX(Templates!$I$2:$CJ$152,ROW()-ROW(M$19)+1, MATCH(M$15,Templates!$I$1:CJ$1,0))="","",INDEX(Templates!$I$2:$CJ$152,ROW()-ROW(M$19)+1, MATCH(M$15,Templates!$I$1:CJ$1,0)))</f>
        <v>Building 1</v>
      </c>
      <c r="N22" s="55" t="str" cm="1">
        <f t="array" ref="N22">IF(INDEX(Templates!$I$2:$CJ$152,ROW()-ROW(N$19)+1, MATCH(N$15,Templates!$I$1:CL$1,0))="","",INDEX(Templates!$I$2:$CJ$152,ROW()-ROW(N$19)+1, MATCH(N$15,Templates!$I$1:CL$1,0)))</f>
        <v>Building 1</v>
      </c>
      <c r="O22" s="55" t="str" cm="1">
        <f t="array" ref="O22">IF(INDEX(Templates!$I$2:$CJ$152,ROW()-ROW(O$19)+1, MATCH(O$15,Templates!$I$1:CN$1,0))="","",INDEX(Templates!$I$2:$CJ$152,ROW()-ROW(O$19)+1, MATCH(O$15,Templates!$I$1:CN$1,0)))</f>
        <v>Building 1</v>
      </c>
      <c r="P22" s="55" t="str" cm="1">
        <f t="array" ref="P22">IF(INDEX(Templates!$I$2:$CJ$152,ROW()-ROW(P$19)+1, MATCH(P$15,Templates!$I$1:CP$1,0))="","",INDEX(Templates!$I$2:$CJ$152,ROW()-ROW(P$19)+1, MATCH(P$15,Templates!$I$1:CP$1,0)))</f>
        <v>Building 1</v>
      </c>
      <c r="Q22" s="55" t="str" cm="1">
        <f t="array" ref="Q22">IF(INDEX(Templates!$I$2:$CJ$152,ROW()-ROW(Q$19)+1, MATCH(Q$15,Templates!$I$1:CR$1,0))="","",INDEX(Templates!$I$2:$CJ$152,ROW()-ROW(Q$19)+1, MATCH(Q$15,Templates!$I$1:CR$1,0)))</f>
        <v>Building 1</v>
      </c>
      <c r="R22" s="55" t="str" cm="1">
        <f t="array" ref="R22">IF(INDEX(Templates!$I$2:$CJ$152,ROW()-ROW(R$19)+1, MATCH(R$15,Templates!$I$1:CU$1,0))="","",INDEX(Templates!$I$2:$CJ$152,ROW()-ROW(R$19)+1, MATCH(R$15,Templates!$I$1:CU$1,0)))</f>
        <v>Building 1</v>
      </c>
      <c r="S22" s="55" t="str" cm="1">
        <f t="array" ref="S22">IF(INDEX(Templates!$I$2:$CJ$152,ROW()-ROW(S$19)+1, MATCH(S$15,Templates!$I$1:CW$1,0))="","",INDEX(Templates!$I$2:$CJ$152,ROW()-ROW(S$19)+1, MATCH(S$15,Templates!$I$1:CW$1,0)))</f>
        <v>Building 1</v>
      </c>
      <c r="T22" s="55" t="str" cm="1">
        <f t="array" ref="T22">IF(INDEX(Templates!$I$2:$CJ$152,ROW()-ROW(T$19)+1, MATCH(T$15,Templates!$I$1:CY$1,0))="","",INDEX(Templates!$I$2:$CJ$152,ROW()-ROW(T$19)+1, MATCH(T$15,Templates!$I$1:CY$1,0)))</f>
        <v>Building 1</v>
      </c>
      <c r="U22" s="55" t="str" cm="1">
        <f t="array" ref="U22">IF(INDEX(Templates!$I$2:$CJ$152,ROW()-ROW(U$19)+1, MATCH(U$15,Templates!$I$1:DA$1,0))="","",INDEX(Templates!$I$2:$CJ$152,ROW()-ROW(U$19)+1, MATCH(U$15,Templates!$I$1:DA$1,0)))</f>
        <v>Building 1</v>
      </c>
      <c r="V22" s="55" t="str" cm="1">
        <f t="array" ref="V22">IF(INDEX(Templates!$I$2:$CJ$152,ROW()-ROW(V$19)+1, MATCH(V$15,Templates!$I$1:DC$1,0))="","",INDEX(Templates!$I$2:$CJ$152,ROW()-ROW(V$19)+1, MATCH(V$15,Templates!$I$1:DC$1,0)))</f>
        <v>Building 1</v>
      </c>
      <c r="W22" s="55" t="str" cm="1">
        <f t="array" ref="W22">IF(INDEX(Templates!$I$2:$CJ$152,ROW()-ROW(W$19)+1, MATCH(W$15,Templates!$I$1:DE$1,0))="","",INDEX(Templates!$I$2:$CJ$152,ROW()-ROW(W$19)+1, MATCH(W$15,Templates!$I$1:DE$1,0)))</f>
        <v>Building 1</v>
      </c>
      <c r="X22" s="55" t="str" cm="1">
        <f t="array" ref="X22">IF(INDEX(Templates!$I$2:$CJ$152,ROW()-ROW(X$19)+1, MATCH(X$15,Templates!$I$1:DG$1,0))="","",INDEX(Templates!$I$2:$CJ$152,ROW()-ROW(X$19)+1, MATCH(X$15,Templates!$I$1:DG$1,0)))</f>
        <v>Building 1</v>
      </c>
      <c r="Y22" s="55" t="str" cm="1">
        <f t="array" ref="Y22">IF(INDEX(Templates!$I$2:$CJ$152,ROW()-ROW(Y$19)+1, MATCH(Y$15,Templates!$I$1:DI$1,0))="","",INDEX(Templates!$I$2:$CJ$152,ROW()-ROW(Y$19)+1, MATCH(Y$15,Templates!$I$1:DI$1,0)))</f>
        <v>Building 1</v>
      </c>
      <c r="Z22" s="55" t="str" cm="1">
        <f t="array" ref="Z22">IF(INDEX(Templates!$I$2:$CJ$152,ROW()-ROW(Z$19)+1, MATCH(Z$15,Templates!$I$1:DK$1,0))="","",INDEX(Templates!$I$2:$CJ$152,ROW()-ROW(Z$19)+1, MATCH(Z$15,Templates!$I$1:DK$1,0)))</f>
        <v>Building 1</v>
      </c>
      <c r="AA22" s="55" t="str" cm="1">
        <f t="array" ref="AA22">IF(INDEX(Templates!$I$2:$CJ$152,ROW()-ROW(AA$19)+1, MATCH(AA$15,Templates!$I$1:DM$1,0))="","",INDEX(Templates!$I$2:$CJ$152,ROW()-ROW(AA$19)+1, MATCH(AA$15,Templates!$I$1:DM$1,0)))</f>
        <v>Building 1</v>
      </c>
      <c r="AB22" s="55" t="str" cm="1">
        <f t="array" ref="AB22">IF(INDEX(Templates!$I$2:$CJ$152,ROW()-ROW(AB$19)+1, MATCH(AB$15,Templates!$I$1:DO$1,0))="","",INDEX(Templates!$I$2:$CJ$152,ROW()-ROW(AB$19)+1, MATCH(AB$15,Templates!$I$1:DO$1,0)))</f>
        <v>Building 1</v>
      </c>
      <c r="AC22" s="55" t="str" cm="1">
        <f t="array" ref="AC22">IF(INDEX(Templates!$I$2:$CJ$152,ROW()-ROW(AC$19)+1, MATCH(AC$15,Templates!$I$1:DQ$1,0))="","",INDEX(Templates!$I$2:$CJ$152,ROW()-ROW(AC$19)+1, MATCH(AC$15,Templates!$I$1:DQ$1,0)))</f>
        <v>Building 1</v>
      </c>
      <c r="AD22" s="55" t="str" cm="1">
        <f t="array" ref="AD22">IF(INDEX(Templates!$I$2:$CJ$152,ROW()-ROW(AD$19)+1, MATCH(AD$15,Templates!$I$1:DS$1,0))="","",INDEX(Templates!$I$2:$CJ$152,ROW()-ROW(AD$19)+1, MATCH(AD$15,Templates!$I$1:DS$1,0)))</f>
        <v>Building 1</v>
      </c>
      <c r="AE22" s="55" t="str" cm="1">
        <f t="array" ref="AE22">IF(INDEX(Templates!$I$2:$CJ$152,ROW()-ROW(AE$19)+1, MATCH(AE$15,Templates!$I$1:DU$1,0))="","",INDEX(Templates!$I$2:$CJ$152,ROW()-ROW(AE$19)+1, MATCH(AE$15,Templates!$I$1:DU$1,0)))</f>
        <v>Building 1</v>
      </c>
      <c r="AF22" s="55" t="str" cm="1">
        <f t="array" ref="AF22">IF(INDEX(Templates!$I$2:$CJ$152,ROW()-ROW(AF$19)+1, MATCH(AF$15,Templates!$I$1:DW$1,0))="","",INDEX(Templates!$I$2:$CJ$152,ROW()-ROW(AF$19)+1, MATCH(AF$15,Templates!$I$1:DW$1,0)))</f>
        <v>Building 1</v>
      </c>
      <c r="AG22" s="55" t="str" cm="1">
        <f t="array" ref="AG22">IF(INDEX(Templates!$I$2:$CJ$152,ROW()-ROW(AG$19)+1, MATCH(AG$15,Templates!$I$1:DX$1,0))="","",INDEX(Templates!$I$2:$CJ$152,ROW()-ROW(AG$19)+1, MATCH(AG$15,Templates!$I$1:DX$1,0)))</f>
        <v>Building 1</v>
      </c>
      <c r="AH22" s="55" t="str" cm="1">
        <f t="array" ref="AH22">IF(INDEX(Templates!$I$2:$CJ$152,ROW()-ROW(AH$19)+1, MATCH(AH$15,Templates!$I$1:EA$1,0))="","",INDEX(Templates!$I$2:$CJ$152,ROW()-ROW(AH$19)+1, MATCH(AH$15,Templates!$I$1:EA$1,0)))</f>
        <v>Building 1</v>
      </c>
      <c r="AI22" s="55" t="str" cm="1">
        <f t="array" ref="AI22">IF(INDEX(Templates!$I$2:$CJ$152,ROW()-ROW(AI$19)+1, MATCH(AI$15,Templates!$I$1:EC$1,0))="","",INDEX(Templates!$I$2:$CJ$152,ROW()-ROW(AI$19)+1, MATCH(AI$15,Templates!$I$1:EC$1,0)))</f>
        <v>Building 1</v>
      </c>
    </row>
    <row r="23" spans="1:35" x14ac:dyDescent="0.3">
      <c r="A23" s="41" t="s">
        <v>451</v>
      </c>
      <c r="B23" s="6" t="s">
        <v>455</v>
      </c>
      <c r="C23" s="66" t="str" cm="1">
        <f t="array" ref="C23">IF(INDEX(Templates!A$2:A$153,ROW()-ROW($19:$19)+1)="","",INDEX(Templates!A$2:A$153,ROW()-ROW($19:$19)+1))</f>
        <v>JSON_PATH:buildings[0]</v>
      </c>
      <c r="D23" s="66" t="str" cm="1">
        <f t="array" ref="D23">IF(INDEX(Templates!B$2:B$153,ROW()-ROW($19:$19)+1)="","",INDEX(Templates!B$2:B$153,ROW()-ROW($19:$19)+1))</f>
        <v>building_open_schedule</v>
      </c>
      <c r="E23" s="140" t="str" cm="1">
        <f t="array" ref="E23">IF(INDEX(Templates!C$2:C$153,ROW()-ROW($19:$19)+1)="","",INDEX(Templates!C$2:C$153,ROW()-ROW($19:$19)+1))</f>
        <v/>
      </c>
      <c r="F23" s="143" t="str" cm="1">
        <f t="array" ref="F23">IF(INDEX(Templates!D$2:D$153,ROW()-ROW($19:$19)+1)="","",INDEX(Templates!D$2:D$153,ROW()-ROW($19:$19)+1))</f>
        <v/>
      </c>
      <c r="G23" s="102" t="str" cm="1">
        <f t="array" ref="G23">IF(INDEX(Templates!E$2:E$153,ROW()-ROW($19:$19)+1)="","",INDEX(Templates!E$2:E$153,ROW()-ROW($19:$19)+1))</f>
        <v>Building</v>
      </c>
      <c r="H23" s="68" t="str" cm="1">
        <f t="array" ref="H23">IF(INDEX(Templates!F$2:F$153,ROW()-ROW($19:$19)+1)="","",INDEX(Templates!F$2:F$153,ROW()-ROW($19:$19)+1))</f>
        <v>Building 1</v>
      </c>
      <c r="I23" s="68" t="str" cm="1">
        <f t="array" ref="I23">IF(INDEX(Templates!G$2:G$153,ROW()-ROW($19:$19)+1)="","",INDEX(Templates!G$2:G$153,ROW()-ROW($19:$19)+1))</f>
        <v>ASHRAE229 1</v>
      </c>
      <c r="J23" s="68" t="str" cm="1">
        <f t="array" ref="J23">IF(INDEX(Templates!H$2:H$153,ROW()-ROW($19:$19)+1)="","",INDEX(Templates!H$2:H$153,ROW()-ROW($19:$19)+1))</f>
        <v>building_open_schedule</v>
      </c>
      <c r="K23" s="69" t="str" cm="1">
        <f t="array" ref="K23">IF(INDEX(Templates!I$2:I$153,ROW()-ROW($19:$19)+1)="","",INDEX(Templates!I$2:I$153,ROW()-ROW($19:$19)+1))</f>
        <v/>
      </c>
      <c r="L23" s="69" t="str" cm="1">
        <f t="array" ref="L23">IF(INDEX(Templates!J$2:J$153,ROW()-ROW($19:$19)+1)="","",INDEX(Templates!J$2:J$153,ROW()-ROW($19:$19)+1))</f>
        <v/>
      </c>
      <c r="M23" s="55" t="str" cm="1">
        <f t="array" ref="M23">IF(INDEX(Templates!$I$2:$CJ$152,ROW()-ROW(M$19)+1, MATCH(M$15,Templates!$I$1:CJ$1,0))="","",INDEX(Templates!$I$2:$CJ$152,ROW()-ROW(M$19)+1, MATCH(M$15,Templates!$I$1:CJ$1,0)))</f>
        <v>Required Building Schedule 1</v>
      </c>
      <c r="N23" s="55" t="str" cm="1">
        <f t="array" ref="N23">IF(INDEX(Templates!$I$2:$CJ$152,ROW()-ROW(N$19)+1, MATCH(N$15,Templates!$I$1:CL$1,0))="","",INDEX(Templates!$I$2:$CJ$152,ROW()-ROW(N$19)+1, MATCH(N$15,Templates!$I$1:CL$1,0)))</f>
        <v>Required Building Schedule 1</v>
      </c>
      <c r="O23" s="55" t="str" cm="1">
        <f t="array" ref="O23">IF(INDEX(Templates!$I$2:$CJ$152,ROW()-ROW(O$19)+1, MATCH(O$15,Templates!$I$1:CN$1,0))="","",INDEX(Templates!$I$2:$CJ$152,ROW()-ROW(O$19)+1, MATCH(O$15,Templates!$I$1:CN$1,0)))</f>
        <v>Required Building Schedule 1</v>
      </c>
      <c r="P23" s="55" t="str" cm="1">
        <f t="array" ref="P23">IF(INDEX(Templates!$I$2:$CJ$152,ROW()-ROW(P$19)+1, MATCH(P$15,Templates!$I$1:CP$1,0))="","",INDEX(Templates!$I$2:$CJ$152,ROW()-ROW(P$19)+1, MATCH(P$15,Templates!$I$1:CP$1,0)))</f>
        <v>Required Building Schedule 1</v>
      </c>
      <c r="Q23" s="55" t="str" cm="1">
        <f t="array" ref="Q23">IF(INDEX(Templates!$I$2:$CJ$152,ROW()-ROW(Q$19)+1, MATCH(Q$15,Templates!$I$1:CR$1,0))="","",INDEX(Templates!$I$2:$CJ$152,ROW()-ROW(Q$19)+1, MATCH(Q$15,Templates!$I$1:CR$1,0)))</f>
        <v>Required Building Schedule 1</v>
      </c>
      <c r="R23" s="55" t="str" cm="1">
        <f t="array" ref="R23">IF(INDEX(Templates!$I$2:$CJ$152,ROW()-ROW(R$19)+1, MATCH(R$15,Templates!$I$1:CU$1,0))="","",INDEX(Templates!$I$2:$CJ$152,ROW()-ROW(R$19)+1, MATCH(R$15,Templates!$I$1:CU$1,0)))</f>
        <v>Required Building Schedule 1</v>
      </c>
      <c r="S23" s="55" t="str" cm="1">
        <f t="array" ref="S23">IF(INDEX(Templates!$I$2:$CJ$152,ROW()-ROW(S$19)+1, MATCH(S$15,Templates!$I$1:CW$1,0))="","",INDEX(Templates!$I$2:$CJ$152,ROW()-ROW(S$19)+1, MATCH(S$15,Templates!$I$1:CW$1,0)))</f>
        <v>Required Building Schedule 1</v>
      </c>
      <c r="T23" s="55" t="str" cm="1">
        <f t="array" ref="T23">IF(INDEX(Templates!$I$2:$CJ$152,ROW()-ROW(T$19)+1, MATCH(T$15,Templates!$I$1:CY$1,0))="","",INDEX(Templates!$I$2:$CJ$152,ROW()-ROW(T$19)+1, MATCH(T$15,Templates!$I$1:CY$1,0)))</f>
        <v>Required Building Schedule 1</v>
      </c>
      <c r="U23" s="55" t="str" cm="1">
        <f t="array" ref="U23">IF(INDEX(Templates!$I$2:$CJ$152,ROW()-ROW(U$19)+1, MATCH(U$15,Templates!$I$1:DA$1,0))="","",INDEX(Templates!$I$2:$CJ$152,ROW()-ROW(U$19)+1, MATCH(U$15,Templates!$I$1:DA$1,0)))</f>
        <v>Required Building Schedule 1</v>
      </c>
      <c r="V23" s="55" t="str" cm="1">
        <f t="array" ref="V23">IF(INDEX(Templates!$I$2:$CJ$152,ROW()-ROW(V$19)+1, MATCH(V$15,Templates!$I$1:DC$1,0))="","",INDEX(Templates!$I$2:$CJ$152,ROW()-ROW(V$19)+1, MATCH(V$15,Templates!$I$1:DC$1,0)))</f>
        <v>Required Building Schedule 1</v>
      </c>
      <c r="W23" s="55" t="str" cm="1">
        <f t="array" ref="W23">IF(INDEX(Templates!$I$2:$CJ$152,ROW()-ROW(W$19)+1, MATCH(W$15,Templates!$I$1:DE$1,0))="","",INDEX(Templates!$I$2:$CJ$152,ROW()-ROW(W$19)+1, MATCH(W$15,Templates!$I$1:DE$1,0)))</f>
        <v>Required Building Schedule 1</v>
      </c>
      <c r="X23" s="55" t="str" cm="1">
        <f t="array" ref="X23">IF(INDEX(Templates!$I$2:$CJ$152,ROW()-ROW(X$19)+1, MATCH(X$15,Templates!$I$1:DG$1,0))="","",INDEX(Templates!$I$2:$CJ$152,ROW()-ROW(X$19)+1, MATCH(X$15,Templates!$I$1:DG$1,0)))</f>
        <v>Required Building Schedule 1</v>
      </c>
      <c r="Y23" s="55" t="str" cm="1">
        <f t="array" ref="Y23">IF(INDEX(Templates!$I$2:$CJ$152,ROW()-ROW(Y$19)+1, MATCH(Y$15,Templates!$I$1:DI$1,0))="","",INDEX(Templates!$I$2:$CJ$152,ROW()-ROW(Y$19)+1, MATCH(Y$15,Templates!$I$1:DI$1,0)))</f>
        <v>Required Building Schedule 1</v>
      </c>
      <c r="Z23" s="55" t="str" cm="1">
        <f t="array" ref="Z23">IF(INDEX(Templates!$I$2:$CJ$152,ROW()-ROW(Z$19)+1, MATCH(Z$15,Templates!$I$1:DK$1,0))="","",INDEX(Templates!$I$2:$CJ$152,ROW()-ROW(Z$19)+1, MATCH(Z$15,Templates!$I$1:DK$1,0)))</f>
        <v>Required Building Schedule 1</v>
      </c>
      <c r="AA23" s="55" t="str" cm="1">
        <f t="array" ref="AA23">IF(INDEX(Templates!$I$2:$CJ$152,ROW()-ROW(AA$19)+1, MATCH(AA$15,Templates!$I$1:DM$1,0))="","",INDEX(Templates!$I$2:$CJ$152,ROW()-ROW(AA$19)+1, MATCH(AA$15,Templates!$I$1:DM$1,0)))</f>
        <v>Required Building Schedule 1</v>
      </c>
      <c r="AB23" s="55" t="str" cm="1">
        <f t="array" ref="AB23">IF(INDEX(Templates!$I$2:$CJ$152,ROW()-ROW(AB$19)+1, MATCH(AB$15,Templates!$I$1:DO$1,0))="","",INDEX(Templates!$I$2:$CJ$152,ROW()-ROW(AB$19)+1, MATCH(AB$15,Templates!$I$1:DO$1,0)))</f>
        <v>Required Building Schedule 1</v>
      </c>
      <c r="AC23" s="55" t="str" cm="1">
        <f t="array" ref="AC23">IF(INDEX(Templates!$I$2:$CJ$152,ROW()-ROW(AC$19)+1, MATCH(AC$15,Templates!$I$1:DQ$1,0))="","",INDEX(Templates!$I$2:$CJ$152,ROW()-ROW(AC$19)+1, MATCH(AC$15,Templates!$I$1:DQ$1,0)))</f>
        <v>Required Building Schedule 1</v>
      </c>
      <c r="AD23" s="55" t="str" cm="1">
        <f t="array" ref="AD23">IF(INDEX(Templates!$I$2:$CJ$152,ROW()-ROW(AD$19)+1, MATCH(AD$15,Templates!$I$1:DS$1,0))="","",INDEX(Templates!$I$2:$CJ$152,ROW()-ROW(AD$19)+1, MATCH(AD$15,Templates!$I$1:DS$1,0)))</f>
        <v>Required Building Schedule 1</v>
      </c>
      <c r="AE23" s="55" t="str" cm="1">
        <f t="array" ref="AE23">IF(INDEX(Templates!$I$2:$CJ$152,ROW()-ROW(AE$19)+1, MATCH(AE$15,Templates!$I$1:DU$1,0))="","",INDEX(Templates!$I$2:$CJ$152,ROW()-ROW(AE$19)+1, MATCH(AE$15,Templates!$I$1:DU$1,0)))</f>
        <v>Required Building Schedule 1</v>
      </c>
      <c r="AF23" s="55" t="str" cm="1">
        <f t="array" ref="AF23">IF(INDEX(Templates!$I$2:$CJ$152,ROW()-ROW(AF$19)+1, MATCH(AF$15,Templates!$I$1:DW$1,0))="","",INDEX(Templates!$I$2:$CJ$152,ROW()-ROW(AF$19)+1, MATCH(AF$15,Templates!$I$1:DW$1,0)))</f>
        <v>Required Building Schedule 1</v>
      </c>
      <c r="AG23" s="55" t="str" cm="1">
        <f t="array" ref="AG23">IF(INDEX(Templates!$I$2:$CJ$152,ROW()-ROW(AG$19)+1, MATCH(AG$15,Templates!$I$1:DX$1,0))="","",INDEX(Templates!$I$2:$CJ$152,ROW()-ROW(AG$19)+1, MATCH(AG$15,Templates!$I$1:DX$1,0)))</f>
        <v>Required Building Schedule 1</v>
      </c>
      <c r="AH23" s="55" t="str" cm="1">
        <f t="array" ref="AH23">IF(INDEX(Templates!$I$2:$CJ$152,ROW()-ROW(AH$19)+1, MATCH(AH$15,Templates!$I$1:EA$1,0))="","",INDEX(Templates!$I$2:$CJ$152,ROW()-ROW(AH$19)+1, MATCH(AH$15,Templates!$I$1:EA$1,0)))</f>
        <v>Required Building Schedule 1</v>
      </c>
      <c r="AI23" s="55" t="str" cm="1">
        <f t="array" ref="AI23">IF(INDEX(Templates!$I$2:$CJ$152,ROW()-ROW(AI$19)+1, MATCH(AI$15,Templates!$I$1:EC$1,0))="","",INDEX(Templates!$I$2:$CJ$152,ROW()-ROW(AI$19)+1, MATCH(AI$15,Templates!$I$1:EC$1,0)))</f>
        <v>Required Building Schedule 1</v>
      </c>
    </row>
    <row r="24" spans="1:35" x14ac:dyDescent="0.3">
      <c r="A24" s="41" t="s">
        <v>451</v>
      </c>
      <c r="B24" s="6" t="s">
        <v>455</v>
      </c>
      <c r="C24" s="66" t="str" cm="1">
        <f t="array" ref="C24">IF(INDEX(Templates!A$2:A$153,ROW()-ROW($19:$19)+1)="","",INDEX(Templates!A$2:A$153,ROW()-ROW($19:$19)+1))</f>
        <v>JSON_PATH: building_segments[0]</v>
      </c>
      <c r="D24" s="66" t="str" cm="1">
        <f t="array" ref="D24">IF(INDEX(Templates!B$2:B$153,ROW()-ROW($19:$19)+1)="","",INDEX(Templates!B$2:B$153,ROW()-ROW($19:$19)+1))</f>
        <v>id</v>
      </c>
      <c r="E24" s="140" t="str" cm="1">
        <f t="array" ref="E24">IF(INDEX(Templates!C$2:C$153,ROW()-ROW($19:$19)+1)="","",INDEX(Templates!C$2:C$153,ROW()-ROW($19:$19)+1))</f>
        <v/>
      </c>
      <c r="F24" s="143" t="str" cm="1">
        <f t="array" ref="F24">IF(INDEX(Templates!D$2:D$153,ROW()-ROW($19:$19)+1)="","",INDEX(Templates!D$2:D$153,ROW()-ROW($19:$19)+1))</f>
        <v/>
      </c>
      <c r="G24" s="102" t="str" cm="1">
        <f t="array" ref="G24">IF(INDEX(Templates!E$2:E$153,ROW()-ROW($19:$19)+1)="","",INDEX(Templates!E$2:E$153,ROW()-ROW($19:$19)+1))</f>
        <v>BuildingSegment</v>
      </c>
      <c r="H24" s="68" t="str" cm="1">
        <f t="array" ref="H24">IF(INDEX(Templates!F$2:F$153,ROW()-ROW($19:$19)+1)="","",INDEX(Templates!F$2:F$153,ROW()-ROW($19:$19)+1))</f>
        <v>Building Segment 1</v>
      </c>
      <c r="I24" s="68" t="str" cm="1">
        <f t="array" ref="I24">IF(INDEX(Templates!G$2:G$153,ROW()-ROW($19:$19)+1)="","",INDEX(Templates!G$2:G$153,ROW()-ROW($19:$19)+1))</f>
        <v>Building 1</v>
      </c>
      <c r="J24" s="68" t="str" cm="1">
        <f t="array" ref="J24">IF(INDEX(Templates!H$2:H$153,ROW()-ROW($19:$19)+1)="","",INDEX(Templates!H$2:H$153,ROW()-ROW($19:$19)+1))</f>
        <v>id</v>
      </c>
      <c r="K24" s="69" t="str" cm="1">
        <f t="array" ref="K24">IF(INDEX(Templates!I$2:I$153,ROW()-ROW($19:$19)+1)="","",INDEX(Templates!I$2:I$153,ROW()-ROW($19:$19)+1))</f>
        <v/>
      </c>
      <c r="L24" s="69" t="str" cm="1">
        <f t="array" ref="L24">IF(INDEX(Templates!J$2:J$153,ROW()-ROW($19:$19)+1)="","",INDEX(Templates!J$2:J$153,ROW()-ROW($19:$19)+1))</f>
        <v/>
      </c>
      <c r="M24" s="55" t="str" cm="1">
        <f t="array" ref="M24">IF(INDEX(Templates!$I$2:$CJ$152,ROW()-ROW(M$19)+1, MATCH(M$15,Templates!$I$1:CJ$1,0))="","",INDEX(Templates!$I$2:$CJ$152,ROW()-ROW(M$19)+1, MATCH(M$15,Templates!$I$1:CJ$1,0)))</f>
        <v>Building Segment 1</v>
      </c>
      <c r="N24" s="55" t="str" cm="1">
        <f t="array" ref="N24">IF(INDEX(Templates!$I$2:$CJ$152,ROW()-ROW(N$19)+1, MATCH(N$15,Templates!$I$1:CL$1,0))="","",INDEX(Templates!$I$2:$CJ$152,ROW()-ROW(N$19)+1, MATCH(N$15,Templates!$I$1:CL$1,0)))</f>
        <v>Building Segment 1</v>
      </c>
      <c r="O24" s="55" t="str" cm="1">
        <f t="array" ref="O24">IF(INDEX(Templates!$I$2:$CJ$152,ROW()-ROW(O$19)+1, MATCH(O$15,Templates!$I$1:CN$1,0))="","",INDEX(Templates!$I$2:$CJ$152,ROW()-ROW(O$19)+1, MATCH(O$15,Templates!$I$1:CN$1,0)))</f>
        <v>Building Segment 1</v>
      </c>
      <c r="P24" s="55" t="str" cm="1">
        <f t="array" ref="P24">IF(INDEX(Templates!$I$2:$CJ$152,ROW()-ROW(P$19)+1, MATCH(P$15,Templates!$I$1:CP$1,0))="","",INDEX(Templates!$I$2:$CJ$152,ROW()-ROW(P$19)+1, MATCH(P$15,Templates!$I$1:CP$1,0)))</f>
        <v>Building Segment 1</v>
      </c>
      <c r="Q24" s="55" t="str" cm="1">
        <f t="array" ref="Q24">IF(INDEX(Templates!$I$2:$CJ$152,ROW()-ROW(Q$19)+1, MATCH(Q$15,Templates!$I$1:CR$1,0))="","",INDEX(Templates!$I$2:$CJ$152,ROW()-ROW(Q$19)+1, MATCH(Q$15,Templates!$I$1:CR$1,0)))</f>
        <v>Building Segment 1</v>
      </c>
      <c r="R24" s="55" t="str" cm="1">
        <f t="array" ref="R24">IF(INDEX(Templates!$I$2:$CJ$152,ROW()-ROW(R$19)+1, MATCH(R$15,Templates!$I$1:CU$1,0))="","",INDEX(Templates!$I$2:$CJ$152,ROW()-ROW(R$19)+1, MATCH(R$15,Templates!$I$1:CU$1,0)))</f>
        <v>Building Segment 1</v>
      </c>
      <c r="S24" s="55" t="str" cm="1">
        <f t="array" ref="S24">IF(INDEX(Templates!$I$2:$CJ$152,ROW()-ROW(S$19)+1, MATCH(S$15,Templates!$I$1:CW$1,0))="","",INDEX(Templates!$I$2:$CJ$152,ROW()-ROW(S$19)+1, MATCH(S$15,Templates!$I$1:CW$1,0)))</f>
        <v>Building Segment 1</v>
      </c>
      <c r="T24" s="55" t="str" cm="1">
        <f t="array" ref="T24">IF(INDEX(Templates!$I$2:$CJ$152,ROW()-ROW(T$19)+1, MATCH(T$15,Templates!$I$1:CY$1,0))="","",INDEX(Templates!$I$2:$CJ$152,ROW()-ROW(T$19)+1, MATCH(T$15,Templates!$I$1:CY$1,0)))</f>
        <v>Building Segment 1</v>
      </c>
      <c r="U24" s="55" t="str" cm="1">
        <f t="array" ref="U24">IF(INDEX(Templates!$I$2:$CJ$152,ROW()-ROW(U$19)+1, MATCH(U$15,Templates!$I$1:DA$1,0))="","",INDEX(Templates!$I$2:$CJ$152,ROW()-ROW(U$19)+1, MATCH(U$15,Templates!$I$1:DA$1,0)))</f>
        <v>Building Segment 1</v>
      </c>
      <c r="V24" s="55" t="str" cm="1">
        <f t="array" ref="V24">IF(INDEX(Templates!$I$2:$CJ$152,ROW()-ROW(V$19)+1, MATCH(V$15,Templates!$I$1:DC$1,0))="","",INDEX(Templates!$I$2:$CJ$152,ROW()-ROW(V$19)+1, MATCH(V$15,Templates!$I$1:DC$1,0)))</f>
        <v>Building Segment 1</v>
      </c>
      <c r="W24" s="55" t="str" cm="1">
        <f t="array" ref="W24">IF(INDEX(Templates!$I$2:$CJ$152,ROW()-ROW(W$19)+1, MATCH(W$15,Templates!$I$1:DE$1,0))="","",INDEX(Templates!$I$2:$CJ$152,ROW()-ROW(W$19)+1, MATCH(W$15,Templates!$I$1:DE$1,0)))</f>
        <v>Building Segment 1</v>
      </c>
      <c r="X24" s="55" t="str" cm="1">
        <f t="array" ref="X24">IF(INDEX(Templates!$I$2:$CJ$152,ROW()-ROW(X$19)+1, MATCH(X$15,Templates!$I$1:DG$1,0))="","",INDEX(Templates!$I$2:$CJ$152,ROW()-ROW(X$19)+1, MATCH(X$15,Templates!$I$1:DG$1,0)))</f>
        <v>Building Segment 1</v>
      </c>
      <c r="Y24" s="55" t="str" cm="1">
        <f t="array" ref="Y24">IF(INDEX(Templates!$I$2:$CJ$152,ROW()-ROW(Y$19)+1, MATCH(Y$15,Templates!$I$1:DI$1,0))="","",INDEX(Templates!$I$2:$CJ$152,ROW()-ROW(Y$19)+1, MATCH(Y$15,Templates!$I$1:DI$1,0)))</f>
        <v>Building Segment 1</v>
      </c>
      <c r="Z24" s="55" t="str" cm="1">
        <f t="array" ref="Z24">IF(INDEX(Templates!$I$2:$CJ$152,ROW()-ROW(Z$19)+1, MATCH(Z$15,Templates!$I$1:DK$1,0))="","",INDEX(Templates!$I$2:$CJ$152,ROW()-ROW(Z$19)+1, MATCH(Z$15,Templates!$I$1:DK$1,0)))</f>
        <v>Building Segment 1</v>
      </c>
      <c r="AA24" s="55" t="str" cm="1">
        <f t="array" ref="AA24">IF(INDEX(Templates!$I$2:$CJ$152,ROW()-ROW(AA$19)+1, MATCH(AA$15,Templates!$I$1:DM$1,0))="","",INDEX(Templates!$I$2:$CJ$152,ROW()-ROW(AA$19)+1, MATCH(AA$15,Templates!$I$1:DM$1,0)))</f>
        <v>Building Segment 1</v>
      </c>
      <c r="AB24" s="55" t="str" cm="1">
        <f t="array" ref="AB24">IF(INDEX(Templates!$I$2:$CJ$152,ROW()-ROW(AB$19)+1, MATCH(AB$15,Templates!$I$1:DO$1,0))="","",INDEX(Templates!$I$2:$CJ$152,ROW()-ROW(AB$19)+1, MATCH(AB$15,Templates!$I$1:DO$1,0)))</f>
        <v>Building Segment 1</v>
      </c>
      <c r="AC24" s="55" t="str" cm="1">
        <f t="array" ref="AC24">IF(INDEX(Templates!$I$2:$CJ$152,ROW()-ROW(AC$19)+1, MATCH(AC$15,Templates!$I$1:DQ$1,0))="","",INDEX(Templates!$I$2:$CJ$152,ROW()-ROW(AC$19)+1, MATCH(AC$15,Templates!$I$1:DQ$1,0)))</f>
        <v>Building Segment 1</v>
      </c>
      <c r="AD24" s="55" t="str" cm="1">
        <f t="array" ref="AD24">IF(INDEX(Templates!$I$2:$CJ$152,ROW()-ROW(AD$19)+1, MATCH(AD$15,Templates!$I$1:DS$1,0))="","",INDEX(Templates!$I$2:$CJ$152,ROW()-ROW(AD$19)+1, MATCH(AD$15,Templates!$I$1:DS$1,0)))</f>
        <v>Building Segment 1</v>
      </c>
      <c r="AE24" s="55" t="str" cm="1">
        <f t="array" ref="AE24">IF(INDEX(Templates!$I$2:$CJ$152,ROW()-ROW(AE$19)+1, MATCH(AE$15,Templates!$I$1:DU$1,0))="","",INDEX(Templates!$I$2:$CJ$152,ROW()-ROW(AE$19)+1, MATCH(AE$15,Templates!$I$1:DU$1,0)))</f>
        <v>Building Segment 1</v>
      </c>
      <c r="AF24" s="55" t="str" cm="1">
        <f t="array" ref="AF24">IF(INDEX(Templates!$I$2:$CJ$152,ROW()-ROW(AF$19)+1, MATCH(AF$15,Templates!$I$1:DW$1,0))="","",INDEX(Templates!$I$2:$CJ$152,ROW()-ROW(AF$19)+1, MATCH(AF$15,Templates!$I$1:DW$1,0)))</f>
        <v>Building Segment 1</v>
      </c>
      <c r="AG24" s="55" t="str" cm="1">
        <f t="array" ref="AG24">IF(INDEX(Templates!$I$2:$CJ$152,ROW()-ROW(AG$19)+1, MATCH(AG$15,Templates!$I$1:DX$1,0))="","",INDEX(Templates!$I$2:$CJ$152,ROW()-ROW(AG$19)+1, MATCH(AG$15,Templates!$I$1:DX$1,0)))</f>
        <v>Building Segment 1</v>
      </c>
      <c r="AH24" s="55" t="str" cm="1">
        <f t="array" ref="AH24">IF(INDEX(Templates!$I$2:$CJ$152,ROW()-ROW(AH$19)+1, MATCH(AH$15,Templates!$I$1:EA$1,0))="","",INDEX(Templates!$I$2:$CJ$152,ROW()-ROW(AH$19)+1, MATCH(AH$15,Templates!$I$1:EA$1,0)))</f>
        <v>Building Segment 1</v>
      </c>
      <c r="AI24" s="55" t="str" cm="1">
        <f t="array" ref="AI24">IF(INDEX(Templates!$I$2:$CJ$152,ROW()-ROW(AI$19)+1, MATCH(AI$15,Templates!$I$1:EC$1,0))="","",INDEX(Templates!$I$2:$CJ$152,ROW()-ROW(AI$19)+1, MATCH(AI$15,Templates!$I$1:EC$1,0)))</f>
        <v>Building Segment 1</v>
      </c>
    </row>
    <row r="25" spans="1:35" x14ac:dyDescent="0.3">
      <c r="A25" s="41" t="s">
        <v>451</v>
      </c>
      <c r="B25" s="6" t="s">
        <v>455</v>
      </c>
      <c r="C25" s="66" t="str" cm="1">
        <f t="array" ref="C25">IF(INDEX(Templates!A$2:A$153,ROW()-ROW($19:$19)+1)="","",INDEX(Templates!A$2:A$153,ROW()-ROW($19:$19)+1))</f>
        <v>JSON_PATH:zones[0]</v>
      </c>
      <c r="D25" s="66" t="str" cm="1">
        <f t="array" ref="D25">IF(INDEX(Templates!B$2:B$153,ROW()-ROW($19:$19)+1)="","",INDEX(Templates!B$2:B$153,ROW()-ROW($19:$19)+1))</f>
        <v>id</v>
      </c>
      <c r="E25" s="140" t="str" cm="1">
        <f t="array" ref="E25">IF(INDEX(Templates!C$2:C$153,ROW()-ROW($19:$19)+1)="","",INDEX(Templates!C$2:C$153,ROW()-ROW($19:$19)+1))</f>
        <v/>
      </c>
      <c r="F25" s="143" t="str" cm="1">
        <f t="array" ref="F25">IF(INDEX(Templates!D$2:D$153,ROW()-ROW($19:$19)+1)="","",INDEX(Templates!D$2:D$153,ROW()-ROW($19:$19)+1))</f>
        <v/>
      </c>
      <c r="G25" s="102" t="str" cm="1">
        <f t="array" ref="G25">IF(INDEX(Templates!E$2:E$153,ROW()-ROW($19:$19)+1)="","",INDEX(Templates!E$2:E$153,ROW()-ROW($19:$19)+1))</f>
        <v>Zone</v>
      </c>
      <c r="H25" s="68" t="str" cm="1">
        <f t="array" ref="H25">IF(INDEX(Templates!F$2:F$153,ROW()-ROW($19:$19)+1)="","",INDEX(Templates!F$2:F$153,ROW()-ROW($19:$19)+1))</f>
        <v>Zone 1</v>
      </c>
      <c r="I25" s="68" t="str" cm="1">
        <f t="array" ref="I25">IF(INDEX(Templates!G$2:G$153,ROW()-ROW($19:$19)+1)="","",INDEX(Templates!G$2:G$153,ROW()-ROW($19:$19)+1))</f>
        <v>Building Segment 1</v>
      </c>
      <c r="J25" s="68" t="str" cm="1">
        <f t="array" ref="J25">IF(INDEX(Templates!H$2:H$153,ROW()-ROW($19:$19)+1)="","",INDEX(Templates!H$2:H$153,ROW()-ROW($19:$19)+1))</f>
        <v>id</v>
      </c>
      <c r="K25" s="69" t="str" cm="1">
        <f t="array" ref="K25">IF(INDEX(Templates!I$2:I$153,ROW()-ROW($19:$19)+1)="","",INDEX(Templates!I$2:I$153,ROW()-ROW($19:$19)+1))</f>
        <v/>
      </c>
      <c r="L25" s="69" t="str" cm="1">
        <f t="array" ref="L25">IF(INDEX(Templates!J$2:J$153,ROW()-ROW($19:$19)+1)="","",INDEX(Templates!J$2:J$153,ROW()-ROW($19:$19)+1))</f>
        <v/>
      </c>
      <c r="M25" s="55" t="str" cm="1">
        <f t="array" ref="M25">IF(INDEX(Templates!$I$2:$CJ$152,ROW()-ROW(M$19)+1, MATCH(M$15,Templates!$I$1:CJ$1,0))="","",INDEX(Templates!$I$2:$CJ$152,ROW()-ROW(M$19)+1, MATCH(M$15,Templates!$I$1:CJ$1,0)))</f>
        <v>Thermal Zone 1</v>
      </c>
      <c r="N25" s="55" t="str" cm="1">
        <f t="array" ref="N25">IF(INDEX(Templates!$I$2:$CJ$152,ROW()-ROW(N$19)+1, MATCH(N$15,Templates!$I$1:CL$1,0))="","",INDEX(Templates!$I$2:$CJ$152,ROW()-ROW(N$19)+1, MATCH(N$15,Templates!$I$1:CL$1,0)))</f>
        <v>Thermal Zone 1</v>
      </c>
      <c r="O25" s="55" t="str" cm="1">
        <f t="array" ref="O25">IF(INDEX(Templates!$I$2:$CJ$152,ROW()-ROW(O$19)+1, MATCH(O$15,Templates!$I$1:CN$1,0))="","",INDEX(Templates!$I$2:$CJ$152,ROW()-ROW(O$19)+1, MATCH(O$15,Templates!$I$1:CN$1,0)))</f>
        <v>Thermal Zone 1</v>
      </c>
      <c r="P25" s="55" t="str" cm="1">
        <f t="array" ref="P25">IF(INDEX(Templates!$I$2:$CJ$152,ROW()-ROW(P$19)+1, MATCH(P$15,Templates!$I$1:CP$1,0))="","",INDEX(Templates!$I$2:$CJ$152,ROW()-ROW(P$19)+1, MATCH(P$15,Templates!$I$1:CP$1,0)))</f>
        <v>Thermal Zone 1</v>
      </c>
      <c r="Q25" s="55" t="str" cm="1">
        <f t="array" ref="Q25">IF(INDEX(Templates!$I$2:$CJ$152,ROW()-ROW(Q$19)+1, MATCH(Q$15,Templates!$I$1:CR$1,0))="","",INDEX(Templates!$I$2:$CJ$152,ROW()-ROW(Q$19)+1, MATCH(Q$15,Templates!$I$1:CR$1,0)))</f>
        <v>Thermal Zone 1</v>
      </c>
      <c r="R25" s="55" t="str" cm="1">
        <f t="array" ref="R25">IF(INDEX(Templates!$I$2:$CJ$152,ROW()-ROW(R$19)+1, MATCH(R$15,Templates!$I$1:CU$1,0))="","",INDEX(Templates!$I$2:$CJ$152,ROW()-ROW(R$19)+1, MATCH(R$15,Templates!$I$1:CU$1,0)))</f>
        <v>Thermal Zone 1</v>
      </c>
      <c r="S25" s="55" t="str" cm="1">
        <f t="array" ref="S25">IF(INDEX(Templates!$I$2:$CJ$152,ROW()-ROW(S$19)+1, MATCH(S$15,Templates!$I$1:CW$1,0))="","",INDEX(Templates!$I$2:$CJ$152,ROW()-ROW(S$19)+1, MATCH(S$15,Templates!$I$1:CW$1,0)))</f>
        <v>Thermal Zone 1</v>
      </c>
      <c r="T25" s="55" t="str" cm="1">
        <f t="array" ref="T25">IF(INDEX(Templates!$I$2:$CJ$152,ROW()-ROW(T$19)+1, MATCH(T$15,Templates!$I$1:CY$1,0))="","",INDEX(Templates!$I$2:$CJ$152,ROW()-ROW(T$19)+1, MATCH(T$15,Templates!$I$1:CY$1,0)))</f>
        <v>Thermal Zone 1</v>
      </c>
      <c r="U25" s="55" t="str" cm="1">
        <f t="array" ref="U25">IF(INDEX(Templates!$I$2:$CJ$152,ROW()-ROW(U$19)+1, MATCH(U$15,Templates!$I$1:DA$1,0))="","",INDEX(Templates!$I$2:$CJ$152,ROW()-ROW(U$19)+1, MATCH(U$15,Templates!$I$1:DA$1,0)))</f>
        <v>Thermal Zone 1</v>
      </c>
      <c r="V25" s="55" t="str" cm="1">
        <f t="array" ref="V25">IF(INDEX(Templates!$I$2:$CJ$152,ROW()-ROW(V$19)+1, MATCH(V$15,Templates!$I$1:DC$1,0))="","",INDEX(Templates!$I$2:$CJ$152,ROW()-ROW(V$19)+1, MATCH(V$15,Templates!$I$1:DC$1,0)))</f>
        <v>Thermal Zone 1</v>
      </c>
      <c r="W25" s="55" t="str" cm="1">
        <f t="array" ref="W25">IF(INDEX(Templates!$I$2:$CJ$152,ROW()-ROW(W$19)+1, MATCH(W$15,Templates!$I$1:DE$1,0))="","",INDEX(Templates!$I$2:$CJ$152,ROW()-ROW(W$19)+1, MATCH(W$15,Templates!$I$1:DE$1,0)))</f>
        <v>Thermal Zone 1</v>
      </c>
      <c r="X25" s="55" t="str" cm="1">
        <f t="array" ref="X25">IF(INDEX(Templates!$I$2:$CJ$152,ROW()-ROW(X$19)+1, MATCH(X$15,Templates!$I$1:DG$1,0))="","",INDEX(Templates!$I$2:$CJ$152,ROW()-ROW(X$19)+1, MATCH(X$15,Templates!$I$1:DG$1,0)))</f>
        <v>Thermal Zone 1</v>
      </c>
      <c r="Y25" s="55" t="str" cm="1">
        <f t="array" ref="Y25">IF(INDEX(Templates!$I$2:$CJ$152,ROW()-ROW(Y$19)+1, MATCH(Y$15,Templates!$I$1:DI$1,0))="","",INDEX(Templates!$I$2:$CJ$152,ROW()-ROW(Y$19)+1, MATCH(Y$15,Templates!$I$1:DI$1,0)))</f>
        <v>Thermal Zone 1</v>
      </c>
      <c r="Z25" s="55" t="str" cm="1">
        <f t="array" ref="Z25">IF(INDEX(Templates!$I$2:$CJ$152,ROW()-ROW(Z$19)+1, MATCH(Z$15,Templates!$I$1:DK$1,0))="","",INDEX(Templates!$I$2:$CJ$152,ROW()-ROW(Z$19)+1, MATCH(Z$15,Templates!$I$1:DK$1,0)))</f>
        <v>Thermal Zone 1</v>
      </c>
      <c r="AA25" s="55" t="str" cm="1">
        <f t="array" ref="AA25">IF(INDEX(Templates!$I$2:$CJ$152,ROW()-ROW(AA$19)+1, MATCH(AA$15,Templates!$I$1:DM$1,0))="","",INDEX(Templates!$I$2:$CJ$152,ROW()-ROW(AA$19)+1, MATCH(AA$15,Templates!$I$1:DM$1,0)))</f>
        <v>Thermal Zone 1</v>
      </c>
      <c r="AB25" s="55" t="str" cm="1">
        <f t="array" ref="AB25">IF(INDEX(Templates!$I$2:$CJ$152,ROW()-ROW(AB$19)+1, MATCH(AB$15,Templates!$I$1:DO$1,0))="","",INDEX(Templates!$I$2:$CJ$152,ROW()-ROW(AB$19)+1, MATCH(AB$15,Templates!$I$1:DO$1,0)))</f>
        <v>Thermal Zone 1</v>
      </c>
      <c r="AC25" s="55" t="str" cm="1">
        <f t="array" ref="AC25">IF(INDEX(Templates!$I$2:$CJ$152,ROW()-ROW(AC$19)+1, MATCH(AC$15,Templates!$I$1:DQ$1,0))="","",INDEX(Templates!$I$2:$CJ$152,ROW()-ROW(AC$19)+1, MATCH(AC$15,Templates!$I$1:DQ$1,0)))</f>
        <v>Thermal Zone 1</v>
      </c>
      <c r="AD25" s="55" t="str" cm="1">
        <f t="array" ref="AD25">IF(INDEX(Templates!$I$2:$CJ$152,ROW()-ROW(AD$19)+1, MATCH(AD$15,Templates!$I$1:DS$1,0))="","",INDEX(Templates!$I$2:$CJ$152,ROW()-ROW(AD$19)+1, MATCH(AD$15,Templates!$I$1:DS$1,0)))</f>
        <v>Thermal Zone 1</v>
      </c>
      <c r="AE25" s="55" t="str" cm="1">
        <f t="array" ref="AE25">IF(INDEX(Templates!$I$2:$CJ$152,ROW()-ROW(AE$19)+1, MATCH(AE$15,Templates!$I$1:DU$1,0))="","",INDEX(Templates!$I$2:$CJ$152,ROW()-ROW(AE$19)+1, MATCH(AE$15,Templates!$I$1:DU$1,0)))</f>
        <v>Thermal Zone 1</v>
      </c>
      <c r="AF25" s="55" t="str" cm="1">
        <f t="array" ref="AF25">IF(INDEX(Templates!$I$2:$CJ$152,ROW()-ROW(AF$19)+1, MATCH(AF$15,Templates!$I$1:DW$1,0))="","",INDEX(Templates!$I$2:$CJ$152,ROW()-ROW(AF$19)+1, MATCH(AF$15,Templates!$I$1:DW$1,0)))</f>
        <v>Thermal Zone 1</v>
      </c>
      <c r="AG25" s="55" t="str" cm="1">
        <f t="array" ref="AG25">IF(INDEX(Templates!$I$2:$CJ$152,ROW()-ROW(AG$19)+1, MATCH(AG$15,Templates!$I$1:DX$1,0))="","",INDEX(Templates!$I$2:$CJ$152,ROW()-ROW(AG$19)+1, MATCH(AG$15,Templates!$I$1:DX$1,0)))</f>
        <v>Thermal Zone 1</v>
      </c>
      <c r="AH25" s="55" t="str" cm="1">
        <f t="array" ref="AH25">IF(INDEX(Templates!$I$2:$CJ$152,ROW()-ROW(AH$19)+1, MATCH(AH$15,Templates!$I$1:EA$1,0))="","",INDEX(Templates!$I$2:$CJ$152,ROW()-ROW(AH$19)+1, MATCH(AH$15,Templates!$I$1:EA$1,0)))</f>
        <v>Thermal Zone 1</v>
      </c>
      <c r="AI25" s="55" t="str" cm="1">
        <f t="array" ref="AI25">IF(INDEX(Templates!$I$2:$CJ$152,ROW()-ROW(AI$19)+1, MATCH(AI$15,Templates!$I$1:EC$1,0))="","",INDEX(Templates!$I$2:$CJ$152,ROW()-ROW(AI$19)+1, MATCH(AI$15,Templates!$I$1:EC$1,0)))</f>
        <v>Thermal Zone 1</v>
      </c>
    </row>
    <row r="26" spans="1:35" x14ac:dyDescent="0.3">
      <c r="A26" s="41" t="s">
        <v>451</v>
      </c>
      <c r="B26" s="6" t="s">
        <v>455</v>
      </c>
      <c r="C26" s="66" t="str" cm="1">
        <f t="array" ref="C26">IF(INDEX(Templates!A$2:A$153,ROW()-ROW($19:$19)+1)="","",INDEX(Templates!A$2:A$153,ROW()-ROW($19:$19)+1))</f>
        <v>JSON_PATH:zones[0]</v>
      </c>
      <c r="D26" s="66" t="str" cm="1">
        <f t="array" ref="D26">IF(INDEX(Templates!B$2:B$153,ROW()-ROW($19:$19)+1)="","",INDEX(Templates!B$2:B$153,ROW()-ROW($19:$19)+1))</f>
        <v>floor_name</v>
      </c>
      <c r="E26" s="140" t="str" cm="1">
        <f t="array" ref="E26">IF(INDEX(Templates!C$2:C$153,ROW()-ROW($19:$19)+1)="","",INDEX(Templates!C$2:C$153,ROW()-ROW($19:$19)+1))</f>
        <v/>
      </c>
      <c r="F26" s="143" t="str" cm="1">
        <f t="array" ref="F26">IF(INDEX(Templates!D$2:D$153,ROW()-ROW($19:$19)+1)="","",INDEX(Templates!D$2:D$153,ROW()-ROW($19:$19)+1))</f>
        <v/>
      </c>
      <c r="G26" s="102" t="str" cm="1">
        <f t="array" ref="G26">IF(INDEX(Templates!E$2:E$153,ROW()-ROW($19:$19)+1)="","",INDEX(Templates!E$2:E$153,ROW()-ROW($19:$19)+1))</f>
        <v/>
      </c>
      <c r="H26" s="68" t="str" cm="1">
        <f t="array" ref="H26">IF(INDEX(Templates!F$2:F$153,ROW()-ROW($19:$19)+1)="","",INDEX(Templates!F$2:F$153,ROW()-ROW($19:$19)+1))</f>
        <v/>
      </c>
      <c r="I26" s="68" t="str" cm="1">
        <f t="array" ref="I26">IF(INDEX(Templates!G$2:G$153,ROW()-ROW($19:$19)+1)="","",INDEX(Templates!G$2:G$153,ROW()-ROW($19:$19)+1))</f>
        <v/>
      </c>
      <c r="J26" s="68" t="str" cm="1">
        <f t="array" ref="J26">IF(INDEX(Templates!H$2:H$153,ROW()-ROW($19:$19)+1)="","",INDEX(Templates!H$2:H$153,ROW()-ROW($19:$19)+1))</f>
        <v/>
      </c>
      <c r="K26" s="69" t="str" cm="1">
        <f t="array" ref="K26">IF(INDEX(Templates!I$2:I$153,ROW()-ROW($19:$19)+1)="","",INDEX(Templates!I$2:I$153,ROW()-ROW($19:$19)+1))</f>
        <v/>
      </c>
      <c r="L26" s="69" t="str" cm="1">
        <f t="array" ref="L26">IF(INDEX(Templates!J$2:J$153,ROW()-ROW($19:$19)+1)="","",INDEX(Templates!J$2:J$153,ROW()-ROW($19:$19)+1))</f>
        <v/>
      </c>
      <c r="M26" s="55" t="str" cm="1">
        <f t="array" ref="M26">IF(INDEX(Templates!$I$2:$CJ$152,ROW()-ROW(M$19)+1, MATCH(M$15,Templates!$I$1:CJ$1,0))="","",INDEX(Templates!$I$2:$CJ$152,ROW()-ROW(M$19)+1, MATCH(M$15,Templates!$I$1:CJ$1,0)))</f>
        <v/>
      </c>
      <c r="N26" s="55" t="str" cm="1">
        <f t="array" ref="N26">IF(INDEX(Templates!$I$2:$CJ$152,ROW()-ROW(N$19)+1, MATCH(N$15,Templates!$I$1:CL$1,0))="","",INDEX(Templates!$I$2:$CJ$152,ROW()-ROW(N$19)+1, MATCH(N$15,Templates!$I$1:CL$1,0)))</f>
        <v/>
      </c>
      <c r="O26" s="55" t="str" cm="1">
        <f t="array" ref="O26">IF(INDEX(Templates!$I$2:$CJ$152,ROW()-ROW(O$19)+1, MATCH(O$15,Templates!$I$1:CN$1,0))="","",INDEX(Templates!$I$2:$CJ$152,ROW()-ROW(O$19)+1, MATCH(O$15,Templates!$I$1:CN$1,0)))</f>
        <v/>
      </c>
      <c r="P26" s="55" t="str" cm="1">
        <f t="array" ref="P26">IF(INDEX(Templates!$I$2:$CJ$152,ROW()-ROW(P$19)+1, MATCH(P$15,Templates!$I$1:CP$1,0))="","",INDEX(Templates!$I$2:$CJ$152,ROW()-ROW(P$19)+1, MATCH(P$15,Templates!$I$1:CP$1,0)))</f>
        <v/>
      </c>
      <c r="Q26" s="55" t="str" cm="1">
        <f t="array" ref="Q26">IF(INDEX(Templates!$I$2:$CJ$152,ROW()-ROW(Q$19)+1, MATCH(Q$15,Templates!$I$1:CR$1,0))="","",INDEX(Templates!$I$2:$CJ$152,ROW()-ROW(Q$19)+1, MATCH(Q$15,Templates!$I$1:CR$1,0)))</f>
        <v>Floor1</v>
      </c>
      <c r="R26" s="55" t="str" cm="1">
        <f t="array" ref="R26">IF(INDEX(Templates!$I$2:$CJ$152,ROW()-ROW(R$19)+1, MATCH(R$15,Templates!$I$1:CU$1,0))="","",INDEX(Templates!$I$2:$CJ$152,ROW()-ROW(R$19)+1, MATCH(R$15,Templates!$I$1:CU$1,0)))</f>
        <v/>
      </c>
      <c r="S26" s="55" t="str" cm="1">
        <f t="array" ref="S26">IF(INDEX(Templates!$I$2:$CJ$152,ROW()-ROW(S$19)+1, MATCH(S$15,Templates!$I$1:CW$1,0))="","",INDEX(Templates!$I$2:$CJ$152,ROW()-ROW(S$19)+1, MATCH(S$15,Templates!$I$1:CW$1,0)))</f>
        <v/>
      </c>
      <c r="T26" s="55" t="str" cm="1">
        <f t="array" ref="T26">IF(INDEX(Templates!$I$2:$CJ$152,ROW()-ROW(T$19)+1, MATCH(T$15,Templates!$I$1:CY$1,0))="","",INDEX(Templates!$I$2:$CJ$152,ROW()-ROW(T$19)+1, MATCH(T$15,Templates!$I$1:CY$1,0)))</f>
        <v/>
      </c>
      <c r="U26" s="55" t="str" cm="1">
        <f t="array" ref="U26">IF(INDEX(Templates!$I$2:$CJ$152,ROW()-ROW(U$19)+1, MATCH(U$15,Templates!$I$1:DA$1,0))="","",INDEX(Templates!$I$2:$CJ$152,ROW()-ROW(U$19)+1, MATCH(U$15,Templates!$I$1:DA$1,0)))</f>
        <v/>
      </c>
      <c r="V26" s="55" t="str" cm="1">
        <f t="array" ref="V26">IF(INDEX(Templates!$I$2:$CJ$152,ROW()-ROW(V$19)+1, MATCH(V$15,Templates!$I$1:DC$1,0))="","",INDEX(Templates!$I$2:$CJ$152,ROW()-ROW(V$19)+1, MATCH(V$15,Templates!$I$1:DC$1,0)))</f>
        <v/>
      </c>
      <c r="W26" s="55" t="str" cm="1">
        <f t="array" ref="W26">IF(INDEX(Templates!$I$2:$CJ$152,ROW()-ROW(W$19)+1, MATCH(W$15,Templates!$I$1:DE$1,0))="","",INDEX(Templates!$I$2:$CJ$152,ROW()-ROW(W$19)+1, MATCH(W$15,Templates!$I$1:DE$1,0)))</f>
        <v/>
      </c>
      <c r="X26" s="55" t="str" cm="1">
        <f t="array" ref="X26">IF(INDEX(Templates!$I$2:$CJ$152,ROW()-ROW(X$19)+1, MATCH(X$15,Templates!$I$1:DG$1,0))="","",INDEX(Templates!$I$2:$CJ$152,ROW()-ROW(X$19)+1, MATCH(X$15,Templates!$I$1:DG$1,0)))</f>
        <v/>
      </c>
      <c r="Y26" s="55" t="str" cm="1">
        <f t="array" ref="Y26">IF(INDEX(Templates!$I$2:$CJ$152,ROW()-ROW(Y$19)+1, MATCH(Y$15,Templates!$I$1:DI$1,0))="","",INDEX(Templates!$I$2:$CJ$152,ROW()-ROW(Y$19)+1, MATCH(Y$15,Templates!$I$1:DI$1,0)))</f>
        <v/>
      </c>
      <c r="Z26" s="55" t="str" cm="1">
        <f t="array" ref="Z26">IF(INDEX(Templates!$I$2:$CJ$152,ROW()-ROW(Z$19)+1, MATCH(Z$15,Templates!$I$1:DK$1,0))="","",INDEX(Templates!$I$2:$CJ$152,ROW()-ROW(Z$19)+1, MATCH(Z$15,Templates!$I$1:DK$1,0)))</f>
        <v/>
      </c>
      <c r="AA26" s="55" t="str" cm="1">
        <f t="array" ref="AA26">IF(INDEX(Templates!$I$2:$CJ$152,ROW()-ROW(AA$19)+1, MATCH(AA$15,Templates!$I$1:DM$1,0))="","",INDEX(Templates!$I$2:$CJ$152,ROW()-ROW(AA$19)+1, MATCH(AA$15,Templates!$I$1:DM$1,0)))</f>
        <v/>
      </c>
      <c r="AB26" s="55" t="str" cm="1">
        <f t="array" ref="AB26">IF(INDEX(Templates!$I$2:$CJ$152,ROW()-ROW(AB$19)+1, MATCH(AB$15,Templates!$I$1:DO$1,0))="","",INDEX(Templates!$I$2:$CJ$152,ROW()-ROW(AB$19)+1, MATCH(AB$15,Templates!$I$1:DO$1,0)))</f>
        <v/>
      </c>
      <c r="AC26" s="55" t="str" cm="1">
        <f t="array" ref="AC26">IF(INDEX(Templates!$I$2:$CJ$152,ROW()-ROW(AC$19)+1, MATCH(AC$15,Templates!$I$1:DQ$1,0))="","",INDEX(Templates!$I$2:$CJ$152,ROW()-ROW(AC$19)+1, MATCH(AC$15,Templates!$I$1:DQ$1,0)))</f>
        <v>Floor1</v>
      </c>
      <c r="AD26" s="55" t="str" cm="1">
        <f t="array" ref="AD26">IF(INDEX(Templates!$I$2:$CJ$152,ROW()-ROW(AD$19)+1, MATCH(AD$15,Templates!$I$1:DS$1,0))="","",INDEX(Templates!$I$2:$CJ$152,ROW()-ROW(AD$19)+1, MATCH(AD$15,Templates!$I$1:DS$1,0)))</f>
        <v/>
      </c>
      <c r="AE26" s="55" t="str" cm="1">
        <f t="array" ref="AE26">IF(INDEX(Templates!$I$2:$CJ$152,ROW()-ROW(AE$19)+1, MATCH(AE$15,Templates!$I$1:DU$1,0))="","",INDEX(Templates!$I$2:$CJ$152,ROW()-ROW(AE$19)+1, MATCH(AE$15,Templates!$I$1:DU$1,0)))</f>
        <v/>
      </c>
      <c r="AF26" s="55" t="str" cm="1">
        <f t="array" ref="AF26">IF(INDEX(Templates!$I$2:$CJ$152,ROW()-ROW(AF$19)+1, MATCH(AF$15,Templates!$I$1:DW$1,0))="","",INDEX(Templates!$I$2:$CJ$152,ROW()-ROW(AF$19)+1, MATCH(AF$15,Templates!$I$1:DW$1,0)))</f>
        <v/>
      </c>
      <c r="AG26" s="55" t="str" cm="1">
        <f t="array" ref="AG26">IF(INDEX(Templates!$I$2:$CJ$152,ROW()-ROW(AG$19)+1, MATCH(AG$15,Templates!$I$1:DX$1,0))="","",INDEX(Templates!$I$2:$CJ$152,ROW()-ROW(AG$19)+1, MATCH(AG$15,Templates!$I$1:DX$1,0)))</f>
        <v/>
      </c>
      <c r="AH26" s="55" t="str" cm="1">
        <f t="array" ref="AH26">IF(INDEX(Templates!$I$2:$CJ$152,ROW()-ROW(AH$19)+1, MATCH(AH$15,Templates!$I$1:EA$1,0))="","",INDEX(Templates!$I$2:$CJ$152,ROW()-ROW(AH$19)+1, MATCH(AH$15,Templates!$I$1:EA$1,0)))</f>
        <v/>
      </c>
      <c r="AI26" s="55" t="str" cm="1">
        <f t="array" ref="AI26">IF(INDEX(Templates!$I$2:$CJ$152,ROW()-ROW(AI$19)+1, MATCH(AI$15,Templates!$I$1:EC$1,0))="","",INDEX(Templates!$I$2:$CJ$152,ROW()-ROW(AI$19)+1, MATCH(AI$15,Templates!$I$1:EC$1,0)))</f>
        <v/>
      </c>
    </row>
    <row r="27" spans="1:35" x14ac:dyDescent="0.3">
      <c r="A27" s="41" t="s">
        <v>451</v>
      </c>
      <c r="B27" s="6" t="s">
        <v>455</v>
      </c>
      <c r="C27" s="66" t="str" cm="1">
        <f t="array" ref="C27">IF(INDEX(Templates!A$2:A$153,ROW()-ROW($19:$19)+1)="","",INDEX(Templates!A$2:A$153,ROW()-ROW($19:$19)+1))</f>
        <v>JSON_PATH:zones[0]</v>
      </c>
      <c r="D27" s="66" t="str" cm="1">
        <f t="array" ref="D27">IF(INDEX(Templates!B$2:B$153,ROW()-ROW($19:$19)+1)="","",INDEX(Templates!B$2:B$153,ROW()-ROW($19:$19)+1))</f>
        <v>thermostat_cooling_setpoint_schedule</v>
      </c>
      <c r="E27" s="140" t="str" cm="1">
        <f t="array" ref="E27">IF(INDEX(Templates!C$2:C$153,ROW()-ROW($19:$19)+1)="","",INDEX(Templates!C$2:C$153,ROW()-ROW($19:$19)+1))</f>
        <v/>
      </c>
      <c r="F27" s="143" t="str" cm="1">
        <f t="array" ref="F27">IF(INDEX(Templates!D$2:D$153,ROW()-ROW($19:$19)+1)="","",INDEX(Templates!D$2:D$153,ROW()-ROW($19:$19)+1))</f>
        <v/>
      </c>
      <c r="G27" s="102" t="str" cm="1">
        <f t="array" ref="G27">IF(INDEX(Templates!E$2:E$153,ROW()-ROW($19:$19)+1)="","",INDEX(Templates!E$2:E$153,ROW()-ROW($19:$19)+1))</f>
        <v>Zone</v>
      </c>
      <c r="H27" s="68" t="str" cm="1">
        <f t="array" ref="H27">IF(INDEX(Templates!F$2:F$153,ROW()-ROW($19:$19)+1)="","",INDEX(Templates!F$2:F$153,ROW()-ROW($19:$19)+1))</f>
        <v>Zone 1</v>
      </c>
      <c r="I27" s="68" t="str" cm="1">
        <f t="array" ref="I27">IF(INDEX(Templates!G$2:G$153,ROW()-ROW($19:$19)+1)="","",INDEX(Templates!G$2:G$153,ROW()-ROW($19:$19)+1))</f>
        <v>Building Segment 1</v>
      </c>
      <c r="J27" s="68" t="str" cm="1">
        <f t="array" ref="J27">IF(INDEX(Templates!H$2:H$153,ROW()-ROW($19:$19)+1)="","",INDEX(Templates!H$2:H$153,ROW()-ROW($19:$19)+1))</f>
        <v>thermostat_cooling_setpoint_schedule</v>
      </c>
      <c r="K27" s="69" t="str" cm="1">
        <f t="array" ref="K27">IF(INDEX(Templates!I$2:I$153,ROW()-ROW($19:$19)+1)="","",INDEX(Templates!I$2:I$153,ROW()-ROW($19:$19)+1))</f>
        <v/>
      </c>
      <c r="L27" s="69" t="str" cm="1">
        <f t="array" ref="L27">IF(INDEX(Templates!J$2:J$153,ROW()-ROW($19:$19)+1)="","",INDEX(Templates!J$2:J$153,ROW()-ROW($19:$19)+1))</f>
        <v/>
      </c>
      <c r="M27" s="55" t="str" cm="1">
        <f t="array" ref="M27">IF(INDEX(Templates!$I$2:$CJ$152,ROW()-ROW(M$19)+1, MATCH(M$15,Templates!$I$1:CJ$1,0))="","",INDEX(Templates!$I$2:$CJ$152,ROW()-ROW(M$19)+1, MATCH(M$15,Templates!$I$1:CJ$1,0)))</f>
        <v/>
      </c>
      <c r="N27" s="55" t="str" cm="1">
        <f t="array" ref="N27">IF(INDEX(Templates!$I$2:$CJ$152,ROW()-ROW(N$19)+1, MATCH(N$15,Templates!$I$1:CL$1,0))="","",INDEX(Templates!$I$2:$CJ$152,ROW()-ROW(N$19)+1, MATCH(N$15,Templates!$I$1:CL$1,0)))</f>
        <v/>
      </c>
      <c r="O27" s="55" t="str" cm="1">
        <f t="array" ref="O27">IF(INDEX(Templates!$I$2:$CJ$152,ROW()-ROW(O$19)+1, MATCH(O$15,Templates!$I$1:CN$1,0))="","",INDEX(Templates!$I$2:$CJ$152,ROW()-ROW(O$19)+1, MATCH(O$15,Templates!$I$1:CN$1,0)))</f>
        <v/>
      </c>
      <c r="P27" s="55" t="str" cm="1">
        <f t="array" ref="P27">IF(INDEX(Templates!$I$2:$CJ$152,ROW()-ROW(P$19)+1, MATCH(P$15,Templates!$I$1:CP$1,0))="","",INDEX(Templates!$I$2:$CJ$152,ROW()-ROW(P$19)+1, MATCH(P$15,Templates!$I$1:CP$1,0)))</f>
        <v/>
      </c>
      <c r="Q27" s="55" t="str" cm="1">
        <f t="array" ref="Q27">IF(INDEX(Templates!$I$2:$CJ$152,ROW()-ROW(Q$19)+1, MATCH(Q$15,Templates!$I$1:CR$1,0))="","",INDEX(Templates!$I$2:$CJ$152,ROW()-ROW(Q$19)+1, MATCH(Q$15,Templates!$I$1:CR$1,0)))</f>
        <v/>
      </c>
      <c r="R27" s="55" t="str" cm="1">
        <f t="array" ref="R27">IF(INDEX(Templates!$I$2:$CJ$152,ROW()-ROW(R$19)+1, MATCH(R$15,Templates!$I$1:CU$1,0))="","",INDEX(Templates!$I$2:$CJ$152,ROW()-ROW(R$19)+1, MATCH(R$15,Templates!$I$1:CU$1,0)))</f>
        <v/>
      </c>
      <c r="S27" s="55" t="str" cm="1">
        <f t="array" ref="S27">IF(INDEX(Templates!$I$2:$CJ$152,ROW()-ROW(S$19)+1, MATCH(S$15,Templates!$I$1:CW$1,0))="","",INDEX(Templates!$I$2:$CJ$152,ROW()-ROW(S$19)+1, MATCH(S$15,Templates!$I$1:CW$1,0)))</f>
        <v/>
      </c>
      <c r="T27" s="55" t="str" cm="1">
        <f t="array" ref="T27">IF(INDEX(Templates!$I$2:$CJ$152,ROW()-ROW(T$19)+1, MATCH(T$15,Templates!$I$1:CY$1,0))="","",INDEX(Templates!$I$2:$CJ$152,ROW()-ROW(T$19)+1, MATCH(T$15,Templates!$I$1:CY$1,0)))</f>
        <v/>
      </c>
      <c r="U27" s="55" t="str" cm="1">
        <f t="array" ref="U27">IF(INDEX(Templates!$I$2:$CJ$152,ROW()-ROW(U$19)+1, MATCH(U$15,Templates!$I$1:DA$1,0))="","",INDEX(Templates!$I$2:$CJ$152,ROW()-ROW(U$19)+1, MATCH(U$15,Templates!$I$1:DA$1,0)))</f>
        <v/>
      </c>
      <c r="V27" s="55" t="str" cm="1">
        <f t="array" ref="V27">IF(INDEX(Templates!$I$2:$CJ$152,ROW()-ROW(V$19)+1, MATCH(V$15,Templates!$I$1:DC$1,0))="","",INDEX(Templates!$I$2:$CJ$152,ROW()-ROW(V$19)+1, MATCH(V$15,Templates!$I$1:DC$1,0)))</f>
        <v/>
      </c>
      <c r="W27" s="55" t="str" cm="1">
        <f t="array" ref="W27">IF(INDEX(Templates!$I$2:$CJ$152,ROW()-ROW(W$19)+1, MATCH(W$15,Templates!$I$1:DE$1,0))="","",INDEX(Templates!$I$2:$CJ$152,ROW()-ROW(W$19)+1, MATCH(W$15,Templates!$I$1:DE$1,0)))</f>
        <v/>
      </c>
      <c r="X27" s="55" t="str" cm="1">
        <f t="array" ref="X27">IF(INDEX(Templates!$I$2:$CJ$152,ROW()-ROW(X$19)+1, MATCH(X$15,Templates!$I$1:DG$1,0))="","",INDEX(Templates!$I$2:$CJ$152,ROW()-ROW(X$19)+1, MATCH(X$15,Templates!$I$1:DG$1,0)))</f>
        <v/>
      </c>
      <c r="Y27" s="55" t="str" cm="1">
        <f t="array" ref="Y27">IF(INDEX(Templates!$I$2:$CJ$152,ROW()-ROW(Y$19)+1, MATCH(Y$15,Templates!$I$1:DI$1,0))="","",INDEX(Templates!$I$2:$CJ$152,ROW()-ROW(Y$19)+1, MATCH(Y$15,Templates!$I$1:DI$1,0)))</f>
        <v/>
      </c>
      <c r="Z27" s="55" t="str" cm="1">
        <f t="array" ref="Z27">IF(INDEX(Templates!$I$2:$CJ$152,ROW()-ROW(Z$19)+1, MATCH(Z$15,Templates!$I$1:DK$1,0))="","",INDEX(Templates!$I$2:$CJ$152,ROW()-ROW(Z$19)+1, MATCH(Z$15,Templates!$I$1:DK$1,0)))</f>
        <v/>
      </c>
      <c r="AA27" s="55" t="str" cm="1">
        <f t="array" ref="AA27">IF(INDEX(Templates!$I$2:$CJ$152,ROW()-ROW(AA$19)+1, MATCH(AA$15,Templates!$I$1:DM$1,0))="","",INDEX(Templates!$I$2:$CJ$152,ROW()-ROW(AA$19)+1, MATCH(AA$15,Templates!$I$1:DM$1,0)))</f>
        <v/>
      </c>
      <c r="AB27" s="55" t="str" cm="1">
        <f t="array" ref="AB27">IF(INDEX(Templates!$I$2:$CJ$152,ROW()-ROW(AB$19)+1, MATCH(AB$15,Templates!$I$1:DO$1,0))="","",INDEX(Templates!$I$2:$CJ$152,ROW()-ROW(AB$19)+1, MATCH(AB$15,Templates!$I$1:DO$1,0)))</f>
        <v/>
      </c>
      <c r="AC27" s="55" t="str" cm="1">
        <f t="array" ref="AC27">IF(INDEX(Templates!$I$2:$CJ$152,ROW()-ROW(AC$19)+1, MATCH(AC$15,Templates!$I$1:DQ$1,0))="","",INDEX(Templates!$I$2:$CJ$152,ROW()-ROW(AC$19)+1, MATCH(AC$15,Templates!$I$1:DQ$1,0)))</f>
        <v/>
      </c>
      <c r="AD27" s="55" t="str" cm="1">
        <f t="array" ref="AD27">IF(INDEX(Templates!$I$2:$CJ$152,ROW()-ROW(AD$19)+1, MATCH(AD$15,Templates!$I$1:DS$1,0))="","",INDEX(Templates!$I$2:$CJ$152,ROW()-ROW(AD$19)+1, MATCH(AD$15,Templates!$I$1:DS$1,0)))</f>
        <v/>
      </c>
      <c r="AE27" s="55" t="str" cm="1">
        <f t="array" ref="AE27">IF(INDEX(Templates!$I$2:$CJ$152,ROW()-ROW(AE$19)+1, MATCH(AE$15,Templates!$I$1:DU$1,0))="","",INDEX(Templates!$I$2:$CJ$152,ROW()-ROW(AE$19)+1, MATCH(AE$15,Templates!$I$1:DU$1,0)))</f>
        <v/>
      </c>
      <c r="AF27" s="55" t="str" cm="1">
        <f t="array" ref="AF27">IF(INDEX(Templates!$I$2:$CJ$152,ROW()-ROW(AF$19)+1, MATCH(AF$15,Templates!$I$1:DW$1,0))="","",INDEX(Templates!$I$2:$CJ$152,ROW()-ROW(AF$19)+1, MATCH(AF$15,Templates!$I$1:DW$1,0)))</f>
        <v/>
      </c>
      <c r="AG27" s="55" t="str" cm="1">
        <f t="array" ref="AG27">IF(INDEX(Templates!$I$2:$CJ$152,ROW()-ROW(AG$19)+1, MATCH(AG$15,Templates!$I$1:DX$1,0))="","",INDEX(Templates!$I$2:$CJ$152,ROW()-ROW(AG$19)+1, MATCH(AG$15,Templates!$I$1:DX$1,0)))</f>
        <v/>
      </c>
      <c r="AH27" s="55" t="str" cm="1">
        <f t="array" ref="AH27">IF(INDEX(Templates!$I$2:$CJ$152,ROW()-ROW(AH$19)+1, MATCH(AH$15,Templates!$I$1:EA$1,0))="","",INDEX(Templates!$I$2:$CJ$152,ROW()-ROW(AH$19)+1, MATCH(AH$15,Templates!$I$1:EA$1,0)))</f>
        <v/>
      </c>
      <c r="AI27" s="55" t="str" cm="1">
        <f t="array" ref="AI27">IF(INDEX(Templates!$I$2:$CJ$152,ROW()-ROW(AI$19)+1, MATCH(AI$15,Templates!$I$1:EC$1,0))="","",INDEX(Templates!$I$2:$CJ$152,ROW()-ROW(AI$19)+1, MATCH(AI$15,Templates!$I$1:EC$1,0)))</f>
        <v/>
      </c>
    </row>
    <row r="28" spans="1:35" x14ac:dyDescent="0.3">
      <c r="A28" s="41" t="s">
        <v>451</v>
      </c>
      <c r="B28" s="6" t="s">
        <v>455</v>
      </c>
      <c r="C28" s="66" t="str" cm="1">
        <f t="array" ref="C28">IF(INDEX(Templates!A$2:A$153,ROW()-ROW($19:$19)+1)="","",INDEX(Templates!A$2:A$153,ROW()-ROW($19:$19)+1))</f>
        <v>JSON_PATH:zones[0]</v>
      </c>
      <c r="D28" s="66" t="str" cm="1">
        <f t="array" ref="D28">IF(INDEX(Templates!B$2:B$153,ROW()-ROW($19:$19)+1)="","",INDEX(Templates!B$2:B$153,ROW()-ROW($19:$19)+1))</f>
        <v>thermostat_heating_setpoint_schedule</v>
      </c>
      <c r="E28" s="140" t="str" cm="1">
        <f t="array" ref="E28">IF(INDEX(Templates!C$2:C$153,ROW()-ROW($19:$19)+1)="","",INDEX(Templates!C$2:C$153,ROW()-ROW($19:$19)+1))</f>
        <v/>
      </c>
      <c r="F28" s="143" t="str" cm="1">
        <f t="array" ref="F28">IF(INDEX(Templates!D$2:D$153,ROW()-ROW($19:$19)+1)="","",INDEX(Templates!D$2:D$153,ROW()-ROW($19:$19)+1))</f>
        <v/>
      </c>
      <c r="G28" s="102" t="str" cm="1">
        <f t="array" ref="G28">IF(INDEX(Templates!E$2:E$153,ROW()-ROW($19:$19)+1)="","",INDEX(Templates!E$2:E$153,ROW()-ROW($19:$19)+1))</f>
        <v>Zone</v>
      </c>
      <c r="H28" s="68" t="str" cm="1">
        <f t="array" ref="H28">IF(INDEX(Templates!F$2:F$153,ROW()-ROW($19:$19)+1)="","",INDEX(Templates!F$2:F$153,ROW()-ROW($19:$19)+1))</f>
        <v>Zone 1</v>
      </c>
      <c r="I28" s="68" t="str" cm="1">
        <f t="array" ref="I28">IF(INDEX(Templates!G$2:G$153,ROW()-ROW($19:$19)+1)="","",INDEX(Templates!G$2:G$153,ROW()-ROW($19:$19)+1))</f>
        <v>Building Segment 1</v>
      </c>
      <c r="J28" s="68" t="str" cm="1">
        <f t="array" ref="J28">IF(INDEX(Templates!H$2:H$153,ROW()-ROW($19:$19)+1)="","",INDEX(Templates!H$2:H$153,ROW()-ROW($19:$19)+1))</f>
        <v>thermostat_heating_setpoint_schedule</v>
      </c>
      <c r="K28" s="69" t="str" cm="1">
        <f t="array" ref="K28">IF(INDEX(Templates!I$2:I$153,ROW()-ROW($19:$19)+1)="","",INDEX(Templates!I$2:I$153,ROW()-ROW($19:$19)+1))</f>
        <v/>
      </c>
      <c r="L28" s="69" t="str" cm="1">
        <f t="array" ref="L28">IF(INDEX(Templates!J$2:J$153,ROW()-ROW($19:$19)+1)="","",INDEX(Templates!J$2:J$153,ROW()-ROW($19:$19)+1))</f>
        <v/>
      </c>
      <c r="M28" s="55" t="str" cm="1">
        <f t="array" ref="M28">IF(INDEX(Templates!$I$2:$CJ$152,ROW()-ROW(M$19)+1, MATCH(M$15,Templates!$I$1:CJ$1,0))="","",INDEX(Templates!$I$2:$CJ$152,ROW()-ROW(M$19)+1, MATCH(M$15,Templates!$I$1:CJ$1,0)))</f>
        <v/>
      </c>
      <c r="N28" s="55" t="str" cm="1">
        <f t="array" ref="N28">IF(INDEX(Templates!$I$2:$CJ$152,ROW()-ROW(N$19)+1, MATCH(N$15,Templates!$I$1:CL$1,0))="","",INDEX(Templates!$I$2:$CJ$152,ROW()-ROW(N$19)+1, MATCH(N$15,Templates!$I$1:CL$1,0)))</f>
        <v/>
      </c>
      <c r="O28" s="55" t="str" cm="1">
        <f t="array" ref="O28">IF(INDEX(Templates!$I$2:$CJ$152,ROW()-ROW(O$19)+1, MATCH(O$15,Templates!$I$1:CN$1,0))="","",INDEX(Templates!$I$2:$CJ$152,ROW()-ROW(O$19)+1, MATCH(O$15,Templates!$I$1:CN$1,0)))</f>
        <v/>
      </c>
      <c r="P28" s="55" t="str" cm="1">
        <f t="array" ref="P28">IF(INDEX(Templates!$I$2:$CJ$152,ROW()-ROW(P$19)+1, MATCH(P$15,Templates!$I$1:CP$1,0))="","",INDEX(Templates!$I$2:$CJ$152,ROW()-ROW(P$19)+1, MATCH(P$15,Templates!$I$1:CP$1,0)))</f>
        <v/>
      </c>
      <c r="Q28" s="55" t="str" cm="1">
        <f t="array" ref="Q28">IF(INDEX(Templates!$I$2:$CJ$152,ROW()-ROW(Q$19)+1, MATCH(Q$15,Templates!$I$1:CR$1,0))="","",INDEX(Templates!$I$2:$CJ$152,ROW()-ROW(Q$19)+1, MATCH(Q$15,Templates!$I$1:CR$1,0)))</f>
        <v/>
      </c>
      <c r="R28" s="55" t="str" cm="1">
        <f t="array" ref="R28">IF(INDEX(Templates!$I$2:$CJ$152,ROW()-ROW(R$19)+1, MATCH(R$15,Templates!$I$1:CU$1,0))="","",INDEX(Templates!$I$2:$CJ$152,ROW()-ROW(R$19)+1, MATCH(R$15,Templates!$I$1:CU$1,0)))</f>
        <v/>
      </c>
      <c r="S28" s="55" t="str" cm="1">
        <f t="array" ref="S28">IF(INDEX(Templates!$I$2:$CJ$152,ROW()-ROW(S$19)+1, MATCH(S$15,Templates!$I$1:CW$1,0))="","",INDEX(Templates!$I$2:$CJ$152,ROW()-ROW(S$19)+1, MATCH(S$15,Templates!$I$1:CW$1,0)))</f>
        <v/>
      </c>
      <c r="T28" s="55" t="str" cm="1">
        <f t="array" ref="T28">IF(INDEX(Templates!$I$2:$CJ$152,ROW()-ROW(T$19)+1, MATCH(T$15,Templates!$I$1:CY$1,0))="","",INDEX(Templates!$I$2:$CJ$152,ROW()-ROW(T$19)+1, MATCH(T$15,Templates!$I$1:CY$1,0)))</f>
        <v/>
      </c>
      <c r="U28" s="55" t="str" cm="1">
        <f t="array" ref="U28">IF(INDEX(Templates!$I$2:$CJ$152,ROW()-ROW(U$19)+1, MATCH(U$15,Templates!$I$1:DA$1,0))="","",INDEX(Templates!$I$2:$CJ$152,ROW()-ROW(U$19)+1, MATCH(U$15,Templates!$I$1:DA$1,0)))</f>
        <v/>
      </c>
      <c r="V28" s="55" t="str" cm="1">
        <f t="array" ref="V28">IF(INDEX(Templates!$I$2:$CJ$152,ROW()-ROW(V$19)+1, MATCH(V$15,Templates!$I$1:DC$1,0))="","",INDEX(Templates!$I$2:$CJ$152,ROW()-ROW(V$19)+1, MATCH(V$15,Templates!$I$1:DC$1,0)))</f>
        <v/>
      </c>
      <c r="W28" s="55" t="str" cm="1">
        <f t="array" ref="W28">IF(INDEX(Templates!$I$2:$CJ$152,ROW()-ROW(W$19)+1, MATCH(W$15,Templates!$I$1:DE$1,0))="","",INDEX(Templates!$I$2:$CJ$152,ROW()-ROW(W$19)+1, MATCH(W$15,Templates!$I$1:DE$1,0)))</f>
        <v/>
      </c>
      <c r="X28" s="55" t="str" cm="1">
        <f t="array" ref="X28">IF(INDEX(Templates!$I$2:$CJ$152,ROW()-ROW(X$19)+1, MATCH(X$15,Templates!$I$1:DG$1,0))="","",INDEX(Templates!$I$2:$CJ$152,ROW()-ROW(X$19)+1, MATCH(X$15,Templates!$I$1:DG$1,0)))</f>
        <v/>
      </c>
      <c r="Y28" s="55" t="str" cm="1">
        <f t="array" ref="Y28">IF(INDEX(Templates!$I$2:$CJ$152,ROW()-ROW(Y$19)+1, MATCH(Y$15,Templates!$I$1:DI$1,0))="","",INDEX(Templates!$I$2:$CJ$152,ROW()-ROW(Y$19)+1, MATCH(Y$15,Templates!$I$1:DI$1,0)))</f>
        <v/>
      </c>
      <c r="Z28" s="55" t="str" cm="1">
        <f t="array" ref="Z28">IF(INDEX(Templates!$I$2:$CJ$152,ROW()-ROW(Z$19)+1, MATCH(Z$15,Templates!$I$1:DK$1,0))="","",INDEX(Templates!$I$2:$CJ$152,ROW()-ROW(Z$19)+1, MATCH(Z$15,Templates!$I$1:DK$1,0)))</f>
        <v/>
      </c>
      <c r="AA28" s="55" t="str" cm="1">
        <f t="array" ref="AA28">IF(INDEX(Templates!$I$2:$CJ$152,ROW()-ROW(AA$19)+1, MATCH(AA$15,Templates!$I$1:DM$1,0))="","",INDEX(Templates!$I$2:$CJ$152,ROW()-ROW(AA$19)+1, MATCH(AA$15,Templates!$I$1:DM$1,0)))</f>
        <v/>
      </c>
      <c r="AB28" s="55" t="str" cm="1">
        <f t="array" ref="AB28">IF(INDEX(Templates!$I$2:$CJ$152,ROW()-ROW(AB$19)+1, MATCH(AB$15,Templates!$I$1:DO$1,0))="","",INDEX(Templates!$I$2:$CJ$152,ROW()-ROW(AB$19)+1, MATCH(AB$15,Templates!$I$1:DO$1,0)))</f>
        <v/>
      </c>
      <c r="AC28" s="55" t="str" cm="1">
        <f t="array" ref="AC28">IF(INDEX(Templates!$I$2:$CJ$152,ROW()-ROW(AC$19)+1, MATCH(AC$15,Templates!$I$1:DQ$1,0))="","",INDEX(Templates!$I$2:$CJ$152,ROW()-ROW(AC$19)+1, MATCH(AC$15,Templates!$I$1:DQ$1,0)))</f>
        <v/>
      </c>
      <c r="AD28" s="55" t="str" cm="1">
        <f t="array" ref="AD28">IF(INDEX(Templates!$I$2:$CJ$152,ROW()-ROW(AD$19)+1, MATCH(AD$15,Templates!$I$1:DS$1,0))="","",INDEX(Templates!$I$2:$CJ$152,ROW()-ROW(AD$19)+1, MATCH(AD$15,Templates!$I$1:DS$1,0)))</f>
        <v/>
      </c>
      <c r="AE28" s="55" t="str" cm="1">
        <f t="array" ref="AE28">IF(INDEX(Templates!$I$2:$CJ$152,ROW()-ROW(AE$19)+1, MATCH(AE$15,Templates!$I$1:DU$1,0))="","",INDEX(Templates!$I$2:$CJ$152,ROW()-ROW(AE$19)+1, MATCH(AE$15,Templates!$I$1:DU$1,0)))</f>
        <v/>
      </c>
      <c r="AF28" s="55" t="str" cm="1">
        <f t="array" ref="AF28">IF(INDEX(Templates!$I$2:$CJ$152,ROW()-ROW(AF$19)+1, MATCH(AF$15,Templates!$I$1:DW$1,0))="","",INDEX(Templates!$I$2:$CJ$152,ROW()-ROW(AF$19)+1, MATCH(AF$15,Templates!$I$1:DW$1,0)))</f>
        <v/>
      </c>
      <c r="AG28" s="55" t="str" cm="1">
        <f t="array" ref="AG28">IF(INDEX(Templates!$I$2:$CJ$152,ROW()-ROW(AG$19)+1, MATCH(AG$15,Templates!$I$1:DX$1,0))="","",INDEX(Templates!$I$2:$CJ$152,ROW()-ROW(AG$19)+1, MATCH(AG$15,Templates!$I$1:DX$1,0)))</f>
        <v/>
      </c>
      <c r="AH28" s="55" t="str" cm="1">
        <f t="array" ref="AH28">IF(INDEX(Templates!$I$2:$CJ$152,ROW()-ROW(AH$19)+1, MATCH(AH$15,Templates!$I$1:EA$1,0))="","",INDEX(Templates!$I$2:$CJ$152,ROW()-ROW(AH$19)+1, MATCH(AH$15,Templates!$I$1:EA$1,0)))</f>
        <v/>
      </c>
      <c r="AI28" s="55" t="str" cm="1">
        <f t="array" ref="AI28">IF(INDEX(Templates!$I$2:$CJ$152,ROW()-ROW(AI$19)+1, MATCH(AI$15,Templates!$I$1:EC$1,0))="","",INDEX(Templates!$I$2:$CJ$152,ROW()-ROW(AI$19)+1, MATCH(AI$15,Templates!$I$1:EC$1,0)))</f>
        <v/>
      </c>
    </row>
    <row r="29" spans="1:35" x14ac:dyDescent="0.3">
      <c r="A29" s="41" t="s">
        <v>451</v>
      </c>
      <c r="B29" s="6" t="s">
        <v>455</v>
      </c>
      <c r="C29" s="66" t="str" cm="1">
        <f t="array" ref="C29">IF(INDEX(Templates!A$2:A$153,ROW()-ROW($19:$19)+1)="","",INDEX(Templates!A$2:A$153,ROW()-ROW($19:$19)+1))</f>
        <v>JSON_PATH:zones[0]</v>
      </c>
      <c r="D29" s="66" t="str" cm="1">
        <f t="array" ref="D29">IF(INDEX(Templates!B$2:B$153,ROW()-ROW($19:$19)+1)="","",INDEX(Templates!B$2:B$153,ROW()-ROW($19:$19)+1))</f>
        <v>spaces[0]</v>
      </c>
      <c r="E29" s="140" t="str" cm="1">
        <f t="array" ref="E29">IF(INDEX(Templates!C$2:C$153,ROW()-ROW($19:$19)+1)="","",INDEX(Templates!C$2:C$153,ROW()-ROW($19:$19)+1))</f>
        <v>id</v>
      </c>
      <c r="F29" s="143" t="str" cm="1">
        <f t="array" ref="F29">IF(INDEX(Templates!D$2:D$153,ROW()-ROW($19:$19)+1)="","",INDEX(Templates!D$2:D$153,ROW()-ROW($19:$19)+1))</f>
        <v/>
      </c>
      <c r="G29" s="102" t="str" cm="1">
        <f t="array" ref="G29">IF(INDEX(Templates!E$2:E$153,ROW()-ROW($19:$19)+1)="","",INDEX(Templates!E$2:E$153,ROW()-ROW($19:$19)+1))</f>
        <v>Space</v>
      </c>
      <c r="H29" s="68" t="str" cm="1">
        <f t="array" ref="H29">IF(INDEX(Templates!F$2:F$153,ROW()-ROW($19:$19)+1)="","",INDEX(Templates!F$2:F$153,ROW()-ROW($19:$19)+1))</f>
        <v>Space 1</v>
      </c>
      <c r="I29" s="68" t="str" cm="1">
        <f t="array" ref="I29">IF(INDEX(Templates!G$2:G$153,ROW()-ROW($19:$19)+1)="","",INDEX(Templates!G$2:G$153,ROW()-ROW($19:$19)+1))</f>
        <v>Zone 1</v>
      </c>
      <c r="J29" s="68" t="str" cm="1">
        <f t="array" ref="J29">IF(INDEX(Templates!H$2:H$153,ROW()-ROW($19:$19)+1)="","",INDEX(Templates!H$2:H$153,ROW()-ROW($19:$19)+1))</f>
        <v>id</v>
      </c>
      <c r="K29" s="69" t="str" cm="1">
        <f t="array" ref="K29">IF(INDEX(Templates!I$2:I$153,ROW()-ROW($19:$19)+1)="","",INDEX(Templates!I$2:I$153,ROW()-ROW($19:$19)+1))</f>
        <v/>
      </c>
      <c r="L29" s="69" t="str" cm="1">
        <f t="array" ref="L29">IF(INDEX(Templates!J$2:J$153,ROW()-ROW($19:$19)+1)="","",INDEX(Templates!J$2:J$153,ROW()-ROW($19:$19)+1))</f>
        <v/>
      </c>
      <c r="M29" s="55" t="str" cm="1">
        <f t="array" ref="M29">IF(INDEX(Templates!$I$2:$CJ$152,ROW()-ROW(M$19)+1, MATCH(M$15,Templates!$I$1:CJ$1,0))="","",INDEX(Templates!$I$2:$CJ$152,ROW()-ROW(M$19)+1, MATCH(M$15,Templates!$I$1:CJ$1,0)))</f>
        <v>Space 1</v>
      </c>
      <c r="N29" s="55" t="str" cm="1">
        <f t="array" ref="N29">IF(INDEX(Templates!$I$2:$CJ$152,ROW()-ROW(N$19)+1, MATCH(N$15,Templates!$I$1:CL$1,0))="","",INDEX(Templates!$I$2:$CJ$152,ROW()-ROW(N$19)+1, MATCH(N$15,Templates!$I$1:CL$1,0)))</f>
        <v>Space 1</v>
      </c>
      <c r="O29" s="55" t="str" cm="1">
        <f t="array" ref="O29">IF(INDEX(Templates!$I$2:$CJ$152,ROW()-ROW(O$19)+1, MATCH(O$15,Templates!$I$1:CN$1,0))="","",INDEX(Templates!$I$2:$CJ$152,ROW()-ROW(O$19)+1, MATCH(O$15,Templates!$I$1:CN$1,0)))</f>
        <v>Space 1</v>
      </c>
      <c r="P29" s="55" t="str" cm="1">
        <f t="array" ref="P29">IF(INDEX(Templates!$I$2:$CJ$152,ROW()-ROW(P$19)+1, MATCH(P$15,Templates!$I$1:CP$1,0))="","",INDEX(Templates!$I$2:$CJ$152,ROW()-ROW(P$19)+1, MATCH(P$15,Templates!$I$1:CP$1,0)))</f>
        <v>Space 1</v>
      </c>
      <c r="Q29" s="55" t="str" cm="1">
        <f t="array" ref="Q29">IF(INDEX(Templates!$I$2:$CJ$152,ROW()-ROW(Q$19)+1, MATCH(Q$15,Templates!$I$1:CR$1,0))="","",INDEX(Templates!$I$2:$CJ$152,ROW()-ROW(Q$19)+1, MATCH(Q$15,Templates!$I$1:CR$1,0)))</f>
        <v>Space 1</v>
      </c>
      <c r="R29" s="55" t="str" cm="1">
        <f t="array" ref="R29">IF(INDEX(Templates!$I$2:$CJ$152,ROW()-ROW(R$19)+1, MATCH(R$15,Templates!$I$1:CU$1,0))="","",INDEX(Templates!$I$2:$CJ$152,ROW()-ROW(R$19)+1, MATCH(R$15,Templates!$I$1:CU$1,0)))</f>
        <v>Space 1</v>
      </c>
      <c r="S29" s="55" t="str" cm="1">
        <f t="array" ref="S29">IF(INDEX(Templates!$I$2:$CJ$152,ROW()-ROW(S$19)+1, MATCH(S$15,Templates!$I$1:CW$1,0))="","",INDEX(Templates!$I$2:$CJ$152,ROW()-ROW(S$19)+1, MATCH(S$15,Templates!$I$1:CW$1,0)))</f>
        <v>Space 1</v>
      </c>
      <c r="T29" s="55" t="str" cm="1">
        <f t="array" ref="T29">IF(INDEX(Templates!$I$2:$CJ$152,ROW()-ROW(T$19)+1, MATCH(T$15,Templates!$I$1:CY$1,0))="","",INDEX(Templates!$I$2:$CJ$152,ROW()-ROW(T$19)+1, MATCH(T$15,Templates!$I$1:CY$1,0)))</f>
        <v>Space 1</v>
      </c>
      <c r="U29" s="55" t="str" cm="1">
        <f t="array" ref="U29">IF(INDEX(Templates!$I$2:$CJ$152,ROW()-ROW(U$19)+1, MATCH(U$15,Templates!$I$1:DA$1,0))="","",INDEX(Templates!$I$2:$CJ$152,ROW()-ROW(U$19)+1, MATCH(U$15,Templates!$I$1:DA$1,0)))</f>
        <v>Space 1</v>
      </c>
      <c r="V29" s="55" t="str" cm="1">
        <f t="array" ref="V29">IF(INDEX(Templates!$I$2:$CJ$152,ROW()-ROW(V$19)+1, MATCH(V$15,Templates!$I$1:DC$1,0))="","",INDEX(Templates!$I$2:$CJ$152,ROW()-ROW(V$19)+1, MATCH(V$15,Templates!$I$1:DC$1,0)))</f>
        <v>Space 1</v>
      </c>
      <c r="W29" s="55" t="str" cm="1">
        <f t="array" ref="W29">IF(INDEX(Templates!$I$2:$CJ$152,ROW()-ROW(W$19)+1, MATCH(W$15,Templates!$I$1:DE$1,0))="","",INDEX(Templates!$I$2:$CJ$152,ROW()-ROW(W$19)+1, MATCH(W$15,Templates!$I$1:DE$1,0)))</f>
        <v>Space 1</v>
      </c>
      <c r="X29" s="55" t="str" cm="1">
        <f t="array" ref="X29">IF(INDEX(Templates!$I$2:$CJ$152,ROW()-ROW(X$19)+1, MATCH(X$15,Templates!$I$1:DG$1,0))="","",INDEX(Templates!$I$2:$CJ$152,ROW()-ROW(X$19)+1, MATCH(X$15,Templates!$I$1:DG$1,0)))</f>
        <v>Space 1</v>
      </c>
      <c r="Y29" s="55" t="str" cm="1">
        <f t="array" ref="Y29">IF(INDEX(Templates!$I$2:$CJ$152,ROW()-ROW(Y$19)+1, MATCH(Y$15,Templates!$I$1:DI$1,0))="","",INDEX(Templates!$I$2:$CJ$152,ROW()-ROW(Y$19)+1, MATCH(Y$15,Templates!$I$1:DI$1,0)))</f>
        <v>Space 1</v>
      </c>
      <c r="Z29" s="55" t="str" cm="1">
        <f t="array" ref="Z29">IF(INDEX(Templates!$I$2:$CJ$152,ROW()-ROW(Z$19)+1, MATCH(Z$15,Templates!$I$1:DK$1,0))="","",INDEX(Templates!$I$2:$CJ$152,ROW()-ROW(Z$19)+1, MATCH(Z$15,Templates!$I$1:DK$1,0)))</f>
        <v>Space 1</v>
      </c>
      <c r="AA29" s="55" t="str" cm="1">
        <f t="array" ref="AA29">IF(INDEX(Templates!$I$2:$CJ$152,ROW()-ROW(AA$19)+1, MATCH(AA$15,Templates!$I$1:DM$1,0))="","",INDEX(Templates!$I$2:$CJ$152,ROW()-ROW(AA$19)+1, MATCH(AA$15,Templates!$I$1:DM$1,0)))</f>
        <v>Space 1</v>
      </c>
      <c r="AB29" s="55" t="str" cm="1">
        <f t="array" ref="AB29">IF(INDEX(Templates!$I$2:$CJ$152,ROW()-ROW(AB$19)+1, MATCH(AB$15,Templates!$I$1:DO$1,0))="","",INDEX(Templates!$I$2:$CJ$152,ROW()-ROW(AB$19)+1, MATCH(AB$15,Templates!$I$1:DO$1,0)))</f>
        <v>Space 1</v>
      </c>
      <c r="AC29" s="55" t="str" cm="1">
        <f t="array" ref="AC29">IF(INDEX(Templates!$I$2:$CJ$152,ROW()-ROW(AC$19)+1, MATCH(AC$15,Templates!$I$1:DQ$1,0))="","",INDEX(Templates!$I$2:$CJ$152,ROW()-ROW(AC$19)+1, MATCH(AC$15,Templates!$I$1:DQ$1,0)))</f>
        <v>Space 1</v>
      </c>
      <c r="AD29" s="55" t="str" cm="1">
        <f t="array" ref="AD29">IF(INDEX(Templates!$I$2:$CJ$152,ROW()-ROW(AD$19)+1, MATCH(AD$15,Templates!$I$1:DS$1,0))="","",INDEX(Templates!$I$2:$CJ$152,ROW()-ROW(AD$19)+1, MATCH(AD$15,Templates!$I$1:DS$1,0)))</f>
        <v>Space 1</v>
      </c>
      <c r="AE29" s="55" t="str" cm="1">
        <f t="array" ref="AE29">IF(INDEX(Templates!$I$2:$CJ$152,ROW()-ROW(AE$19)+1, MATCH(AE$15,Templates!$I$1:DU$1,0))="","",INDEX(Templates!$I$2:$CJ$152,ROW()-ROW(AE$19)+1, MATCH(AE$15,Templates!$I$1:DU$1,0)))</f>
        <v>Space 1</v>
      </c>
      <c r="AF29" s="55" t="str" cm="1">
        <f t="array" ref="AF29">IF(INDEX(Templates!$I$2:$CJ$152,ROW()-ROW(AF$19)+1, MATCH(AF$15,Templates!$I$1:DW$1,0))="","",INDEX(Templates!$I$2:$CJ$152,ROW()-ROW(AF$19)+1, MATCH(AF$15,Templates!$I$1:DW$1,0)))</f>
        <v>Space 1</v>
      </c>
      <c r="AG29" s="55" t="str" cm="1">
        <f t="array" ref="AG29">IF(INDEX(Templates!$I$2:$CJ$152,ROW()-ROW(AG$19)+1, MATCH(AG$15,Templates!$I$1:DX$1,0))="","",INDEX(Templates!$I$2:$CJ$152,ROW()-ROW(AG$19)+1, MATCH(AG$15,Templates!$I$1:DX$1,0)))</f>
        <v>Space 1</v>
      </c>
      <c r="AH29" s="55" t="str" cm="1">
        <f t="array" ref="AH29">IF(INDEX(Templates!$I$2:$CJ$152,ROW()-ROW(AH$19)+1, MATCH(AH$15,Templates!$I$1:EA$1,0))="","",INDEX(Templates!$I$2:$CJ$152,ROW()-ROW(AH$19)+1, MATCH(AH$15,Templates!$I$1:EA$1,0)))</f>
        <v>Space 1</v>
      </c>
      <c r="AI29" s="55" t="str" cm="1">
        <f t="array" ref="AI29">IF(INDEX(Templates!$I$2:$CJ$152,ROW()-ROW(AI$19)+1, MATCH(AI$15,Templates!$I$1:EC$1,0))="","",INDEX(Templates!$I$2:$CJ$152,ROW()-ROW(AI$19)+1, MATCH(AI$15,Templates!$I$1:EC$1,0)))</f>
        <v>Space 1</v>
      </c>
    </row>
    <row r="30" spans="1:35" x14ac:dyDescent="0.3">
      <c r="A30" s="41" t="s">
        <v>451</v>
      </c>
      <c r="B30" s="6" t="s">
        <v>455</v>
      </c>
      <c r="C30" s="66" t="str" cm="1">
        <f t="array" ref="C30">IF(INDEX(Templates!A$2:A$153,ROW()-ROW($19:$19)+1)="","",INDEX(Templates!A$2:A$153,ROW()-ROW($19:$19)+1))</f>
        <v>JSON_PATH:zones[0]</v>
      </c>
      <c r="D30" s="66" t="str" cm="1">
        <f t="array" ref="D30">IF(INDEX(Templates!B$2:B$153,ROW()-ROW($19:$19)+1)="","",INDEX(Templates!B$2:B$153,ROW()-ROW($19:$19)+1))</f>
        <v>spaces[0]</v>
      </c>
      <c r="E30" s="140" t="str" cm="1">
        <f t="array" ref="E30">IF(INDEX(Templates!C$2:C$153,ROW()-ROW($19:$19)+1)="","",INDEX(Templates!C$2:C$153,ROW()-ROW($19:$19)+1))</f>
        <v>occupant_multiplier_schedule</v>
      </c>
      <c r="F30" s="143" t="str" cm="1">
        <f t="array" ref="F30">IF(INDEX(Templates!D$2:D$153,ROW()-ROW($19:$19)+1)="","",INDEX(Templates!D$2:D$153,ROW()-ROW($19:$19)+1))</f>
        <v/>
      </c>
      <c r="G30" s="102" t="str" cm="1">
        <f t="array" ref="G30">IF(INDEX(Templates!E$2:E$153,ROW()-ROW($19:$19)+1)="","",INDEX(Templates!E$2:E$153,ROW()-ROW($19:$19)+1))</f>
        <v>Space</v>
      </c>
      <c r="H30" s="68" t="str" cm="1">
        <f t="array" ref="H30">IF(INDEX(Templates!F$2:F$153,ROW()-ROW($19:$19)+1)="","",INDEX(Templates!F$2:F$153,ROW()-ROW($19:$19)+1))</f>
        <v>Space 1</v>
      </c>
      <c r="I30" s="68" t="str" cm="1">
        <f t="array" ref="I30">IF(INDEX(Templates!G$2:G$153,ROW()-ROW($19:$19)+1)="","",INDEX(Templates!G$2:G$153,ROW()-ROW($19:$19)+1))</f>
        <v>Zone 1</v>
      </c>
      <c r="J30" s="68" t="str" cm="1">
        <f t="array" ref="J30">IF(INDEX(Templates!H$2:H$153,ROW()-ROW($19:$19)+1)="","",INDEX(Templates!H$2:H$153,ROW()-ROW($19:$19)+1))</f>
        <v>occupant_multiplier_schedule</v>
      </c>
      <c r="K30" s="69" t="str" cm="1">
        <f t="array" ref="K30">IF(INDEX(Templates!I$2:I$153,ROW()-ROW($19:$19)+1)="","",INDEX(Templates!I$2:I$153,ROW()-ROW($19:$19)+1))</f>
        <v/>
      </c>
      <c r="L30" s="69" t="str" cm="1">
        <f t="array" ref="L30">IF(INDEX(Templates!J$2:J$153,ROW()-ROW($19:$19)+1)="","",INDEX(Templates!J$2:J$153,ROW()-ROW($19:$19)+1))</f>
        <v/>
      </c>
      <c r="M30" s="55" t="str" cm="1">
        <f t="array" ref="M30">IF(INDEX(Templates!$I$2:$CJ$152,ROW()-ROW(M$19)+1, MATCH(M$15,Templates!$I$1:CJ$1,0))="","",INDEX(Templates!$I$2:$CJ$152,ROW()-ROW(M$19)+1, MATCH(M$15,Templates!$I$1:CJ$1,0)))</f>
        <v/>
      </c>
      <c r="N30" s="55" t="str" cm="1">
        <f t="array" ref="N30">IF(INDEX(Templates!$I$2:$CJ$152,ROW()-ROW(N$19)+1, MATCH(N$15,Templates!$I$1:CL$1,0))="","",INDEX(Templates!$I$2:$CJ$152,ROW()-ROW(N$19)+1, MATCH(N$15,Templates!$I$1:CL$1,0)))</f>
        <v/>
      </c>
      <c r="O30" s="55" t="str" cm="1">
        <f t="array" ref="O30">IF(INDEX(Templates!$I$2:$CJ$152,ROW()-ROW(O$19)+1, MATCH(O$15,Templates!$I$1:CN$1,0))="","",INDEX(Templates!$I$2:$CJ$152,ROW()-ROW(O$19)+1, MATCH(O$15,Templates!$I$1:CN$1,0)))</f>
        <v/>
      </c>
      <c r="P30" s="55" t="str" cm="1">
        <f t="array" ref="P30">IF(INDEX(Templates!$I$2:$CJ$152,ROW()-ROW(P$19)+1, MATCH(P$15,Templates!$I$1:CP$1,0))="","",INDEX(Templates!$I$2:$CJ$152,ROW()-ROW(P$19)+1, MATCH(P$15,Templates!$I$1:CP$1,0)))</f>
        <v/>
      </c>
      <c r="Q30" s="55" t="str" cm="1">
        <f t="array" ref="Q30">IF(INDEX(Templates!$I$2:$CJ$152,ROW()-ROW(Q$19)+1, MATCH(Q$15,Templates!$I$1:CR$1,0))="","",INDEX(Templates!$I$2:$CJ$152,ROW()-ROW(Q$19)+1, MATCH(Q$15,Templates!$I$1:CR$1,0)))</f>
        <v/>
      </c>
      <c r="R30" s="55" t="str" cm="1">
        <f t="array" ref="R30">IF(INDEX(Templates!$I$2:$CJ$152,ROW()-ROW(R$19)+1, MATCH(R$15,Templates!$I$1:CU$1,0))="","",INDEX(Templates!$I$2:$CJ$152,ROW()-ROW(R$19)+1, MATCH(R$15,Templates!$I$1:CU$1,0)))</f>
        <v/>
      </c>
      <c r="S30" s="55" t="str" cm="1">
        <f t="array" ref="S30">IF(INDEX(Templates!$I$2:$CJ$152,ROW()-ROW(S$19)+1, MATCH(S$15,Templates!$I$1:CW$1,0))="","",INDEX(Templates!$I$2:$CJ$152,ROW()-ROW(S$19)+1, MATCH(S$15,Templates!$I$1:CW$1,0)))</f>
        <v/>
      </c>
      <c r="T30" s="55" t="str" cm="1">
        <f t="array" ref="T30">IF(INDEX(Templates!$I$2:$CJ$152,ROW()-ROW(T$19)+1, MATCH(T$15,Templates!$I$1:CY$1,0))="","",INDEX(Templates!$I$2:$CJ$152,ROW()-ROW(T$19)+1, MATCH(T$15,Templates!$I$1:CY$1,0)))</f>
        <v/>
      </c>
      <c r="U30" s="55" t="str" cm="1">
        <f t="array" ref="U30">IF(INDEX(Templates!$I$2:$CJ$152,ROW()-ROW(U$19)+1, MATCH(U$15,Templates!$I$1:DA$1,0))="","",INDEX(Templates!$I$2:$CJ$152,ROW()-ROW(U$19)+1, MATCH(U$15,Templates!$I$1:DA$1,0)))</f>
        <v/>
      </c>
      <c r="V30" s="55" t="str" cm="1">
        <f t="array" ref="V30">IF(INDEX(Templates!$I$2:$CJ$152,ROW()-ROW(V$19)+1, MATCH(V$15,Templates!$I$1:DC$1,0))="","",INDEX(Templates!$I$2:$CJ$152,ROW()-ROW(V$19)+1, MATCH(V$15,Templates!$I$1:DC$1,0)))</f>
        <v/>
      </c>
      <c r="W30" s="55" t="str" cm="1">
        <f t="array" ref="W30">IF(INDEX(Templates!$I$2:$CJ$152,ROW()-ROW(W$19)+1, MATCH(W$15,Templates!$I$1:DE$1,0))="","",INDEX(Templates!$I$2:$CJ$152,ROW()-ROW(W$19)+1, MATCH(W$15,Templates!$I$1:DE$1,0)))</f>
        <v/>
      </c>
      <c r="X30" s="55" t="str" cm="1">
        <f t="array" ref="X30">IF(INDEX(Templates!$I$2:$CJ$152,ROW()-ROW(X$19)+1, MATCH(X$15,Templates!$I$1:DG$1,0))="","",INDEX(Templates!$I$2:$CJ$152,ROW()-ROW(X$19)+1, MATCH(X$15,Templates!$I$1:DG$1,0)))</f>
        <v/>
      </c>
      <c r="Y30" s="55" t="str" cm="1">
        <f t="array" ref="Y30">IF(INDEX(Templates!$I$2:$CJ$152,ROW()-ROW(Y$19)+1, MATCH(Y$15,Templates!$I$1:DI$1,0))="","",INDEX(Templates!$I$2:$CJ$152,ROW()-ROW(Y$19)+1, MATCH(Y$15,Templates!$I$1:DI$1,0)))</f>
        <v/>
      </c>
      <c r="Z30" s="55" t="str" cm="1">
        <f t="array" ref="Z30">IF(INDEX(Templates!$I$2:$CJ$152,ROW()-ROW(Z$19)+1, MATCH(Z$15,Templates!$I$1:DK$1,0))="","",INDEX(Templates!$I$2:$CJ$152,ROW()-ROW(Z$19)+1, MATCH(Z$15,Templates!$I$1:DK$1,0)))</f>
        <v/>
      </c>
      <c r="AA30" s="55" t="str" cm="1">
        <f t="array" ref="AA30">IF(INDEX(Templates!$I$2:$CJ$152,ROW()-ROW(AA$19)+1, MATCH(AA$15,Templates!$I$1:DM$1,0))="","",INDEX(Templates!$I$2:$CJ$152,ROW()-ROW(AA$19)+1, MATCH(AA$15,Templates!$I$1:DM$1,0)))</f>
        <v/>
      </c>
      <c r="AB30" s="55" t="str" cm="1">
        <f t="array" ref="AB30">IF(INDEX(Templates!$I$2:$CJ$152,ROW()-ROW(AB$19)+1, MATCH(AB$15,Templates!$I$1:DO$1,0))="","",INDEX(Templates!$I$2:$CJ$152,ROW()-ROW(AB$19)+1, MATCH(AB$15,Templates!$I$1:DO$1,0)))</f>
        <v/>
      </c>
      <c r="AC30" s="55" t="str" cm="1">
        <f t="array" ref="AC30">IF(INDEX(Templates!$I$2:$CJ$152,ROW()-ROW(AC$19)+1, MATCH(AC$15,Templates!$I$1:DQ$1,0))="","",INDEX(Templates!$I$2:$CJ$152,ROW()-ROW(AC$19)+1, MATCH(AC$15,Templates!$I$1:DQ$1,0)))</f>
        <v/>
      </c>
      <c r="AD30" s="55" t="str" cm="1">
        <f t="array" ref="AD30">IF(INDEX(Templates!$I$2:$CJ$152,ROW()-ROW(AD$19)+1, MATCH(AD$15,Templates!$I$1:DS$1,0))="","",INDEX(Templates!$I$2:$CJ$152,ROW()-ROW(AD$19)+1, MATCH(AD$15,Templates!$I$1:DS$1,0)))</f>
        <v/>
      </c>
      <c r="AE30" s="55" t="str" cm="1">
        <f t="array" ref="AE30">IF(INDEX(Templates!$I$2:$CJ$152,ROW()-ROW(AE$19)+1, MATCH(AE$15,Templates!$I$1:DU$1,0))="","",INDEX(Templates!$I$2:$CJ$152,ROW()-ROW(AE$19)+1, MATCH(AE$15,Templates!$I$1:DU$1,0)))</f>
        <v/>
      </c>
      <c r="AF30" s="55" t="str" cm="1">
        <f t="array" ref="AF30">IF(INDEX(Templates!$I$2:$CJ$152,ROW()-ROW(AF$19)+1, MATCH(AF$15,Templates!$I$1:DW$1,0))="","",INDEX(Templates!$I$2:$CJ$152,ROW()-ROW(AF$19)+1, MATCH(AF$15,Templates!$I$1:DW$1,0)))</f>
        <v/>
      </c>
      <c r="AG30" s="55" t="str" cm="1">
        <f t="array" ref="AG30">IF(INDEX(Templates!$I$2:$CJ$152,ROW()-ROW(AG$19)+1, MATCH(AG$15,Templates!$I$1:DX$1,0))="","",INDEX(Templates!$I$2:$CJ$152,ROW()-ROW(AG$19)+1, MATCH(AG$15,Templates!$I$1:DX$1,0)))</f>
        <v/>
      </c>
      <c r="AH30" s="55" t="str" cm="1">
        <f t="array" ref="AH30">IF(INDEX(Templates!$I$2:$CJ$152,ROW()-ROW(AH$19)+1, MATCH(AH$15,Templates!$I$1:EA$1,0))="","",INDEX(Templates!$I$2:$CJ$152,ROW()-ROW(AH$19)+1, MATCH(AH$15,Templates!$I$1:EA$1,0)))</f>
        <v/>
      </c>
      <c r="AI30" s="55" t="str" cm="1">
        <f t="array" ref="AI30">IF(INDEX(Templates!$I$2:$CJ$152,ROW()-ROW(AI$19)+1, MATCH(AI$15,Templates!$I$1:EC$1,0))="","",INDEX(Templates!$I$2:$CJ$152,ROW()-ROW(AI$19)+1, MATCH(AI$15,Templates!$I$1:EC$1,0)))</f>
        <v/>
      </c>
    </row>
    <row r="31" spans="1:35" x14ac:dyDescent="0.3">
      <c r="A31" s="41" t="s">
        <v>451</v>
      </c>
      <c r="B31" s="6" t="s">
        <v>455</v>
      </c>
      <c r="C31" s="66" t="str" cm="1">
        <f t="array" ref="C31">IF(INDEX(Templates!A$2:A$153,ROW()-ROW($19:$19)+1)="","",INDEX(Templates!A$2:A$153,ROW()-ROW($19:$19)+1))</f>
        <v>JSON_PATH:zones[0]</v>
      </c>
      <c r="D31" s="66" t="str" cm="1">
        <f t="array" ref="D31">IF(INDEX(Templates!B$2:B$153,ROW()-ROW($19:$19)+1)="","",INDEX(Templates!B$2:B$153,ROW()-ROW($19:$19)+1))</f>
        <v>spaces[0]</v>
      </c>
      <c r="E31" s="140" t="str" cm="1">
        <f t="array" ref="E31">IF(INDEX(Templates!C$2:C$153,ROW()-ROW($19:$19)+1)="","",INDEX(Templates!C$2:C$153,ROW()-ROW($19:$19)+1))</f>
        <v>floor_area</v>
      </c>
      <c r="F31" s="143" t="str" cm="1">
        <f t="array" ref="F31">IF(INDEX(Templates!D$2:D$153,ROW()-ROW($19:$19)+1)="","",INDEX(Templates!D$2:D$153,ROW()-ROW($19:$19)+1))</f>
        <v/>
      </c>
      <c r="G31" s="102" t="str" cm="1">
        <f t="array" ref="G31">IF(INDEX(Templates!E$2:E$153,ROW()-ROW($19:$19)+1)="","",INDEX(Templates!E$2:E$153,ROW()-ROW($19:$19)+1))</f>
        <v>Space</v>
      </c>
      <c r="H31" s="68" t="str" cm="1">
        <f t="array" ref="H31">IF(INDEX(Templates!F$2:F$153,ROW()-ROW($19:$19)+1)="","",INDEX(Templates!F$2:F$153,ROW()-ROW($19:$19)+1))</f>
        <v>Space 1</v>
      </c>
      <c r="I31" s="68" t="str" cm="1">
        <f t="array" ref="I31">IF(INDEX(Templates!G$2:G$153,ROW()-ROW($19:$19)+1)="","",INDEX(Templates!G$2:G$153,ROW()-ROW($19:$19)+1))</f>
        <v>Zone 1</v>
      </c>
      <c r="J31" s="68" t="str" cm="1">
        <f t="array" ref="J31">IF(INDEX(Templates!H$2:H$153,ROW()-ROW($19:$19)+1)="","",INDEX(Templates!H$2:H$153,ROW()-ROW($19:$19)+1))</f>
        <v>floor_area</v>
      </c>
      <c r="K31" s="69" t="str" cm="1">
        <f t="array" ref="K31">IF(INDEX(Templates!I$2:I$153,ROW()-ROW($19:$19)+1)="","",INDEX(Templates!I$2:I$153,ROW()-ROW($19:$19)+1))</f>
        <v>area</v>
      </c>
      <c r="L31" s="69" t="str" cm="1">
        <f t="array" ref="L31">IF(INDEX(Templates!J$2:J$153,ROW()-ROW($19:$19)+1)="","",INDEX(Templates!J$2:J$153,ROW()-ROW($19:$19)+1))</f>
        <v>ft2</v>
      </c>
      <c r="M31" s="55" t="str" cm="1">
        <f t="array" ref="M31">IF(INDEX(Templates!$I$2:$CJ$152,ROW()-ROW(M$19)+1, MATCH(M$15,Templates!$I$1:CJ$1,0))="","",INDEX(Templates!$I$2:$CJ$152,ROW()-ROW(M$19)+1, MATCH(M$15,Templates!$I$1:CJ$1,0)))</f>
        <v/>
      </c>
      <c r="N31" s="55" t="str" cm="1">
        <f t="array" ref="N31">IF(INDEX(Templates!$I$2:$CJ$152,ROW()-ROW(N$19)+1, MATCH(N$15,Templates!$I$1:CL$1,0))="","",INDEX(Templates!$I$2:$CJ$152,ROW()-ROW(N$19)+1, MATCH(N$15,Templates!$I$1:CL$1,0)))</f>
        <v/>
      </c>
      <c r="O31" s="55" t="str" cm="1">
        <f t="array" ref="O31">IF(INDEX(Templates!$I$2:$CJ$152,ROW()-ROW(O$19)+1, MATCH(O$15,Templates!$I$1:CN$1,0))="","",INDEX(Templates!$I$2:$CJ$152,ROW()-ROW(O$19)+1, MATCH(O$15,Templates!$I$1:CN$1,0)))</f>
        <v/>
      </c>
      <c r="P31" s="55" t="str" cm="1">
        <f t="array" ref="P31">IF(INDEX(Templates!$I$2:$CJ$152,ROW()-ROW(P$19)+1, MATCH(P$15,Templates!$I$1:CP$1,0))="","",INDEX(Templates!$I$2:$CJ$152,ROW()-ROW(P$19)+1, MATCH(P$15,Templates!$I$1:CP$1,0)))</f>
        <v/>
      </c>
      <c r="Q31" s="55" t="str" cm="1">
        <f t="array" ref="Q31">IF(INDEX(Templates!$I$2:$CJ$152,ROW()-ROW(Q$19)+1, MATCH(Q$15,Templates!$I$1:CR$1,0))="","",INDEX(Templates!$I$2:$CJ$152,ROW()-ROW(Q$19)+1, MATCH(Q$15,Templates!$I$1:CR$1,0)))</f>
        <v/>
      </c>
      <c r="R31" s="55" t="str" cm="1">
        <f t="array" ref="R31">IF(INDEX(Templates!$I$2:$CJ$152,ROW()-ROW(R$19)+1, MATCH(R$15,Templates!$I$1:CU$1,0))="","",INDEX(Templates!$I$2:$CJ$152,ROW()-ROW(R$19)+1, MATCH(R$15,Templates!$I$1:CU$1,0)))</f>
        <v/>
      </c>
      <c r="S31" s="55" t="str" cm="1">
        <f t="array" ref="S31">IF(INDEX(Templates!$I$2:$CJ$152,ROW()-ROW(S$19)+1, MATCH(S$15,Templates!$I$1:CW$1,0))="","",INDEX(Templates!$I$2:$CJ$152,ROW()-ROW(S$19)+1, MATCH(S$15,Templates!$I$1:CW$1,0)))</f>
        <v/>
      </c>
      <c r="T31" s="55" t="str" cm="1">
        <f t="array" ref="T31">IF(INDEX(Templates!$I$2:$CJ$152,ROW()-ROW(T$19)+1, MATCH(T$15,Templates!$I$1:CY$1,0))="","",INDEX(Templates!$I$2:$CJ$152,ROW()-ROW(T$19)+1, MATCH(T$15,Templates!$I$1:CY$1,0)))</f>
        <v/>
      </c>
      <c r="U31" s="55" t="str" cm="1">
        <f t="array" ref="U31">IF(INDEX(Templates!$I$2:$CJ$152,ROW()-ROW(U$19)+1, MATCH(U$15,Templates!$I$1:DA$1,0))="","",INDEX(Templates!$I$2:$CJ$152,ROW()-ROW(U$19)+1, MATCH(U$15,Templates!$I$1:DA$1,0)))</f>
        <v/>
      </c>
      <c r="V31" s="55" t="str" cm="1">
        <f t="array" ref="V31">IF(INDEX(Templates!$I$2:$CJ$152,ROW()-ROW(V$19)+1, MATCH(V$15,Templates!$I$1:DC$1,0))="","",INDEX(Templates!$I$2:$CJ$152,ROW()-ROW(V$19)+1, MATCH(V$15,Templates!$I$1:DC$1,0)))</f>
        <v/>
      </c>
      <c r="W31" s="55" t="str" cm="1">
        <f t="array" ref="W31">IF(INDEX(Templates!$I$2:$CJ$152,ROW()-ROW(W$19)+1, MATCH(W$15,Templates!$I$1:DE$1,0))="","",INDEX(Templates!$I$2:$CJ$152,ROW()-ROW(W$19)+1, MATCH(W$15,Templates!$I$1:DE$1,0)))</f>
        <v/>
      </c>
      <c r="X31" s="55" t="str" cm="1">
        <f t="array" ref="X31">IF(INDEX(Templates!$I$2:$CJ$152,ROW()-ROW(X$19)+1, MATCH(X$15,Templates!$I$1:DG$1,0))="","",INDEX(Templates!$I$2:$CJ$152,ROW()-ROW(X$19)+1, MATCH(X$15,Templates!$I$1:DG$1,0)))</f>
        <v/>
      </c>
      <c r="Y31" s="55" t="str" cm="1">
        <f t="array" ref="Y31">IF(INDEX(Templates!$I$2:$CJ$152,ROW()-ROW(Y$19)+1, MATCH(Y$15,Templates!$I$1:DI$1,0))="","",INDEX(Templates!$I$2:$CJ$152,ROW()-ROW(Y$19)+1, MATCH(Y$15,Templates!$I$1:DI$1,0)))</f>
        <v/>
      </c>
      <c r="Z31" s="55" t="str" cm="1">
        <f t="array" ref="Z31">IF(INDEX(Templates!$I$2:$CJ$152,ROW()-ROW(Z$19)+1, MATCH(Z$15,Templates!$I$1:DK$1,0))="","",INDEX(Templates!$I$2:$CJ$152,ROW()-ROW(Z$19)+1, MATCH(Z$15,Templates!$I$1:DK$1,0)))</f>
        <v/>
      </c>
      <c r="AA31" s="55" t="str" cm="1">
        <f t="array" ref="AA31">IF(INDEX(Templates!$I$2:$CJ$152,ROW()-ROW(AA$19)+1, MATCH(AA$15,Templates!$I$1:DM$1,0))="","",INDEX(Templates!$I$2:$CJ$152,ROW()-ROW(AA$19)+1, MATCH(AA$15,Templates!$I$1:DM$1,0)))</f>
        <v/>
      </c>
      <c r="AB31" s="55" t="str" cm="1">
        <f t="array" ref="AB31">IF(INDEX(Templates!$I$2:$CJ$152,ROW()-ROW(AB$19)+1, MATCH(AB$15,Templates!$I$1:DO$1,0))="","",INDEX(Templates!$I$2:$CJ$152,ROW()-ROW(AB$19)+1, MATCH(AB$15,Templates!$I$1:DO$1,0)))</f>
        <v/>
      </c>
      <c r="AC31" s="55" t="str" cm="1">
        <f t="array" ref="AC31">IF(INDEX(Templates!$I$2:$CJ$152,ROW()-ROW(AC$19)+1, MATCH(AC$15,Templates!$I$1:DQ$1,0))="","",INDEX(Templates!$I$2:$CJ$152,ROW()-ROW(AC$19)+1, MATCH(AC$15,Templates!$I$1:DQ$1,0)))</f>
        <v/>
      </c>
      <c r="AD31" s="55" t="str" cm="1">
        <f t="array" ref="AD31">IF(INDEX(Templates!$I$2:$CJ$152,ROW()-ROW(AD$19)+1, MATCH(AD$15,Templates!$I$1:DS$1,0))="","",INDEX(Templates!$I$2:$CJ$152,ROW()-ROW(AD$19)+1, MATCH(AD$15,Templates!$I$1:DS$1,0)))</f>
        <v/>
      </c>
      <c r="AE31" s="55" t="str" cm="1">
        <f t="array" ref="AE31">IF(INDEX(Templates!$I$2:$CJ$152,ROW()-ROW(AE$19)+1, MATCH(AE$15,Templates!$I$1:DU$1,0))="","",INDEX(Templates!$I$2:$CJ$152,ROW()-ROW(AE$19)+1, MATCH(AE$15,Templates!$I$1:DU$1,0)))</f>
        <v/>
      </c>
      <c r="AF31" s="55" t="str" cm="1">
        <f t="array" ref="AF31">IF(INDEX(Templates!$I$2:$CJ$152,ROW()-ROW(AF$19)+1, MATCH(AF$15,Templates!$I$1:DW$1,0))="","",INDEX(Templates!$I$2:$CJ$152,ROW()-ROW(AF$19)+1, MATCH(AF$15,Templates!$I$1:DW$1,0)))</f>
        <v/>
      </c>
      <c r="AG31" s="55" t="str" cm="1">
        <f t="array" ref="AG31">IF(INDEX(Templates!$I$2:$CJ$152,ROW()-ROW(AG$19)+1, MATCH(AG$15,Templates!$I$1:DX$1,0))="","",INDEX(Templates!$I$2:$CJ$152,ROW()-ROW(AG$19)+1, MATCH(AG$15,Templates!$I$1:DX$1,0)))</f>
        <v/>
      </c>
      <c r="AH31" s="55" t="str" cm="1">
        <f t="array" ref="AH31">IF(INDEX(Templates!$I$2:$CJ$152,ROW()-ROW(AH$19)+1, MATCH(AH$15,Templates!$I$1:EA$1,0))="","",INDEX(Templates!$I$2:$CJ$152,ROW()-ROW(AH$19)+1, MATCH(AH$15,Templates!$I$1:EA$1,0)))</f>
        <v/>
      </c>
      <c r="AI31" s="55" t="str" cm="1">
        <f t="array" ref="AI31">IF(INDEX(Templates!$I$2:$CJ$152,ROW()-ROW(AI$19)+1, MATCH(AI$15,Templates!$I$1:EC$1,0))="","",INDEX(Templates!$I$2:$CJ$152,ROW()-ROW(AI$19)+1, MATCH(AI$15,Templates!$I$1:EC$1,0)))</f>
        <v/>
      </c>
    </row>
    <row r="32" spans="1:35" x14ac:dyDescent="0.3">
      <c r="A32" s="41" t="s">
        <v>451</v>
      </c>
      <c r="B32" s="6" t="s">
        <v>455</v>
      </c>
      <c r="C32" s="66" t="str" cm="1">
        <f t="array" ref="C32">IF(INDEX(Templates!A$2:A$153,ROW()-ROW($19:$19)+1)="","",INDEX(Templates!A$2:A$153,ROW()-ROW($19:$19)+1))</f>
        <v>JSON_PATH:zones[0]</v>
      </c>
      <c r="D32" s="66" t="str" cm="1">
        <f t="array" ref="D32">IF(INDEX(Templates!B$2:B$153,ROW()-ROW($19:$19)+1)="","",INDEX(Templates!B$2:B$153,ROW()-ROW($19:$19)+1))</f>
        <v>terminals[0]</v>
      </c>
      <c r="E32" s="140" t="str" cm="1">
        <f t="array" ref="E32">IF(INDEX(Templates!C$2:C$153,ROW()-ROW($19:$19)+1)="","",INDEX(Templates!C$2:C$153,ROW()-ROW($19:$19)+1))</f>
        <v>id</v>
      </c>
      <c r="F32" s="143" t="str" cm="1">
        <f t="array" ref="F32">IF(INDEX(Templates!D$2:D$153,ROW()-ROW($19:$19)+1)="","",INDEX(Templates!D$2:D$153,ROW()-ROW($19:$19)+1))</f>
        <v/>
      </c>
      <c r="G32" s="102" t="str" cm="1">
        <f t="array" ref="G32">IF(INDEX(Templates!E$2:E$153,ROW()-ROW($19:$19)+1)="","",INDEX(Templates!E$2:E$153,ROW()-ROW($19:$19)+1))</f>
        <v>Air Terminal</v>
      </c>
      <c r="H32" s="68" t="str" cm="1">
        <f t="array" ref="H32">IF(INDEX(Templates!F$2:F$153,ROW()-ROW($19:$19)+1)="","",INDEX(Templates!F$2:F$153,ROW()-ROW($19:$19)+1))</f>
        <v>Terminal 1</v>
      </c>
      <c r="I32" s="68" t="str" cm="1">
        <f t="array" ref="I32">IF(INDEX(Templates!G$2:G$153,ROW()-ROW($19:$19)+1)="","",INDEX(Templates!G$2:G$153,ROW()-ROW($19:$19)+1))</f>
        <v>Zone 1</v>
      </c>
      <c r="J32" s="68" t="str" cm="1">
        <f t="array" ref="J32">IF(INDEX(Templates!H$2:H$153,ROW()-ROW($19:$19)+1)="","",INDEX(Templates!H$2:H$153,ROW()-ROW($19:$19)+1))</f>
        <v>id</v>
      </c>
      <c r="K32" s="69" t="str" cm="1">
        <f t="array" ref="K32">IF(INDEX(Templates!I$2:I$153,ROW()-ROW($19:$19)+1)="","",INDEX(Templates!I$2:I$153,ROW()-ROW($19:$19)+1))</f>
        <v/>
      </c>
      <c r="L32" s="69" t="str" cm="1">
        <f t="array" ref="L32">IF(INDEX(Templates!J$2:J$153,ROW()-ROW($19:$19)+1)="","",INDEX(Templates!J$2:J$153,ROW()-ROW($19:$19)+1))</f>
        <v/>
      </c>
      <c r="M32" s="55" t="str" cm="1">
        <f t="array" ref="M32">IF(INDEX(Templates!$I$2:$CJ$152,ROW()-ROW(M$19)+1, MATCH(M$15,Templates!$I$1:CJ$1,0))="","",INDEX(Templates!$I$2:$CJ$152,ROW()-ROW(M$19)+1, MATCH(M$15,Templates!$I$1:CJ$1,0)))</f>
        <v/>
      </c>
      <c r="N32" s="55" t="str" cm="1">
        <f t="array" ref="N32">IF(INDEX(Templates!$I$2:$CJ$152,ROW()-ROW(N$19)+1, MATCH(N$15,Templates!$I$1:CL$1,0))="","",INDEX(Templates!$I$2:$CJ$152,ROW()-ROW(N$19)+1, MATCH(N$15,Templates!$I$1:CL$1,0)))</f>
        <v/>
      </c>
      <c r="O32" s="55" t="str" cm="1">
        <f t="array" ref="O32">IF(INDEX(Templates!$I$2:$CJ$152,ROW()-ROW(O$19)+1, MATCH(O$15,Templates!$I$1:CN$1,0))="","",INDEX(Templates!$I$2:$CJ$152,ROW()-ROW(O$19)+1, MATCH(O$15,Templates!$I$1:CN$1,0)))</f>
        <v/>
      </c>
      <c r="P32" s="55" t="str" cm="1">
        <f t="array" ref="P32">IF(INDEX(Templates!$I$2:$CJ$152,ROW()-ROW(P$19)+1, MATCH(P$15,Templates!$I$1:CP$1,0))="","",INDEX(Templates!$I$2:$CJ$152,ROW()-ROW(P$19)+1, MATCH(P$15,Templates!$I$1:CP$1,0)))</f>
        <v/>
      </c>
      <c r="Q32" s="55" t="str" cm="1">
        <f t="array" ref="Q32">IF(INDEX(Templates!$I$2:$CJ$152,ROW()-ROW(Q$19)+1, MATCH(Q$15,Templates!$I$1:CR$1,0))="","",INDEX(Templates!$I$2:$CJ$152,ROW()-ROW(Q$19)+1, MATCH(Q$15,Templates!$I$1:CR$1,0)))</f>
        <v/>
      </c>
      <c r="R32" s="55" t="str" cm="1">
        <f t="array" ref="R32">IF(INDEX(Templates!$I$2:$CJ$152,ROW()-ROW(R$19)+1, MATCH(R$15,Templates!$I$1:CU$1,0))="","",INDEX(Templates!$I$2:$CJ$152,ROW()-ROW(R$19)+1, MATCH(R$15,Templates!$I$1:CU$1,0)))</f>
        <v/>
      </c>
      <c r="S32" s="55" t="str" cm="1">
        <f t="array" ref="S32">IF(INDEX(Templates!$I$2:$CJ$152,ROW()-ROW(S$19)+1, MATCH(S$15,Templates!$I$1:CW$1,0))="","",INDEX(Templates!$I$2:$CJ$152,ROW()-ROW(S$19)+1, MATCH(S$15,Templates!$I$1:CW$1,0)))</f>
        <v/>
      </c>
      <c r="T32" s="55" t="str" cm="1">
        <f t="array" ref="T32">IF(INDEX(Templates!$I$2:$CJ$152,ROW()-ROW(T$19)+1, MATCH(T$15,Templates!$I$1:CY$1,0))="","",INDEX(Templates!$I$2:$CJ$152,ROW()-ROW(T$19)+1, MATCH(T$15,Templates!$I$1:CY$1,0)))</f>
        <v/>
      </c>
      <c r="U32" s="55" t="str" cm="1">
        <f t="array" ref="U32">IF(INDEX(Templates!$I$2:$CJ$152,ROW()-ROW(U$19)+1, MATCH(U$15,Templates!$I$1:DA$1,0))="","",INDEX(Templates!$I$2:$CJ$152,ROW()-ROW(U$19)+1, MATCH(U$15,Templates!$I$1:DA$1,0)))</f>
        <v/>
      </c>
      <c r="V32" s="55" t="str" cm="1">
        <f t="array" ref="V32">IF(INDEX(Templates!$I$2:$CJ$152,ROW()-ROW(V$19)+1, MATCH(V$15,Templates!$I$1:DC$1,0))="","",INDEX(Templates!$I$2:$CJ$152,ROW()-ROW(V$19)+1, MATCH(V$15,Templates!$I$1:DC$1,0)))</f>
        <v/>
      </c>
      <c r="W32" s="55" t="str" cm="1">
        <f t="array" ref="W32">IF(INDEX(Templates!$I$2:$CJ$152,ROW()-ROW(W$19)+1, MATCH(W$15,Templates!$I$1:DE$1,0))="","",INDEX(Templates!$I$2:$CJ$152,ROW()-ROW(W$19)+1, MATCH(W$15,Templates!$I$1:DE$1,0)))</f>
        <v/>
      </c>
      <c r="X32" s="55" t="str" cm="1">
        <f t="array" ref="X32">IF(INDEX(Templates!$I$2:$CJ$152,ROW()-ROW(X$19)+1, MATCH(X$15,Templates!$I$1:DG$1,0))="","",INDEX(Templates!$I$2:$CJ$152,ROW()-ROW(X$19)+1, MATCH(X$15,Templates!$I$1:DG$1,0)))</f>
        <v/>
      </c>
      <c r="Y32" s="55" t="str" cm="1">
        <f t="array" ref="Y32">IF(INDEX(Templates!$I$2:$CJ$152,ROW()-ROW(Y$19)+1, MATCH(Y$15,Templates!$I$1:DI$1,0))="","",INDEX(Templates!$I$2:$CJ$152,ROW()-ROW(Y$19)+1, MATCH(Y$15,Templates!$I$1:DI$1,0)))</f>
        <v/>
      </c>
      <c r="Z32" s="55" t="str" cm="1">
        <f t="array" ref="Z32">IF(INDEX(Templates!$I$2:$CJ$152,ROW()-ROW(Z$19)+1, MATCH(Z$15,Templates!$I$1:DK$1,0))="","",INDEX(Templates!$I$2:$CJ$152,ROW()-ROW(Z$19)+1, MATCH(Z$15,Templates!$I$1:DK$1,0)))</f>
        <v/>
      </c>
      <c r="AA32" s="55" t="str" cm="1">
        <f t="array" ref="AA32">IF(INDEX(Templates!$I$2:$CJ$152,ROW()-ROW(AA$19)+1, MATCH(AA$15,Templates!$I$1:DM$1,0))="","",INDEX(Templates!$I$2:$CJ$152,ROW()-ROW(AA$19)+1, MATCH(AA$15,Templates!$I$1:DM$1,0)))</f>
        <v/>
      </c>
      <c r="AB32" s="55" t="str" cm="1">
        <f t="array" ref="AB32">IF(INDEX(Templates!$I$2:$CJ$152,ROW()-ROW(AB$19)+1, MATCH(AB$15,Templates!$I$1:DO$1,0))="","",INDEX(Templates!$I$2:$CJ$152,ROW()-ROW(AB$19)+1, MATCH(AB$15,Templates!$I$1:DO$1,0)))</f>
        <v/>
      </c>
      <c r="AC32" s="55" t="str" cm="1">
        <f t="array" ref="AC32">IF(INDEX(Templates!$I$2:$CJ$152,ROW()-ROW(AC$19)+1, MATCH(AC$15,Templates!$I$1:DQ$1,0))="","",INDEX(Templates!$I$2:$CJ$152,ROW()-ROW(AC$19)+1, MATCH(AC$15,Templates!$I$1:DQ$1,0)))</f>
        <v/>
      </c>
      <c r="AD32" s="55" t="str" cm="1">
        <f t="array" ref="AD32">IF(INDEX(Templates!$I$2:$CJ$152,ROW()-ROW(AD$19)+1, MATCH(AD$15,Templates!$I$1:DS$1,0))="","",INDEX(Templates!$I$2:$CJ$152,ROW()-ROW(AD$19)+1, MATCH(AD$15,Templates!$I$1:DS$1,0)))</f>
        <v/>
      </c>
      <c r="AE32" s="55" t="str" cm="1">
        <f t="array" ref="AE32">IF(INDEX(Templates!$I$2:$CJ$152,ROW()-ROW(AE$19)+1, MATCH(AE$15,Templates!$I$1:DU$1,0))="","",INDEX(Templates!$I$2:$CJ$152,ROW()-ROW(AE$19)+1, MATCH(AE$15,Templates!$I$1:DU$1,0)))</f>
        <v/>
      </c>
      <c r="AF32" s="55" t="str" cm="1">
        <f t="array" ref="AF32">IF(INDEX(Templates!$I$2:$CJ$152,ROW()-ROW(AF$19)+1, MATCH(AF$15,Templates!$I$1:DW$1,0))="","",INDEX(Templates!$I$2:$CJ$152,ROW()-ROW(AF$19)+1, MATCH(AF$15,Templates!$I$1:DW$1,0)))</f>
        <v/>
      </c>
      <c r="AG32" s="55" t="str" cm="1">
        <f t="array" ref="AG32">IF(INDEX(Templates!$I$2:$CJ$152,ROW()-ROW(AG$19)+1, MATCH(AG$15,Templates!$I$1:DX$1,0))="","",INDEX(Templates!$I$2:$CJ$152,ROW()-ROW(AG$19)+1, MATCH(AG$15,Templates!$I$1:DX$1,0)))</f>
        <v/>
      </c>
      <c r="AH32" s="55" t="str" cm="1">
        <f t="array" ref="AH32">IF(INDEX(Templates!$I$2:$CJ$152,ROW()-ROW(AH$19)+1, MATCH(AH$15,Templates!$I$1:EA$1,0))="","",INDEX(Templates!$I$2:$CJ$152,ROW()-ROW(AH$19)+1, MATCH(AH$15,Templates!$I$1:EA$1,0)))</f>
        <v/>
      </c>
      <c r="AI32" s="55" t="str" cm="1">
        <f t="array" ref="AI32">IF(INDEX(Templates!$I$2:$CJ$152,ROW()-ROW(AI$19)+1, MATCH(AI$15,Templates!$I$1:EC$1,0))="","",INDEX(Templates!$I$2:$CJ$152,ROW()-ROW(AI$19)+1, MATCH(AI$15,Templates!$I$1:EC$1,0)))</f>
        <v/>
      </c>
    </row>
    <row r="33" spans="1:35" x14ac:dyDescent="0.3">
      <c r="A33" s="41" t="s">
        <v>451</v>
      </c>
      <c r="B33" s="6" t="s">
        <v>455</v>
      </c>
      <c r="C33" s="66" t="str" cm="1">
        <f t="array" ref="C33">IF(INDEX(Templates!A$2:A$153,ROW()-ROW($19:$19)+1)="","",INDEX(Templates!A$2:A$153,ROW()-ROW($19:$19)+1))</f>
        <v>JSON_PATH:zones[0]</v>
      </c>
      <c r="D33" s="66" t="str" cm="1">
        <f t="array" ref="D33">IF(INDEX(Templates!B$2:B$153,ROW()-ROW($19:$19)+1)="","",INDEX(Templates!B$2:B$153,ROW()-ROW($19:$19)+1))</f>
        <v>terminals[0]</v>
      </c>
      <c r="E33" s="140" t="str" cm="1">
        <f t="array" ref="E33">IF(INDEX(Templates!C$2:C$153,ROW()-ROW($19:$19)+1)="","",INDEX(Templates!C$2:C$153,ROW()-ROW($19:$19)+1))</f>
        <v>is_supply_ducted</v>
      </c>
      <c r="F33" s="143" t="str" cm="1">
        <f t="array" ref="F33">IF(INDEX(Templates!D$2:D$153,ROW()-ROW($19:$19)+1)="","",INDEX(Templates!D$2:D$153,ROW()-ROW($19:$19)+1))</f>
        <v/>
      </c>
      <c r="G33" s="102" t="str" cm="1">
        <f t="array" ref="G33">IF(INDEX(Templates!E$2:E$153,ROW()-ROW($19:$19)+1)="","",INDEX(Templates!E$2:E$153,ROW()-ROW($19:$19)+1))</f>
        <v>Air Terminal</v>
      </c>
      <c r="H33" s="68" t="str" cm="1">
        <f t="array" ref="H33">IF(INDEX(Templates!F$2:F$153,ROW()-ROW($19:$19)+1)="","",INDEX(Templates!F$2:F$153,ROW()-ROW($19:$19)+1))</f>
        <v>Terminal 1</v>
      </c>
      <c r="I33" s="68" t="str" cm="1">
        <f t="array" ref="I33">IF(INDEX(Templates!G$2:G$153,ROW()-ROW($19:$19)+1)="","",INDEX(Templates!G$2:G$153,ROW()-ROW($19:$19)+1))</f>
        <v>Zone 1</v>
      </c>
      <c r="J33" s="68" t="str" cm="1">
        <f t="array" ref="J33">IF(INDEX(Templates!H$2:H$153,ROW()-ROW($19:$19)+1)="","",INDEX(Templates!H$2:H$153,ROW()-ROW($19:$19)+1))</f>
        <v>is_supply_ducted</v>
      </c>
      <c r="K33" s="69" t="str" cm="1">
        <f t="array" ref="K33">IF(INDEX(Templates!I$2:I$153,ROW()-ROW($19:$19)+1)="","",INDEX(Templates!I$2:I$153,ROW()-ROW($19:$19)+1))</f>
        <v/>
      </c>
      <c r="L33" s="69" t="str" cm="1">
        <f t="array" ref="L33">IF(INDEX(Templates!J$2:J$153,ROW()-ROW($19:$19)+1)="","",INDEX(Templates!J$2:J$153,ROW()-ROW($19:$19)+1))</f>
        <v/>
      </c>
      <c r="M33" s="55" t="str" cm="1">
        <f t="array" ref="M33">IF(INDEX(Templates!$I$2:$CJ$152,ROW()-ROW(M$19)+1, MATCH(M$15,Templates!$I$1:CJ$1,0))="","",INDEX(Templates!$I$2:$CJ$152,ROW()-ROW(M$19)+1, MATCH(M$15,Templates!$I$1:CJ$1,0)))</f>
        <v/>
      </c>
      <c r="N33" s="55" t="str" cm="1">
        <f t="array" ref="N33">IF(INDEX(Templates!$I$2:$CJ$152,ROW()-ROW(N$19)+1, MATCH(N$15,Templates!$I$1:CL$1,0))="","",INDEX(Templates!$I$2:$CJ$152,ROW()-ROW(N$19)+1, MATCH(N$15,Templates!$I$1:CL$1,0)))</f>
        <v/>
      </c>
      <c r="O33" s="55" t="str" cm="1">
        <f t="array" ref="O33">IF(INDEX(Templates!$I$2:$CJ$152,ROW()-ROW(O$19)+1, MATCH(O$15,Templates!$I$1:CN$1,0))="","",INDEX(Templates!$I$2:$CJ$152,ROW()-ROW(O$19)+1, MATCH(O$15,Templates!$I$1:CN$1,0)))</f>
        <v/>
      </c>
      <c r="P33" s="55" t="str" cm="1">
        <f t="array" ref="P33">IF(INDEX(Templates!$I$2:$CJ$152,ROW()-ROW(P$19)+1, MATCH(P$15,Templates!$I$1:CP$1,0))="","",INDEX(Templates!$I$2:$CJ$152,ROW()-ROW(P$19)+1, MATCH(P$15,Templates!$I$1:CP$1,0)))</f>
        <v/>
      </c>
      <c r="Q33" s="55" t="str" cm="1">
        <f t="array" ref="Q33">IF(INDEX(Templates!$I$2:$CJ$152,ROW()-ROW(Q$19)+1, MATCH(Q$15,Templates!$I$1:CR$1,0))="","",INDEX(Templates!$I$2:$CJ$152,ROW()-ROW(Q$19)+1, MATCH(Q$15,Templates!$I$1:CR$1,0)))</f>
        <v/>
      </c>
      <c r="R33" s="55" t="str" cm="1">
        <f t="array" ref="R33">IF(INDEX(Templates!$I$2:$CJ$152,ROW()-ROW(R$19)+1, MATCH(R$15,Templates!$I$1:CU$1,0))="","",INDEX(Templates!$I$2:$CJ$152,ROW()-ROW(R$19)+1, MATCH(R$15,Templates!$I$1:CU$1,0)))</f>
        <v/>
      </c>
      <c r="S33" s="55" t="str" cm="1">
        <f t="array" ref="S33">IF(INDEX(Templates!$I$2:$CJ$152,ROW()-ROW(S$19)+1, MATCH(S$15,Templates!$I$1:CW$1,0))="","",INDEX(Templates!$I$2:$CJ$152,ROW()-ROW(S$19)+1, MATCH(S$15,Templates!$I$1:CW$1,0)))</f>
        <v/>
      </c>
      <c r="T33" s="55" t="str" cm="1">
        <f t="array" ref="T33">IF(INDEX(Templates!$I$2:$CJ$152,ROW()-ROW(T$19)+1, MATCH(T$15,Templates!$I$1:CY$1,0))="","",INDEX(Templates!$I$2:$CJ$152,ROW()-ROW(T$19)+1, MATCH(T$15,Templates!$I$1:CY$1,0)))</f>
        <v/>
      </c>
      <c r="U33" s="55" t="str" cm="1">
        <f t="array" ref="U33">IF(INDEX(Templates!$I$2:$CJ$152,ROW()-ROW(U$19)+1, MATCH(U$15,Templates!$I$1:DA$1,0))="","",INDEX(Templates!$I$2:$CJ$152,ROW()-ROW(U$19)+1, MATCH(U$15,Templates!$I$1:DA$1,0)))</f>
        <v/>
      </c>
      <c r="V33" s="55" t="str" cm="1">
        <f t="array" ref="V33">IF(INDEX(Templates!$I$2:$CJ$152,ROW()-ROW(V$19)+1, MATCH(V$15,Templates!$I$1:DC$1,0))="","",INDEX(Templates!$I$2:$CJ$152,ROW()-ROW(V$19)+1, MATCH(V$15,Templates!$I$1:DC$1,0)))</f>
        <v/>
      </c>
      <c r="W33" s="55" t="str" cm="1">
        <f t="array" ref="W33">IF(INDEX(Templates!$I$2:$CJ$152,ROW()-ROW(W$19)+1, MATCH(W$15,Templates!$I$1:DE$1,0))="","",INDEX(Templates!$I$2:$CJ$152,ROW()-ROW(W$19)+1, MATCH(W$15,Templates!$I$1:DE$1,0)))</f>
        <v/>
      </c>
      <c r="X33" s="55" t="str" cm="1">
        <f t="array" ref="X33">IF(INDEX(Templates!$I$2:$CJ$152,ROW()-ROW(X$19)+1, MATCH(X$15,Templates!$I$1:DG$1,0))="","",INDEX(Templates!$I$2:$CJ$152,ROW()-ROW(X$19)+1, MATCH(X$15,Templates!$I$1:DG$1,0)))</f>
        <v/>
      </c>
      <c r="Y33" s="55" t="str" cm="1">
        <f t="array" ref="Y33">IF(INDEX(Templates!$I$2:$CJ$152,ROW()-ROW(Y$19)+1, MATCH(Y$15,Templates!$I$1:DI$1,0))="","",INDEX(Templates!$I$2:$CJ$152,ROW()-ROW(Y$19)+1, MATCH(Y$15,Templates!$I$1:DI$1,0)))</f>
        <v/>
      </c>
      <c r="Z33" s="55" t="str" cm="1">
        <f t="array" ref="Z33">IF(INDEX(Templates!$I$2:$CJ$152,ROW()-ROW(Z$19)+1, MATCH(Z$15,Templates!$I$1:DK$1,0))="","",INDEX(Templates!$I$2:$CJ$152,ROW()-ROW(Z$19)+1, MATCH(Z$15,Templates!$I$1:DK$1,0)))</f>
        <v/>
      </c>
      <c r="AA33" s="55" t="str" cm="1">
        <f t="array" ref="AA33">IF(INDEX(Templates!$I$2:$CJ$152,ROW()-ROW(AA$19)+1, MATCH(AA$15,Templates!$I$1:DM$1,0))="","",INDEX(Templates!$I$2:$CJ$152,ROW()-ROW(AA$19)+1, MATCH(AA$15,Templates!$I$1:DM$1,0)))</f>
        <v/>
      </c>
      <c r="AB33" s="55" t="str" cm="1">
        <f t="array" ref="AB33">IF(INDEX(Templates!$I$2:$CJ$152,ROW()-ROW(AB$19)+1, MATCH(AB$15,Templates!$I$1:DO$1,0))="","",INDEX(Templates!$I$2:$CJ$152,ROW()-ROW(AB$19)+1, MATCH(AB$15,Templates!$I$1:DO$1,0)))</f>
        <v/>
      </c>
      <c r="AC33" s="55" t="str" cm="1">
        <f t="array" ref="AC33">IF(INDEX(Templates!$I$2:$CJ$152,ROW()-ROW(AC$19)+1, MATCH(AC$15,Templates!$I$1:DQ$1,0))="","",INDEX(Templates!$I$2:$CJ$152,ROW()-ROW(AC$19)+1, MATCH(AC$15,Templates!$I$1:DQ$1,0)))</f>
        <v/>
      </c>
      <c r="AD33" s="55" t="str" cm="1">
        <f t="array" ref="AD33">IF(INDEX(Templates!$I$2:$CJ$152,ROW()-ROW(AD$19)+1, MATCH(AD$15,Templates!$I$1:DS$1,0))="","",INDEX(Templates!$I$2:$CJ$152,ROW()-ROW(AD$19)+1, MATCH(AD$15,Templates!$I$1:DS$1,0)))</f>
        <v/>
      </c>
      <c r="AE33" s="55" t="str" cm="1">
        <f t="array" ref="AE33">IF(INDEX(Templates!$I$2:$CJ$152,ROW()-ROW(AE$19)+1, MATCH(AE$15,Templates!$I$1:DU$1,0))="","",INDEX(Templates!$I$2:$CJ$152,ROW()-ROW(AE$19)+1, MATCH(AE$15,Templates!$I$1:DU$1,0)))</f>
        <v/>
      </c>
      <c r="AF33" s="55" t="str" cm="1">
        <f t="array" ref="AF33">IF(INDEX(Templates!$I$2:$CJ$152,ROW()-ROW(AF$19)+1, MATCH(AF$15,Templates!$I$1:DW$1,0))="","",INDEX(Templates!$I$2:$CJ$152,ROW()-ROW(AF$19)+1, MATCH(AF$15,Templates!$I$1:DW$1,0)))</f>
        <v/>
      </c>
      <c r="AG33" s="55" t="str" cm="1">
        <f t="array" ref="AG33">IF(INDEX(Templates!$I$2:$CJ$152,ROW()-ROW(AG$19)+1, MATCH(AG$15,Templates!$I$1:DX$1,0))="","",INDEX(Templates!$I$2:$CJ$152,ROW()-ROW(AG$19)+1, MATCH(AG$15,Templates!$I$1:DX$1,0)))</f>
        <v/>
      </c>
      <c r="AH33" s="55" t="str" cm="1">
        <f t="array" ref="AH33">IF(INDEX(Templates!$I$2:$CJ$152,ROW()-ROW(AH$19)+1, MATCH(AH$15,Templates!$I$1:EA$1,0))="","",INDEX(Templates!$I$2:$CJ$152,ROW()-ROW(AH$19)+1, MATCH(AH$15,Templates!$I$1:EA$1,0)))</f>
        <v/>
      </c>
      <c r="AI33" s="55" t="str" cm="1">
        <f t="array" ref="AI33">IF(INDEX(Templates!$I$2:$CJ$152,ROW()-ROW(AI$19)+1, MATCH(AI$15,Templates!$I$1:EC$1,0))="","",INDEX(Templates!$I$2:$CJ$152,ROW()-ROW(AI$19)+1, MATCH(AI$15,Templates!$I$1:EC$1,0)))</f>
        <v/>
      </c>
    </row>
    <row r="34" spans="1:35" x14ac:dyDescent="0.3">
      <c r="A34" s="41" t="s">
        <v>451</v>
      </c>
      <c r="B34" s="6" t="s">
        <v>455</v>
      </c>
      <c r="C34" s="66" t="str" cm="1">
        <f t="array" ref="C34">IF(INDEX(Templates!A$2:A$153,ROW()-ROW($19:$19)+1)="","",INDEX(Templates!A$2:A$153,ROW()-ROW($19:$19)+1))</f>
        <v>JSON_PATH:zones[0]</v>
      </c>
      <c r="D34" s="66" t="str" cm="1">
        <f t="array" ref="D34">IF(INDEX(Templates!B$2:B$153,ROW()-ROW($19:$19)+1)="","",INDEX(Templates!B$2:B$153,ROW()-ROW($19:$19)+1))</f>
        <v>terminals[0]</v>
      </c>
      <c r="E34" s="140" t="str" cm="1">
        <f t="array" ref="E34">IF(INDEX(Templates!C$2:C$153,ROW()-ROW($19:$19)+1)="","",INDEX(Templates!C$2:C$153,ROW()-ROW($19:$19)+1))</f>
        <v>heating_source</v>
      </c>
      <c r="F34" s="143" t="str" cm="1">
        <f t="array" ref="F34">IF(INDEX(Templates!D$2:D$153,ROW()-ROW($19:$19)+1)="","",INDEX(Templates!D$2:D$153,ROW()-ROW($19:$19)+1))</f>
        <v/>
      </c>
      <c r="G34" s="102" t="str" cm="1">
        <f t="array" ref="G34">IF(INDEX(Templates!E$2:E$153,ROW()-ROW($19:$19)+1)="","",INDEX(Templates!E$2:E$153,ROW()-ROW($19:$19)+1))</f>
        <v>Air Terminal</v>
      </c>
      <c r="H34" s="68" t="str" cm="1">
        <f t="array" ref="H34">IF(INDEX(Templates!F$2:F$153,ROW()-ROW($19:$19)+1)="","",INDEX(Templates!F$2:F$153,ROW()-ROW($19:$19)+1))</f>
        <v>Terminal 1</v>
      </c>
      <c r="I34" s="68" t="str" cm="1">
        <f t="array" ref="I34">IF(INDEX(Templates!G$2:G$153,ROW()-ROW($19:$19)+1)="","",INDEX(Templates!G$2:G$153,ROW()-ROW($19:$19)+1))</f>
        <v>Zone 1</v>
      </c>
      <c r="J34" s="68" t="str" cm="1">
        <f t="array" ref="J34">IF(INDEX(Templates!H$2:H$153,ROW()-ROW($19:$19)+1)="","",INDEX(Templates!H$2:H$153,ROW()-ROW($19:$19)+1))</f>
        <v>heating_source</v>
      </c>
      <c r="K34" s="69" t="str" cm="1">
        <f t="array" ref="K34">IF(INDEX(Templates!I$2:I$153,ROW()-ROW($19:$19)+1)="","",INDEX(Templates!I$2:I$153,ROW()-ROW($19:$19)+1))</f>
        <v/>
      </c>
      <c r="L34" s="69" t="str" cm="1">
        <f t="array" ref="L34">IF(INDEX(Templates!J$2:J$153,ROW()-ROW($19:$19)+1)="","",INDEX(Templates!J$2:J$153,ROW()-ROW($19:$19)+1))</f>
        <v/>
      </c>
      <c r="M34" s="55" t="str" cm="1">
        <f t="array" ref="M34">IF(INDEX(Templates!$I$2:$CJ$152,ROW()-ROW(M$19)+1, MATCH(M$15,Templates!$I$1:CJ$1,0))="","",INDEX(Templates!$I$2:$CJ$152,ROW()-ROW(M$19)+1, MATCH(M$15,Templates!$I$1:CJ$1,0)))</f>
        <v/>
      </c>
      <c r="N34" s="55" t="str" cm="1">
        <f t="array" ref="N34">IF(INDEX(Templates!$I$2:$CJ$152,ROW()-ROW(N$19)+1, MATCH(N$15,Templates!$I$1:CL$1,0))="","",INDEX(Templates!$I$2:$CJ$152,ROW()-ROW(N$19)+1, MATCH(N$15,Templates!$I$1:CL$1,0)))</f>
        <v/>
      </c>
      <c r="O34" s="55" t="str" cm="1">
        <f t="array" ref="O34">IF(INDEX(Templates!$I$2:$CJ$152,ROW()-ROW(O$19)+1, MATCH(O$15,Templates!$I$1:CN$1,0))="","",INDEX(Templates!$I$2:$CJ$152,ROW()-ROW(O$19)+1, MATCH(O$15,Templates!$I$1:CN$1,0)))</f>
        <v/>
      </c>
      <c r="P34" s="55" t="str" cm="1">
        <f t="array" ref="P34">IF(INDEX(Templates!$I$2:$CJ$152,ROW()-ROW(P$19)+1, MATCH(P$15,Templates!$I$1:CP$1,0))="","",INDEX(Templates!$I$2:$CJ$152,ROW()-ROW(P$19)+1, MATCH(P$15,Templates!$I$1:CP$1,0)))</f>
        <v/>
      </c>
      <c r="Q34" s="55" t="str" cm="1">
        <f t="array" ref="Q34">IF(INDEX(Templates!$I$2:$CJ$152,ROW()-ROW(Q$19)+1, MATCH(Q$15,Templates!$I$1:CR$1,0))="","",INDEX(Templates!$I$2:$CJ$152,ROW()-ROW(Q$19)+1, MATCH(Q$15,Templates!$I$1:CR$1,0)))</f>
        <v/>
      </c>
      <c r="R34" s="55" t="str" cm="1">
        <f t="array" ref="R34">IF(INDEX(Templates!$I$2:$CJ$152,ROW()-ROW(R$19)+1, MATCH(R$15,Templates!$I$1:CU$1,0))="","",INDEX(Templates!$I$2:$CJ$152,ROW()-ROW(R$19)+1, MATCH(R$15,Templates!$I$1:CU$1,0)))</f>
        <v/>
      </c>
      <c r="S34" s="55" t="str" cm="1">
        <f t="array" ref="S34">IF(INDEX(Templates!$I$2:$CJ$152,ROW()-ROW(S$19)+1, MATCH(S$15,Templates!$I$1:CW$1,0))="","",INDEX(Templates!$I$2:$CJ$152,ROW()-ROW(S$19)+1, MATCH(S$15,Templates!$I$1:CW$1,0)))</f>
        <v/>
      </c>
      <c r="T34" s="55" t="str" cm="1">
        <f t="array" ref="T34">IF(INDEX(Templates!$I$2:$CJ$152,ROW()-ROW(T$19)+1, MATCH(T$15,Templates!$I$1:CY$1,0))="","",INDEX(Templates!$I$2:$CJ$152,ROW()-ROW(T$19)+1, MATCH(T$15,Templates!$I$1:CY$1,0)))</f>
        <v/>
      </c>
      <c r="U34" s="55" t="str" cm="1">
        <f t="array" ref="U34">IF(INDEX(Templates!$I$2:$CJ$152,ROW()-ROW(U$19)+1, MATCH(U$15,Templates!$I$1:DA$1,0))="","",INDEX(Templates!$I$2:$CJ$152,ROW()-ROW(U$19)+1, MATCH(U$15,Templates!$I$1:DA$1,0)))</f>
        <v/>
      </c>
      <c r="V34" s="55" t="str" cm="1">
        <f t="array" ref="V34">IF(INDEX(Templates!$I$2:$CJ$152,ROW()-ROW(V$19)+1, MATCH(V$15,Templates!$I$1:DC$1,0))="","",INDEX(Templates!$I$2:$CJ$152,ROW()-ROW(V$19)+1, MATCH(V$15,Templates!$I$1:DC$1,0)))</f>
        <v/>
      </c>
      <c r="W34" s="55" t="str" cm="1">
        <f t="array" ref="W34">IF(INDEX(Templates!$I$2:$CJ$152,ROW()-ROW(W$19)+1, MATCH(W$15,Templates!$I$1:DE$1,0))="","",INDEX(Templates!$I$2:$CJ$152,ROW()-ROW(W$19)+1, MATCH(W$15,Templates!$I$1:DE$1,0)))</f>
        <v/>
      </c>
      <c r="X34" s="55" t="str" cm="1">
        <f t="array" ref="X34">IF(INDEX(Templates!$I$2:$CJ$152,ROW()-ROW(X$19)+1, MATCH(X$15,Templates!$I$1:DG$1,0))="","",INDEX(Templates!$I$2:$CJ$152,ROW()-ROW(X$19)+1, MATCH(X$15,Templates!$I$1:DG$1,0)))</f>
        <v/>
      </c>
      <c r="Y34" s="55" t="str" cm="1">
        <f t="array" ref="Y34">IF(INDEX(Templates!$I$2:$CJ$152,ROW()-ROW(Y$19)+1, MATCH(Y$15,Templates!$I$1:DI$1,0))="","",INDEX(Templates!$I$2:$CJ$152,ROW()-ROW(Y$19)+1, MATCH(Y$15,Templates!$I$1:DI$1,0)))</f>
        <v/>
      </c>
      <c r="Z34" s="55" t="str" cm="1">
        <f t="array" ref="Z34">IF(INDEX(Templates!$I$2:$CJ$152,ROW()-ROW(Z$19)+1, MATCH(Z$15,Templates!$I$1:DK$1,0))="","",INDEX(Templates!$I$2:$CJ$152,ROW()-ROW(Z$19)+1, MATCH(Z$15,Templates!$I$1:DK$1,0)))</f>
        <v/>
      </c>
      <c r="AA34" s="55" t="str" cm="1">
        <f t="array" ref="AA34">IF(INDEX(Templates!$I$2:$CJ$152,ROW()-ROW(AA$19)+1, MATCH(AA$15,Templates!$I$1:DM$1,0))="","",INDEX(Templates!$I$2:$CJ$152,ROW()-ROW(AA$19)+1, MATCH(AA$15,Templates!$I$1:DM$1,0)))</f>
        <v/>
      </c>
      <c r="AB34" s="55" t="str" cm="1">
        <f t="array" ref="AB34">IF(INDEX(Templates!$I$2:$CJ$152,ROW()-ROW(AB$19)+1, MATCH(AB$15,Templates!$I$1:DO$1,0))="","",INDEX(Templates!$I$2:$CJ$152,ROW()-ROW(AB$19)+1, MATCH(AB$15,Templates!$I$1:DO$1,0)))</f>
        <v/>
      </c>
      <c r="AC34" s="55" t="str" cm="1">
        <f t="array" ref="AC34">IF(INDEX(Templates!$I$2:$CJ$152,ROW()-ROW(AC$19)+1, MATCH(AC$15,Templates!$I$1:DQ$1,0))="","",INDEX(Templates!$I$2:$CJ$152,ROW()-ROW(AC$19)+1, MATCH(AC$15,Templates!$I$1:DQ$1,0)))</f>
        <v/>
      </c>
      <c r="AD34" s="55" t="str" cm="1">
        <f t="array" ref="AD34">IF(INDEX(Templates!$I$2:$CJ$152,ROW()-ROW(AD$19)+1, MATCH(AD$15,Templates!$I$1:DS$1,0))="","",INDEX(Templates!$I$2:$CJ$152,ROW()-ROW(AD$19)+1, MATCH(AD$15,Templates!$I$1:DS$1,0)))</f>
        <v/>
      </c>
      <c r="AE34" s="55" t="str" cm="1">
        <f t="array" ref="AE34">IF(INDEX(Templates!$I$2:$CJ$152,ROW()-ROW(AE$19)+1, MATCH(AE$15,Templates!$I$1:DU$1,0))="","",INDEX(Templates!$I$2:$CJ$152,ROW()-ROW(AE$19)+1, MATCH(AE$15,Templates!$I$1:DU$1,0)))</f>
        <v/>
      </c>
      <c r="AF34" s="55" t="str" cm="1">
        <f t="array" ref="AF34">IF(INDEX(Templates!$I$2:$CJ$152,ROW()-ROW(AF$19)+1, MATCH(AF$15,Templates!$I$1:DW$1,0))="","",INDEX(Templates!$I$2:$CJ$152,ROW()-ROW(AF$19)+1, MATCH(AF$15,Templates!$I$1:DW$1,0)))</f>
        <v/>
      </c>
      <c r="AG34" s="55" t="str" cm="1">
        <f t="array" ref="AG34">IF(INDEX(Templates!$I$2:$CJ$152,ROW()-ROW(AG$19)+1, MATCH(AG$15,Templates!$I$1:DX$1,0))="","",INDEX(Templates!$I$2:$CJ$152,ROW()-ROW(AG$19)+1, MATCH(AG$15,Templates!$I$1:DX$1,0)))</f>
        <v/>
      </c>
      <c r="AH34" s="55" t="str" cm="1">
        <f t="array" ref="AH34">IF(INDEX(Templates!$I$2:$CJ$152,ROW()-ROW(AH$19)+1, MATCH(AH$15,Templates!$I$1:EA$1,0))="","",INDEX(Templates!$I$2:$CJ$152,ROW()-ROW(AH$19)+1, MATCH(AH$15,Templates!$I$1:EA$1,0)))</f>
        <v/>
      </c>
      <c r="AI34" s="55" t="str" cm="1">
        <f t="array" ref="AI34">IF(INDEX(Templates!$I$2:$CJ$152,ROW()-ROW(AI$19)+1, MATCH(AI$15,Templates!$I$1:EC$1,0))="","",INDEX(Templates!$I$2:$CJ$152,ROW()-ROW(AI$19)+1, MATCH(AI$15,Templates!$I$1:EC$1,0)))</f>
        <v/>
      </c>
    </row>
    <row r="35" spans="1:35" x14ac:dyDescent="0.3">
      <c r="A35" s="41" t="s">
        <v>451</v>
      </c>
      <c r="B35" s="6" t="s">
        <v>455</v>
      </c>
      <c r="C35" s="66" t="str" cm="1">
        <f t="array" ref="C35">IF(INDEX(Templates!A$2:A$153,ROW()-ROW($19:$19)+1)="","",INDEX(Templates!A$2:A$153,ROW()-ROW($19:$19)+1))</f>
        <v>JSON_PATH:zones[0]</v>
      </c>
      <c r="D35" s="66" t="str" cm="1">
        <f t="array" ref="D35">IF(INDEX(Templates!B$2:B$153,ROW()-ROW($19:$19)+1)="","",INDEX(Templates!B$2:B$153,ROW()-ROW($19:$19)+1))</f>
        <v>terminals[0]</v>
      </c>
      <c r="E35" s="140" t="str" cm="1">
        <f t="array" ref="E35">IF(INDEX(Templates!C$2:C$153,ROW()-ROW($19:$19)+1)="","",INDEX(Templates!C$2:C$153,ROW()-ROW($19:$19)+1))</f>
        <v>type</v>
      </c>
      <c r="F35" s="143" t="str" cm="1">
        <f t="array" ref="F35">IF(INDEX(Templates!D$2:D$153,ROW()-ROW($19:$19)+1)="","",INDEX(Templates!D$2:D$153,ROW()-ROW($19:$19)+1))</f>
        <v/>
      </c>
      <c r="G35" s="102" t="str" cm="1">
        <f t="array" ref="G35">IF(INDEX(Templates!E$2:E$153,ROW()-ROW($19:$19)+1)="","",INDEX(Templates!E$2:E$153,ROW()-ROW($19:$19)+1))</f>
        <v>Air Terminal</v>
      </c>
      <c r="H35" s="68" t="str" cm="1">
        <f t="array" ref="H35">IF(INDEX(Templates!F$2:F$153,ROW()-ROW($19:$19)+1)="","",INDEX(Templates!F$2:F$153,ROW()-ROW($19:$19)+1))</f>
        <v>Terminal 1</v>
      </c>
      <c r="I35" s="68" t="str" cm="1">
        <f t="array" ref="I35">IF(INDEX(Templates!G$2:G$153,ROW()-ROW($19:$19)+1)="","",INDEX(Templates!G$2:G$153,ROW()-ROW($19:$19)+1))</f>
        <v>Zone 1</v>
      </c>
      <c r="J35" s="68" t="str" cm="1">
        <f t="array" ref="J35">IF(INDEX(Templates!H$2:H$153,ROW()-ROW($19:$19)+1)="","",INDEX(Templates!H$2:H$153,ROW()-ROW($19:$19)+1))</f>
        <v>type</v>
      </c>
      <c r="K35" s="69" t="str" cm="1">
        <f t="array" ref="K35">IF(INDEX(Templates!I$2:I$153,ROW()-ROW($19:$19)+1)="","",INDEX(Templates!I$2:I$153,ROW()-ROW($19:$19)+1))</f>
        <v/>
      </c>
      <c r="L35" s="69" t="str" cm="1">
        <f t="array" ref="L35">IF(INDEX(Templates!J$2:J$153,ROW()-ROW($19:$19)+1)="","",INDEX(Templates!J$2:J$153,ROW()-ROW($19:$19)+1))</f>
        <v/>
      </c>
      <c r="M35" s="55" t="str" cm="1">
        <f t="array" ref="M35">IF(INDEX(Templates!$I$2:$CJ$152,ROW()-ROW(M$19)+1, MATCH(M$15,Templates!$I$1:CJ$1,0))="","",INDEX(Templates!$I$2:$CJ$152,ROW()-ROW(M$19)+1, MATCH(M$15,Templates!$I$1:CJ$1,0)))</f>
        <v/>
      </c>
      <c r="N35" s="55" t="str" cm="1">
        <f t="array" ref="N35">IF(INDEX(Templates!$I$2:$CJ$152,ROW()-ROW(N$19)+1, MATCH(N$15,Templates!$I$1:CL$1,0))="","",INDEX(Templates!$I$2:$CJ$152,ROW()-ROW(N$19)+1, MATCH(N$15,Templates!$I$1:CL$1,0)))</f>
        <v/>
      </c>
      <c r="O35" s="55" t="str" cm="1">
        <f t="array" ref="O35">IF(INDEX(Templates!$I$2:$CJ$152,ROW()-ROW(O$19)+1, MATCH(O$15,Templates!$I$1:CN$1,0))="","",INDEX(Templates!$I$2:$CJ$152,ROW()-ROW(O$19)+1, MATCH(O$15,Templates!$I$1:CN$1,0)))</f>
        <v/>
      </c>
      <c r="P35" s="55" t="str" cm="1">
        <f t="array" ref="P35">IF(INDEX(Templates!$I$2:$CJ$152,ROW()-ROW(P$19)+1, MATCH(P$15,Templates!$I$1:CP$1,0))="","",INDEX(Templates!$I$2:$CJ$152,ROW()-ROW(P$19)+1, MATCH(P$15,Templates!$I$1:CP$1,0)))</f>
        <v/>
      </c>
      <c r="Q35" s="55" t="str" cm="1">
        <f t="array" ref="Q35">IF(INDEX(Templates!$I$2:$CJ$152,ROW()-ROW(Q$19)+1, MATCH(Q$15,Templates!$I$1:CR$1,0))="","",INDEX(Templates!$I$2:$CJ$152,ROW()-ROW(Q$19)+1, MATCH(Q$15,Templates!$I$1:CR$1,0)))</f>
        <v/>
      </c>
      <c r="R35" s="55" t="str" cm="1">
        <f t="array" ref="R35">IF(INDEX(Templates!$I$2:$CJ$152,ROW()-ROW(R$19)+1, MATCH(R$15,Templates!$I$1:CU$1,0))="","",INDEX(Templates!$I$2:$CJ$152,ROW()-ROW(R$19)+1, MATCH(R$15,Templates!$I$1:CU$1,0)))</f>
        <v/>
      </c>
      <c r="S35" s="55" t="str" cm="1">
        <f t="array" ref="S35">IF(INDEX(Templates!$I$2:$CJ$152,ROW()-ROW(S$19)+1, MATCH(S$15,Templates!$I$1:CW$1,0))="","",INDEX(Templates!$I$2:$CJ$152,ROW()-ROW(S$19)+1, MATCH(S$15,Templates!$I$1:CW$1,0)))</f>
        <v/>
      </c>
      <c r="T35" s="55" t="str" cm="1">
        <f t="array" ref="T35">IF(INDEX(Templates!$I$2:$CJ$152,ROW()-ROW(T$19)+1, MATCH(T$15,Templates!$I$1:CY$1,0))="","",INDEX(Templates!$I$2:$CJ$152,ROW()-ROW(T$19)+1, MATCH(T$15,Templates!$I$1:CY$1,0)))</f>
        <v/>
      </c>
      <c r="U35" s="55" t="str" cm="1">
        <f t="array" ref="U35">IF(INDEX(Templates!$I$2:$CJ$152,ROW()-ROW(U$19)+1, MATCH(U$15,Templates!$I$1:DA$1,0))="","",INDEX(Templates!$I$2:$CJ$152,ROW()-ROW(U$19)+1, MATCH(U$15,Templates!$I$1:DA$1,0)))</f>
        <v/>
      </c>
      <c r="V35" s="55" t="str" cm="1">
        <f t="array" ref="V35">IF(INDEX(Templates!$I$2:$CJ$152,ROW()-ROW(V$19)+1, MATCH(V$15,Templates!$I$1:DC$1,0))="","",INDEX(Templates!$I$2:$CJ$152,ROW()-ROW(V$19)+1, MATCH(V$15,Templates!$I$1:DC$1,0)))</f>
        <v/>
      </c>
      <c r="W35" s="55" t="str" cm="1">
        <f t="array" ref="W35">IF(INDEX(Templates!$I$2:$CJ$152,ROW()-ROW(W$19)+1, MATCH(W$15,Templates!$I$1:DE$1,0))="","",INDEX(Templates!$I$2:$CJ$152,ROW()-ROW(W$19)+1, MATCH(W$15,Templates!$I$1:DE$1,0)))</f>
        <v/>
      </c>
      <c r="X35" s="55" t="str" cm="1">
        <f t="array" ref="X35">IF(INDEX(Templates!$I$2:$CJ$152,ROW()-ROW(X$19)+1, MATCH(X$15,Templates!$I$1:DG$1,0))="","",INDEX(Templates!$I$2:$CJ$152,ROW()-ROW(X$19)+1, MATCH(X$15,Templates!$I$1:DG$1,0)))</f>
        <v/>
      </c>
      <c r="Y35" s="55" t="str" cm="1">
        <f t="array" ref="Y35">IF(INDEX(Templates!$I$2:$CJ$152,ROW()-ROW(Y$19)+1, MATCH(Y$15,Templates!$I$1:DI$1,0))="","",INDEX(Templates!$I$2:$CJ$152,ROW()-ROW(Y$19)+1, MATCH(Y$15,Templates!$I$1:DI$1,0)))</f>
        <v/>
      </c>
      <c r="Z35" s="55" t="str" cm="1">
        <f t="array" ref="Z35">IF(INDEX(Templates!$I$2:$CJ$152,ROW()-ROW(Z$19)+1, MATCH(Z$15,Templates!$I$1:DK$1,0))="","",INDEX(Templates!$I$2:$CJ$152,ROW()-ROW(Z$19)+1, MATCH(Z$15,Templates!$I$1:DK$1,0)))</f>
        <v/>
      </c>
      <c r="AA35" s="55" t="str" cm="1">
        <f t="array" ref="AA35">IF(INDEX(Templates!$I$2:$CJ$152,ROW()-ROW(AA$19)+1, MATCH(AA$15,Templates!$I$1:DM$1,0))="","",INDEX(Templates!$I$2:$CJ$152,ROW()-ROW(AA$19)+1, MATCH(AA$15,Templates!$I$1:DM$1,0)))</f>
        <v/>
      </c>
      <c r="AB35" s="55" t="str" cm="1">
        <f t="array" ref="AB35">IF(INDEX(Templates!$I$2:$CJ$152,ROW()-ROW(AB$19)+1, MATCH(AB$15,Templates!$I$1:DO$1,0))="","",INDEX(Templates!$I$2:$CJ$152,ROW()-ROW(AB$19)+1, MATCH(AB$15,Templates!$I$1:DO$1,0)))</f>
        <v/>
      </c>
      <c r="AC35" s="55" t="str" cm="1">
        <f t="array" ref="AC35">IF(INDEX(Templates!$I$2:$CJ$152,ROW()-ROW(AC$19)+1, MATCH(AC$15,Templates!$I$1:DQ$1,0))="","",INDEX(Templates!$I$2:$CJ$152,ROW()-ROW(AC$19)+1, MATCH(AC$15,Templates!$I$1:DQ$1,0)))</f>
        <v/>
      </c>
      <c r="AD35" s="55" t="str" cm="1">
        <f t="array" ref="AD35">IF(INDEX(Templates!$I$2:$CJ$152,ROW()-ROW(AD$19)+1, MATCH(AD$15,Templates!$I$1:DS$1,0))="","",INDEX(Templates!$I$2:$CJ$152,ROW()-ROW(AD$19)+1, MATCH(AD$15,Templates!$I$1:DS$1,0)))</f>
        <v/>
      </c>
      <c r="AE35" s="55" t="str" cm="1">
        <f t="array" ref="AE35">IF(INDEX(Templates!$I$2:$CJ$152,ROW()-ROW(AE$19)+1, MATCH(AE$15,Templates!$I$1:DU$1,0))="","",INDEX(Templates!$I$2:$CJ$152,ROW()-ROW(AE$19)+1, MATCH(AE$15,Templates!$I$1:DU$1,0)))</f>
        <v/>
      </c>
      <c r="AF35" s="55" t="str" cm="1">
        <f t="array" ref="AF35">IF(INDEX(Templates!$I$2:$CJ$152,ROW()-ROW(AF$19)+1, MATCH(AF$15,Templates!$I$1:DW$1,0))="","",INDEX(Templates!$I$2:$CJ$152,ROW()-ROW(AF$19)+1, MATCH(AF$15,Templates!$I$1:DW$1,0)))</f>
        <v/>
      </c>
      <c r="AG35" s="55" t="str" cm="1">
        <f t="array" ref="AG35">IF(INDEX(Templates!$I$2:$CJ$152,ROW()-ROW(AG$19)+1, MATCH(AG$15,Templates!$I$1:DX$1,0))="","",INDEX(Templates!$I$2:$CJ$152,ROW()-ROW(AG$19)+1, MATCH(AG$15,Templates!$I$1:DX$1,0)))</f>
        <v/>
      </c>
      <c r="AH35" s="55" t="str" cm="1">
        <f t="array" ref="AH35">IF(INDEX(Templates!$I$2:$CJ$152,ROW()-ROW(AH$19)+1, MATCH(AH$15,Templates!$I$1:EA$1,0))="","",INDEX(Templates!$I$2:$CJ$152,ROW()-ROW(AH$19)+1, MATCH(AH$15,Templates!$I$1:EA$1,0)))</f>
        <v/>
      </c>
      <c r="AI35" s="55" t="str" cm="1">
        <f t="array" ref="AI35">IF(INDEX(Templates!$I$2:$CJ$152,ROW()-ROW(AI$19)+1, MATCH(AI$15,Templates!$I$1:EC$1,0))="","",INDEX(Templates!$I$2:$CJ$152,ROW()-ROW(AI$19)+1, MATCH(AI$15,Templates!$I$1:EC$1,0)))</f>
        <v/>
      </c>
    </row>
    <row r="36" spans="1:35" x14ac:dyDescent="0.3">
      <c r="A36" s="41" t="s">
        <v>451</v>
      </c>
      <c r="B36" s="6" t="s">
        <v>455</v>
      </c>
      <c r="C36" s="66" t="str" cm="1">
        <f t="array" ref="C36">IF(INDEX(Templates!A$2:A$153,ROW()-ROW($19:$19)+1)="","",INDEX(Templates!A$2:A$153,ROW()-ROW($19:$19)+1))</f>
        <v>JSON_PATH:zones[0]</v>
      </c>
      <c r="D36" s="66" t="str" cm="1">
        <f t="array" ref="D36">IF(INDEX(Templates!B$2:B$153,ROW()-ROW($19:$19)+1)="","",INDEX(Templates!B$2:B$153,ROW()-ROW($19:$19)+1))</f>
        <v>terminals[0]</v>
      </c>
      <c r="E36" s="140" t="str" cm="1">
        <f t="array" ref="E36">IF(INDEX(Templates!C$2:C$153,ROW()-ROW($19:$19)+1)="","",INDEX(Templates!C$2:C$153,ROW()-ROW($19:$19)+1))</f>
        <v>served_by_heating_ventilation_air_conditioning_system</v>
      </c>
      <c r="F36" s="143" t="str" cm="1">
        <f t="array" ref="F36">IF(INDEX(Templates!D$2:D$153,ROW()-ROW($19:$19)+1)="","",INDEX(Templates!D$2:D$153,ROW()-ROW($19:$19)+1))</f>
        <v/>
      </c>
      <c r="G36" s="102" t="str" cm="1">
        <f t="array" ref="G36">IF(INDEX(Templates!E$2:E$153,ROW()-ROW($19:$19)+1)="","",INDEX(Templates!E$2:E$153,ROW()-ROW($19:$19)+1))</f>
        <v>Air Terminal</v>
      </c>
      <c r="H36" s="68" t="str" cm="1">
        <f t="array" ref="H36">IF(INDEX(Templates!F$2:F$153,ROW()-ROW($19:$19)+1)="","",INDEX(Templates!F$2:F$153,ROW()-ROW($19:$19)+1))</f>
        <v>Terminal 1</v>
      </c>
      <c r="I36" s="68" t="str" cm="1">
        <f t="array" ref="I36">IF(INDEX(Templates!G$2:G$153,ROW()-ROW($19:$19)+1)="","",INDEX(Templates!G$2:G$153,ROW()-ROW($19:$19)+1))</f>
        <v>Zone 1</v>
      </c>
      <c r="J36" s="68" t="str" cm="1">
        <f t="array" ref="J36">IF(INDEX(Templates!H$2:H$153,ROW()-ROW($19:$19)+1)="","",INDEX(Templates!H$2:H$153,ROW()-ROW($19:$19)+1))</f>
        <v>served_by_heating_ventilation_air_conditioning_systems</v>
      </c>
      <c r="K36" s="69" t="str" cm="1">
        <f t="array" ref="K36">IF(INDEX(Templates!I$2:I$153,ROW()-ROW($19:$19)+1)="","",INDEX(Templates!I$2:I$153,ROW()-ROW($19:$19)+1))</f>
        <v/>
      </c>
      <c r="L36" s="69" t="str" cm="1">
        <f t="array" ref="L36">IF(INDEX(Templates!J$2:J$153,ROW()-ROW($19:$19)+1)="","",INDEX(Templates!J$2:J$153,ROW()-ROW($19:$19)+1))</f>
        <v/>
      </c>
      <c r="M36" s="55" t="str" cm="1">
        <f t="array" ref="M36">IF(INDEX(Templates!$I$2:$CJ$152,ROW()-ROW(M$19)+1, MATCH(M$15,Templates!$I$1:CJ$1,0))="","",INDEX(Templates!$I$2:$CJ$152,ROW()-ROW(M$19)+1, MATCH(M$15,Templates!$I$1:CJ$1,0)))</f>
        <v/>
      </c>
      <c r="N36" s="55" t="str" cm="1">
        <f t="array" ref="N36">IF(INDEX(Templates!$I$2:$CJ$152,ROW()-ROW(N$19)+1, MATCH(N$15,Templates!$I$1:CL$1,0))="","",INDEX(Templates!$I$2:$CJ$152,ROW()-ROW(N$19)+1, MATCH(N$15,Templates!$I$1:CL$1,0)))</f>
        <v/>
      </c>
      <c r="O36" s="55" t="str" cm="1">
        <f t="array" ref="O36">IF(INDEX(Templates!$I$2:$CJ$152,ROW()-ROW(O$19)+1, MATCH(O$15,Templates!$I$1:CN$1,0))="","",INDEX(Templates!$I$2:$CJ$152,ROW()-ROW(O$19)+1, MATCH(O$15,Templates!$I$1:CN$1,0)))</f>
        <v/>
      </c>
      <c r="P36" s="55" t="str" cm="1">
        <f t="array" ref="P36">IF(INDEX(Templates!$I$2:$CJ$152,ROW()-ROW(P$19)+1, MATCH(P$15,Templates!$I$1:CP$1,0))="","",INDEX(Templates!$I$2:$CJ$152,ROW()-ROW(P$19)+1, MATCH(P$15,Templates!$I$1:CP$1,0)))</f>
        <v/>
      </c>
      <c r="Q36" s="55" t="str" cm="1">
        <f t="array" ref="Q36">IF(INDEX(Templates!$I$2:$CJ$152,ROW()-ROW(Q$19)+1, MATCH(Q$15,Templates!$I$1:CR$1,0))="","",INDEX(Templates!$I$2:$CJ$152,ROW()-ROW(Q$19)+1, MATCH(Q$15,Templates!$I$1:CR$1,0)))</f>
        <v/>
      </c>
      <c r="R36" s="55" t="str" cm="1">
        <f t="array" ref="R36">IF(INDEX(Templates!$I$2:$CJ$152,ROW()-ROW(R$19)+1, MATCH(R$15,Templates!$I$1:CU$1,0))="","",INDEX(Templates!$I$2:$CJ$152,ROW()-ROW(R$19)+1, MATCH(R$15,Templates!$I$1:CU$1,0)))</f>
        <v/>
      </c>
      <c r="S36" s="55" t="str" cm="1">
        <f t="array" ref="S36">IF(INDEX(Templates!$I$2:$CJ$152,ROW()-ROW(S$19)+1, MATCH(S$15,Templates!$I$1:CW$1,0))="","",INDEX(Templates!$I$2:$CJ$152,ROW()-ROW(S$19)+1, MATCH(S$15,Templates!$I$1:CW$1,0)))</f>
        <v/>
      </c>
      <c r="T36" s="55" t="str" cm="1">
        <f t="array" ref="T36">IF(INDEX(Templates!$I$2:$CJ$152,ROW()-ROW(T$19)+1, MATCH(T$15,Templates!$I$1:CY$1,0))="","",INDEX(Templates!$I$2:$CJ$152,ROW()-ROW(T$19)+1, MATCH(T$15,Templates!$I$1:CY$1,0)))</f>
        <v/>
      </c>
      <c r="U36" s="55" t="str" cm="1">
        <f t="array" ref="U36">IF(INDEX(Templates!$I$2:$CJ$152,ROW()-ROW(U$19)+1, MATCH(U$15,Templates!$I$1:DA$1,0))="","",INDEX(Templates!$I$2:$CJ$152,ROW()-ROW(U$19)+1, MATCH(U$15,Templates!$I$1:DA$1,0)))</f>
        <v/>
      </c>
      <c r="V36" s="55" t="str" cm="1">
        <f t="array" ref="V36">IF(INDEX(Templates!$I$2:$CJ$152,ROW()-ROW(V$19)+1, MATCH(V$15,Templates!$I$1:DC$1,0))="","",INDEX(Templates!$I$2:$CJ$152,ROW()-ROW(V$19)+1, MATCH(V$15,Templates!$I$1:DC$1,0)))</f>
        <v/>
      </c>
      <c r="W36" s="55" t="str" cm="1">
        <f t="array" ref="W36">IF(INDEX(Templates!$I$2:$CJ$152,ROW()-ROW(W$19)+1, MATCH(W$15,Templates!$I$1:DE$1,0))="","",INDEX(Templates!$I$2:$CJ$152,ROW()-ROW(W$19)+1, MATCH(W$15,Templates!$I$1:DE$1,0)))</f>
        <v/>
      </c>
      <c r="X36" s="55" t="str" cm="1">
        <f t="array" ref="X36">IF(INDEX(Templates!$I$2:$CJ$152,ROW()-ROW(X$19)+1, MATCH(X$15,Templates!$I$1:DG$1,0))="","",INDEX(Templates!$I$2:$CJ$152,ROW()-ROW(X$19)+1, MATCH(X$15,Templates!$I$1:DG$1,0)))</f>
        <v/>
      </c>
      <c r="Y36" s="55" t="str" cm="1">
        <f t="array" ref="Y36">IF(INDEX(Templates!$I$2:$CJ$152,ROW()-ROW(Y$19)+1, MATCH(Y$15,Templates!$I$1:DI$1,0))="","",INDEX(Templates!$I$2:$CJ$152,ROW()-ROW(Y$19)+1, MATCH(Y$15,Templates!$I$1:DI$1,0)))</f>
        <v/>
      </c>
      <c r="Z36" s="55" t="str" cm="1">
        <f t="array" ref="Z36">IF(INDEX(Templates!$I$2:$CJ$152,ROW()-ROW(Z$19)+1, MATCH(Z$15,Templates!$I$1:DK$1,0))="","",INDEX(Templates!$I$2:$CJ$152,ROW()-ROW(Z$19)+1, MATCH(Z$15,Templates!$I$1:DK$1,0)))</f>
        <v/>
      </c>
      <c r="AA36" s="55" t="str" cm="1">
        <f t="array" ref="AA36">IF(INDEX(Templates!$I$2:$CJ$152,ROW()-ROW(AA$19)+1, MATCH(AA$15,Templates!$I$1:DM$1,0))="","",INDEX(Templates!$I$2:$CJ$152,ROW()-ROW(AA$19)+1, MATCH(AA$15,Templates!$I$1:DM$1,0)))</f>
        <v/>
      </c>
      <c r="AB36" s="55" t="str" cm="1">
        <f t="array" ref="AB36">IF(INDEX(Templates!$I$2:$CJ$152,ROW()-ROW(AB$19)+1, MATCH(AB$15,Templates!$I$1:DO$1,0))="","",INDEX(Templates!$I$2:$CJ$152,ROW()-ROW(AB$19)+1, MATCH(AB$15,Templates!$I$1:DO$1,0)))</f>
        <v/>
      </c>
      <c r="AC36" s="55" t="str" cm="1">
        <f t="array" ref="AC36">IF(INDEX(Templates!$I$2:$CJ$152,ROW()-ROW(AC$19)+1, MATCH(AC$15,Templates!$I$1:DQ$1,0))="","",INDEX(Templates!$I$2:$CJ$152,ROW()-ROW(AC$19)+1, MATCH(AC$15,Templates!$I$1:DQ$1,0)))</f>
        <v/>
      </c>
      <c r="AD36" s="55" t="str" cm="1">
        <f t="array" ref="AD36">IF(INDEX(Templates!$I$2:$CJ$152,ROW()-ROW(AD$19)+1, MATCH(AD$15,Templates!$I$1:DS$1,0))="","",INDEX(Templates!$I$2:$CJ$152,ROW()-ROW(AD$19)+1, MATCH(AD$15,Templates!$I$1:DS$1,0)))</f>
        <v/>
      </c>
      <c r="AE36" s="55" t="str" cm="1">
        <f t="array" ref="AE36">IF(INDEX(Templates!$I$2:$CJ$152,ROW()-ROW(AE$19)+1, MATCH(AE$15,Templates!$I$1:DU$1,0))="","",INDEX(Templates!$I$2:$CJ$152,ROW()-ROW(AE$19)+1, MATCH(AE$15,Templates!$I$1:DU$1,0)))</f>
        <v/>
      </c>
      <c r="AF36" s="55" t="str" cm="1">
        <f t="array" ref="AF36">IF(INDEX(Templates!$I$2:$CJ$152,ROW()-ROW(AF$19)+1, MATCH(AF$15,Templates!$I$1:DW$1,0))="","",INDEX(Templates!$I$2:$CJ$152,ROW()-ROW(AF$19)+1, MATCH(AF$15,Templates!$I$1:DW$1,0)))</f>
        <v/>
      </c>
      <c r="AG36" s="55" t="str" cm="1">
        <f t="array" ref="AG36">IF(INDEX(Templates!$I$2:$CJ$152,ROW()-ROW(AG$19)+1, MATCH(AG$15,Templates!$I$1:DX$1,0))="","",INDEX(Templates!$I$2:$CJ$152,ROW()-ROW(AG$19)+1, MATCH(AG$15,Templates!$I$1:DX$1,0)))</f>
        <v/>
      </c>
      <c r="AH36" s="55" t="str" cm="1">
        <f t="array" ref="AH36">IF(INDEX(Templates!$I$2:$CJ$152,ROW()-ROW(AH$19)+1, MATCH(AH$15,Templates!$I$1:EA$1,0))="","",INDEX(Templates!$I$2:$CJ$152,ROW()-ROW(AH$19)+1, MATCH(AH$15,Templates!$I$1:EA$1,0)))</f>
        <v/>
      </c>
      <c r="AI36" s="55" t="str" cm="1">
        <f t="array" ref="AI36">IF(INDEX(Templates!$I$2:$CJ$152,ROW()-ROW(AI$19)+1, MATCH(AI$15,Templates!$I$1:EC$1,0))="","",INDEX(Templates!$I$2:$CJ$152,ROW()-ROW(AI$19)+1, MATCH(AI$15,Templates!$I$1:EC$1,0)))</f>
        <v/>
      </c>
    </row>
    <row r="37" spans="1:35" x14ac:dyDescent="0.3">
      <c r="A37" s="41" t="s">
        <v>451</v>
      </c>
      <c r="B37" s="6" t="s">
        <v>455</v>
      </c>
      <c r="C37" s="66" t="str" cm="1">
        <f t="array" ref="C37">IF(INDEX(Templates!A$2:A$153,ROW()-ROW($19:$19)+1)="","",INDEX(Templates!A$2:A$153,ROW()-ROW($19:$19)+1))</f>
        <v>JSON_PATH:zones[0]</v>
      </c>
      <c r="D37" s="66" t="str" cm="1">
        <f t="array" ref="D37">IF(INDEX(Templates!B$2:B$153,ROW()-ROW($19:$19)+1)="","",INDEX(Templates!B$2:B$153,ROW()-ROW($19:$19)+1))</f>
        <v>terminals[0]</v>
      </c>
      <c r="E37" s="140" t="str" cm="1">
        <f t="array" ref="E37">IF(INDEX(Templates!C$2:C$153,ROW()-ROW($19:$19)+1)="","",INDEX(Templates!C$2:C$153,ROW()-ROW($19:$19)+1))</f>
        <v>heating_source</v>
      </c>
      <c r="F37" s="143" t="str" cm="1">
        <f t="array" ref="F37">IF(INDEX(Templates!D$2:D$153,ROW()-ROW($19:$19)+1)="","",INDEX(Templates!D$2:D$153,ROW()-ROW($19:$19)+1))</f>
        <v/>
      </c>
      <c r="G37" s="102" t="str" cm="1">
        <f t="array" ref="G37">IF(INDEX(Templates!E$2:E$153,ROW()-ROW($19:$19)+1)="","",INDEX(Templates!E$2:E$153,ROW()-ROW($19:$19)+1))</f>
        <v>Air Terminal</v>
      </c>
      <c r="H37" s="68" t="str" cm="1">
        <f t="array" ref="H37">IF(INDEX(Templates!F$2:F$153,ROW()-ROW($19:$19)+1)="","",INDEX(Templates!F$2:F$153,ROW()-ROW($19:$19)+1))</f>
        <v>Terminal 1</v>
      </c>
      <c r="I37" s="68" t="str" cm="1">
        <f t="array" ref="I37">IF(INDEX(Templates!G$2:G$153,ROW()-ROW($19:$19)+1)="","",INDEX(Templates!G$2:G$153,ROW()-ROW($19:$19)+1))</f>
        <v>Zone 1</v>
      </c>
      <c r="J37" s="68" t="str" cm="1">
        <f t="array" ref="J37">IF(INDEX(Templates!H$2:H$153,ROW()-ROW($19:$19)+1)="","",INDEX(Templates!H$2:H$153,ROW()-ROW($19:$19)+1))</f>
        <v>heating_source</v>
      </c>
      <c r="K37" s="69" t="str" cm="1">
        <f t="array" ref="K37">IF(INDEX(Templates!I$2:I$153,ROW()-ROW($19:$19)+1)="","",INDEX(Templates!I$2:I$153,ROW()-ROW($19:$19)+1))</f>
        <v/>
      </c>
      <c r="L37" s="69" t="str" cm="1">
        <f t="array" ref="L37">IF(INDEX(Templates!J$2:J$153,ROW()-ROW($19:$19)+1)="","",INDEX(Templates!J$2:J$153,ROW()-ROW($19:$19)+1))</f>
        <v/>
      </c>
      <c r="M37" s="55" t="str" cm="1">
        <f t="array" ref="M37">IF(INDEX(Templates!$I$2:$CJ$152,ROW()-ROW(M$19)+1, MATCH(M$15,Templates!$I$1:CJ$1,0))="","",INDEX(Templates!$I$2:$CJ$152,ROW()-ROW(M$19)+1, MATCH(M$15,Templates!$I$1:CJ$1,0)))</f>
        <v/>
      </c>
      <c r="N37" s="55" t="str" cm="1">
        <f t="array" ref="N37">IF(INDEX(Templates!$I$2:$CJ$152,ROW()-ROW(N$19)+1, MATCH(N$15,Templates!$I$1:CL$1,0))="","",INDEX(Templates!$I$2:$CJ$152,ROW()-ROW(N$19)+1, MATCH(N$15,Templates!$I$1:CL$1,0)))</f>
        <v/>
      </c>
      <c r="O37" s="55" t="str" cm="1">
        <f t="array" ref="O37">IF(INDEX(Templates!$I$2:$CJ$152,ROW()-ROW(O$19)+1, MATCH(O$15,Templates!$I$1:CN$1,0))="","",INDEX(Templates!$I$2:$CJ$152,ROW()-ROW(O$19)+1, MATCH(O$15,Templates!$I$1:CN$1,0)))</f>
        <v/>
      </c>
      <c r="P37" s="55" t="str" cm="1">
        <f t="array" ref="P37">IF(INDEX(Templates!$I$2:$CJ$152,ROW()-ROW(P$19)+1, MATCH(P$15,Templates!$I$1:CP$1,0))="","",INDEX(Templates!$I$2:$CJ$152,ROW()-ROW(P$19)+1, MATCH(P$15,Templates!$I$1:CP$1,0)))</f>
        <v/>
      </c>
      <c r="Q37" s="55" t="str" cm="1">
        <f t="array" ref="Q37">IF(INDEX(Templates!$I$2:$CJ$152,ROW()-ROW(Q$19)+1, MATCH(Q$15,Templates!$I$1:CR$1,0))="","",INDEX(Templates!$I$2:$CJ$152,ROW()-ROW(Q$19)+1, MATCH(Q$15,Templates!$I$1:CR$1,0)))</f>
        <v/>
      </c>
      <c r="R37" s="55" t="str" cm="1">
        <f t="array" ref="R37">IF(INDEX(Templates!$I$2:$CJ$152,ROW()-ROW(R$19)+1, MATCH(R$15,Templates!$I$1:CU$1,0))="","",INDEX(Templates!$I$2:$CJ$152,ROW()-ROW(R$19)+1, MATCH(R$15,Templates!$I$1:CU$1,0)))</f>
        <v/>
      </c>
      <c r="S37" s="55" t="str" cm="1">
        <f t="array" ref="S37">IF(INDEX(Templates!$I$2:$CJ$152,ROW()-ROW(S$19)+1, MATCH(S$15,Templates!$I$1:CW$1,0))="","",INDEX(Templates!$I$2:$CJ$152,ROW()-ROW(S$19)+1, MATCH(S$15,Templates!$I$1:CW$1,0)))</f>
        <v/>
      </c>
      <c r="T37" s="55" t="str" cm="1">
        <f t="array" ref="T37">IF(INDEX(Templates!$I$2:$CJ$152,ROW()-ROW(T$19)+1, MATCH(T$15,Templates!$I$1:CY$1,0))="","",INDEX(Templates!$I$2:$CJ$152,ROW()-ROW(T$19)+1, MATCH(T$15,Templates!$I$1:CY$1,0)))</f>
        <v/>
      </c>
      <c r="U37" s="55" t="str" cm="1">
        <f t="array" ref="U37">IF(INDEX(Templates!$I$2:$CJ$152,ROW()-ROW(U$19)+1, MATCH(U$15,Templates!$I$1:DA$1,0))="","",INDEX(Templates!$I$2:$CJ$152,ROW()-ROW(U$19)+1, MATCH(U$15,Templates!$I$1:DA$1,0)))</f>
        <v/>
      </c>
      <c r="V37" s="55" t="str" cm="1">
        <f t="array" ref="V37">IF(INDEX(Templates!$I$2:$CJ$152,ROW()-ROW(V$19)+1, MATCH(V$15,Templates!$I$1:DC$1,0))="","",INDEX(Templates!$I$2:$CJ$152,ROW()-ROW(V$19)+1, MATCH(V$15,Templates!$I$1:DC$1,0)))</f>
        <v/>
      </c>
      <c r="W37" s="55" t="str" cm="1">
        <f t="array" ref="W37">IF(INDEX(Templates!$I$2:$CJ$152,ROW()-ROW(W$19)+1, MATCH(W$15,Templates!$I$1:DE$1,0))="","",INDEX(Templates!$I$2:$CJ$152,ROW()-ROW(W$19)+1, MATCH(W$15,Templates!$I$1:DE$1,0)))</f>
        <v/>
      </c>
      <c r="X37" s="55" t="str" cm="1">
        <f t="array" ref="X37">IF(INDEX(Templates!$I$2:$CJ$152,ROW()-ROW(X$19)+1, MATCH(X$15,Templates!$I$1:DG$1,0))="","",INDEX(Templates!$I$2:$CJ$152,ROW()-ROW(X$19)+1, MATCH(X$15,Templates!$I$1:DG$1,0)))</f>
        <v/>
      </c>
      <c r="Y37" s="55" t="str" cm="1">
        <f t="array" ref="Y37">IF(INDEX(Templates!$I$2:$CJ$152,ROW()-ROW(Y$19)+1, MATCH(Y$15,Templates!$I$1:DI$1,0))="","",INDEX(Templates!$I$2:$CJ$152,ROW()-ROW(Y$19)+1, MATCH(Y$15,Templates!$I$1:DI$1,0)))</f>
        <v/>
      </c>
      <c r="Z37" s="55" t="str" cm="1">
        <f t="array" ref="Z37">IF(INDEX(Templates!$I$2:$CJ$152,ROW()-ROW(Z$19)+1, MATCH(Z$15,Templates!$I$1:DK$1,0))="","",INDEX(Templates!$I$2:$CJ$152,ROW()-ROW(Z$19)+1, MATCH(Z$15,Templates!$I$1:DK$1,0)))</f>
        <v/>
      </c>
      <c r="AA37" s="55" t="str" cm="1">
        <f t="array" ref="AA37">IF(INDEX(Templates!$I$2:$CJ$152,ROW()-ROW(AA$19)+1, MATCH(AA$15,Templates!$I$1:DM$1,0))="","",INDEX(Templates!$I$2:$CJ$152,ROW()-ROW(AA$19)+1, MATCH(AA$15,Templates!$I$1:DM$1,0)))</f>
        <v/>
      </c>
      <c r="AB37" s="55" t="str" cm="1">
        <f t="array" ref="AB37">IF(INDEX(Templates!$I$2:$CJ$152,ROW()-ROW(AB$19)+1, MATCH(AB$15,Templates!$I$1:DO$1,0))="","",INDEX(Templates!$I$2:$CJ$152,ROW()-ROW(AB$19)+1, MATCH(AB$15,Templates!$I$1:DO$1,0)))</f>
        <v/>
      </c>
      <c r="AC37" s="55" t="str" cm="1">
        <f t="array" ref="AC37">IF(INDEX(Templates!$I$2:$CJ$152,ROW()-ROW(AC$19)+1, MATCH(AC$15,Templates!$I$1:DQ$1,0))="","",INDEX(Templates!$I$2:$CJ$152,ROW()-ROW(AC$19)+1, MATCH(AC$15,Templates!$I$1:DQ$1,0)))</f>
        <v/>
      </c>
      <c r="AD37" s="55" t="str" cm="1">
        <f t="array" ref="AD37">IF(INDEX(Templates!$I$2:$CJ$152,ROW()-ROW(AD$19)+1, MATCH(AD$15,Templates!$I$1:DS$1,0))="","",INDEX(Templates!$I$2:$CJ$152,ROW()-ROW(AD$19)+1, MATCH(AD$15,Templates!$I$1:DS$1,0)))</f>
        <v/>
      </c>
      <c r="AE37" s="55" t="str" cm="1">
        <f t="array" ref="AE37">IF(INDEX(Templates!$I$2:$CJ$152,ROW()-ROW(AE$19)+1, MATCH(AE$15,Templates!$I$1:DU$1,0))="","",INDEX(Templates!$I$2:$CJ$152,ROW()-ROW(AE$19)+1, MATCH(AE$15,Templates!$I$1:DU$1,0)))</f>
        <v/>
      </c>
      <c r="AF37" s="55" t="str" cm="1">
        <f t="array" ref="AF37">IF(INDEX(Templates!$I$2:$CJ$152,ROW()-ROW(AF$19)+1, MATCH(AF$15,Templates!$I$1:DW$1,0))="","",INDEX(Templates!$I$2:$CJ$152,ROW()-ROW(AF$19)+1, MATCH(AF$15,Templates!$I$1:DW$1,0)))</f>
        <v/>
      </c>
      <c r="AG37" s="55" t="str" cm="1">
        <f t="array" ref="AG37">IF(INDEX(Templates!$I$2:$CJ$152,ROW()-ROW(AG$19)+1, MATCH(AG$15,Templates!$I$1:DX$1,0))="","",INDEX(Templates!$I$2:$CJ$152,ROW()-ROW(AG$19)+1, MATCH(AG$15,Templates!$I$1:DX$1,0)))</f>
        <v/>
      </c>
      <c r="AH37" s="55" t="str" cm="1">
        <f t="array" ref="AH37">IF(INDEX(Templates!$I$2:$CJ$152,ROW()-ROW(AH$19)+1, MATCH(AH$15,Templates!$I$1:EA$1,0))="","",INDEX(Templates!$I$2:$CJ$152,ROW()-ROW(AH$19)+1, MATCH(AH$15,Templates!$I$1:EA$1,0)))</f>
        <v/>
      </c>
      <c r="AI37" s="55" t="str" cm="1">
        <f t="array" ref="AI37">IF(INDEX(Templates!$I$2:$CJ$152,ROW()-ROW(AI$19)+1, MATCH(AI$15,Templates!$I$1:EC$1,0))="","",INDEX(Templates!$I$2:$CJ$152,ROW()-ROW(AI$19)+1, MATCH(AI$15,Templates!$I$1:EC$1,0)))</f>
        <v/>
      </c>
    </row>
    <row r="38" spans="1:35" x14ac:dyDescent="0.3">
      <c r="A38" s="41" t="s">
        <v>451</v>
      </c>
      <c r="B38" s="6" t="s">
        <v>455</v>
      </c>
      <c r="C38" s="66" t="str" cm="1">
        <f t="array" ref="C38">IF(INDEX(Templates!A$2:A$153,ROW()-ROW($19:$19)+1)="","",INDEX(Templates!A$2:A$153,ROW()-ROW($19:$19)+1))</f>
        <v>JSON_PATH:zones[0]</v>
      </c>
      <c r="D38" s="66" t="str" cm="1">
        <f t="array" ref="D38">IF(INDEX(Templates!B$2:B$153,ROW()-ROW($19:$19)+1)="","",INDEX(Templates!B$2:B$153,ROW()-ROW($19:$19)+1))</f>
        <v>terminals[0]</v>
      </c>
      <c r="E38" s="140" t="str" cm="1">
        <f t="array" ref="E38">IF(INDEX(Templates!C$2:C$153,ROW()-ROW($19:$19)+1)="","",INDEX(Templates!C$2:C$153,ROW()-ROW($19:$19)+1))</f>
        <v>heating_from_loop</v>
      </c>
      <c r="F38" s="143" t="str" cm="1">
        <f t="array" ref="F38">IF(INDEX(Templates!D$2:D$153,ROW()-ROW($19:$19)+1)="","",INDEX(Templates!D$2:D$153,ROW()-ROW($19:$19)+1))</f>
        <v/>
      </c>
      <c r="G38" s="102" t="str" cm="1">
        <f t="array" ref="G38">IF(INDEX(Templates!E$2:E$153,ROW()-ROW($19:$19)+1)="","",INDEX(Templates!E$2:E$153,ROW()-ROW($19:$19)+1))</f>
        <v>Air Terminal</v>
      </c>
      <c r="H38" s="68" t="str" cm="1">
        <f t="array" ref="H38">IF(INDEX(Templates!F$2:F$153,ROW()-ROW($19:$19)+1)="","",INDEX(Templates!F$2:F$153,ROW()-ROW($19:$19)+1))</f>
        <v>Terminal 1</v>
      </c>
      <c r="I38" s="68" t="str" cm="1">
        <f t="array" ref="I38">IF(INDEX(Templates!G$2:G$153,ROW()-ROW($19:$19)+1)="","",INDEX(Templates!G$2:G$153,ROW()-ROW($19:$19)+1))</f>
        <v>Zone 1</v>
      </c>
      <c r="J38" s="68" t="str" cm="1">
        <f t="array" ref="J38">IF(INDEX(Templates!H$2:H$153,ROW()-ROW($19:$19)+1)="","",INDEX(Templates!H$2:H$153,ROW()-ROW($19:$19)+1))</f>
        <v>heating_from_loop</v>
      </c>
      <c r="K38" s="69" t="str" cm="1">
        <f t="array" ref="K38">IF(INDEX(Templates!I$2:I$153,ROW()-ROW($19:$19)+1)="","",INDEX(Templates!I$2:I$153,ROW()-ROW($19:$19)+1))</f>
        <v/>
      </c>
      <c r="L38" s="69" t="str" cm="1">
        <f t="array" ref="L38">IF(INDEX(Templates!J$2:J$153,ROW()-ROW($19:$19)+1)="","",INDEX(Templates!J$2:J$153,ROW()-ROW($19:$19)+1))</f>
        <v/>
      </c>
      <c r="M38" s="55" t="str" cm="1">
        <f t="array" ref="M38">IF(INDEX(Templates!$I$2:$CJ$152,ROW()-ROW(M$19)+1, MATCH(M$15,Templates!$I$1:CJ$1,0))="","",INDEX(Templates!$I$2:$CJ$152,ROW()-ROW(M$19)+1, MATCH(M$15,Templates!$I$1:CJ$1,0)))</f>
        <v/>
      </c>
      <c r="N38" s="55" t="str" cm="1">
        <f t="array" ref="N38">IF(INDEX(Templates!$I$2:$CJ$152,ROW()-ROW(N$19)+1, MATCH(N$15,Templates!$I$1:CL$1,0))="","",INDEX(Templates!$I$2:$CJ$152,ROW()-ROW(N$19)+1, MATCH(N$15,Templates!$I$1:CL$1,0)))</f>
        <v/>
      </c>
      <c r="O38" s="55" t="str" cm="1">
        <f t="array" ref="O38">IF(INDEX(Templates!$I$2:$CJ$152,ROW()-ROW(O$19)+1, MATCH(O$15,Templates!$I$1:CN$1,0))="","",INDEX(Templates!$I$2:$CJ$152,ROW()-ROW(O$19)+1, MATCH(O$15,Templates!$I$1:CN$1,0)))</f>
        <v/>
      </c>
      <c r="P38" s="55" t="str" cm="1">
        <f t="array" ref="P38">IF(INDEX(Templates!$I$2:$CJ$152,ROW()-ROW(P$19)+1, MATCH(P$15,Templates!$I$1:CP$1,0))="","",INDEX(Templates!$I$2:$CJ$152,ROW()-ROW(P$19)+1, MATCH(P$15,Templates!$I$1:CP$1,0)))</f>
        <v/>
      </c>
      <c r="Q38" s="55" t="str" cm="1">
        <f t="array" ref="Q38">IF(INDEX(Templates!$I$2:$CJ$152,ROW()-ROW(Q$19)+1, MATCH(Q$15,Templates!$I$1:CR$1,0))="","",INDEX(Templates!$I$2:$CJ$152,ROW()-ROW(Q$19)+1, MATCH(Q$15,Templates!$I$1:CR$1,0)))</f>
        <v/>
      </c>
      <c r="R38" s="55" t="str" cm="1">
        <f t="array" ref="R38">IF(INDEX(Templates!$I$2:$CJ$152,ROW()-ROW(R$19)+1, MATCH(R$15,Templates!$I$1:CU$1,0))="","",INDEX(Templates!$I$2:$CJ$152,ROW()-ROW(R$19)+1, MATCH(R$15,Templates!$I$1:CU$1,0)))</f>
        <v/>
      </c>
      <c r="S38" s="55" t="str" cm="1">
        <f t="array" ref="S38">IF(INDEX(Templates!$I$2:$CJ$152,ROW()-ROW(S$19)+1, MATCH(S$15,Templates!$I$1:CW$1,0))="","",INDEX(Templates!$I$2:$CJ$152,ROW()-ROW(S$19)+1, MATCH(S$15,Templates!$I$1:CW$1,0)))</f>
        <v/>
      </c>
      <c r="T38" s="55" t="str" cm="1">
        <f t="array" ref="T38">IF(INDEX(Templates!$I$2:$CJ$152,ROW()-ROW(T$19)+1, MATCH(T$15,Templates!$I$1:CY$1,0))="","",INDEX(Templates!$I$2:$CJ$152,ROW()-ROW(T$19)+1, MATCH(T$15,Templates!$I$1:CY$1,0)))</f>
        <v/>
      </c>
      <c r="U38" s="55" t="str" cm="1">
        <f t="array" ref="U38">IF(INDEX(Templates!$I$2:$CJ$152,ROW()-ROW(U$19)+1, MATCH(U$15,Templates!$I$1:DA$1,0))="","",INDEX(Templates!$I$2:$CJ$152,ROW()-ROW(U$19)+1, MATCH(U$15,Templates!$I$1:DA$1,0)))</f>
        <v/>
      </c>
      <c r="V38" s="55" t="str" cm="1">
        <f t="array" ref="V38">IF(INDEX(Templates!$I$2:$CJ$152,ROW()-ROW(V$19)+1, MATCH(V$15,Templates!$I$1:DC$1,0))="","",INDEX(Templates!$I$2:$CJ$152,ROW()-ROW(V$19)+1, MATCH(V$15,Templates!$I$1:DC$1,0)))</f>
        <v/>
      </c>
      <c r="W38" s="55" t="str" cm="1">
        <f t="array" ref="W38">IF(INDEX(Templates!$I$2:$CJ$152,ROW()-ROW(W$19)+1, MATCH(W$15,Templates!$I$1:DE$1,0))="","",INDEX(Templates!$I$2:$CJ$152,ROW()-ROW(W$19)+1, MATCH(W$15,Templates!$I$1:DE$1,0)))</f>
        <v/>
      </c>
      <c r="X38" s="55" t="str" cm="1">
        <f t="array" ref="X38">IF(INDEX(Templates!$I$2:$CJ$152,ROW()-ROW(X$19)+1, MATCH(X$15,Templates!$I$1:DG$1,0))="","",INDEX(Templates!$I$2:$CJ$152,ROW()-ROW(X$19)+1, MATCH(X$15,Templates!$I$1:DG$1,0)))</f>
        <v/>
      </c>
      <c r="Y38" s="55" t="str" cm="1">
        <f t="array" ref="Y38">IF(INDEX(Templates!$I$2:$CJ$152,ROW()-ROW(Y$19)+1, MATCH(Y$15,Templates!$I$1:DI$1,0))="","",INDEX(Templates!$I$2:$CJ$152,ROW()-ROW(Y$19)+1, MATCH(Y$15,Templates!$I$1:DI$1,0)))</f>
        <v/>
      </c>
      <c r="Z38" s="55" t="str" cm="1">
        <f t="array" ref="Z38">IF(INDEX(Templates!$I$2:$CJ$152,ROW()-ROW(Z$19)+1, MATCH(Z$15,Templates!$I$1:DK$1,0))="","",INDEX(Templates!$I$2:$CJ$152,ROW()-ROW(Z$19)+1, MATCH(Z$15,Templates!$I$1:DK$1,0)))</f>
        <v/>
      </c>
      <c r="AA38" s="55" t="str" cm="1">
        <f t="array" ref="AA38">IF(INDEX(Templates!$I$2:$CJ$152,ROW()-ROW(AA$19)+1, MATCH(AA$15,Templates!$I$1:DM$1,0))="","",INDEX(Templates!$I$2:$CJ$152,ROW()-ROW(AA$19)+1, MATCH(AA$15,Templates!$I$1:DM$1,0)))</f>
        <v/>
      </c>
      <c r="AB38" s="55" t="str" cm="1">
        <f t="array" ref="AB38">IF(INDEX(Templates!$I$2:$CJ$152,ROW()-ROW(AB$19)+1, MATCH(AB$15,Templates!$I$1:DO$1,0))="","",INDEX(Templates!$I$2:$CJ$152,ROW()-ROW(AB$19)+1, MATCH(AB$15,Templates!$I$1:DO$1,0)))</f>
        <v/>
      </c>
      <c r="AC38" s="55" t="str" cm="1">
        <f t="array" ref="AC38">IF(INDEX(Templates!$I$2:$CJ$152,ROW()-ROW(AC$19)+1, MATCH(AC$15,Templates!$I$1:DQ$1,0))="","",INDEX(Templates!$I$2:$CJ$152,ROW()-ROW(AC$19)+1, MATCH(AC$15,Templates!$I$1:DQ$1,0)))</f>
        <v/>
      </c>
      <c r="AD38" s="55" t="str" cm="1">
        <f t="array" ref="AD38">IF(INDEX(Templates!$I$2:$CJ$152,ROW()-ROW(AD$19)+1, MATCH(AD$15,Templates!$I$1:DS$1,0))="","",INDEX(Templates!$I$2:$CJ$152,ROW()-ROW(AD$19)+1, MATCH(AD$15,Templates!$I$1:DS$1,0)))</f>
        <v/>
      </c>
      <c r="AE38" s="55" t="str" cm="1">
        <f t="array" ref="AE38">IF(INDEX(Templates!$I$2:$CJ$152,ROW()-ROW(AE$19)+1, MATCH(AE$15,Templates!$I$1:DU$1,0))="","",INDEX(Templates!$I$2:$CJ$152,ROW()-ROW(AE$19)+1, MATCH(AE$15,Templates!$I$1:DU$1,0)))</f>
        <v/>
      </c>
      <c r="AF38" s="55" t="str" cm="1">
        <f t="array" ref="AF38">IF(INDEX(Templates!$I$2:$CJ$152,ROW()-ROW(AF$19)+1, MATCH(AF$15,Templates!$I$1:DW$1,0))="","",INDEX(Templates!$I$2:$CJ$152,ROW()-ROW(AF$19)+1, MATCH(AF$15,Templates!$I$1:DW$1,0)))</f>
        <v/>
      </c>
      <c r="AG38" s="55" t="str" cm="1">
        <f t="array" ref="AG38">IF(INDEX(Templates!$I$2:$CJ$152,ROW()-ROW(AG$19)+1, MATCH(AG$15,Templates!$I$1:DX$1,0))="","",INDEX(Templates!$I$2:$CJ$152,ROW()-ROW(AG$19)+1, MATCH(AG$15,Templates!$I$1:DX$1,0)))</f>
        <v/>
      </c>
      <c r="AH38" s="55" t="str" cm="1">
        <f t="array" ref="AH38">IF(INDEX(Templates!$I$2:$CJ$152,ROW()-ROW(AH$19)+1, MATCH(AH$15,Templates!$I$1:EA$1,0))="","",INDEX(Templates!$I$2:$CJ$152,ROW()-ROW(AH$19)+1, MATCH(AH$15,Templates!$I$1:EA$1,0)))</f>
        <v/>
      </c>
      <c r="AI38" s="55" t="str" cm="1">
        <f t="array" ref="AI38">IF(INDEX(Templates!$I$2:$CJ$152,ROW()-ROW(AI$19)+1, MATCH(AI$15,Templates!$I$1:EC$1,0))="","",INDEX(Templates!$I$2:$CJ$152,ROW()-ROW(AI$19)+1, MATCH(AI$15,Templates!$I$1:EC$1,0)))</f>
        <v/>
      </c>
    </row>
    <row r="39" spans="1:35" x14ac:dyDescent="0.3">
      <c r="A39" s="41" t="s">
        <v>451</v>
      </c>
      <c r="B39" s="6" t="s">
        <v>455</v>
      </c>
      <c r="C39" s="66" t="str" cm="1">
        <f t="array" ref="C39">IF(INDEX(Templates!A$2:A$153,ROW()-ROW($19:$19)+1)="","",INDEX(Templates!A$2:A$153,ROW()-ROW($19:$19)+1))</f>
        <v>JSON_PATH:zones[1]</v>
      </c>
      <c r="D39" s="66" t="str" cm="1">
        <f t="array" ref="D39">IF(INDEX(Templates!B$2:B$153,ROW()-ROW($19:$19)+1)="","",INDEX(Templates!B$2:B$153,ROW()-ROW($19:$19)+1))</f>
        <v>id</v>
      </c>
      <c r="E39" s="140" t="str" cm="1">
        <f t="array" ref="E39">IF(INDEX(Templates!C$2:C$153,ROW()-ROW($19:$19)+1)="","",INDEX(Templates!C$2:C$153,ROW()-ROW($19:$19)+1))</f>
        <v/>
      </c>
      <c r="F39" s="143" t="str" cm="1">
        <f t="array" ref="F39">IF(INDEX(Templates!D$2:D$153,ROW()-ROW($19:$19)+1)="","",INDEX(Templates!D$2:D$153,ROW()-ROW($19:$19)+1))</f>
        <v/>
      </c>
      <c r="G39" s="102" t="str" cm="1">
        <f t="array" ref="G39">IF(INDEX(Templates!E$2:E$153,ROW()-ROW($19:$19)+1)="","",INDEX(Templates!E$2:E$153,ROW()-ROW($19:$19)+1))</f>
        <v>Zone</v>
      </c>
      <c r="H39" s="68" t="str" cm="1">
        <f t="array" ref="H39">IF(INDEX(Templates!F$2:F$153,ROW()-ROW($19:$19)+1)="","",INDEX(Templates!F$2:F$153,ROW()-ROW($19:$19)+1))</f>
        <v>Zone 2</v>
      </c>
      <c r="I39" s="68" t="str" cm="1">
        <f t="array" ref="I39">IF(INDEX(Templates!G$2:G$153,ROW()-ROW($19:$19)+1)="","",INDEX(Templates!G$2:G$153,ROW()-ROW($19:$19)+1))</f>
        <v>Building Segment 1</v>
      </c>
      <c r="J39" s="68" t="str" cm="1">
        <f t="array" ref="J39">IF(INDEX(Templates!H$2:H$153,ROW()-ROW($19:$19)+1)="","",INDEX(Templates!H$2:H$153,ROW()-ROW($19:$19)+1))</f>
        <v>id</v>
      </c>
      <c r="K39" s="69" t="str" cm="1">
        <f t="array" ref="K39">IF(INDEX(Templates!I$2:I$153,ROW()-ROW($19:$19)+1)="","",INDEX(Templates!I$2:I$153,ROW()-ROW($19:$19)+1))</f>
        <v/>
      </c>
      <c r="L39" s="69" t="str" cm="1">
        <f t="array" ref="L39">IF(INDEX(Templates!J$2:J$153,ROW()-ROW($19:$19)+1)="","",INDEX(Templates!J$2:J$153,ROW()-ROW($19:$19)+1))</f>
        <v/>
      </c>
      <c r="M39" s="55" t="str" cm="1">
        <f t="array" ref="M39">IF(INDEX(Templates!$I$2:$CJ$152,ROW()-ROW(M$19)+1, MATCH(M$15,Templates!$I$1:CJ$1,0))="","",INDEX(Templates!$I$2:$CJ$152,ROW()-ROW(M$19)+1, MATCH(M$15,Templates!$I$1:CJ$1,0)))</f>
        <v/>
      </c>
      <c r="N39" s="55" t="str" cm="1">
        <f t="array" ref="N39">IF(INDEX(Templates!$I$2:$CJ$152,ROW()-ROW(N$19)+1, MATCH(N$15,Templates!$I$1:CL$1,0))="","",INDEX(Templates!$I$2:$CJ$152,ROW()-ROW(N$19)+1, MATCH(N$15,Templates!$I$1:CL$1,0)))</f>
        <v/>
      </c>
      <c r="O39" s="55" t="str" cm="1">
        <f t="array" ref="O39">IF(INDEX(Templates!$I$2:$CJ$152,ROW()-ROW(O$19)+1, MATCH(O$15,Templates!$I$1:CN$1,0))="","",INDEX(Templates!$I$2:$CJ$152,ROW()-ROW(O$19)+1, MATCH(O$15,Templates!$I$1:CN$1,0)))</f>
        <v/>
      </c>
      <c r="P39" s="55" t="str" cm="1">
        <f t="array" ref="P39">IF(INDEX(Templates!$I$2:$CJ$152,ROW()-ROW(P$19)+1, MATCH(P$15,Templates!$I$1:CP$1,0))="","",INDEX(Templates!$I$2:$CJ$152,ROW()-ROW(P$19)+1, MATCH(P$15,Templates!$I$1:CP$1,0)))</f>
        <v/>
      </c>
      <c r="Q39" s="55" t="str" cm="1">
        <f t="array" ref="Q39">IF(INDEX(Templates!$I$2:$CJ$152,ROW()-ROW(Q$19)+1, MATCH(Q$15,Templates!$I$1:CR$1,0))="","",INDEX(Templates!$I$2:$CJ$152,ROW()-ROW(Q$19)+1, MATCH(Q$15,Templates!$I$1:CR$1,0)))</f>
        <v>Thermal Zone 2</v>
      </c>
      <c r="R39" s="55" t="str" cm="1">
        <f t="array" ref="R39">IF(INDEX(Templates!$I$2:$CJ$152,ROW()-ROW(R$19)+1, MATCH(R$15,Templates!$I$1:CU$1,0))="","",INDEX(Templates!$I$2:$CJ$152,ROW()-ROW(R$19)+1, MATCH(R$15,Templates!$I$1:CU$1,0)))</f>
        <v/>
      </c>
      <c r="S39" s="55" t="str" cm="1">
        <f t="array" ref="S39">IF(INDEX(Templates!$I$2:$CJ$152,ROW()-ROW(S$19)+1, MATCH(S$15,Templates!$I$1:CW$1,0))="","",INDEX(Templates!$I$2:$CJ$152,ROW()-ROW(S$19)+1, MATCH(S$15,Templates!$I$1:CW$1,0)))</f>
        <v>Thermal Zone 2</v>
      </c>
      <c r="T39" s="55" t="str" cm="1">
        <f t="array" ref="T39">IF(INDEX(Templates!$I$2:$CJ$152,ROW()-ROW(T$19)+1, MATCH(T$15,Templates!$I$1:CY$1,0))="","",INDEX(Templates!$I$2:$CJ$152,ROW()-ROW(T$19)+1, MATCH(T$15,Templates!$I$1:CY$1,0)))</f>
        <v>Thermal Zone 2</v>
      </c>
      <c r="U39" s="55" t="str" cm="1">
        <f t="array" ref="U39">IF(INDEX(Templates!$I$2:$CJ$152,ROW()-ROW(U$19)+1, MATCH(U$15,Templates!$I$1:DA$1,0))="","",INDEX(Templates!$I$2:$CJ$152,ROW()-ROW(U$19)+1, MATCH(U$15,Templates!$I$1:DA$1,0)))</f>
        <v>Thermal Zone 2</v>
      </c>
      <c r="V39" s="55" t="str" cm="1">
        <f t="array" ref="V39">IF(INDEX(Templates!$I$2:$CJ$152,ROW()-ROW(V$19)+1, MATCH(V$15,Templates!$I$1:DC$1,0))="","",INDEX(Templates!$I$2:$CJ$152,ROW()-ROW(V$19)+1, MATCH(V$15,Templates!$I$1:DC$1,0)))</f>
        <v>Thermal Zone 2</v>
      </c>
      <c r="W39" s="55" t="str" cm="1">
        <f t="array" ref="W39">IF(INDEX(Templates!$I$2:$CJ$152,ROW()-ROW(W$19)+1, MATCH(W$15,Templates!$I$1:DE$1,0))="","",INDEX(Templates!$I$2:$CJ$152,ROW()-ROW(W$19)+1, MATCH(W$15,Templates!$I$1:DE$1,0)))</f>
        <v>Thermal Zone 2</v>
      </c>
      <c r="X39" s="55" t="str" cm="1">
        <f t="array" ref="X39">IF(INDEX(Templates!$I$2:$CJ$152,ROW()-ROW(X$19)+1, MATCH(X$15,Templates!$I$1:DG$1,0))="","",INDEX(Templates!$I$2:$CJ$152,ROW()-ROW(X$19)+1, MATCH(X$15,Templates!$I$1:DG$1,0)))</f>
        <v>Thermal Zone 2</v>
      </c>
      <c r="Y39" s="55" t="str" cm="1">
        <f t="array" ref="Y39">IF(INDEX(Templates!$I$2:$CJ$152,ROW()-ROW(Y$19)+1, MATCH(Y$15,Templates!$I$1:DI$1,0))="","",INDEX(Templates!$I$2:$CJ$152,ROW()-ROW(Y$19)+1, MATCH(Y$15,Templates!$I$1:DI$1,0)))</f>
        <v>Thermal Zone 2</v>
      </c>
      <c r="Z39" s="55" t="str" cm="1">
        <f t="array" ref="Z39">IF(INDEX(Templates!$I$2:$CJ$152,ROW()-ROW(Z$19)+1, MATCH(Z$15,Templates!$I$1:DK$1,0))="","",INDEX(Templates!$I$2:$CJ$152,ROW()-ROW(Z$19)+1, MATCH(Z$15,Templates!$I$1:DK$1,0)))</f>
        <v>Thermal Zone 2</v>
      </c>
      <c r="AA39" s="55" t="str" cm="1">
        <f t="array" ref="AA39">IF(INDEX(Templates!$I$2:$CJ$152,ROW()-ROW(AA$19)+1, MATCH(AA$15,Templates!$I$1:DM$1,0))="","",INDEX(Templates!$I$2:$CJ$152,ROW()-ROW(AA$19)+1, MATCH(AA$15,Templates!$I$1:DM$1,0)))</f>
        <v>Thermal Zone 2</v>
      </c>
      <c r="AB39" s="55" t="str" cm="1">
        <f t="array" ref="AB39">IF(INDEX(Templates!$I$2:$CJ$152,ROW()-ROW(AB$19)+1, MATCH(AB$15,Templates!$I$1:DO$1,0))="","",INDEX(Templates!$I$2:$CJ$152,ROW()-ROW(AB$19)+1, MATCH(AB$15,Templates!$I$1:DO$1,0)))</f>
        <v>Thermal Zone 2</v>
      </c>
      <c r="AC39" s="55" t="str" cm="1">
        <f t="array" ref="AC39">IF(INDEX(Templates!$I$2:$CJ$152,ROW()-ROW(AC$19)+1, MATCH(AC$15,Templates!$I$1:DQ$1,0))="","",INDEX(Templates!$I$2:$CJ$152,ROW()-ROW(AC$19)+1, MATCH(AC$15,Templates!$I$1:DQ$1,0)))</f>
        <v>Thermal Zone 2</v>
      </c>
      <c r="AD39" s="55" t="str" cm="1">
        <f t="array" ref="AD39">IF(INDEX(Templates!$I$2:$CJ$152,ROW()-ROW(AD$19)+1, MATCH(AD$15,Templates!$I$1:DS$1,0))="","",INDEX(Templates!$I$2:$CJ$152,ROW()-ROW(AD$19)+1, MATCH(AD$15,Templates!$I$1:DS$1,0)))</f>
        <v/>
      </c>
      <c r="AE39" s="55" t="str" cm="1">
        <f t="array" ref="AE39">IF(INDEX(Templates!$I$2:$CJ$152,ROW()-ROW(AE$19)+1, MATCH(AE$15,Templates!$I$1:DU$1,0))="","",INDEX(Templates!$I$2:$CJ$152,ROW()-ROW(AE$19)+1, MATCH(AE$15,Templates!$I$1:DU$1,0)))</f>
        <v/>
      </c>
      <c r="AF39" s="55" t="str" cm="1">
        <f t="array" ref="AF39">IF(INDEX(Templates!$I$2:$CJ$152,ROW()-ROW(AF$19)+1, MATCH(AF$15,Templates!$I$1:DW$1,0))="","",INDEX(Templates!$I$2:$CJ$152,ROW()-ROW(AF$19)+1, MATCH(AF$15,Templates!$I$1:DW$1,0)))</f>
        <v>Thermal Zone 2</v>
      </c>
      <c r="AG39" s="55" t="str" cm="1">
        <f t="array" ref="AG39">IF(INDEX(Templates!$I$2:$CJ$152,ROW()-ROW(AG$19)+1, MATCH(AG$15,Templates!$I$1:DX$1,0))="","",INDEX(Templates!$I$2:$CJ$152,ROW()-ROW(AG$19)+1, MATCH(AG$15,Templates!$I$1:DX$1,0)))</f>
        <v>Thermal Zone 2</v>
      </c>
      <c r="AH39" s="55" t="str" cm="1">
        <f t="array" ref="AH39">IF(INDEX(Templates!$I$2:$CJ$152,ROW()-ROW(AH$19)+1, MATCH(AH$15,Templates!$I$1:EA$1,0))="","",INDEX(Templates!$I$2:$CJ$152,ROW()-ROW(AH$19)+1, MATCH(AH$15,Templates!$I$1:EA$1,0)))</f>
        <v>Thermal Zone 2</v>
      </c>
      <c r="AI39" s="55" t="str" cm="1">
        <f t="array" ref="AI39">IF(INDEX(Templates!$I$2:$CJ$152,ROW()-ROW(AI$19)+1, MATCH(AI$15,Templates!$I$1:EC$1,0))="","",INDEX(Templates!$I$2:$CJ$152,ROW()-ROW(AI$19)+1, MATCH(AI$15,Templates!$I$1:EC$1,0)))</f>
        <v>Thermal Zone 2</v>
      </c>
    </row>
    <row r="40" spans="1:35" x14ac:dyDescent="0.3">
      <c r="A40" s="41" t="s">
        <v>451</v>
      </c>
      <c r="B40" s="6" t="s">
        <v>455</v>
      </c>
      <c r="C40" s="66" t="str" cm="1">
        <f t="array" ref="C40">IF(INDEX(Templates!A$2:A$153,ROW()-ROW($19:$19)+1)="","",INDEX(Templates!A$2:A$153,ROW()-ROW($19:$19)+1))</f>
        <v>JSON_PATH:zones[1]</v>
      </c>
      <c r="D40" s="66" t="str" cm="1">
        <f t="array" ref="D40">IF(INDEX(Templates!B$2:B$153,ROW()-ROW($19:$19)+1)="","",INDEX(Templates!B$2:B$153,ROW()-ROW($19:$19)+1))</f>
        <v>floor_name</v>
      </c>
      <c r="E40" s="140" t="str" cm="1">
        <f t="array" ref="E40">IF(INDEX(Templates!C$2:C$153,ROW()-ROW($19:$19)+1)="","",INDEX(Templates!C$2:C$153,ROW()-ROW($19:$19)+1))</f>
        <v/>
      </c>
      <c r="F40" s="143" t="str" cm="1">
        <f t="array" ref="F40">IF(INDEX(Templates!D$2:D$153,ROW()-ROW($19:$19)+1)="","",INDEX(Templates!D$2:D$153,ROW()-ROW($19:$19)+1))</f>
        <v/>
      </c>
      <c r="G40" s="102" t="str" cm="1">
        <f t="array" ref="G40">IF(INDEX(Templates!E$2:E$153,ROW()-ROW($19:$19)+1)="","",INDEX(Templates!E$2:E$153,ROW()-ROW($19:$19)+1))</f>
        <v/>
      </c>
      <c r="H40" s="68" t="str" cm="1">
        <f t="array" ref="H40">IF(INDEX(Templates!F$2:F$153,ROW()-ROW($19:$19)+1)="","",INDEX(Templates!F$2:F$153,ROW()-ROW($19:$19)+1))</f>
        <v/>
      </c>
      <c r="I40" s="68" t="str" cm="1">
        <f t="array" ref="I40">IF(INDEX(Templates!G$2:G$153,ROW()-ROW($19:$19)+1)="","",INDEX(Templates!G$2:G$153,ROW()-ROW($19:$19)+1))</f>
        <v/>
      </c>
      <c r="J40" s="68" t="str" cm="1">
        <f t="array" ref="J40">IF(INDEX(Templates!H$2:H$153,ROW()-ROW($19:$19)+1)="","",INDEX(Templates!H$2:H$153,ROW()-ROW($19:$19)+1))</f>
        <v/>
      </c>
      <c r="K40" s="69" t="str" cm="1">
        <f t="array" ref="K40">IF(INDEX(Templates!I$2:I$153,ROW()-ROW($19:$19)+1)="","",INDEX(Templates!I$2:I$153,ROW()-ROW($19:$19)+1))</f>
        <v/>
      </c>
      <c r="L40" s="69" t="str" cm="1">
        <f t="array" ref="L40">IF(INDEX(Templates!J$2:J$153,ROW()-ROW($19:$19)+1)="","",INDEX(Templates!J$2:J$153,ROW()-ROW($19:$19)+1))</f>
        <v/>
      </c>
      <c r="M40" s="55" t="str" cm="1">
        <f t="array" ref="M40">IF(INDEX(Templates!$I$2:$CJ$152,ROW()-ROW(M$19)+1, MATCH(M$15,Templates!$I$1:CJ$1,0))="","",INDEX(Templates!$I$2:$CJ$152,ROW()-ROW(M$19)+1, MATCH(M$15,Templates!$I$1:CJ$1,0)))</f>
        <v/>
      </c>
      <c r="N40" s="55" t="str" cm="1">
        <f t="array" ref="N40">IF(INDEX(Templates!$I$2:$CJ$152,ROW()-ROW(N$19)+1, MATCH(N$15,Templates!$I$1:CL$1,0))="","",INDEX(Templates!$I$2:$CJ$152,ROW()-ROW(N$19)+1, MATCH(N$15,Templates!$I$1:CL$1,0)))</f>
        <v/>
      </c>
      <c r="O40" s="55" t="str" cm="1">
        <f t="array" ref="O40">IF(INDEX(Templates!$I$2:$CJ$152,ROW()-ROW(O$19)+1, MATCH(O$15,Templates!$I$1:CN$1,0))="","",INDEX(Templates!$I$2:$CJ$152,ROW()-ROW(O$19)+1, MATCH(O$15,Templates!$I$1:CN$1,0)))</f>
        <v/>
      </c>
      <c r="P40" s="55" t="str" cm="1">
        <f t="array" ref="P40">IF(INDEX(Templates!$I$2:$CJ$152,ROW()-ROW(P$19)+1, MATCH(P$15,Templates!$I$1:CP$1,0))="","",INDEX(Templates!$I$2:$CJ$152,ROW()-ROW(P$19)+1, MATCH(P$15,Templates!$I$1:CP$1,0)))</f>
        <v/>
      </c>
      <c r="Q40" s="55" t="str" cm="1">
        <f t="array" ref="Q40">IF(INDEX(Templates!$I$2:$CJ$152,ROW()-ROW(Q$19)+1, MATCH(Q$15,Templates!$I$1:CR$1,0))="","",INDEX(Templates!$I$2:$CJ$152,ROW()-ROW(Q$19)+1, MATCH(Q$15,Templates!$I$1:CR$1,0)))</f>
        <v>Floor2</v>
      </c>
      <c r="R40" s="55" t="str" cm="1">
        <f t="array" ref="R40">IF(INDEX(Templates!$I$2:$CJ$152,ROW()-ROW(R$19)+1, MATCH(R$15,Templates!$I$1:CU$1,0))="","",INDEX(Templates!$I$2:$CJ$152,ROW()-ROW(R$19)+1, MATCH(R$15,Templates!$I$1:CU$1,0)))</f>
        <v/>
      </c>
      <c r="S40" s="55" t="str" cm="1">
        <f t="array" ref="S40">IF(INDEX(Templates!$I$2:$CJ$152,ROW()-ROW(S$19)+1, MATCH(S$15,Templates!$I$1:CW$1,0))="","",INDEX(Templates!$I$2:$CJ$152,ROW()-ROW(S$19)+1, MATCH(S$15,Templates!$I$1:CW$1,0)))</f>
        <v/>
      </c>
      <c r="T40" s="55" t="str" cm="1">
        <f t="array" ref="T40">IF(INDEX(Templates!$I$2:$CJ$152,ROW()-ROW(T$19)+1, MATCH(T$15,Templates!$I$1:CY$1,0))="","",INDEX(Templates!$I$2:$CJ$152,ROW()-ROW(T$19)+1, MATCH(T$15,Templates!$I$1:CY$1,0)))</f>
        <v/>
      </c>
      <c r="U40" s="55" t="str" cm="1">
        <f t="array" ref="U40">IF(INDEX(Templates!$I$2:$CJ$152,ROW()-ROW(U$19)+1, MATCH(U$15,Templates!$I$1:DA$1,0))="","",INDEX(Templates!$I$2:$CJ$152,ROW()-ROW(U$19)+1, MATCH(U$15,Templates!$I$1:DA$1,0)))</f>
        <v/>
      </c>
      <c r="V40" s="55" t="str" cm="1">
        <f t="array" ref="V40">IF(INDEX(Templates!$I$2:$CJ$152,ROW()-ROW(V$19)+1, MATCH(V$15,Templates!$I$1:DC$1,0))="","",INDEX(Templates!$I$2:$CJ$152,ROW()-ROW(V$19)+1, MATCH(V$15,Templates!$I$1:DC$1,0)))</f>
        <v/>
      </c>
      <c r="W40" s="55" t="str" cm="1">
        <f t="array" ref="W40">IF(INDEX(Templates!$I$2:$CJ$152,ROW()-ROW(W$19)+1, MATCH(W$15,Templates!$I$1:DE$1,0))="","",INDEX(Templates!$I$2:$CJ$152,ROW()-ROW(W$19)+1, MATCH(W$15,Templates!$I$1:DE$1,0)))</f>
        <v/>
      </c>
      <c r="X40" s="55" t="str" cm="1">
        <f t="array" ref="X40">IF(INDEX(Templates!$I$2:$CJ$152,ROW()-ROW(X$19)+1, MATCH(X$15,Templates!$I$1:DG$1,0))="","",INDEX(Templates!$I$2:$CJ$152,ROW()-ROW(X$19)+1, MATCH(X$15,Templates!$I$1:DG$1,0)))</f>
        <v/>
      </c>
      <c r="Y40" s="55" t="str" cm="1">
        <f t="array" ref="Y40">IF(INDEX(Templates!$I$2:$CJ$152,ROW()-ROW(Y$19)+1, MATCH(Y$15,Templates!$I$1:DI$1,0))="","",INDEX(Templates!$I$2:$CJ$152,ROW()-ROW(Y$19)+1, MATCH(Y$15,Templates!$I$1:DI$1,0)))</f>
        <v/>
      </c>
      <c r="Z40" s="55" t="str" cm="1">
        <f t="array" ref="Z40">IF(INDEX(Templates!$I$2:$CJ$152,ROW()-ROW(Z$19)+1, MATCH(Z$15,Templates!$I$1:DK$1,0))="","",INDEX(Templates!$I$2:$CJ$152,ROW()-ROW(Z$19)+1, MATCH(Z$15,Templates!$I$1:DK$1,0)))</f>
        <v/>
      </c>
      <c r="AA40" s="55" t="str" cm="1">
        <f t="array" ref="AA40">IF(INDEX(Templates!$I$2:$CJ$152,ROW()-ROW(AA$19)+1, MATCH(AA$15,Templates!$I$1:DM$1,0))="","",INDEX(Templates!$I$2:$CJ$152,ROW()-ROW(AA$19)+1, MATCH(AA$15,Templates!$I$1:DM$1,0)))</f>
        <v/>
      </c>
      <c r="AB40" s="55" t="str" cm="1">
        <f t="array" ref="AB40">IF(INDEX(Templates!$I$2:$CJ$152,ROW()-ROW(AB$19)+1, MATCH(AB$15,Templates!$I$1:DO$1,0))="","",INDEX(Templates!$I$2:$CJ$152,ROW()-ROW(AB$19)+1, MATCH(AB$15,Templates!$I$1:DO$1,0)))</f>
        <v/>
      </c>
      <c r="AC40" s="55" t="str" cm="1">
        <f t="array" ref="AC40">IF(INDEX(Templates!$I$2:$CJ$152,ROW()-ROW(AC$19)+1, MATCH(AC$15,Templates!$I$1:DQ$1,0))="","",INDEX(Templates!$I$2:$CJ$152,ROW()-ROW(AC$19)+1, MATCH(AC$15,Templates!$I$1:DQ$1,0)))</f>
        <v>Floor2</v>
      </c>
      <c r="AD40" s="55" t="str" cm="1">
        <f t="array" ref="AD40">IF(INDEX(Templates!$I$2:$CJ$152,ROW()-ROW(AD$19)+1, MATCH(AD$15,Templates!$I$1:DS$1,0))="","",INDEX(Templates!$I$2:$CJ$152,ROW()-ROW(AD$19)+1, MATCH(AD$15,Templates!$I$1:DS$1,0)))</f>
        <v/>
      </c>
      <c r="AE40" s="55" t="str" cm="1">
        <f t="array" ref="AE40">IF(INDEX(Templates!$I$2:$CJ$152,ROW()-ROW(AE$19)+1, MATCH(AE$15,Templates!$I$1:DU$1,0))="","",INDEX(Templates!$I$2:$CJ$152,ROW()-ROW(AE$19)+1, MATCH(AE$15,Templates!$I$1:DU$1,0)))</f>
        <v/>
      </c>
      <c r="AF40" s="55" t="str" cm="1">
        <f t="array" ref="AF40">IF(INDEX(Templates!$I$2:$CJ$152,ROW()-ROW(AF$19)+1, MATCH(AF$15,Templates!$I$1:DW$1,0))="","",INDEX(Templates!$I$2:$CJ$152,ROW()-ROW(AF$19)+1, MATCH(AF$15,Templates!$I$1:DW$1,0)))</f>
        <v/>
      </c>
      <c r="AG40" s="55" t="str" cm="1">
        <f t="array" ref="AG40">IF(INDEX(Templates!$I$2:$CJ$152,ROW()-ROW(AG$19)+1, MATCH(AG$15,Templates!$I$1:DX$1,0))="","",INDEX(Templates!$I$2:$CJ$152,ROW()-ROW(AG$19)+1, MATCH(AG$15,Templates!$I$1:DX$1,0)))</f>
        <v/>
      </c>
      <c r="AH40" s="55" t="str" cm="1">
        <f t="array" ref="AH40">IF(INDEX(Templates!$I$2:$CJ$152,ROW()-ROW(AH$19)+1, MATCH(AH$15,Templates!$I$1:EA$1,0))="","",INDEX(Templates!$I$2:$CJ$152,ROW()-ROW(AH$19)+1, MATCH(AH$15,Templates!$I$1:EA$1,0)))</f>
        <v/>
      </c>
      <c r="AI40" s="55" t="str" cm="1">
        <f t="array" ref="AI40">IF(INDEX(Templates!$I$2:$CJ$152,ROW()-ROW(AI$19)+1, MATCH(AI$15,Templates!$I$1:EC$1,0))="","",INDEX(Templates!$I$2:$CJ$152,ROW()-ROW(AI$19)+1, MATCH(AI$15,Templates!$I$1:EC$1,0)))</f>
        <v/>
      </c>
    </row>
    <row r="41" spans="1:35" x14ac:dyDescent="0.3">
      <c r="A41" s="41" t="s">
        <v>451</v>
      </c>
      <c r="B41" s="6" t="s">
        <v>455</v>
      </c>
      <c r="C41" s="66" t="str" cm="1">
        <f t="array" ref="C41">IF(INDEX(Templates!A$2:A$153,ROW()-ROW($19:$19)+1)="","",INDEX(Templates!A$2:A$153,ROW()-ROW($19:$19)+1))</f>
        <v>JSON_PATH:zones[1]</v>
      </c>
      <c r="D41" s="66" t="str" cm="1">
        <f t="array" ref="D41">IF(INDEX(Templates!B$2:B$153,ROW()-ROW($19:$19)+1)="","",INDEX(Templates!B$2:B$153,ROW()-ROW($19:$19)+1))</f>
        <v>thermostat_cooling_setpoint_schedule</v>
      </c>
      <c r="E41" s="140" t="str" cm="1">
        <f t="array" ref="E41">IF(INDEX(Templates!C$2:C$153,ROW()-ROW($19:$19)+1)="","",INDEX(Templates!C$2:C$153,ROW()-ROW($19:$19)+1))</f>
        <v/>
      </c>
      <c r="F41" s="143" t="str" cm="1">
        <f t="array" ref="F41">IF(INDEX(Templates!D$2:D$153,ROW()-ROW($19:$19)+1)="","",INDEX(Templates!D$2:D$153,ROW()-ROW($19:$19)+1))</f>
        <v/>
      </c>
      <c r="G41" s="102" t="str" cm="1">
        <f t="array" ref="G41">IF(INDEX(Templates!E$2:E$153,ROW()-ROW($19:$19)+1)="","",INDEX(Templates!E$2:E$153,ROW()-ROW($19:$19)+1))</f>
        <v>Zone</v>
      </c>
      <c r="H41" s="68" t="str" cm="1">
        <f t="array" ref="H41">IF(INDEX(Templates!F$2:F$153,ROW()-ROW($19:$19)+1)="","",INDEX(Templates!F$2:F$153,ROW()-ROW($19:$19)+1))</f>
        <v>Zone 2</v>
      </c>
      <c r="I41" s="68" t="str" cm="1">
        <f t="array" ref="I41">IF(INDEX(Templates!G$2:G$153,ROW()-ROW($19:$19)+1)="","",INDEX(Templates!G$2:G$153,ROW()-ROW($19:$19)+1))</f>
        <v>Building Segment 1</v>
      </c>
      <c r="J41" s="68" t="str" cm="1">
        <f t="array" ref="J41">IF(INDEX(Templates!H$2:H$153,ROW()-ROW($19:$19)+1)="","",INDEX(Templates!H$2:H$153,ROW()-ROW($19:$19)+1))</f>
        <v>thermostat_cooling_setpoint_schedule</v>
      </c>
      <c r="K41" s="69" t="str" cm="1">
        <f t="array" ref="K41">IF(INDEX(Templates!I$2:I$153,ROW()-ROW($19:$19)+1)="","",INDEX(Templates!I$2:I$153,ROW()-ROW($19:$19)+1))</f>
        <v/>
      </c>
      <c r="L41" s="69" t="str" cm="1">
        <f t="array" ref="L41">IF(INDEX(Templates!J$2:J$153,ROW()-ROW($19:$19)+1)="","",INDEX(Templates!J$2:J$153,ROW()-ROW($19:$19)+1))</f>
        <v/>
      </c>
      <c r="M41" s="55" t="str" cm="1">
        <f t="array" ref="M41">IF(INDEX(Templates!$I$2:$CJ$152,ROW()-ROW(M$19)+1, MATCH(M$15,Templates!$I$1:CJ$1,0))="","",INDEX(Templates!$I$2:$CJ$152,ROW()-ROW(M$19)+1, MATCH(M$15,Templates!$I$1:CJ$1,0)))</f>
        <v/>
      </c>
      <c r="N41" s="55" t="str" cm="1">
        <f t="array" ref="N41">IF(INDEX(Templates!$I$2:$CJ$152,ROW()-ROW(N$19)+1, MATCH(N$15,Templates!$I$1:CL$1,0))="","",INDEX(Templates!$I$2:$CJ$152,ROW()-ROW(N$19)+1, MATCH(N$15,Templates!$I$1:CL$1,0)))</f>
        <v/>
      </c>
      <c r="O41" s="55" t="str" cm="1">
        <f t="array" ref="O41">IF(INDEX(Templates!$I$2:$CJ$152,ROW()-ROW(O$19)+1, MATCH(O$15,Templates!$I$1:CN$1,0))="","",INDEX(Templates!$I$2:$CJ$152,ROW()-ROW(O$19)+1, MATCH(O$15,Templates!$I$1:CN$1,0)))</f>
        <v/>
      </c>
      <c r="P41" s="55" t="str" cm="1">
        <f t="array" ref="P41">IF(INDEX(Templates!$I$2:$CJ$152,ROW()-ROW(P$19)+1, MATCH(P$15,Templates!$I$1:CP$1,0))="","",INDEX(Templates!$I$2:$CJ$152,ROW()-ROW(P$19)+1, MATCH(P$15,Templates!$I$1:CP$1,0)))</f>
        <v/>
      </c>
      <c r="Q41" s="55" t="str" cm="1">
        <f t="array" ref="Q41">IF(INDEX(Templates!$I$2:$CJ$152,ROW()-ROW(Q$19)+1, MATCH(Q$15,Templates!$I$1:CR$1,0))="","",INDEX(Templates!$I$2:$CJ$152,ROW()-ROW(Q$19)+1, MATCH(Q$15,Templates!$I$1:CR$1,0)))</f>
        <v/>
      </c>
      <c r="R41" s="55" t="str" cm="1">
        <f t="array" ref="R41">IF(INDEX(Templates!$I$2:$CJ$152,ROW()-ROW(R$19)+1, MATCH(R$15,Templates!$I$1:CU$1,0))="","",INDEX(Templates!$I$2:$CJ$152,ROW()-ROW(R$19)+1, MATCH(R$15,Templates!$I$1:CU$1,0)))</f>
        <v/>
      </c>
      <c r="S41" s="55" t="str" cm="1">
        <f t="array" ref="S41">IF(INDEX(Templates!$I$2:$CJ$152,ROW()-ROW(S$19)+1, MATCH(S$15,Templates!$I$1:CW$1,0))="","",INDEX(Templates!$I$2:$CJ$152,ROW()-ROW(S$19)+1, MATCH(S$15,Templates!$I$1:CW$1,0)))</f>
        <v/>
      </c>
      <c r="T41" s="55" t="str" cm="1">
        <f t="array" ref="T41">IF(INDEX(Templates!$I$2:$CJ$152,ROW()-ROW(T$19)+1, MATCH(T$15,Templates!$I$1:CY$1,0))="","",INDEX(Templates!$I$2:$CJ$152,ROW()-ROW(T$19)+1, MATCH(T$15,Templates!$I$1:CY$1,0)))</f>
        <v/>
      </c>
      <c r="U41" s="55" t="str" cm="1">
        <f t="array" ref="U41">IF(INDEX(Templates!$I$2:$CJ$152,ROW()-ROW(U$19)+1, MATCH(U$15,Templates!$I$1:DA$1,0))="","",INDEX(Templates!$I$2:$CJ$152,ROW()-ROW(U$19)+1, MATCH(U$15,Templates!$I$1:DA$1,0)))</f>
        <v/>
      </c>
      <c r="V41" s="55" t="str" cm="1">
        <f t="array" ref="V41">IF(INDEX(Templates!$I$2:$CJ$152,ROW()-ROW(V$19)+1, MATCH(V$15,Templates!$I$1:DC$1,0))="","",INDEX(Templates!$I$2:$CJ$152,ROW()-ROW(V$19)+1, MATCH(V$15,Templates!$I$1:DC$1,0)))</f>
        <v/>
      </c>
      <c r="W41" s="55" t="str" cm="1">
        <f t="array" ref="W41">IF(INDEX(Templates!$I$2:$CJ$152,ROW()-ROW(W$19)+1, MATCH(W$15,Templates!$I$1:DE$1,0))="","",INDEX(Templates!$I$2:$CJ$152,ROW()-ROW(W$19)+1, MATCH(W$15,Templates!$I$1:DE$1,0)))</f>
        <v/>
      </c>
      <c r="X41" s="55" t="str" cm="1">
        <f t="array" ref="X41">IF(INDEX(Templates!$I$2:$CJ$152,ROW()-ROW(X$19)+1, MATCH(X$15,Templates!$I$1:DG$1,0))="","",INDEX(Templates!$I$2:$CJ$152,ROW()-ROW(X$19)+1, MATCH(X$15,Templates!$I$1:DG$1,0)))</f>
        <v/>
      </c>
      <c r="Y41" s="55" t="str" cm="1">
        <f t="array" ref="Y41">IF(INDEX(Templates!$I$2:$CJ$152,ROW()-ROW(Y$19)+1, MATCH(Y$15,Templates!$I$1:DI$1,0))="","",INDEX(Templates!$I$2:$CJ$152,ROW()-ROW(Y$19)+1, MATCH(Y$15,Templates!$I$1:DI$1,0)))</f>
        <v/>
      </c>
      <c r="Z41" s="55" t="str" cm="1">
        <f t="array" ref="Z41">IF(INDEX(Templates!$I$2:$CJ$152,ROW()-ROW(Z$19)+1, MATCH(Z$15,Templates!$I$1:DK$1,0))="","",INDEX(Templates!$I$2:$CJ$152,ROW()-ROW(Z$19)+1, MATCH(Z$15,Templates!$I$1:DK$1,0)))</f>
        <v/>
      </c>
      <c r="AA41" s="55" t="str" cm="1">
        <f t="array" ref="AA41">IF(INDEX(Templates!$I$2:$CJ$152,ROW()-ROW(AA$19)+1, MATCH(AA$15,Templates!$I$1:DM$1,0))="","",INDEX(Templates!$I$2:$CJ$152,ROW()-ROW(AA$19)+1, MATCH(AA$15,Templates!$I$1:DM$1,0)))</f>
        <v/>
      </c>
      <c r="AB41" s="55" t="str" cm="1">
        <f t="array" ref="AB41">IF(INDEX(Templates!$I$2:$CJ$152,ROW()-ROW(AB$19)+1, MATCH(AB$15,Templates!$I$1:DO$1,0))="","",INDEX(Templates!$I$2:$CJ$152,ROW()-ROW(AB$19)+1, MATCH(AB$15,Templates!$I$1:DO$1,0)))</f>
        <v/>
      </c>
      <c r="AC41" s="55" t="str" cm="1">
        <f t="array" ref="AC41">IF(INDEX(Templates!$I$2:$CJ$152,ROW()-ROW(AC$19)+1, MATCH(AC$15,Templates!$I$1:DQ$1,0))="","",INDEX(Templates!$I$2:$CJ$152,ROW()-ROW(AC$19)+1, MATCH(AC$15,Templates!$I$1:DQ$1,0)))</f>
        <v/>
      </c>
      <c r="AD41" s="55" t="str" cm="1">
        <f t="array" ref="AD41">IF(INDEX(Templates!$I$2:$CJ$152,ROW()-ROW(AD$19)+1, MATCH(AD$15,Templates!$I$1:DS$1,0))="","",INDEX(Templates!$I$2:$CJ$152,ROW()-ROW(AD$19)+1, MATCH(AD$15,Templates!$I$1:DS$1,0)))</f>
        <v/>
      </c>
      <c r="AE41" s="55" t="str" cm="1">
        <f t="array" ref="AE41">IF(INDEX(Templates!$I$2:$CJ$152,ROW()-ROW(AE$19)+1, MATCH(AE$15,Templates!$I$1:DU$1,0))="","",INDEX(Templates!$I$2:$CJ$152,ROW()-ROW(AE$19)+1, MATCH(AE$15,Templates!$I$1:DU$1,0)))</f>
        <v/>
      </c>
      <c r="AF41" s="55" t="str" cm="1">
        <f t="array" ref="AF41">IF(INDEX(Templates!$I$2:$CJ$152,ROW()-ROW(AF$19)+1, MATCH(AF$15,Templates!$I$1:DW$1,0))="","",INDEX(Templates!$I$2:$CJ$152,ROW()-ROW(AF$19)+1, MATCH(AF$15,Templates!$I$1:DW$1,0)))</f>
        <v/>
      </c>
      <c r="AG41" s="55" t="str" cm="1">
        <f t="array" ref="AG41">IF(INDEX(Templates!$I$2:$CJ$152,ROW()-ROW(AG$19)+1, MATCH(AG$15,Templates!$I$1:DX$1,0))="","",INDEX(Templates!$I$2:$CJ$152,ROW()-ROW(AG$19)+1, MATCH(AG$15,Templates!$I$1:DX$1,0)))</f>
        <v/>
      </c>
      <c r="AH41" s="55" t="str" cm="1">
        <f t="array" ref="AH41">IF(INDEX(Templates!$I$2:$CJ$152,ROW()-ROW(AH$19)+1, MATCH(AH$15,Templates!$I$1:EA$1,0))="","",INDEX(Templates!$I$2:$CJ$152,ROW()-ROW(AH$19)+1, MATCH(AH$15,Templates!$I$1:EA$1,0)))</f>
        <v/>
      </c>
      <c r="AI41" s="55" t="str" cm="1">
        <f t="array" ref="AI41">IF(INDEX(Templates!$I$2:$CJ$152,ROW()-ROW(AI$19)+1, MATCH(AI$15,Templates!$I$1:EC$1,0))="","",INDEX(Templates!$I$2:$CJ$152,ROW()-ROW(AI$19)+1, MATCH(AI$15,Templates!$I$1:EC$1,0)))</f>
        <v/>
      </c>
    </row>
    <row r="42" spans="1:35" x14ac:dyDescent="0.3">
      <c r="A42" s="41" t="s">
        <v>451</v>
      </c>
      <c r="B42" s="6" t="s">
        <v>455</v>
      </c>
      <c r="C42" s="66" t="str" cm="1">
        <f t="array" ref="C42">IF(INDEX(Templates!A$2:A$153,ROW()-ROW($19:$19)+1)="","",INDEX(Templates!A$2:A$153,ROW()-ROW($19:$19)+1))</f>
        <v>JSON_PATH:zones[1]</v>
      </c>
      <c r="D42" s="66" t="str" cm="1">
        <f t="array" ref="D42">IF(INDEX(Templates!B$2:B$153,ROW()-ROW($19:$19)+1)="","",INDEX(Templates!B$2:B$153,ROW()-ROW($19:$19)+1))</f>
        <v>thermostat_heating_setpoint_schedule</v>
      </c>
      <c r="E42" s="140" t="str" cm="1">
        <f t="array" ref="E42">IF(INDEX(Templates!C$2:C$153,ROW()-ROW($19:$19)+1)="","",INDEX(Templates!C$2:C$153,ROW()-ROW($19:$19)+1))</f>
        <v/>
      </c>
      <c r="F42" s="143" t="str" cm="1">
        <f t="array" ref="F42">IF(INDEX(Templates!D$2:D$153,ROW()-ROW($19:$19)+1)="","",INDEX(Templates!D$2:D$153,ROW()-ROW($19:$19)+1))</f>
        <v/>
      </c>
      <c r="G42" s="102" t="str" cm="1">
        <f t="array" ref="G42">IF(INDEX(Templates!E$2:E$153,ROW()-ROW($19:$19)+1)="","",INDEX(Templates!E$2:E$153,ROW()-ROW($19:$19)+1))</f>
        <v>Zone</v>
      </c>
      <c r="H42" s="68" t="str" cm="1">
        <f t="array" ref="H42">IF(INDEX(Templates!F$2:F$153,ROW()-ROW($19:$19)+1)="","",INDEX(Templates!F$2:F$153,ROW()-ROW($19:$19)+1))</f>
        <v>Zone 2</v>
      </c>
      <c r="I42" s="68" t="str" cm="1">
        <f t="array" ref="I42">IF(INDEX(Templates!G$2:G$153,ROW()-ROW($19:$19)+1)="","",INDEX(Templates!G$2:G$153,ROW()-ROW($19:$19)+1))</f>
        <v>Building Segment 1</v>
      </c>
      <c r="J42" s="68" t="str" cm="1">
        <f t="array" ref="J42">IF(INDEX(Templates!H$2:H$153,ROW()-ROW($19:$19)+1)="","",INDEX(Templates!H$2:H$153,ROW()-ROW($19:$19)+1))</f>
        <v>thermostat_heating_setpoint_schedule</v>
      </c>
      <c r="K42" s="69" t="str" cm="1">
        <f t="array" ref="K42">IF(INDEX(Templates!I$2:I$153,ROW()-ROW($19:$19)+1)="","",INDEX(Templates!I$2:I$153,ROW()-ROW($19:$19)+1))</f>
        <v/>
      </c>
      <c r="L42" s="69" t="str" cm="1">
        <f t="array" ref="L42">IF(INDEX(Templates!J$2:J$153,ROW()-ROW($19:$19)+1)="","",INDEX(Templates!J$2:J$153,ROW()-ROW($19:$19)+1))</f>
        <v/>
      </c>
      <c r="M42" s="55" t="str" cm="1">
        <f t="array" ref="M42">IF(INDEX(Templates!$I$2:$CJ$152,ROW()-ROW(M$19)+1, MATCH(M$15,Templates!$I$1:CJ$1,0))="","",INDEX(Templates!$I$2:$CJ$152,ROW()-ROW(M$19)+1, MATCH(M$15,Templates!$I$1:CJ$1,0)))</f>
        <v/>
      </c>
      <c r="N42" s="55" t="str" cm="1">
        <f t="array" ref="N42">IF(INDEX(Templates!$I$2:$CJ$152,ROW()-ROW(N$19)+1, MATCH(N$15,Templates!$I$1:CL$1,0))="","",INDEX(Templates!$I$2:$CJ$152,ROW()-ROW(N$19)+1, MATCH(N$15,Templates!$I$1:CL$1,0)))</f>
        <v/>
      </c>
      <c r="O42" s="55" t="str" cm="1">
        <f t="array" ref="O42">IF(INDEX(Templates!$I$2:$CJ$152,ROW()-ROW(O$19)+1, MATCH(O$15,Templates!$I$1:CN$1,0))="","",INDEX(Templates!$I$2:$CJ$152,ROW()-ROW(O$19)+1, MATCH(O$15,Templates!$I$1:CN$1,0)))</f>
        <v/>
      </c>
      <c r="P42" s="55" t="str" cm="1">
        <f t="array" ref="P42">IF(INDEX(Templates!$I$2:$CJ$152,ROW()-ROW(P$19)+1, MATCH(P$15,Templates!$I$1:CP$1,0))="","",INDEX(Templates!$I$2:$CJ$152,ROW()-ROW(P$19)+1, MATCH(P$15,Templates!$I$1:CP$1,0)))</f>
        <v/>
      </c>
      <c r="Q42" s="55" t="str" cm="1">
        <f t="array" ref="Q42">IF(INDEX(Templates!$I$2:$CJ$152,ROW()-ROW(Q$19)+1, MATCH(Q$15,Templates!$I$1:CR$1,0))="","",INDEX(Templates!$I$2:$CJ$152,ROW()-ROW(Q$19)+1, MATCH(Q$15,Templates!$I$1:CR$1,0)))</f>
        <v/>
      </c>
      <c r="R42" s="55" t="str" cm="1">
        <f t="array" ref="R42">IF(INDEX(Templates!$I$2:$CJ$152,ROW()-ROW(R$19)+1, MATCH(R$15,Templates!$I$1:CU$1,0))="","",INDEX(Templates!$I$2:$CJ$152,ROW()-ROW(R$19)+1, MATCH(R$15,Templates!$I$1:CU$1,0)))</f>
        <v/>
      </c>
      <c r="S42" s="55" t="str" cm="1">
        <f t="array" ref="S42">IF(INDEX(Templates!$I$2:$CJ$152,ROW()-ROW(S$19)+1, MATCH(S$15,Templates!$I$1:CW$1,0))="","",INDEX(Templates!$I$2:$CJ$152,ROW()-ROW(S$19)+1, MATCH(S$15,Templates!$I$1:CW$1,0)))</f>
        <v/>
      </c>
      <c r="T42" s="55" t="str" cm="1">
        <f t="array" ref="T42">IF(INDEX(Templates!$I$2:$CJ$152,ROW()-ROW(T$19)+1, MATCH(T$15,Templates!$I$1:CY$1,0))="","",INDEX(Templates!$I$2:$CJ$152,ROW()-ROW(T$19)+1, MATCH(T$15,Templates!$I$1:CY$1,0)))</f>
        <v/>
      </c>
      <c r="U42" s="55" t="str" cm="1">
        <f t="array" ref="U42">IF(INDEX(Templates!$I$2:$CJ$152,ROW()-ROW(U$19)+1, MATCH(U$15,Templates!$I$1:DA$1,0))="","",INDEX(Templates!$I$2:$CJ$152,ROW()-ROW(U$19)+1, MATCH(U$15,Templates!$I$1:DA$1,0)))</f>
        <v/>
      </c>
      <c r="V42" s="55" t="str" cm="1">
        <f t="array" ref="V42">IF(INDEX(Templates!$I$2:$CJ$152,ROW()-ROW(V$19)+1, MATCH(V$15,Templates!$I$1:DC$1,0))="","",INDEX(Templates!$I$2:$CJ$152,ROW()-ROW(V$19)+1, MATCH(V$15,Templates!$I$1:DC$1,0)))</f>
        <v/>
      </c>
      <c r="W42" s="55" t="str" cm="1">
        <f t="array" ref="W42">IF(INDEX(Templates!$I$2:$CJ$152,ROW()-ROW(W$19)+1, MATCH(W$15,Templates!$I$1:DE$1,0))="","",INDEX(Templates!$I$2:$CJ$152,ROW()-ROW(W$19)+1, MATCH(W$15,Templates!$I$1:DE$1,0)))</f>
        <v/>
      </c>
      <c r="X42" s="55" t="str" cm="1">
        <f t="array" ref="X42">IF(INDEX(Templates!$I$2:$CJ$152,ROW()-ROW(X$19)+1, MATCH(X$15,Templates!$I$1:DG$1,0))="","",INDEX(Templates!$I$2:$CJ$152,ROW()-ROW(X$19)+1, MATCH(X$15,Templates!$I$1:DG$1,0)))</f>
        <v/>
      </c>
      <c r="Y42" s="55" t="str" cm="1">
        <f t="array" ref="Y42">IF(INDEX(Templates!$I$2:$CJ$152,ROW()-ROW(Y$19)+1, MATCH(Y$15,Templates!$I$1:DI$1,0))="","",INDEX(Templates!$I$2:$CJ$152,ROW()-ROW(Y$19)+1, MATCH(Y$15,Templates!$I$1:DI$1,0)))</f>
        <v/>
      </c>
      <c r="Z42" s="55" t="str" cm="1">
        <f t="array" ref="Z42">IF(INDEX(Templates!$I$2:$CJ$152,ROW()-ROW(Z$19)+1, MATCH(Z$15,Templates!$I$1:DK$1,0))="","",INDEX(Templates!$I$2:$CJ$152,ROW()-ROW(Z$19)+1, MATCH(Z$15,Templates!$I$1:DK$1,0)))</f>
        <v/>
      </c>
      <c r="AA42" s="55" t="str" cm="1">
        <f t="array" ref="AA42">IF(INDEX(Templates!$I$2:$CJ$152,ROW()-ROW(AA$19)+1, MATCH(AA$15,Templates!$I$1:DM$1,0))="","",INDEX(Templates!$I$2:$CJ$152,ROW()-ROW(AA$19)+1, MATCH(AA$15,Templates!$I$1:DM$1,0)))</f>
        <v/>
      </c>
      <c r="AB42" s="55" t="str" cm="1">
        <f t="array" ref="AB42">IF(INDEX(Templates!$I$2:$CJ$152,ROW()-ROW(AB$19)+1, MATCH(AB$15,Templates!$I$1:DO$1,0))="","",INDEX(Templates!$I$2:$CJ$152,ROW()-ROW(AB$19)+1, MATCH(AB$15,Templates!$I$1:DO$1,0)))</f>
        <v/>
      </c>
      <c r="AC42" s="55" t="str" cm="1">
        <f t="array" ref="AC42">IF(INDEX(Templates!$I$2:$CJ$152,ROW()-ROW(AC$19)+1, MATCH(AC$15,Templates!$I$1:DQ$1,0))="","",INDEX(Templates!$I$2:$CJ$152,ROW()-ROW(AC$19)+1, MATCH(AC$15,Templates!$I$1:DQ$1,0)))</f>
        <v/>
      </c>
      <c r="AD42" s="55" t="str" cm="1">
        <f t="array" ref="AD42">IF(INDEX(Templates!$I$2:$CJ$152,ROW()-ROW(AD$19)+1, MATCH(AD$15,Templates!$I$1:DS$1,0))="","",INDEX(Templates!$I$2:$CJ$152,ROW()-ROW(AD$19)+1, MATCH(AD$15,Templates!$I$1:DS$1,0)))</f>
        <v/>
      </c>
      <c r="AE42" s="55" t="str" cm="1">
        <f t="array" ref="AE42">IF(INDEX(Templates!$I$2:$CJ$152,ROW()-ROW(AE$19)+1, MATCH(AE$15,Templates!$I$1:DU$1,0))="","",INDEX(Templates!$I$2:$CJ$152,ROW()-ROW(AE$19)+1, MATCH(AE$15,Templates!$I$1:DU$1,0)))</f>
        <v/>
      </c>
      <c r="AF42" s="55" t="str" cm="1">
        <f t="array" ref="AF42">IF(INDEX(Templates!$I$2:$CJ$152,ROW()-ROW(AF$19)+1, MATCH(AF$15,Templates!$I$1:DW$1,0))="","",INDEX(Templates!$I$2:$CJ$152,ROW()-ROW(AF$19)+1, MATCH(AF$15,Templates!$I$1:DW$1,0)))</f>
        <v/>
      </c>
      <c r="AG42" s="55" t="str" cm="1">
        <f t="array" ref="AG42">IF(INDEX(Templates!$I$2:$CJ$152,ROW()-ROW(AG$19)+1, MATCH(AG$15,Templates!$I$1:DX$1,0))="","",INDEX(Templates!$I$2:$CJ$152,ROW()-ROW(AG$19)+1, MATCH(AG$15,Templates!$I$1:DX$1,0)))</f>
        <v/>
      </c>
      <c r="AH42" s="55" t="str" cm="1">
        <f t="array" ref="AH42">IF(INDEX(Templates!$I$2:$CJ$152,ROW()-ROW(AH$19)+1, MATCH(AH$15,Templates!$I$1:EA$1,0))="","",INDEX(Templates!$I$2:$CJ$152,ROW()-ROW(AH$19)+1, MATCH(AH$15,Templates!$I$1:EA$1,0)))</f>
        <v/>
      </c>
      <c r="AI42" s="55" t="str" cm="1">
        <f t="array" ref="AI42">IF(INDEX(Templates!$I$2:$CJ$152,ROW()-ROW(AI$19)+1, MATCH(AI$15,Templates!$I$1:EC$1,0))="","",INDEX(Templates!$I$2:$CJ$152,ROW()-ROW(AI$19)+1, MATCH(AI$15,Templates!$I$1:EC$1,0)))</f>
        <v/>
      </c>
    </row>
    <row r="43" spans="1:35" x14ac:dyDescent="0.3">
      <c r="A43" s="41" t="s">
        <v>451</v>
      </c>
      <c r="B43" s="6" t="s">
        <v>455</v>
      </c>
      <c r="C43" s="66" t="str" cm="1">
        <f t="array" ref="C43">IF(INDEX(Templates!A$2:A$153,ROW()-ROW($19:$19)+1)="","",INDEX(Templates!A$2:A$153,ROW()-ROW($19:$19)+1))</f>
        <v>JSON_PATH:zones[1]</v>
      </c>
      <c r="D43" s="66" t="str" cm="1">
        <f t="array" ref="D43">IF(INDEX(Templates!B$2:B$153,ROW()-ROW($19:$19)+1)="","",INDEX(Templates!B$2:B$153,ROW()-ROW($19:$19)+1))</f>
        <v>spaces[0]</v>
      </c>
      <c r="E43" s="140" t="str" cm="1">
        <f t="array" ref="E43">IF(INDEX(Templates!C$2:C$153,ROW()-ROW($19:$19)+1)="","",INDEX(Templates!C$2:C$153,ROW()-ROW($19:$19)+1))</f>
        <v>id</v>
      </c>
      <c r="F43" s="143" t="str" cm="1">
        <f t="array" ref="F43">IF(INDEX(Templates!D$2:D$153,ROW()-ROW($19:$19)+1)="","",INDEX(Templates!D$2:D$153,ROW()-ROW($19:$19)+1))</f>
        <v/>
      </c>
      <c r="G43" s="102" t="str" cm="1">
        <f t="array" ref="G43">IF(INDEX(Templates!E$2:E$153,ROW()-ROW($19:$19)+1)="","",INDEX(Templates!E$2:E$153,ROW()-ROW($19:$19)+1))</f>
        <v>Space</v>
      </c>
      <c r="H43" s="68" t="str" cm="1">
        <f t="array" ref="H43">IF(INDEX(Templates!F$2:F$153,ROW()-ROW($19:$19)+1)="","",INDEX(Templates!F$2:F$153,ROW()-ROW($19:$19)+1))</f>
        <v>Space 2</v>
      </c>
      <c r="I43" s="68" t="str" cm="1">
        <f t="array" ref="I43">IF(INDEX(Templates!G$2:G$153,ROW()-ROW($19:$19)+1)="","",INDEX(Templates!G$2:G$153,ROW()-ROW($19:$19)+1))</f>
        <v>Zone 2</v>
      </c>
      <c r="J43" s="68" t="str" cm="1">
        <f t="array" ref="J43">IF(INDEX(Templates!H$2:H$153,ROW()-ROW($19:$19)+1)="","",INDEX(Templates!H$2:H$153,ROW()-ROW($19:$19)+1))</f>
        <v>id</v>
      </c>
      <c r="K43" s="69" t="str" cm="1">
        <f t="array" ref="K43">IF(INDEX(Templates!I$2:I$153,ROW()-ROW($19:$19)+1)="","",INDEX(Templates!I$2:I$153,ROW()-ROW($19:$19)+1))</f>
        <v/>
      </c>
      <c r="L43" s="69" t="str" cm="1">
        <f t="array" ref="L43">IF(INDEX(Templates!J$2:J$153,ROW()-ROW($19:$19)+1)="","",INDEX(Templates!J$2:J$153,ROW()-ROW($19:$19)+1))</f>
        <v/>
      </c>
      <c r="M43" s="55" t="str" cm="1">
        <f t="array" ref="M43">IF(INDEX(Templates!$I$2:$CJ$152,ROW()-ROW(M$19)+1, MATCH(M$15,Templates!$I$1:CJ$1,0))="","",INDEX(Templates!$I$2:$CJ$152,ROW()-ROW(M$19)+1, MATCH(M$15,Templates!$I$1:CJ$1,0)))</f>
        <v/>
      </c>
      <c r="N43" s="55" t="str" cm="1">
        <f t="array" ref="N43">IF(INDEX(Templates!$I$2:$CJ$152,ROW()-ROW(N$19)+1, MATCH(N$15,Templates!$I$1:CL$1,0))="","",INDEX(Templates!$I$2:$CJ$152,ROW()-ROW(N$19)+1, MATCH(N$15,Templates!$I$1:CL$1,0)))</f>
        <v/>
      </c>
      <c r="O43" s="55" t="str" cm="1">
        <f t="array" ref="O43">IF(INDEX(Templates!$I$2:$CJ$152,ROW()-ROW(O$19)+1, MATCH(O$15,Templates!$I$1:CN$1,0))="","",INDEX(Templates!$I$2:$CJ$152,ROW()-ROW(O$19)+1, MATCH(O$15,Templates!$I$1:CN$1,0)))</f>
        <v/>
      </c>
      <c r="P43" s="55" t="str" cm="1">
        <f t="array" ref="P43">IF(INDEX(Templates!$I$2:$CJ$152,ROW()-ROW(P$19)+1, MATCH(P$15,Templates!$I$1:CP$1,0))="","",INDEX(Templates!$I$2:$CJ$152,ROW()-ROW(P$19)+1, MATCH(P$15,Templates!$I$1:CP$1,0)))</f>
        <v/>
      </c>
      <c r="Q43" s="55" t="str" cm="1">
        <f t="array" ref="Q43">IF(INDEX(Templates!$I$2:$CJ$152,ROW()-ROW(Q$19)+1, MATCH(Q$15,Templates!$I$1:CR$1,0))="","",INDEX(Templates!$I$2:$CJ$152,ROW()-ROW(Q$19)+1, MATCH(Q$15,Templates!$I$1:CR$1,0)))</f>
        <v>Space 2</v>
      </c>
      <c r="R43" s="55" t="str" cm="1">
        <f t="array" ref="R43">IF(INDEX(Templates!$I$2:$CJ$152,ROW()-ROW(R$19)+1, MATCH(R$15,Templates!$I$1:CU$1,0))="","",INDEX(Templates!$I$2:$CJ$152,ROW()-ROW(R$19)+1, MATCH(R$15,Templates!$I$1:CU$1,0)))</f>
        <v/>
      </c>
      <c r="S43" s="55" t="str" cm="1">
        <f t="array" ref="S43">IF(INDEX(Templates!$I$2:$CJ$152,ROW()-ROW(S$19)+1, MATCH(S$15,Templates!$I$1:CW$1,0))="","",INDEX(Templates!$I$2:$CJ$152,ROW()-ROW(S$19)+1, MATCH(S$15,Templates!$I$1:CW$1,0)))</f>
        <v>Space 2</v>
      </c>
      <c r="T43" s="55" t="str" cm="1">
        <f t="array" ref="T43">IF(INDEX(Templates!$I$2:$CJ$152,ROW()-ROW(T$19)+1, MATCH(T$15,Templates!$I$1:CY$1,0))="","",INDEX(Templates!$I$2:$CJ$152,ROW()-ROW(T$19)+1, MATCH(T$15,Templates!$I$1:CY$1,0)))</f>
        <v>Space 2</v>
      </c>
      <c r="U43" s="55" t="str" cm="1">
        <f t="array" ref="U43">IF(INDEX(Templates!$I$2:$CJ$152,ROW()-ROW(U$19)+1, MATCH(U$15,Templates!$I$1:DA$1,0))="","",INDEX(Templates!$I$2:$CJ$152,ROW()-ROW(U$19)+1, MATCH(U$15,Templates!$I$1:DA$1,0)))</f>
        <v>Space 2</v>
      </c>
      <c r="V43" s="55" t="str" cm="1">
        <f t="array" ref="V43">IF(INDEX(Templates!$I$2:$CJ$152,ROW()-ROW(V$19)+1, MATCH(V$15,Templates!$I$1:DC$1,0))="","",INDEX(Templates!$I$2:$CJ$152,ROW()-ROW(V$19)+1, MATCH(V$15,Templates!$I$1:DC$1,0)))</f>
        <v>Space 2</v>
      </c>
      <c r="W43" s="55" t="str" cm="1">
        <f t="array" ref="W43">IF(INDEX(Templates!$I$2:$CJ$152,ROW()-ROW(W$19)+1, MATCH(W$15,Templates!$I$1:DE$1,0))="","",INDEX(Templates!$I$2:$CJ$152,ROW()-ROW(W$19)+1, MATCH(W$15,Templates!$I$1:DE$1,0)))</f>
        <v>Space 2</v>
      </c>
      <c r="X43" s="55" t="str" cm="1">
        <f t="array" ref="X43">IF(INDEX(Templates!$I$2:$CJ$152,ROW()-ROW(X$19)+1, MATCH(X$15,Templates!$I$1:DG$1,0))="","",INDEX(Templates!$I$2:$CJ$152,ROW()-ROW(X$19)+1, MATCH(X$15,Templates!$I$1:DG$1,0)))</f>
        <v>Space 2</v>
      </c>
      <c r="Y43" s="55" t="str" cm="1">
        <f t="array" ref="Y43">IF(INDEX(Templates!$I$2:$CJ$152,ROW()-ROW(Y$19)+1, MATCH(Y$15,Templates!$I$1:DI$1,0))="","",INDEX(Templates!$I$2:$CJ$152,ROW()-ROW(Y$19)+1, MATCH(Y$15,Templates!$I$1:DI$1,0)))</f>
        <v>Space 2</v>
      </c>
      <c r="Z43" s="55" t="str" cm="1">
        <f t="array" ref="Z43">IF(INDEX(Templates!$I$2:$CJ$152,ROW()-ROW(Z$19)+1, MATCH(Z$15,Templates!$I$1:DK$1,0))="","",INDEX(Templates!$I$2:$CJ$152,ROW()-ROW(Z$19)+1, MATCH(Z$15,Templates!$I$1:DK$1,0)))</f>
        <v>Space 2</v>
      </c>
      <c r="AA43" s="55" t="str" cm="1">
        <f t="array" ref="AA43">IF(INDEX(Templates!$I$2:$CJ$152,ROW()-ROW(AA$19)+1, MATCH(AA$15,Templates!$I$1:DM$1,0))="","",INDEX(Templates!$I$2:$CJ$152,ROW()-ROW(AA$19)+1, MATCH(AA$15,Templates!$I$1:DM$1,0)))</f>
        <v>Space 2</v>
      </c>
      <c r="AB43" s="55" t="str" cm="1">
        <f t="array" ref="AB43">IF(INDEX(Templates!$I$2:$CJ$152,ROW()-ROW(AB$19)+1, MATCH(AB$15,Templates!$I$1:DO$1,0))="","",INDEX(Templates!$I$2:$CJ$152,ROW()-ROW(AB$19)+1, MATCH(AB$15,Templates!$I$1:DO$1,0)))</f>
        <v>Space 2</v>
      </c>
      <c r="AC43" s="55" t="str" cm="1">
        <f t="array" ref="AC43">IF(INDEX(Templates!$I$2:$CJ$152,ROW()-ROW(AC$19)+1, MATCH(AC$15,Templates!$I$1:DQ$1,0))="","",INDEX(Templates!$I$2:$CJ$152,ROW()-ROW(AC$19)+1, MATCH(AC$15,Templates!$I$1:DQ$1,0)))</f>
        <v>Space 2</v>
      </c>
      <c r="AD43" s="55" t="str" cm="1">
        <f t="array" ref="AD43">IF(INDEX(Templates!$I$2:$CJ$152,ROW()-ROW(AD$19)+1, MATCH(AD$15,Templates!$I$1:DS$1,0))="","",INDEX(Templates!$I$2:$CJ$152,ROW()-ROW(AD$19)+1, MATCH(AD$15,Templates!$I$1:DS$1,0)))</f>
        <v/>
      </c>
      <c r="AE43" s="55" t="str" cm="1">
        <f t="array" ref="AE43">IF(INDEX(Templates!$I$2:$CJ$152,ROW()-ROW(AE$19)+1, MATCH(AE$15,Templates!$I$1:DU$1,0))="","",INDEX(Templates!$I$2:$CJ$152,ROW()-ROW(AE$19)+1, MATCH(AE$15,Templates!$I$1:DU$1,0)))</f>
        <v/>
      </c>
      <c r="AF43" s="55" t="str" cm="1">
        <f t="array" ref="AF43">IF(INDEX(Templates!$I$2:$CJ$152,ROW()-ROW(AF$19)+1, MATCH(AF$15,Templates!$I$1:DW$1,0))="","",INDEX(Templates!$I$2:$CJ$152,ROW()-ROW(AF$19)+1, MATCH(AF$15,Templates!$I$1:DW$1,0)))</f>
        <v>Space 2</v>
      </c>
      <c r="AG43" s="55" t="str" cm="1">
        <f t="array" ref="AG43">IF(INDEX(Templates!$I$2:$CJ$152,ROW()-ROW(AG$19)+1, MATCH(AG$15,Templates!$I$1:DX$1,0))="","",INDEX(Templates!$I$2:$CJ$152,ROW()-ROW(AG$19)+1, MATCH(AG$15,Templates!$I$1:DX$1,0)))</f>
        <v>Space 2</v>
      </c>
      <c r="AH43" s="55" t="str" cm="1">
        <f t="array" ref="AH43">IF(INDEX(Templates!$I$2:$CJ$152,ROW()-ROW(AH$19)+1, MATCH(AH$15,Templates!$I$1:EA$1,0))="","",INDEX(Templates!$I$2:$CJ$152,ROW()-ROW(AH$19)+1, MATCH(AH$15,Templates!$I$1:EA$1,0)))</f>
        <v>Space 2</v>
      </c>
      <c r="AI43" s="55" t="str" cm="1">
        <f t="array" ref="AI43">IF(INDEX(Templates!$I$2:$CJ$152,ROW()-ROW(AI$19)+1, MATCH(AI$15,Templates!$I$1:EC$1,0))="","",INDEX(Templates!$I$2:$CJ$152,ROW()-ROW(AI$19)+1, MATCH(AI$15,Templates!$I$1:EC$1,0)))</f>
        <v>Space 2</v>
      </c>
    </row>
    <row r="44" spans="1:35" x14ac:dyDescent="0.3">
      <c r="A44" s="41" t="s">
        <v>451</v>
      </c>
      <c r="B44" s="6" t="s">
        <v>455</v>
      </c>
      <c r="C44" s="66" t="str" cm="1">
        <f t="array" ref="C44">IF(INDEX(Templates!A$2:A$153,ROW()-ROW($19:$19)+1)="","",INDEX(Templates!A$2:A$153,ROW()-ROW($19:$19)+1))</f>
        <v>JSON_PATH:zones[1]</v>
      </c>
      <c r="D44" s="66" t="str" cm="1">
        <f t="array" ref="D44">IF(INDEX(Templates!B$2:B$153,ROW()-ROW($19:$19)+1)="","",INDEX(Templates!B$2:B$153,ROW()-ROW($19:$19)+1))</f>
        <v>spaces[0]</v>
      </c>
      <c r="E44" s="140" t="str" cm="1">
        <f t="array" ref="E44">IF(INDEX(Templates!C$2:C$153,ROW()-ROW($19:$19)+1)="","",INDEX(Templates!C$2:C$153,ROW()-ROW($19:$19)+1))</f>
        <v>occupant_multiplier_schedule</v>
      </c>
      <c r="F44" s="143" t="str" cm="1">
        <f t="array" ref="F44">IF(INDEX(Templates!D$2:D$153,ROW()-ROW($19:$19)+1)="","",INDEX(Templates!D$2:D$153,ROW()-ROW($19:$19)+1))</f>
        <v/>
      </c>
      <c r="G44" s="102" t="str" cm="1">
        <f t="array" ref="G44">IF(INDEX(Templates!E$2:E$153,ROW()-ROW($19:$19)+1)="","",INDEX(Templates!E$2:E$153,ROW()-ROW($19:$19)+1))</f>
        <v>Space</v>
      </c>
      <c r="H44" s="68" t="str" cm="1">
        <f t="array" ref="H44">IF(INDEX(Templates!F$2:F$153,ROW()-ROW($19:$19)+1)="","",INDEX(Templates!F$2:F$153,ROW()-ROW($19:$19)+1))</f>
        <v>Space 2</v>
      </c>
      <c r="I44" s="68" t="str" cm="1">
        <f t="array" ref="I44">IF(INDEX(Templates!G$2:G$153,ROW()-ROW($19:$19)+1)="","",INDEX(Templates!G$2:G$153,ROW()-ROW($19:$19)+1))</f>
        <v>Zone 2</v>
      </c>
      <c r="J44" s="68" t="str" cm="1">
        <f t="array" ref="J44">IF(INDEX(Templates!H$2:H$153,ROW()-ROW($19:$19)+1)="","",INDEX(Templates!H$2:H$153,ROW()-ROW($19:$19)+1))</f>
        <v>occupant_multiplier_schedule</v>
      </c>
      <c r="K44" s="69" t="str" cm="1">
        <f t="array" ref="K44">IF(INDEX(Templates!I$2:I$153,ROW()-ROW($19:$19)+1)="","",INDEX(Templates!I$2:I$153,ROW()-ROW($19:$19)+1))</f>
        <v/>
      </c>
      <c r="L44" s="69" t="str" cm="1">
        <f t="array" ref="L44">IF(INDEX(Templates!J$2:J$153,ROW()-ROW($19:$19)+1)="","",INDEX(Templates!J$2:J$153,ROW()-ROW($19:$19)+1))</f>
        <v/>
      </c>
      <c r="M44" s="55" t="str" cm="1">
        <f t="array" ref="M44">IF(INDEX(Templates!$I$2:$CJ$152,ROW()-ROW(M$19)+1, MATCH(M$15,Templates!$I$1:CJ$1,0))="","",INDEX(Templates!$I$2:$CJ$152,ROW()-ROW(M$19)+1, MATCH(M$15,Templates!$I$1:CJ$1,0)))</f>
        <v/>
      </c>
      <c r="N44" s="55" t="str" cm="1">
        <f t="array" ref="N44">IF(INDEX(Templates!$I$2:$CJ$152,ROW()-ROW(N$19)+1, MATCH(N$15,Templates!$I$1:CL$1,0))="","",INDEX(Templates!$I$2:$CJ$152,ROW()-ROW(N$19)+1, MATCH(N$15,Templates!$I$1:CL$1,0)))</f>
        <v/>
      </c>
      <c r="O44" s="55" t="str" cm="1">
        <f t="array" ref="O44">IF(INDEX(Templates!$I$2:$CJ$152,ROW()-ROW(O$19)+1, MATCH(O$15,Templates!$I$1:CN$1,0))="","",INDEX(Templates!$I$2:$CJ$152,ROW()-ROW(O$19)+1, MATCH(O$15,Templates!$I$1:CN$1,0)))</f>
        <v/>
      </c>
      <c r="P44" s="55" t="str" cm="1">
        <f t="array" ref="P44">IF(INDEX(Templates!$I$2:$CJ$152,ROW()-ROW(P$19)+1, MATCH(P$15,Templates!$I$1:CP$1,0))="","",INDEX(Templates!$I$2:$CJ$152,ROW()-ROW(P$19)+1, MATCH(P$15,Templates!$I$1:CP$1,0)))</f>
        <v/>
      </c>
      <c r="Q44" s="55" t="str" cm="1">
        <f t="array" ref="Q44">IF(INDEX(Templates!$I$2:$CJ$152,ROW()-ROW(Q$19)+1, MATCH(Q$15,Templates!$I$1:CR$1,0))="","",INDEX(Templates!$I$2:$CJ$152,ROW()-ROW(Q$19)+1, MATCH(Q$15,Templates!$I$1:CR$1,0)))</f>
        <v/>
      </c>
      <c r="R44" s="55" t="str" cm="1">
        <f t="array" ref="R44">IF(INDEX(Templates!$I$2:$CJ$152,ROW()-ROW(R$19)+1, MATCH(R$15,Templates!$I$1:CU$1,0))="","",INDEX(Templates!$I$2:$CJ$152,ROW()-ROW(R$19)+1, MATCH(R$15,Templates!$I$1:CU$1,0)))</f>
        <v/>
      </c>
      <c r="S44" s="55" t="str" cm="1">
        <f t="array" ref="S44">IF(INDEX(Templates!$I$2:$CJ$152,ROW()-ROW(S$19)+1, MATCH(S$15,Templates!$I$1:CW$1,0))="","",INDEX(Templates!$I$2:$CJ$152,ROW()-ROW(S$19)+1, MATCH(S$15,Templates!$I$1:CW$1,0)))</f>
        <v/>
      </c>
      <c r="T44" s="55" t="str" cm="1">
        <f t="array" ref="T44">IF(INDEX(Templates!$I$2:$CJ$152,ROW()-ROW(T$19)+1, MATCH(T$15,Templates!$I$1:CY$1,0))="","",INDEX(Templates!$I$2:$CJ$152,ROW()-ROW(T$19)+1, MATCH(T$15,Templates!$I$1:CY$1,0)))</f>
        <v/>
      </c>
      <c r="U44" s="55" t="str" cm="1">
        <f t="array" ref="U44">IF(INDEX(Templates!$I$2:$CJ$152,ROW()-ROW(U$19)+1, MATCH(U$15,Templates!$I$1:DA$1,0))="","",INDEX(Templates!$I$2:$CJ$152,ROW()-ROW(U$19)+1, MATCH(U$15,Templates!$I$1:DA$1,0)))</f>
        <v/>
      </c>
      <c r="V44" s="55" t="str" cm="1">
        <f t="array" ref="V44">IF(INDEX(Templates!$I$2:$CJ$152,ROW()-ROW(V$19)+1, MATCH(V$15,Templates!$I$1:DC$1,0))="","",INDEX(Templates!$I$2:$CJ$152,ROW()-ROW(V$19)+1, MATCH(V$15,Templates!$I$1:DC$1,0)))</f>
        <v/>
      </c>
      <c r="W44" s="55" t="str" cm="1">
        <f t="array" ref="W44">IF(INDEX(Templates!$I$2:$CJ$152,ROW()-ROW(W$19)+1, MATCH(W$15,Templates!$I$1:DE$1,0))="","",INDEX(Templates!$I$2:$CJ$152,ROW()-ROW(W$19)+1, MATCH(W$15,Templates!$I$1:DE$1,0)))</f>
        <v/>
      </c>
      <c r="X44" s="55" t="str" cm="1">
        <f t="array" ref="X44">IF(INDEX(Templates!$I$2:$CJ$152,ROW()-ROW(X$19)+1, MATCH(X$15,Templates!$I$1:DG$1,0))="","",INDEX(Templates!$I$2:$CJ$152,ROW()-ROW(X$19)+1, MATCH(X$15,Templates!$I$1:DG$1,0)))</f>
        <v/>
      </c>
      <c r="Y44" s="55" t="str" cm="1">
        <f t="array" ref="Y44">IF(INDEX(Templates!$I$2:$CJ$152,ROW()-ROW(Y$19)+1, MATCH(Y$15,Templates!$I$1:DI$1,0))="","",INDEX(Templates!$I$2:$CJ$152,ROW()-ROW(Y$19)+1, MATCH(Y$15,Templates!$I$1:DI$1,0)))</f>
        <v/>
      </c>
      <c r="Z44" s="55" t="str" cm="1">
        <f t="array" ref="Z44">IF(INDEX(Templates!$I$2:$CJ$152,ROW()-ROW(Z$19)+1, MATCH(Z$15,Templates!$I$1:DK$1,0))="","",INDEX(Templates!$I$2:$CJ$152,ROW()-ROW(Z$19)+1, MATCH(Z$15,Templates!$I$1:DK$1,0)))</f>
        <v/>
      </c>
      <c r="AA44" s="55" t="str" cm="1">
        <f t="array" ref="AA44">IF(INDEX(Templates!$I$2:$CJ$152,ROW()-ROW(AA$19)+1, MATCH(AA$15,Templates!$I$1:DM$1,0))="","",INDEX(Templates!$I$2:$CJ$152,ROW()-ROW(AA$19)+1, MATCH(AA$15,Templates!$I$1:DM$1,0)))</f>
        <v/>
      </c>
      <c r="AB44" s="55" t="str" cm="1">
        <f t="array" ref="AB44">IF(INDEX(Templates!$I$2:$CJ$152,ROW()-ROW(AB$19)+1, MATCH(AB$15,Templates!$I$1:DO$1,0))="","",INDEX(Templates!$I$2:$CJ$152,ROW()-ROW(AB$19)+1, MATCH(AB$15,Templates!$I$1:DO$1,0)))</f>
        <v/>
      </c>
      <c r="AC44" s="55" t="str" cm="1">
        <f t="array" ref="AC44">IF(INDEX(Templates!$I$2:$CJ$152,ROW()-ROW(AC$19)+1, MATCH(AC$15,Templates!$I$1:DQ$1,0))="","",INDEX(Templates!$I$2:$CJ$152,ROW()-ROW(AC$19)+1, MATCH(AC$15,Templates!$I$1:DQ$1,0)))</f>
        <v/>
      </c>
      <c r="AD44" s="55" t="str" cm="1">
        <f t="array" ref="AD44">IF(INDEX(Templates!$I$2:$CJ$152,ROW()-ROW(AD$19)+1, MATCH(AD$15,Templates!$I$1:DS$1,0))="","",INDEX(Templates!$I$2:$CJ$152,ROW()-ROW(AD$19)+1, MATCH(AD$15,Templates!$I$1:DS$1,0)))</f>
        <v/>
      </c>
      <c r="AE44" s="55" t="str" cm="1">
        <f t="array" ref="AE44">IF(INDEX(Templates!$I$2:$CJ$152,ROW()-ROW(AE$19)+1, MATCH(AE$15,Templates!$I$1:DU$1,0))="","",INDEX(Templates!$I$2:$CJ$152,ROW()-ROW(AE$19)+1, MATCH(AE$15,Templates!$I$1:DU$1,0)))</f>
        <v/>
      </c>
      <c r="AF44" s="55" t="str" cm="1">
        <f t="array" ref="AF44">IF(INDEX(Templates!$I$2:$CJ$152,ROW()-ROW(AF$19)+1, MATCH(AF$15,Templates!$I$1:DW$1,0))="","",INDEX(Templates!$I$2:$CJ$152,ROW()-ROW(AF$19)+1, MATCH(AF$15,Templates!$I$1:DW$1,0)))</f>
        <v/>
      </c>
      <c r="AG44" s="55" t="str" cm="1">
        <f t="array" ref="AG44">IF(INDEX(Templates!$I$2:$CJ$152,ROW()-ROW(AG$19)+1, MATCH(AG$15,Templates!$I$1:DX$1,0))="","",INDEX(Templates!$I$2:$CJ$152,ROW()-ROW(AG$19)+1, MATCH(AG$15,Templates!$I$1:DX$1,0)))</f>
        <v/>
      </c>
      <c r="AH44" s="55" t="str" cm="1">
        <f t="array" ref="AH44">IF(INDEX(Templates!$I$2:$CJ$152,ROW()-ROW(AH$19)+1, MATCH(AH$15,Templates!$I$1:EA$1,0))="","",INDEX(Templates!$I$2:$CJ$152,ROW()-ROW(AH$19)+1, MATCH(AH$15,Templates!$I$1:EA$1,0)))</f>
        <v/>
      </c>
      <c r="AI44" s="55" t="str" cm="1">
        <f t="array" ref="AI44">IF(INDEX(Templates!$I$2:$CJ$152,ROW()-ROW(AI$19)+1, MATCH(AI$15,Templates!$I$1:EC$1,0))="","",INDEX(Templates!$I$2:$CJ$152,ROW()-ROW(AI$19)+1, MATCH(AI$15,Templates!$I$1:EC$1,0)))</f>
        <v/>
      </c>
    </row>
    <row r="45" spans="1:35" x14ac:dyDescent="0.3">
      <c r="A45" s="41" t="s">
        <v>451</v>
      </c>
      <c r="B45" s="6" t="s">
        <v>455</v>
      </c>
      <c r="C45" s="66" t="str" cm="1">
        <f t="array" ref="C45">IF(INDEX(Templates!A$2:A$153,ROW()-ROW($19:$19)+1)="","",INDEX(Templates!A$2:A$153,ROW()-ROW($19:$19)+1))</f>
        <v>JSON_PATH:zones[1]</v>
      </c>
      <c r="D45" s="66" t="str" cm="1">
        <f t="array" ref="D45">IF(INDEX(Templates!B$2:B$153,ROW()-ROW($19:$19)+1)="","",INDEX(Templates!B$2:B$153,ROW()-ROW($19:$19)+1))</f>
        <v>spaces[0]</v>
      </c>
      <c r="E45" s="140" t="str" cm="1">
        <f t="array" ref="E45">IF(INDEX(Templates!C$2:C$153,ROW()-ROW($19:$19)+1)="","",INDEX(Templates!C$2:C$153,ROW()-ROW($19:$19)+1))</f>
        <v>floor_area</v>
      </c>
      <c r="F45" s="143" t="str" cm="1">
        <f t="array" ref="F45">IF(INDEX(Templates!D$2:D$153,ROW()-ROW($19:$19)+1)="","",INDEX(Templates!D$2:D$153,ROW()-ROW($19:$19)+1))</f>
        <v/>
      </c>
      <c r="G45" s="102" t="str" cm="1">
        <f t="array" ref="G45">IF(INDEX(Templates!E$2:E$153,ROW()-ROW($19:$19)+1)="","",INDEX(Templates!E$2:E$153,ROW()-ROW($19:$19)+1))</f>
        <v>Space</v>
      </c>
      <c r="H45" s="68" t="str" cm="1">
        <f t="array" ref="H45">IF(INDEX(Templates!F$2:F$153,ROW()-ROW($19:$19)+1)="","",INDEX(Templates!F$2:F$153,ROW()-ROW($19:$19)+1))</f>
        <v>Space 2</v>
      </c>
      <c r="I45" s="68" t="str" cm="1">
        <f t="array" ref="I45">IF(INDEX(Templates!G$2:G$153,ROW()-ROW($19:$19)+1)="","",INDEX(Templates!G$2:G$153,ROW()-ROW($19:$19)+1))</f>
        <v>Zone 2</v>
      </c>
      <c r="J45" s="68" t="str" cm="1">
        <f t="array" ref="J45">IF(INDEX(Templates!H$2:H$153,ROW()-ROW($19:$19)+1)="","",INDEX(Templates!H$2:H$153,ROW()-ROW($19:$19)+1))</f>
        <v>floor_area</v>
      </c>
      <c r="K45" s="69" t="str" cm="1">
        <f t="array" ref="K45">IF(INDEX(Templates!I$2:I$153,ROW()-ROW($19:$19)+1)="","",INDEX(Templates!I$2:I$153,ROW()-ROW($19:$19)+1))</f>
        <v>area</v>
      </c>
      <c r="L45" s="69" t="str" cm="1">
        <f t="array" ref="L45">IF(INDEX(Templates!J$2:J$153,ROW()-ROW($19:$19)+1)="","",INDEX(Templates!J$2:J$153,ROW()-ROW($19:$19)+1))</f>
        <v>ft2</v>
      </c>
      <c r="M45" s="55" t="str" cm="1">
        <f t="array" ref="M45">IF(INDEX(Templates!$I$2:$CJ$152,ROW()-ROW(M$19)+1, MATCH(M$15,Templates!$I$1:CJ$1,0))="","",INDEX(Templates!$I$2:$CJ$152,ROW()-ROW(M$19)+1, MATCH(M$15,Templates!$I$1:CJ$1,0)))</f>
        <v/>
      </c>
      <c r="N45" s="55" t="str" cm="1">
        <f t="array" ref="N45">IF(INDEX(Templates!$I$2:$CJ$152,ROW()-ROW(N$19)+1, MATCH(N$15,Templates!$I$1:CL$1,0))="","",INDEX(Templates!$I$2:$CJ$152,ROW()-ROW(N$19)+1, MATCH(N$15,Templates!$I$1:CL$1,0)))</f>
        <v/>
      </c>
      <c r="O45" s="55" t="str" cm="1">
        <f t="array" ref="O45">IF(INDEX(Templates!$I$2:$CJ$152,ROW()-ROW(O$19)+1, MATCH(O$15,Templates!$I$1:CN$1,0))="","",INDEX(Templates!$I$2:$CJ$152,ROW()-ROW(O$19)+1, MATCH(O$15,Templates!$I$1:CN$1,0)))</f>
        <v/>
      </c>
      <c r="P45" s="55" t="str" cm="1">
        <f t="array" ref="P45">IF(INDEX(Templates!$I$2:$CJ$152,ROW()-ROW(P$19)+1, MATCH(P$15,Templates!$I$1:CP$1,0))="","",INDEX(Templates!$I$2:$CJ$152,ROW()-ROW(P$19)+1, MATCH(P$15,Templates!$I$1:CP$1,0)))</f>
        <v/>
      </c>
      <c r="Q45" s="55" t="str" cm="1">
        <f t="array" ref="Q45">IF(INDEX(Templates!$I$2:$CJ$152,ROW()-ROW(Q$19)+1, MATCH(Q$15,Templates!$I$1:CR$1,0))="","",INDEX(Templates!$I$2:$CJ$152,ROW()-ROW(Q$19)+1, MATCH(Q$15,Templates!$I$1:CR$1,0)))</f>
        <v/>
      </c>
      <c r="R45" s="55" t="str" cm="1">
        <f t="array" ref="R45">IF(INDEX(Templates!$I$2:$CJ$152,ROW()-ROW(R$19)+1, MATCH(R$15,Templates!$I$1:CU$1,0))="","",INDEX(Templates!$I$2:$CJ$152,ROW()-ROW(R$19)+1, MATCH(R$15,Templates!$I$1:CU$1,0)))</f>
        <v/>
      </c>
      <c r="S45" s="55" t="str" cm="1">
        <f t="array" ref="S45">IF(INDEX(Templates!$I$2:$CJ$152,ROW()-ROW(S$19)+1, MATCH(S$15,Templates!$I$1:CW$1,0))="","",INDEX(Templates!$I$2:$CJ$152,ROW()-ROW(S$19)+1, MATCH(S$15,Templates!$I$1:CW$1,0)))</f>
        <v/>
      </c>
      <c r="T45" s="55" t="str" cm="1">
        <f t="array" ref="T45">IF(INDEX(Templates!$I$2:$CJ$152,ROW()-ROW(T$19)+1, MATCH(T$15,Templates!$I$1:CY$1,0))="","",INDEX(Templates!$I$2:$CJ$152,ROW()-ROW(T$19)+1, MATCH(T$15,Templates!$I$1:CY$1,0)))</f>
        <v/>
      </c>
      <c r="U45" s="55" t="str" cm="1">
        <f t="array" ref="U45">IF(INDEX(Templates!$I$2:$CJ$152,ROW()-ROW(U$19)+1, MATCH(U$15,Templates!$I$1:DA$1,0))="","",INDEX(Templates!$I$2:$CJ$152,ROW()-ROW(U$19)+1, MATCH(U$15,Templates!$I$1:DA$1,0)))</f>
        <v/>
      </c>
      <c r="V45" s="55" t="str" cm="1">
        <f t="array" ref="V45">IF(INDEX(Templates!$I$2:$CJ$152,ROW()-ROW(V$19)+1, MATCH(V$15,Templates!$I$1:DC$1,0))="","",INDEX(Templates!$I$2:$CJ$152,ROW()-ROW(V$19)+1, MATCH(V$15,Templates!$I$1:DC$1,0)))</f>
        <v/>
      </c>
      <c r="W45" s="55" t="str" cm="1">
        <f t="array" ref="W45">IF(INDEX(Templates!$I$2:$CJ$152,ROW()-ROW(W$19)+1, MATCH(W$15,Templates!$I$1:DE$1,0))="","",INDEX(Templates!$I$2:$CJ$152,ROW()-ROW(W$19)+1, MATCH(W$15,Templates!$I$1:DE$1,0)))</f>
        <v/>
      </c>
      <c r="X45" s="55" t="str" cm="1">
        <f t="array" ref="X45">IF(INDEX(Templates!$I$2:$CJ$152,ROW()-ROW(X$19)+1, MATCH(X$15,Templates!$I$1:DG$1,0))="","",INDEX(Templates!$I$2:$CJ$152,ROW()-ROW(X$19)+1, MATCH(X$15,Templates!$I$1:DG$1,0)))</f>
        <v/>
      </c>
      <c r="Y45" s="55" t="str" cm="1">
        <f t="array" ref="Y45">IF(INDEX(Templates!$I$2:$CJ$152,ROW()-ROW(Y$19)+1, MATCH(Y$15,Templates!$I$1:DI$1,0))="","",INDEX(Templates!$I$2:$CJ$152,ROW()-ROW(Y$19)+1, MATCH(Y$15,Templates!$I$1:DI$1,0)))</f>
        <v/>
      </c>
      <c r="Z45" s="55" t="str" cm="1">
        <f t="array" ref="Z45">IF(INDEX(Templates!$I$2:$CJ$152,ROW()-ROW(Z$19)+1, MATCH(Z$15,Templates!$I$1:DK$1,0))="","",INDEX(Templates!$I$2:$CJ$152,ROW()-ROW(Z$19)+1, MATCH(Z$15,Templates!$I$1:DK$1,0)))</f>
        <v/>
      </c>
      <c r="AA45" s="55" t="str" cm="1">
        <f t="array" ref="AA45">IF(INDEX(Templates!$I$2:$CJ$152,ROW()-ROW(AA$19)+1, MATCH(AA$15,Templates!$I$1:DM$1,0))="","",INDEX(Templates!$I$2:$CJ$152,ROW()-ROW(AA$19)+1, MATCH(AA$15,Templates!$I$1:DM$1,0)))</f>
        <v/>
      </c>
      <c r="AB45" s="55" t="str" cm="1">
        <f t="array" ref="AB45">IF(INDEX(Templates!$I$2:$CJ$152,ROW()-ROW(AB$19)+1, MATCH(AB$15,Templates!$I$1:DO$1,0))="","",INDEX(Templates!$I$2:$CJ$152,ROW()-ROW(AB$19)+1, MATCH(AB$15,Templates!$I$1:DO$1,0)))</f>
        <v/>
      </c>
      <c r="AC45" s="55" t="str" cm="1">
        <f t="array" ref="AC45">IF(INDEX(Templates!$I$2:$CJ$152,ROW()-ROW(AC$19)+1, MATCH(AC$15,Templates!$I$1:DQ$1,0))="","",INDEX(Templates!$I$2:$CJ$152,ROW()-ROW(AC$19)+1, MATCH(AC$15,Templates!$I$1:DQ$1,0)))</f>
        <v/>
      </c>
      <c r="AD45" s="55" t="str" cm="1">
        <f t="array" ref="AD45">IF(INDEX(Templates!$I$2:$CJ$152,ROW()-ROW(AD$19)+1, MATCH(AD$15,Templates!$I$1:DS$1,0))="","",INDEX(Templates!$I$2:$CJ$152,ROW()-ROW(AD$19)+1, MATCH(AD$15,Templates!$I$1:DS$1,0)))</f>
        <v/>
      </c>
      <c r="AE45" s="55" t="str" cm="1">
        <f t="array" ref="AE45">IF(INDEX(Templates!$I$2:$CJ$152,ROW()-ROW(AE$19)+1, MATCH(AE$15,Templates!$I$1:DU$1,0))="","",INDEX(Templates!$I$2:$CJ$152,ROW()-ROW(AE$19)+1, MATCH(AE$15,Templates!$I$1:DU$1,0)))</f>
        <v/>
      </c>
      <c r="AF45" s="55" t="str" cm="1">
        <f t="array" ref="AF45">IF(INDEX(Templates!$I$2:$CJ$152,ROW()-ROW(AF$19)+1, MATCH(AF$15,Templates!$I$1:DW$1,0))="","",INDEX(Templates!$I$2:$CJ$152,ROW()-ROW(AF$19)+1, MATCH(AF$15,Templates!$I$1:DW$1,0)))</f>
        <v/>
      </c>
      <c r="AG45" s="55" t="str" cm="1">
        <f t="array" ref="AG45">IF(INDEX(Templates!$I$2:$CJ$152,ROW()-ROW(AG$19)+1, MATCH(AG$15,Templates!$I$1:DX$1,0))="","",INDEX(Templates!$I$2:$CJ$152,ROW()-ROW(AG$19)+1, MATCH(AG$15,Templates!$I$1:DX$1,0)))</f>
        <v/>
      </c>
      <c r="AH45" s="55" t="str" cm="1">
        <f t="array" ref="AH45">IF(INDEX(Templates!$I$2:$CJ$152,ROW()-ROW(AH$19)+1, MATCH(AH$15,Templates!$I$1:EA$1,0))="","",INDEX(Templates!$I$2:$CJ$152,ROW()-ROW(AH$19)+1, MATCH(AH$15,Templates!$I$1:EA$1,0)))</f>
        <v/>
      </c>
      <c r="AI45" s="55" t="str" cm="1">
        <f t="array" ref="AI45">IF(INDEX(Templates!$I$2:$CJ$152,ROW()-ROW(AI$19)+1, MATCH(AI$15,Templates!$I$1:EC$1,0))="","",INDEX(Templates!$I$2:$CJ$152,ROW()-ROW(AI$19)+1, MATCH(AI$15,Templates!$I$1:EC$1,0)))</f>
        <v/>
      </c>
    </row>
    <row r="46" spans="1:35" x14ac:dyDescent="0.3">
      <c r="A46" s="41" t="s">
        <v>451</v>
      </c>
      <c r="B46" s="6" t="s">
        <v>455</v>
      </c>
      <c r="C46" s="66" t="str" cm="1">
        <f t="array" ref="C46">IF(INDEX(Templates!A$2:A$153,ROW()-ROW($19:$19)+1)="","",INDEX(Templates!A$2:A$153,ROW()-ROW($19:$19)+1))</f>
        <v>JSON_PATH:zones[1]</v>
      </c>
      <c r="D46" s="66" t="str" cm="1">
        <f t="array" ref="D46">IF(INDEX(Templates!B$2:B$153,ROW()-ROW($19:$19)+1)="","",INDEX(Templates!B$2:B$153,ROW()-ROW($19:$19)+1))</f>
        <v>terminals[0]</v>
      </c>
      <c r="E46" s="140" t="str" cm="1">
        <f t="array" ref="E46">IF(INDEX(Templates!C$2:C$153,ROW()-ROW($19:$19)+1)="","",INDEX(Templates!C$2:C$153,ROW()-ROW($19:$19)+1))</f>
        <v>id</v>
      </c>
      <c r="F46" s="143" t="str" cm="1">
        <f t="array" ref="F46">IF(INDEX(Templates!D$2:D$153,ROW()-ROW($19:$19)+1)="","",INDEX(Templates!D$2:D$153,ROW()-ROW($19:$19)+1))</f>
        <v/>
      </c>
      <c r="G46" s="102" t="str" cm="1">
        <f t="array" ref="G46">IF(INDEX(Templates!E$2:E$153,ROW()-ROW($19:$19)+1)="","",INDEX(Templates!E$2:E$153,ROW()-ROW($19:$19)+1))</f>
        <v>Air Terminal</v>
      </c>
      <c r="H46" s="68" t="str" cm="1">
        <f t="array" ref="H46">IF(INDEX(Templates!F$2:F$153,ROW()-ROW($19:$19)+1)="","",INDEX(Templates!F$2:F$153,ROW()-ROW($19:$19)+1))</f>
        <v>Terminal 2</v>
      </c>
      <c r="I46" s="68" t="str" cm="1">
        <f t="array" ref="I46">IF(INDEX(Templates!G$2:G$153,ROW()-ROW($19:$19)+1)="","",INDEX(Templates!G$2:G$153,ROW()-ROW($19:$19)+1))</f>
        <v>Zone 2</v>
      </c>
      <c r="J46" s="68" t="str" cm="1">
        <f t="array" ref="J46">IF(INDEX(Templates!H$2:H$153,ROW()-ROW($19:$19)+1)="","",INDEX(Templates!H$2:H$153,ROW()-ROW($19:$19)+1))</f>
        <v>id</v>
      </c>
      <c r="K46" s="69" t="str" cm="1">
        <f t="array" ref="K46">IF(INDEX(Templates!I$2:I$153,ROW()-ROW($19:$19)+1)="","",INDEX(Templates!I$2:I$153,ROW()-ROW($19:$19)+1))</f>
        <v/>
      </c>
      <c r="L46" s="69" t="str" cm="1">
        <f t="array" ref="L46">IF(INDEX(Templates!J$2:J$153,ROW()-ROW($19:$19)+1)="","",INDEX(Templates!J$2:J$153,ROW()-ROW($19:$19)+1))</f>
        <v/>
      </c>
      <c r="M46" s="55" t="str" cm="1">
        <f t="array" ref="M46">IF(INDEX(Templates!$I$2:$CJ$152,ROW()-ROW(M$19)+1, MATCH(M$15,Templates!$I$1:CJ$1,0))="","",INDEX(Templates!$I$2:$CJ$152,ROW()-ROW(M$19)+1, MATCH(M$15,Templates!$I$1:CJ$1,0)))</f>
        <v/>
      </c>
      <c r="N46" s="55" t="str" cm="1">
        <f t="array" ref="N46">IF(INDEX(Templates!$I$2:$CJ$152,ROW()-ROW(N$19)+1, MATCH(N$15,Templates!$I$1:CL$1,0))="","",INDEX(Templates!$I$2:$CJ$152,ROW()-ROW(N$19)+1, MATCH(N$15,Templates!$I$1:CL$1,0)))</f>
        <v/>
      </c>
      <c r="O46" s="55" t="str" cm="1">
        <f t="array" ref="O46">IF(INDEX(Templates!$I$2:$CJ$152,ROW()-ROW(O$19)+1, MATCH(O$15,Templates!$I$1:CN$1,0))="","",INDEX(Templates!$I$2:$CJ$152,ROW()-ROW(O$19)+1, MATCH(O$15,Templates!$I$1:CN$1,0)))</f>
        <v/>
      </c>
      <c r="P46" s="55" t="str" cm="1">
        <f t="array" ref="P46">IF(INDEX(Templates!$I$2:$CJ$152,ROW()-ROW(P$19)+1, MATCH(P$15,Templates!$I$1:CP$1,0))="","",INDEX(Templates!$I$2:$CJ$152,ROW()-ROW(P$19)+1, MATCH(P$15,Templates!$I$1:CP$1,0)))</f>
        <v/>
      </c>
      <c r="Q46" s="55" t="str" cm="1">
        <f t="array" ref="Q46">IF(INDEX(Templates!$I$2:$CJ$152,ROW()-ROW(Q$19)+1, MATCH(Q$15,Templates!$I$1:CR$1,0))="","",INDEX(Templates!$I$2:$CJ$152,ROW()-ROW(Q$19)+1, MATCH(Q$15,Templates!$I$1:CR$1,0)))</f>
        <v/>
      </c>
      <c r="R46" s="55" t="str" cm="1">
        <f t="array" ref="R46">IF(INDEX(Templates!$I$2:$CJ$152,ROW()-ROW(R$19)+1, MATCH(R$15,Templates!$I$1:CU$1,0))="","",INDEX(Templates!$I$2:$CJ$152,ROW()-ROW(R$19)+1, MATCH(R$15,Templates!$I$1:CU$1,0)))</f>
        <v/>
      </c>
      <c r="S46" s="55" t="str" cm="1">
        <f t="array" ref="S46">IF(INDEX(Templates!$I$2:$CJ$152,ROW()-ROW(S$19)+1, MATCH(S$15,Templates!$I$1:CW$1,0))="","",INDEX(Templates!$I$2:$CJ$152,ROW()-ROW(S$19)+1, MATCH(S$15,Templates!$I$1:CW$1,0)))</f>
        <v/>
      </c>
      <c r="T46" s="55" t="str" cm="1">
        <f t="array" ref="T46">IF(INDEX(Templates!$I$2:$CJ$152,ROW()-ROW(T$19)+1, MATCH(T$15,Templates!$I$1:CY$1,0))="","",INDEX(Templates!$I$2:$CJ$152,ROW()-ROW(T$19)+1, MATCH(T$15,Templates!$I$1:CY$1,0)))</f>
        <v/>
      </c>
      <c r="U46" s="55" t="str" cm="1">
        <f t="array" ref="U46">IF(INDEX(Templates!$I$2:$CJ$152,ROW()-ROW(U$19)+1, MATCH(U$15,Templates!$I$1:DA$1,0))="","",INDEX(Templates!$I$2:$CJ$152,ROW()-ROW(U$19)+1, MATCH(U$15,Templates!$I$1:DA$1,0)))</f>
        <v/>
      </c>
      <c r="V46" s="55" t="str" cm="1">
        <f t="array" ref="V46">IF(INDEX(Templates!$I$2:$CJ$152,ROW()-ROW(V$19)+1, MATCH(V$15,Templates!$I$1:DC$1,0))="","",INDEX(Templates!$I$2:$CJ$152,ROW()-ROW(V$19)+1, MATCH(V$15,Templates!$I$1:DC$1,0)))</f>
        <v/>
      </c>
      <c r="W46" s="55" t="str" cm="1">
        <f t="array" ref="W46">IF(INDEX(Templates!$I$2:$CJ$152,ROW()-ROW(W$19)+1, MATCH(W$15,Templates!$I$1:DE$1,0))="","",INDEX(Templates!$I$2:$CJ$152,ROW()-ROW(W$19)+1, MATCH(W$15,Templates!$I$1:DE$1,0)))</f>
        <v/>
      </c>
      <c r="X46" s="55" t="str" cm="1">
        <f t="array" ref="X46">IF(INDEX(Templates!$I$2:$CJ$152,ROW()-ROW(X$19)+1, MATCH(X$15,Templates!$I$1:DG$1,0))="","",INDEX(Templates!$I$2:$CJ$152,ROW()-ROW(X$19)+1, MATCH(X$15,Templates!$I$1:DG$1,0)))</f>
        <v/>
      </c>
      <c r="Y46" s="55" t="str" cm="1">
        <f t="array" ref="Y46">IF(INDEX(Templates!$I$2:$CJ$152,ROW()-ROW(Y$19)+1, MATCH(Y$15,Templates!$I$1:DI$1,0))="","",INDEX(Templates!$I$2:$CJ$152,ROW()-ROW(Y$19)+1, MATCH(Y$15,Templates!$I$1:DI$1,0)))</f>
        <v/>
      </c>
      <c r="Z46" s="55" t="str" cm="1">
        <f t="array" ref="Z46">IF(INDEX(Templates!$I$2:$CJ$152,ROW()-ROW(Z$19)+1, MATCH(Z$15,Templates!$I$1:DK$1,0))="","",INDEX(Templates!$I$2:$CJ$152,ROW()-ROW(Z$19)+1, MATCH(Z$15,Templates!$I$1:DK$1,0)))</f>
        <v/>
      </c>
      <c r="AA46" s="55" t="str" cm="1">
        <f t="array" ref="AA46">IF(INDEX(Templates!$I$2:$CJ$152,ROW()-ROW(AA$19)+1, MATCH(AA$15,Templates!$I$1:DM$1,0))="","",INDEX(Templates!$I$2:$CJ$152,ROW()-ROW(AA$19)+1, MATCH(AA$15,Templates!$I$1:DM$1,0)))</f>
        <v/>
      </c>
      <c r="AB46" s="55" t="str" cm="1">
        <f t="array" ref="AB46">IF(INDEX(Templates!$I$2:$CJ$152,ROW()-ROW(AB$19)+1, MATCH(AB$15,Templates!$I$1:DO$1,0))="","",INDEX(Templates!$I$2:$CJ$152,ROW()-ROW(AB$19)+1, MATCH(AB$15,Templates!$I$1:DO$1,0)))</f>
        <v/>
      </c>
      <c r="AC46" s="55" t="str" cm="1">
        <f t="array" ref="AC46">IF(INDEX(Templates!$I$2:$CJ$152,ROW()-ROW(AC$19)+1, MATCH(AC$15,Templates!$I$1:DQ$1,0))="","",INDEX(Templates!$I$2:$CJ$152,ROW()-ROW(AC$19)+1, MATCH(AC$15,Templates!$I$1:DQ$1,0)))</f>
        <v/>
      </c>
      <c r="AD46" s="55" t="str" cm="1">
        <f t="array" ref="AD46">IF(INDEX(Templates!$I$2:$CJ$152,ROW()-ROW(AD$19)+1, MATCH(AD$15,Templates!$I$1:DS$1,0))="","",INDEX(Templates!$I$2:$CJ$152,ROW()-ROW(AD$19)+1, MATCH(AD$15,Templates!$I$1:DS$1,0)))</f>
        <v/>
      </c>
      <c r="AE46" s="55" t="str" cm="1">
        <f t="array" ref="AE46">IF(INDEX(Templates!$I$2:$CJ$152,ROW()-ROW(AE$19)+1, MATCH(AE$15,Templates!$I$1:DU$1,0))="","",INDEX(Templates!$I$2:$CJ$152,ROW()-ROW(AE$19)+1, MATCH(AE$15,Templates!$I$1:DU$1,0)))</f>
        <v/>
      </c>
      <c r="AF46" s="55" t="str" cm="1">
        <f t="array" ref="AF46">IF(INDEX(Templates!$I$2:$CJ$152,ROW()-ROW(AF$19)+1, MATCH(AF$15,Templates!$I$1:DW$1,0))="","",INDEX(Templates!$I$2:$CJ$152,ROW()-ROW(AF$19)+1, MATCH(AF$15,Templates!$I$1:DW$1,0)))</f>
        <v/>
      </c>
      <c r="AG46" s="55" t="str" cm="1">
        <f t="array" ref="AG46">IF(INDEX(Templates!$I$2:$CJ$152,ROW()-ROW(AG$19)+1, MATCH(AG$15,Templates!$I$1:DX$1,0))="","",INDEX(Templates!$I$2:$CJ$152,ROW()-ROW(AG$19)+1, MATCH(AG$15,Templates!$I$1:DX$1,0)))</f>
        <v/>
      </c>
      <c r="AH46" s="55" t="str" cm="1">
        <f t="array" ref="AH46">IF(INDEX(Templates!$I$2:$CJ$152,ROW()-ROW(AH$19)+1, MATCH(AH$15,Templates!$I$1:EA$1,0))="","",INDEX(Templates!$I$2:$CJ$152,ROW()-ROW(AH$19)+1, MATCH(AH$15,Templates!$I$1:EA$1,0)))</f>
        <v/>
      </c>
      <c r="AI46" s="55" t="str" cm="1">
        <f t="array" ref="AI46">IF(INDEX(Templates!$I$2:$CJ$152,ROW()-ROW(AI$19)+1, MATCH(AI$15,Templates!$I$1:EC$1,0))="","",INDEX(Templates!$I$2:$CJ$152,ROW()-ROW(AI$19)+1, MATCH(AI$15,Templates!$I$1:EC$1,0)))</f>
        <v/>
      </c>
    </row>
    <row r="47" spans="1:35" x14ac:dyDescent="0.3">
      <c r="A47" s="41" t="s">
        <v>451</v>
      </c>
      <c r="B47" s="6" t="s">
        <v>455</v>
      </c>
      <c r="C47" s="66" t="str" cm="1">
        <f t="array" ref="C47">IF(INDEX(Templates!A$2:A$153,ROW()-ROW($19:$19)+1)="","",INDEX(Templates!A$2:A$153,ROW()-ROW($19:$19)+1))</f>
        <v>JSON_PATH:zones[1]</v>
      </c>
      <c r="D47" s="66" t="str" cm="1">
        <f t="array" ref="D47">IF(INDEX(Templates!B$2:B$153,ROW()-ROW($19:$19)+1)="","",INDEX(Templates!B$2:B$153,ROW()-ROW($19:$19)+1))</f>
        <v>terminals[0]</v>
      </c>
      <c r="E47" s="140" t="str" cm="1">
        <f t="array" ref="E47">IF(INDEX(Templates!C$2:C$153,ROW()-ROW($19:$19)+1)="","",INDEX(Templates!C$2:C$153,ROW()-ROW($19:$19)+1))</f>
        <v>is_supply_ducted</v>
      </c>
      <c r="F47" s="143" t="str" cm="1">
        <f t="array" ref="F47">IF(INDEX(Templates!D$2:D$153,ROW()-ROW($19:$19)+1)="","",INDEX(Templates!D$2:D$153,ROW()-ROW($19:$19)+1))</f>
        <v/>
      </c>
      <c r="G47" s="102" t="str" cm="1">
        <f t="array" ref="G47">IF(INDEX(Templates!E$2:E$153,ROW()-ROW($19:$19)+1)="","",INDEX(Templates!E$2:E$153,ROW()-ROW($19:$19)+1))</f>
        <v>Air Terminal</v>
      </c>
      <c r="H47" s="68" t="str" cm="1">
        <f t="array" ref="H47">IF(INDEX(Templates!F$2:F$153,ROW()-ROW($19:$19)+1)="","",INDEX(Templates!F$2:F$153,ROW()-ROW($19:$19)+1))</f>
        <v>Terminal 2</v>
      </c>
      <c r="I47" s="68" t="str" cm="1">
        <f t="array" ref="I47">IF(INDEX(Templates!G$2:G$153,ROW()-ROW($19:$19)+1)="","",INDEX(Templates!G$2:G$153,ROW()-ROW($19:$19)+1))</f>
        <v>Zone 2</v>
      </c>
      <c r="J47" s="68" t="str" cm="1">
        <f t="array" ref="J47">IF(INDEX(Templates!H$2:H$153,ROW()-ROW($19:$19)+1)="","",INDEX(Templates!H$2:H$153,ROW()-ROW($19:$19)+1))</f>
        <v>fan_configuration</v>
      </c>
      <c r="K47" s="69" t="str" cm="1">
        <f t="array" ref="K47">IF(INDEX(Templates!I$2:I$153,ROW()-ROW($19:$19)+1)="","",INDEX(Templates!I$2:I$153,ROW()-ROW($19:$19)+1))</f>
        <v/>
      </c>
      <c r="L47" s="69" t="str" cm="1">
        <f t="array" ref="L47">IF(INDEX(Templates!J$2:J$153,ROW()-ROW($19:$19)+1)="","",INDEX(Templates!J$2:J$153,ROW()-ROW($19:$19)+1))</f>
        <v/>
      </c>
      <c r="M47" s="55" t="str" cm="1">
        <f t="array" ref="M47">IF(INDEX(Templates!$I$2:$CJ$152,ROW()-ROW(M$19)+1, MATCH(M$15,Templates!$I$1:CJ$1,0))="","",INDEX(Templates!$I$2:$CJ$152,ROW()-ROW(M$19)+1, MATCH(M$15,Templates!$I$1:CJ$1,0)))</f>
        <v/>
      </c>
      <c r="N47" s="55" t="str" cm="1">
        <f t="array" ref="N47">IF(INDEX(Templates!$I$2:$CJ$152,ROW()-ROW(N$19)+1, MATCH(N$15,Templates!$I$1:CL$1,0))="","",INDEX(Templates!$I$2:$CJ$152,ROW()-ROW(N$19)+1, MATCH(N$15,Templates!$I$1:CL$1,0)))</f>
        <v/>
      </c>
      <c r="O47" s="55" t="str" cm="1">
        <f t="array" ref="O47">IF(INDEX(Templates!$I$2:$CJ$152,ROW()-ROW(O$19)+1, MATCH(O$15,Templates!$I$1:CN$1,0))="","",INDEX(Templates!$I$2:$CJ$152,ROW()-ROW(O$19)+1, MATCH(O$15,Templates!$I$1:CN$1,0)))</f>
        <v/>
      </c>
      <c r="P47" s="55" t="str" cm="1">
        <f t="array" ref="P47">IF(INDEX(Templates!$I$2:$CJ$152,ROW()-ROW(P$19)+1, MATCH(P$15,Templates!$I$1:CP$1,0))="","",INDEX(Templates!$I$2:$CJ$152,ROW()-ROW(P$19)+1, MATCH(P$15,Templates!$I$1:CP$1,0)))</f>
        <v/>
      </c>
      <c r="Q47" s="55" t="str" cm="1">
        <f t="array" ref="Q47">IF(INDEX(Templates!$I$2:$CJ$152,ROW()-ROW(Q$19)+1, MATCH(Q$15,Templates!$I$1:CR$1,0))="","",INDEX(Templates!$I$2:$CJ$152,ROW()-ROW(Q$19)+1, MATCH(Q$15,Templates!$I$1:CR$1,0)))</f>
        <v/>
      </c>
      <c r="R47" s="55" t="str" cm="1">
        <f t="array" ref="R47">IF(INDEX(Templates!$I$2:$CJ$152,ROW()-ROW(R$19)+1, MATCH(R$15,Templates!$I$1:CU$1,0))="","",INDEX(Templates!$I$2:$CJ$152,ROW()-ROW(R$19)+1, MATCH(R$15,Templates!$I$1:CU$1,0)))</f>
        <v/>
      </c>
      <c r="S47" s="55" t="str" cm="1">
        <f t="array" ref="S47">IF(INDEX(Templates!$I$2:$CJ$152,ROW()-ROW(S$19)+1, MATCH(S$15,Templates!$I$1:CW$1,0))="","",INDEX(Templates!$I$2:$CJ$152,ROW()-ROW(S$19)+1, MATCH(S$15,Templates!$I$1:CW$1,0)))</f>
        <v/>
      </c>
      <c r="T47" s="55" t="str" cm="1">
        <f t="array" ref="T47">IF(INDEX(Templates!$I$2:$CJ$152,ROW()-ROW(T$19)+1, MATCH(T$15,Templates!$I$1:CY$1,0))="","",INDEX(Templates!$I$2:$CJ$152,ROW()-ROW(T$19)+1, MATCH(T$15,Templates!$I$1:CY$1,0)))</f>
        <v/>
      </c>
      <c r="U47" s="55" t="str" cm="1">
        <f t="array" ref="U47">IF(INDEX(Templates!$I$2:$CJ$152,ROW()-ROW(U$19)+1, MATCH(U$15,Templates!$I$1:DA$1,0))="","",INDEX(Templates!$I$2:$CJ$152,ROW()-ROW(U$19)+1, MATCH(U$15,Templates!$I$1:DA$1,0)))</f>
        <v/>
      </c>
      <c r="V47" s="55" t="str" cm="1">
        <f t="array" ref="V47">IF(INDEX(Templates!$I$2:$CJ$152,ROW()-ROW(V$19)+1, MATCH(V$15,Templates!$I$1:DC$1,0))="","",INDEX(Templates!$I$2:$CJ$152,ROW()-ROW(V$19)+1, MATCH(V$15,Templates!$I$1:DC$1,0)))</f>
        <v/>
      </c>
      <c r="W47" s="55" t="str" cm="1">
        <f t="array" ref="W47">IF(INDEX(Templates!$I$2:$CJ$152,ROW()-ROW(W$19)+1, MATCH(W$15,Templates!$I$1:DE$1,0))="","",INDEX(Templates!$I$2:$CJ$152,ROW()-ROW(W$19)+1, MATCH(W$15,Templates!$I$1:DE$1,0)))</f>
        <v/>
      </c>
      <c r="X47" s="55" t="str" cm="1">
        <f t="array" ref="X47">IF(INDEX(Templates!$I$2:$CJ$152,ROW()-ROW(X$19)+1, MATCH(X$15,Templates!$I$1:DG$1,0))="","",INDEX(Templates!$I$2:$CJ$152,ROW()-ROW(X$19)+1, MATCH(X$15,Templates!$I$1:DG$1,0)))</f>
        <v/>
      </c>
      <c r="Y47" s="55" t="str" cm="1">
        <f t="array" ref="Y47">IF(INDEX(Templates!$I$2:$CJ$152,ROW()-ROW(Y$19)+1, MATCH(Y$15,Templates!$I$1:DI$1,0))="","",INDEX(Templates!$I$2:$CJ$152,ROW()-ROW(Y$19)+1, MATCH(Y$15,Templates!$I$1:DI$1,0)))</f>
        <v/>
      </c>
      <c r="Z47" s="55" t="str" cm="1">
        <f t="array" ref="Z47">IF(INDEX(Templates!$I$2:$CJ$152,ROW()-ROW(Z$19)+1, MATCH(Z$15,Templates!$I$1:DK$1,0))="","",INDEX(Templates!$I$2:$CJ$152,ROW()-ROW(Z$19)+1, MATCH(Z$15,Templates!$I$1:DK$1,0)))</f>
        <v/>
      </c>
      <c r="AA47" s="55" t="str" cm="1">
        <f t="array" ref="AA47">IF(INDEX(Templates!$I$2:$CJ$152,ROW()-ROW(AA$19)+1, MATCH(AA$15,Templates!$I$1:DM$1,0))="","",INDEX(Templates!$I$2:$CJ$152,ROW()-ROW(AA$19)+1, MATCH(AA$15,Templates!$I$1:DM$1,0)))</f>
        <v/>
      </c>
      <c r="AB47" s="55" t="str" cm="1">
        <f t="array" ref="AB47">IF(INDEX(Templates!$I$2:$CJ$152,ROW()-ROW(AB$19)+1, MATCH(AB$15,Templates!$I$1:DO$1,0))="","",INDEX(Templates!$I$2:$CJ$152,ROW()-ROW(AB$19)+1, MATCH(AB$15,Templates!$I$1:DO$1,0)))</f>
        <v/>
      </c>
      <c r="AC47" s="55" t="str" cm="1">
        <f t="array" ref="AC47">IF(INDEX(Templates!$I$2:$CJ$152,ROW()-ROW(AC$19)+1, MATCH(AC$15,Templates!$I$1:DQ$1,0))="","",INDEX(Templates!$I$2:$CJ$152,ROW()-ROW(AC$19)+1, MATCH(AC$15,Templates!$I$1:DQ$1,0)))</f>
        <v/>
      </c>
      <c r="AD47" s="55" t="str" cm="1">
        <f t="array" ref="AD47">IF(INDEX(Templates!$I$2:$CJ$152,ROW()-ROW(AD$19)+1, MATCH(AD$15,Templates!$I$1:DS$1,0))="","",INDEX(Templates!$I$2:$CJ$152,ROW()-ROW(AD$19)+1, MATCH(AD$15,Templates!$I$1:DS$1,0)))</f>
        <v/>
      </c>
      <c r="AE47" s="55" t="str" cm="1">
        <f t="array" ref="AE47">IF(INDEX(Templates!$I$2:$CJ$152,ROW()-ROW(AE$19)+1, MATCH(AE$15,Templates!$I$1:DU$1,0))="","",INDEX(Templates!$I$2:$CJ$152,ROW()-ROW(AE$19)+1, MATCH(AE$15,Templates!$I$1:DU$1,0)))</f>
        <v/>
      </c>
      <c r="AF47" s="55" t="str" cm="1">
        <f t="array" ref="AF47">IF(INDEX(Templates!$I$2:$CJ$152,ROW()-ROW(AF$19)+1, MATCH(AF$15,Templates!$I$1:DW$1,0))="","",INDEX(Templates!$I$2:$CJ$152,ROW()-ROW(AF$19)+1, MATCH(AF$15,Templates!$I$1:DW$1,0)))</f>
        <v/>
      </c>
      <c r="AG47" s="55" t="str" cm="1">
        <f t="array" ref="AG47">IF(INDEX(Templates!$I$2:$CJ$152,ROW()-ROW(AG$19)+1, MATCH(AG$15,Templates!$I$1:DX$1,0))="","",INDEX(Templates!$I$2:$CJ$152,ROW()-ROW(AG$19)+1, MATCH(AG$15,Templates!$I$1:DX$1,0)))</f>
        <v/>
      </c>
      <c r="AH47" s="55" t="str" cm="1">
        <f t="array" ref="AH47">IF(INDEX(Templates!$I$2:$CJ$152,ROW()-ROW(AH$19)+1, MATCH(AH$15,Templates!$I$1:EA$1,0))="","",INDEX(Templates!$I$2:$CJ$152,ROW()-ROW(AH$19)+1, MATCH(AH$15,Templates!$I$1:EA$1,0)))</f>
        <v/>
      </c>
      <c r="AI47" s="55" t="str" cm="1">
        <f t="array" ref="AI47">IF(INDEX(Templates!$I$2:$CJ$152,ROW()-ROW(AI$19)+1, MATCH(AI$15,Templates!$I$1:EC$1,0))="","",INDEX(Templates!$I$2:$CJ$152,ROW()-ROW(AI$19)+1, MATCH(AI$15,Templates!$I$1:EC$1,0)))</f>
        <v/>
      </c>
    </row>
    <row r="48" spans="1:35" x14ac:dyDescent="0.3">
      <c r="A48" s="41" t="s">
        <v>451</v>
      </c>
      <c r="B48" s="6" t="s">
        <v>455</v>
      </c>
      <c r="C48" s="66" t="str" cm="1">
        <f t="array" ref="C48">IF(INDEX(Templates!A$2:A$153,ROW()-ROW($19:$19)+1)="","",INDEX(Templates!A$2:A$153,ROW()-ROW($19:$19)+1))</f>
        <v>JSON_PATH:zones[1]</v>
      </c>
      <c r="D48" s="66" t="str" cm="1">
        <f t="array" ref="D48">IF(INDEX(Templates!B$2:B$153,ROW()-ROW($19:$19)+1)="","",INDEX(Templates!B$2:B$153,ROW()-ROW($19:$19)+1))</f>
        <v>terminals[0]</v>
      </c>
      <c r="E48" s="140" t="str" cm="1">
        <f t="array" ref="E48">IF(INDEX(Templates!C$2:C$153,ROW()-ROW($19:$19)+1)="","",INDEX(Templates!C$2:C$153,ROW()-ROW($19:$19)+1))</f>
        <v>heating_source</v>
      </c>
      <c r="F48" s="143" t="str" cm="1">
        <f t="array" ref="F48">IF(INDEX(Templates!D$2:D$153,ROW()-ROW($19:$19)+1)="","",INDEX(Templates!D$2:D$153,ROW()-ROW($19:$19)+1))</f>
        <v/>
      </c>
      <c r="G48" s="102" t="str" cm="1">
        <f t="array" ref="G48">IF(INDEX(Templates!E$2:E$153,ROW()-ROW($19:$19)+1)="","",INDEX(Templates!E$2:E$153,ROW()-ROW($19:$19)+1))</f>
        <v>Air Terminal</v>
      </c>
      <c r="H48" s="68" t="str" cm="1">
        <f t="array" ref="H48">IF(INDEX(Templates!F$2:F$153,ROW()-ROW($19:$19)+1)="","",INDEX(Templates!F$2:F$153,ROW()-ROW($19:$19)+1))</f>
        <v>Terminal 2</v>
      </c>
      <c r="I48" s="68" t="str" cm="1">
        <f t="array" ref="I48">IF(INDEX(Templates!G$2:G$153,ROW()-ROW($19:$19)+1)="","",INDEX(Templates!G$2:G$153,ROW()-ROW($19:$19)+1))</f>
        <v>Zone 2</v>
      </c>
      <c r="J48" s="68" t="str" cm="1">
        <f t="array" ref="J48">IF(INDEX(Templates!H$2:H$153,ROW()-ROW($19:$19)+1)="","",INDEX(Templates!H$2:H$153,ROW()-ROW($19:$19)+1))</f>
        <v>heating_source</v>
      </c>
      <c r="K48" s="69" t="str" cm="1">
        <f t="array" ref="K48">IF(INDEX(Templates!I$2:I$153,ROW()-ROW($19:$19)+1)="","",INDEX(Templates!I$2:I$153,ROW()-ROW($19:$19)+1))</f>
        <v/>
      </c>
      <c r="L48" s="69" t="str" cm="1">
        <f t="array" ref="L48">IF(INDEX(Templates!J$2:J$153,ROW()-ROW($19:$19)+1)="","",INDEX(Templates!J$2:J$153,ROW()-ROW($19:$19)+1))</f>
        <v/>
      </c>
      <c r="M48" s="55" t="str" cm="1">
        <f t="array" ref="M48">IF(INDEX(Templates!$I$2:$CJ$152,ROW()-ROW(M$19)+1, MATCH(M$15,Templates!$I$1:CJ$1,0))="","",INDEX(Templates!$I$2:$CJ$152,ROW()-ROW(M$19)+1, MATCH(M$15,Templates!$I$1:CJ$1,0)))</f>
        <v/>
      </c>
      <c r="N48" s="55" t="str" cm="1">
        <f t="array" ref="N48">IF(INDEX(Templates!$I$2:$CJ$152,ROW()-ROW(N$19)+1, MATCH(N$15,Templates!$I$1:CL$1,0))="","",INDEX(Templates!$I$2:$CJ$152,ROW()-ROW(N$19)+1, MATCH(N$15,Templates!$I$1:CL$1,0)))</f>
        <v/>
      </c>
      <c r="O48" s="55" t="str" cm="1">
        <f t="array" ref="O48">IF(INDEX(Templates!$I$2:$CJ$152,ROW()-ROW(O$19)+1, MATCH(O$15,Templates!$I$1:CN$1,0))="","",INDEX(Templates!$I$2:$CJ$152,ROW()-ROW(O$19)+1, MATCH(O$15,Templates!$I$1:CN$1,0)))</f>
        <v/>
      </c>
      <c r="P48" s="55" t="str" cm="1">
        <f t="array" ref="P48">IF(INDEX(Templates!$I$2:$CJ$152,ROW()-ROW(P$19)+1, MATCH(P$15,Templates!$I$1:CP$1,0))="","",INDEX(Templates!$I$2:$CJ$152,ROW()-ROW(P$19)+1, MATCH(P$15,Templates!$I$1:CP$1,0)))</f>
        <v/>
      </c>
      <c r="Q48" s="55" t="str" cm="1">
        <f t="array" ref="Q48">IF(INDEX(Templates!$I$2:$CJ$152,ROW()-ROW(Q$19)+1, MATCH(Q$15,Templates!$I$1:CR$1,0))="","",INDEX(Templates!$I$2:$CJ$152,ROW()-ROW(Q$19)+1, MATCH(Q$15,Templates!$I$1:CR$1,0)))</f>
        <v/>
      </c>
      <c r="R48" s="55" t="str" cm="1">
        <f t="array" ref="R48">IF(INDEX(Templates!$I$2:$CJ$152,ROW()-ROW(R$19)+1, MATCH(R$15,Templates!$I$1:CU$1,0))="","",INDEX(Templates!$I$2:$CJ$152,ROW()-ROW(R$19)+1, MATCH(R$15,Templates!$I$1:CU$1,0)))</f>
        <v/>
      </c>
      <c r="S48" s="55" t="str" cm="1">
        <f t="array" ref="S48">IF(INDEX(Templates!$I$2:$CJ$152,ROW()-ROW(S$19)+1, MATCH(S$15,Templates!$I$1:CW$1,0))="","",INDEX(Templates!$I$2:$CJ$152,ROW()-ROW(S$19)+1, MATCH(S$15,Templates!$I$1:CW$1,0)))</f>
        <v/>
      </c>
      <c r="T48" s="55" t="str" cm="1">
        <f t="array" ref="T48">IF(INDEX(Templates!$I$2:$CJ$152,ROW()-ROW(T$19)+1, MATCH(T$15,Templates!$I$1:CY$1,0))="","",INDEX(Templates!$I$2:$CJ$152,ROW()-ROW(T$19)+1, MATCH(T$15,Templates!$I$1:CY$1,0)))</f>
        <v/>
      </c>
      <c r="U48" s="55" t="str" cm="1">
        <f t="array" ref="U48">IF(INDEX(Templates!$I$2:$CJ$152,ROW()-ROW(U$19)+1, MATCH(U$15,Templates!$I$1:DA$1,0))="","",INDEX(Templates!$I$2:$CJ$152,ROW()-ROW(U$19)+1, MATCH(U$15,Templates!$I$1:DA$1,0)))</f>
        <v/>
      </c>
      <c r="V48" s="55" t="str" cm="1">
        <f t="array" ref="V48">IF(INDEX(Templates!$I$2:$CJ$152,ROW()-ROW(V$19)+1, MATCH(V$15,Templates!$I$1:DC$1,0))="","",INDEX(Templates!$I$2:$CJ$152,ROW()-ROW(V$19)+1, MATCH(V$15,Templates!$I$1:DC$1,0)))</f>
        <v/>
      </c>
      <c r="W48" s="55" t="str" cm="1">
        <f t="array" ref="W48">IF(INDEX(Templates!$I$2:$CJ$152,ROW()-ROW(W$19)+1, MATCH(W$15,Templates!$I$1:DE$1,0))="","",INDEX(Templates!$I$2:$CJ$152,ROW()-ROW(W$19)+1, MATCH(W$15,Templates!$I$1:DE$1,0)))</f>
        <v/>
      </c>
      <c r="X48" s="55" t="str" cm="1">
        <f t="array" ref="X48">IF(INDEX(Templates!$I$2:$CJ$152,ROW()-ROW(X$19)+1, MATCH(X$15,Templates!$I$1:DG$1,0))="","",INDEX(Templates!$I$2:$CJ$152,ROW()-ROW(X$19)+1, MATCH(X$15,Templates!$I$1:DG$1,0)))</f>
        <v/>
      </c>
      <c r="Y48" s="55" t="str" cm="1">
        <f t="array" ref="Y48">IF(INDEX(Templates!$I$2:$CJ$152,ROW()-ROW(Y$19)+1, MATCH(Y$15,Templates!$I$1:DI$1,0))="","",INDEX(Templates!$I$2:$CJ$152,ROW()-ROW(Y$19)+1, MATCH(Y$15,Templates!$I$1:DI$1,0)))</f>
        <v/>
      </c>
      <c r="Z48" s="55" t="str" cm="1">
        <f t="array" ref="Z48">IF(INDEX(Templates!$I$2:$CJ$152,ROW()-ROW(Z$19)+1, MATCH(Z$15,Templates!$I$1:DK$1,0))="","",INDEX(Templates!$I$2:$CJ$152,ROW()-ROW(Z$19)+1, MATCH(Z$15,Templates!$I$1:DK$1,0)))</f>
        <v/>
      </c>
      <c r="AA48" s="55" t="str" cm="1">
        <f t="array" ref="AA48">IF(INDEX(Templates!$I$2:$CJ$152,ROW()-ROW(AA$19)+1, MATCH(AA$15,Templates!$I$1:DM$1,0))="","",INDEX(Templates!$I$2:$CJ$152,ROW()-ROW(AA$19)+1, MATCH(AA$15,Templates!$I$1:DM$1,0)))</f>
        <v/>
      </c>
      <c r="AB48" s="55" t="str" cm="1">
        <f t="array" ref="AB48">IF(INDEX(Templates!$I$2:$CJ$152,ROW()-ROW(AB$19)+1, MATCH(AB$15,Templates!$I$1:DO$1,0))="","",INDEX(Templates!$I$2:$CJ$152,ROW()-ROW(AB$19)+1, MATCH(AB$15,Templates!$I$1:DO$1,0)))</f>
        <v/>
      </c>
      <c r="AC48" s="55" t="str" cm="1">
        <f t="array" ref="AC48">IF(INDEX(Templates!$I$2:$CJ$152,ROW()-ROW(AC$19)+1, MATCH(AC$15,Templates!$I$1:DQ$1,0))="","",INDEX(Templates!$I$2:$CJ$152,ROW()-ROW(AC$19)+1, MATCH(AC$15,Templates!$I$1:DQ$1,0)))</f>
        <v/>
      </c>
      <c r="AD48" s="55" t="str" cm="1">
        <f t="array" ref="AD48">IF(INDEX(Templates!$I$2:$CJ$152,ROW()-ROW(AD$19)+1, MATCH(AD$15,Templates!$I$1:DS$1,0))="","",INDEX(Templates!$I$2:$CJ$152,ROW()-ROW(AD$19)+1, MATCH(AD$15,Templates!$I$1:DS$1,0)))</f>
        <v/>
      </c>
      <c r="AE48" s="55" t="str" cm="1">
        <f t="array" ref="AE48">IF(INDEX(Templates!$I$2:$CJ$152,ROW()-ROW(AE$19)+1, MATCH(AE$15,Templates!$I$1:DU$1,0))="","",INDEX(Templates!$I$2:$CJ$152,ROW()-ROW(AE$19)+1, MATCH(AE$15,Templates!$I$1:DU$1,0)))</f>
        <v/>
      </c>
      <c r="AF48" s="55" t="str" cm="1">
        <f t="array" ref="AF48">IF(INDEX(Templates!$I$2:$CJ$152,ROW()-ROW(AF$19)+1, MATCH(AF$15,Templates!$I$1:DW$1,0))="","",INDEX(Templates!$I$2:$CJ$152,ROW()-ROW(AF$19)+1, MATCH(AF$15,Templates!$I$1:DW$1,0)))</f>
        <v/>
      </c>
      <c r="AG48" s="55" t="str" cm="1">
        <f t="array" ref="AG48">IF(INDEX(Templates!$I$2:$CJ$152,ROW()-ROW(AG$19)+1, MATCH(AG$15,Templates!$I$1:DX$1,0))="","",INDEX(Templates!$I$2:$CJ$152,ROW()-ROW(AG$19)+1, MATCH(AG$15,Templates!$I$1:DX$1,0)))</f>
        <v/>
      </c>
      <c r="AH48" s="55" t="str" cm="1">
        <f t="array" ref="AH48">IF(INDEX(Templates!$I$2:$CJ$152,ROW()-ROW(AH$19)+1, MATCH(AH$15,Templates!$I$1:EA$1,0))="","",INDEX(Templates!$I$2:$CJ$152,ROW()-ROW(AH$19)+1, MATCH(AH$15,Templates!$I$1:EA$1,0)))</f>
        <v/>
      </c>
      <c r="AI48" s="55" t="str" cm="1">
        <f t="array" ref="AI48">IF(INDEX(Templates!$I$2:$CJ$152,ROW()-ROW(AI$19)+1, MATCH(AI$15,Templates!$I$1:EC$1,0))="","",INDEX(Templates!$I$2:$CJ$152,ROW()-ROW(AI$19)+1, MATCH(AI$15,Templates!$I$1:EC$1,0)))</f>
        <v/>
      </c>
    </row>
    <row r="49" spans="1:35" x14ac:dyDescent="0.3">
      <c r="A49" s="41" t="s">
        <v>451</v>
      </c>
      <c r="B49" s="6" t="s">
        <v>455</v>
      </c>
      <c r="C49" s="66" t="str" cm="1">
        <f t="array" ref="C49">IF(INDEX(Templates!A$2:A$153,ROW()-ROW($19:$19)+1)="","",INDEX(Templates!A$2:A$153,ROW()-ROW($19:$19)+1))</f>
        <v>JSON_PATH:zones[1]</v>
      </c>
      <c r="D49" s="66" t="str" cm="1">
        <f t="array" ref="D49">IF(INDEX(Templates!B$2:B$153,ROW()-ROW($19:$19)+1)="","",INDEX(Templates!B$2:B$153,ROW()-ROW($19:$19)+1))</f>
        <v>terminals[0]</v>
      </c>
      <c r="E49" s="140" t="str" cm="1">
        <f t="array" ref="E49">IF(INDEX(Templates!C$2:C$153,ROW()-ROW($19:$19)+1)="","",INDEX(Templates!C$2:C$153,ROW()-ROW($19:$19)+1))</f>
        <v>type</v>
      </c>
      <c r="F49" s="143" t="str" cm="1">
        <f t="array" ref="F49">IF(INDEX(Templates!D$2:D$153,ROW()-ROW($19:$19)+1)="","",INDEX(Templates!D$2:D$153,ROW()-ROW($19:$19)+1))</f>
        <v/>
      </c>
      <c r="G49" s="102" t="str" cm="1">
        <f t="array" ref="G49">IF(INDEX(Templates!E$2:E$153,ROW()-ROW($19:$19)+1)="","",INDEX(Templates!E$2:E$153,ROW()-ROW($19:$19)+1))</f>
        <v>Air Terminal</v>
      </c>
      <c r="H49" s="68" t="str" cm="1">
        <f t="array" ref="H49">IF(INDEX(Templates!F$2:F$153,ROW()-ROW($19:$19)+1)="","",INDEX(Templates!F$2:F$153,ROW()-ROW($19:$19)+1))</f>
        <v>Terminal 2</v>
      </c>
      <c r="I49" s="68" t="str" cm="1">
        <f t="array" ref="I49">IF(INDEX(Templates!G$2:G$153,ROW()-ROW($19:$19)+1)="","",INDEX(Templates!G$2:G$153,ROW()-ROW($19:$19)+1))</f>
        <v>Zone 2</v>
      </c>
      <c r="J49" s="68" t="str" cm="1">
        <f t="array" ref="J49">IF(INDEX(Templates!H$2:H$153,ROW()-ROW($19:$19)+1)="","",INDEX(Templates!H$2:H$153,ROW()-ROW($19:$19)+1))</f>
        <v>type</v>
      </c>
      <c r="K49" s="69" t="str" cm="1">
        <f t="array" ref="K49">IF(INDEX(Templates!I$2:I$153,ROW()-ROW($19:$19)+1)="","",INDEX(Templates!I$2:I$153,ROW()-ROW($19:$19)+1))</f>
        <v/>
      </c>
      <c r="L49" s="69" t="str" cm="1">
        <f t="array" ref="L49">IF(INDEX(Templates!J$2:J$153,ROW()-ROW($19:$19)+1)="","",INDEX(Templates!J$2:J$153,ROW()-ROW($19:$19)+1))</f>
        <v/>
      </c>
      <c r="M49" s="55" t="str" cm="1">
        <f t="array" ref="M49">IF(INDEX(Templates!$I$2:$CJ$152,ROW()-ROW(M$19)+1, MATCH(M$15,Templates!$I$1:CJ$1,0))="","",INDEX(Templates!$I$2:$CJ$152,ROW()-ROW(M$19)+1, MATCH(M$15,Templates!$I$1:CJ$1,0)))</f>
        <v/>
      </c>
      <c r="N49" s="55" t="str" cm="1">
        <f t="array" ref="N49">IF(INDEX(Templates!$I$2:$CJ$152,ROW()-ROW(N$19)+1, MATCH(N$15,Templates!$I$1:CL$1,0))="","",INDEX(Templates!$I$2:$CJ$152,ROW()-ROW(N$19)+1, MATCH(N$15,Templates!$I$1:CL$1,0)))</f>
        <v/>
      </c>
      <c r="O49" s="55" t="str" cm="1">
        <f t="array" ref="O49">IF(INDEX(Templates!$I$2:$CJ$152,ROW()-ROW(O$19)+1, MATCH(O$15,Templates!$I$1:CN$1,0))="","",INDEX(Templates!$I$2:$CJ$152,ROW()-ROW(O$19)+1, MATCH(O$15,Templates!$I$1:CN$1,0)))</f>
        <v/>
      </c>
      <c r="P49" s="55" t="str" cm="1">
        <f t="array" ref="P49">IF(INDEX(Templates!$I$2:$CJ$152,ROW()-ROW(P$19)+1, MATCH(P$15,Templates!$I$1:CP$1,0))="","",INDEX(Templates!$I$2:$CJ$152,ROW()-ROW(P$19)+1, MATCH(P$15,Templates!$I$1:CP$1,0)))</f>
        <v/>
      </c>
      <c r="Q49" s="55" t="str" cm="1">
        <f t="array" ref="Q49">IF(INDEX(Templates!$I$2:$CJ$152,ROW()-ROW(Q$19)+1, MATCH(Q$15,Templates!$I$1:CR$1,0))="","",INDEX(Templates!$I$2:$CJ$152,ROW()-ROW(Q$19)+1, MATCH(Q$15,Templates!$I$1:CR$1,0)))</f>
        <v/>
      </c>
      <c r="R49" s="55" t="str" cm="1">
        <f t="array" ref="R49">IF(INDEX(Templates!$I$2:$CJ$152,ROW()-ROW(R$19)+1, MATCH(R$15,Templates!$I$1:CU$1,0))="","",INDEX(Templates!$I$2:$CJ$152,ROW()-ROW(R$19)+1, MATCH(R$15,Templates!$I$1:CU$1,0)))</f>
        <v/>
      </c>
      <c r="S49" s="55" t="str" cm="1">
        <f t="array" ref="S49">IF(INDEX(Templates!$I$2:$CJ$152,ROW()-ROW(S$19)+1, MATCH(S$15,Templates!$I$1:CW$1,0))="","",INDEX(Templates!$I$2:$CJ$152,ROW()-ROW(S$19)+1, MATCH(S$15,Templates!$I$1:CW$1,0)))</f>
        <v/>
      </c>
      <c r="T49" s="55" t="str" cm="1">
        <f t="array" ref="T49">IF(INDEX(Templates!$I$2:$CJ$152,ROW()-ROW(T$19)+1, MATCH(T$15,Templates!$I$1:CY$1,0))="","",INDEX(Templates!$I$2:$CJ$152,ROW()-ROW(T$19)+1, MATCH(T$15,Templates!$I$1:CY$1,0)))</f>
        <v/>
      </c>
      <c r="U49" s="55" t="str" cm="1">
        <f t="array" ref="U49">IF(INDEX(Templates!$I$2:$CJ$152,ROW()-ROW(U$19)+1, MATCH(U$15,Templates!$I$1:DA$1,0))="","",INDEX(Templates!$I$2:$CJ$152,ROW()-ROW(U$19)+1, MATCH(U$15,Templates!$I$1:DA$1,0)))</f>
        <v/>
      </c>
      <c r="V49" s="55" t="str" cm="1">
        <f t="array" ref="V49">IF(INDEX(Templates!$I$2:$CJ$152,ROW()-ROW(V$19)+1, MATCH(V$15,Templates!$I$1:DC$1,0))="","",INDEX(Templates!$I$2:$CJ$152,ROW()-ROW(V$19)+1, MATCH(V$15,Templates!$I$1:DC$1,0)))</f>
        <v/>
      </c>
      <c r="W49" s="55" t="str" cm="1">
        <f t="array" ref="W49">IF(INDEX(Templates!$I$2:$CJ$152,ROW()-ROW(W$19)+1, MATCH(W$15,Templates!$I$1:DE$1,0))="","",INDEX(Templates!$I$2:$CJ$152,ROW()-ROW(W$19)+1, MATCH(W$15,Templates!$I$1:DE$1,0)))</f>
        <v/>
      </c>
      <c r="X49" s="55" t="str" cm="1">
        <f t="array" ref="X49">IF(INDEX(Templates!$I$2:$CJ$152,ROW()-ROW(X$19)+1, MATCH(X$15,Templates!$I$1:DG$1,0))="","",INDEX(Templates!$I$2:$CJ$152,ROW()-ROW(X$19)+1, MATCH(X$15,Templates!$I$1:DG$1,0)))</f>
        <v/>
      </c>
      <c r="Y49" s="55" t="str" cm="1">
        <f t="array" ref="Y49">IF(INDEX(Templates!$I$2:$CJ$152,ROW()-ROW(Y$19)+1, MATCH(Y$15,Templates!$I$1:DI$1,0))="","",INDEX(Templates!$I$2:$CJ$152,ROW()-ROW(Y$19)+1, MATCH(Y$15,Templates!$I$1:DI$1,0)))</f>
        <v/>
      </c>
      <c r="Z49" s="55" t="str" cm="1">
        <f t="array" ref="Z49">IF(INDEX(Templates!$I$2:$CJ$152,ROW()-ROW(Z$19)+1, MATCH(Z$15,Templates!$I$1:DK$1,0))="","",INDEX(Templates!$I$2:$CJ$152,ROW()-ROW(Z$19)+1, MATCH(Z$15,Templates!$I$1:DK$1,0)))</f>
        <v/>
      </c>
      <c r="AA49" s="55" t="str" cm="1">
        <f t="array" ref="AA49">IF(INDEX(Templates!$I$2:$CJ$152,ROW()-ROW(AA$19)+1, MATCH(AA$15,Templates!$I$1:DM$1,0))="","",INDEX(Templates!$I$2:$CJ$152,ROW()-ROW(AA$19)+1, MATCH(AA$15,Templates!$I$1:DM$1,0)))</f>
        <v/>
      </c>
      <c r="AB49" s="55" t="str" cm="1">
        <f t="array" ref="AB49">IF(INDEX(Templates!$I$2:$CJ$152,ROW()-ROW(AB$19)+1, MATCH(AB$15,Templates!$I$1:DO$1,0))="","",INDEX(Templates!$I$2:$CJ$152,ROW()-ROW(AB$19)+1, MATCH(AB$15,Templates!$I$1:DO$1,0)))</f>
        <v/>
      </c>
      <c r="AC49" s="55" t="str" cm="1">
        <f t="array" ref="AC49">IF(INDEX(Templates!$I$2:$CJ$152,ROW()-ROW(AC$19)+1, MATCH(AC$15,Templates!$I$1:DQ$1,0))="","",INDEX(Templates!$I$2:$CJ$152,ROW()-ROW(AC$19)+1, MATCH(AC$15,Templates!$I$1:DQ$1,0)))</f>
        <v/>
      </c>
      <c r="AD49" s="55" t="str" cm="1">
        <f t="array" ref="AD49">IF(INDEX(Templates!$I$2:$CJ$152,ROW()-ROW(AD$19)+1, MATCH(AD$15,Templates!$I$1:DS$1,0))="","",INDEX(Templates!$I$2:$CJ$152,ROW()-ROW(AD$19)+1, MATCH(AD$15,Templates!$I$1:DS$1,0)))</f>
        <v/>
      </c>
      <c r="AE49" s="55" t="str" cm="1">
        <f t="array" ref="AE49">IF(INDEX(Templates!$I$2:$CJ$152,ROW()-ROW(AE$19)+1, MATCH(AE$15,Templates!$I$1:DU$1,0))="","",INDEX(Templates!$I$2:$CJ$152,ROW()-ROW(AE$19)+1, MATCH(AE$15,Templates!$I$1:DU$1,0)))</f>
        <v/>
      </c>
      <c r="AF49" s="55" t="str" cm="1">
        <f t="array" ref="AF49">IF(INDEX(Templates!$I$2:$CJ$152,ROW()-ROW(AF$19)+1, MATCH(AF$15,Templates!$I$1:DW$1,0))="","",INDEX(Templates!$I$2:$CJ$152,ROW()-ROW(AF$19)+1, MATCH(AF$15,Templates!$I$1:DW$1,0)))</f>
        <v/>
      </c>
      <c r="AG49" s="55" t="str" cm="1">
        <f t="array" ref="AG49">IF(INDEX(Templates!$I$2:$CJ$152,ROW()-ROW(AG$19)+1, MATCH(AG$15,Templates!$I$1:DX$1,0))="","",INDEX(Templates!$I$2:$CJ$152,ROW()-ROW(AG$19)+1, MATCH(AG$15,Templates!$I$1:DX$1,0)))</f>
        <v/>
      </c>
      <c r="AH49" s="55" t="str" cm="1">
        <f t="array" ref="AH49">IF(INDEX(Templates!$I$2:$CJ$152,ROW()-ROW(AH$19)+1, MATCH(AH$15,Templates!$I$1:EA$1,0))="","",INDEX(Templates!$I$2:$CJ$152,ROW()-ROW(AH$19)+1, MATCH(AH$15,Templates!$I$1:EA$1,0)))</f>
        <v/>
      </c>
      <c r="AI49" s="55" t="str" cm="1">
        <f t="array" ref="AI49">IF(INDEX(Templates!$I$2:$CJ$152,ROW()-ROW(AI$19)+1, MATCH(AI$15,Templates!$I$1:EC$1,0))="","",INDEX(Templates!$I$2:$CJ$152,ROW()-ROW(AI$19)+1, MATCH(AI$15,Templates!$I$1:EC$1,0)))</f>
        <v/>
      </c>
    </row>
    <row r="50" spans="1:35" x14ac:dyDescent="0.3">
      <c r="A50" s="41" t="s">
        <v>451</v>
      </c>
      <c r="B50" s="6" t="s">
        <v>455</v>
      </c>
      <c r="C50" s="66" t="str" cm="1">
        <f t="array" ref="C50">IF(INDEX(Templates!A$2:A$153,ROW()-ROW($19:$19)+1)="","",INDEX(Templates!A$2:A$153,ROW()-ROW($19:$19)+1))</f>
        <v>JSON_PATH:zones[1]</v>
      </c>
      <c r="D50" s="66" t="str" cm="1">
        <f t="array" ref="D50">IF(INDEX(Templates!B$2:B$153,ROW()-ROW($19:$19)+1)="","",INDEX(Templates!B$2:B$153,ROW()-ROW($19:$19)+1))</f>
        <v>terminals[0]</v>
      </c>
      <c r="E50" s="140" t="str" cm="1">
        <f t="array" ref="E50">IF(INDEX(Templates!C$2:C$153,ROW()-ROW($19:$19)+1)="","",INDEX(Templates!C$2:C$153,ROW()-ROW($19:$19)+1))</f>
        <v>served_by_heating_ventilation_air_conditioning_system</v>
      </c>
      <c r="F50" s="143" t="str" cm="1">
        <f t="array" ref="F50">IF(INDEX(Templates!D$2:D$153,ROW()-ROW($19:$19)+1)="","",INDEX(Templates!D$2:D$153,ROW()-ROW($19:$19)+1))</f>
        <v/>
      </c>
      <c r="G50" s="102" t="str" cm="1">
        <f t="array" ref="G50">IF(INDEX(Templates!E$2:E$153,ROW()-ROW($19:$19)+1)="","",INDEX(Templates!E$2:E$153,ROW()-ROW($19:$19)+1))</f>
        <v>Air Terminal</v>
      </c>
      <c r="H50" s="68" t="str" cm="1">
        <f t="array" ref="H50">IF(INDEX(Templates!F$2:F$153,ROW()-ROW($19:$19)+1)="","",INDEX(Templates!F$2:F$153,ROW()-ROW($19:$19)+1))</f>
        <v>Terminal 2</v>
      </c>
      <c r="I50" s="68" t="str" cm="1">
        <f t="array" ref="I50">IF(INDEX(Templates!G$2:G$153,ROW()-ROW($19:$19)+1)="","",INDEX(Templates!G$2:G$153,ROW()-ROW($19:$19)+1))</f>
        <v>Zone 2</v>
      </c>
      <c r="J50" s="68" t="str" cm="1">
        <f t="array" ref="J50">IF(INDEX(Templates!H$2:H$153,ROW()-ROW($19:$19)+1)="","",INDEX(Templates!H$2:H$153,ROW()-ROW($19:$19)+1))</f>
        <v>served_by_heating_ventilation_air_conditioning_systems</v>
      </c>
      <c r="K50" s="69" t="str" cm="1">
        <f t="array" ref="K50">IF(INDEX(Templates!I$2:I$153,ROW()-ROW($19:$19)+1)="","",INDEX(Templates!I$2:I$153,ROW()-ROW($19:$19)+1))</f>
        <v/>
      </c>
      <c r="L50" s="69" t="str" cm="1">
        <f t="array" ref="L50">IF(INDEX(Templates!J$2:J$153,ROW()-ROW($19:$19)+1)="","",INDEX(Templates!J$2:J$153,ROW()-ROW($19:$19)+1))</f>
        <v/>
      </c>
      <c r="M50" s="55" t="str" cm="1">
        <f t="array" ref="M50">IF(INDEX(Templates!$I$2:$CJ$152,ROW()-ROW(M$19)+1, MATCH(M$15,Templates!$I$1:CJ$1,0))="","",INDEX(Templates!$I$2:$CJ$152,ROW()-ROW(M$19)+1, MATCH(M$15,Templates!$I$1:CJ$1,0)))</f>
        <v/>
      </c>
      <c r="N50" s="55" t="str" cm="1">
        <f t="array" ref="N50">IF(INDEX(Templates!$I$2:$CJ$152,ROW()-ROW(N$19)+1, MATCH(N$15,Templates!$I$1:CL$1,0))="","",INDEX(Templates!$I$2:$CJ$152,ROW()-ROW(N$19)+1, MATCH(N$15,Templates!$I$1:CL$1,0)))</f>
        <v/>
      </c>
      <c r="O50" s="55" t="str" cm="1">
        <f t="array" ref="O50">IF(INDEX(Templates!$I$2:$CJ$152,ROW()-ROW(O$19)+1, MATCH(O$15,Templates!$I$1:CN$1,0))="","",INDEX(Templates!$I$2:$CJ$152,ROW()-ROW(O$19)+1, MATCH(O$15,Templates!$I$1:CN$1,0)))</f>
        <v/>
      </c>
      <c r="P50" s="55" t="str" cm="1">
        <f t="array" ref="P50">IF(INDEX(Templates!$I$2:$CJ$152,ROW()-ROW(P$19)+1, MATCH(P$15,Templates!$I$1:CP$1,0))="","",INDEX(Templates!$I$2:$CJ$152,ROW()-ROW(P$19)+1, MATCH(P$15,Templates!$I$1:CP$1,0)))</f>
        <v/>
      </c>
      <c r="Q50" s="55" t="str" cm="1">
        <f t="array" ref="Q50">IF(INDEX(Templates!$I$2:$CJ$152,ROW()-ROW(Q$19)+1, MATCH(Q$15,Templates!$I$1:CR$1,0))="","",INDEX(Templates!$I$2:$CJ$152,ROW()-ROW(Q$19)+1, MATCH(Q$15,Templates!$I$1:CR$1,0)))</f>
        <v/>
      </c>
      <c r="R50" s="55" t="str" cm="1">
        <f t="array" ref="R50">IF(INDEX(Templates!$I$2:$CJ$152,ROW()-ROW(R$19)+1, MATCH(R$15,Templates!$I$1:CU$1,0))="","",INDEX(Templates!$I$2:$CJ$152,ROW()-ROW(R$19)+1, MATCH(R$15,Templates!$I$1:CU$1,0)))</f>
        <v/>
      </c>
      <c r="S50" s="55" t="str" cm="1">
        <f t="array" ref="S50">IF(INDEX(Templates!$I$2:$CJ$152,ROW()-ROW(S$19)+1, MATCH(S$15,Templates!$I$1:CW$1,0))="","",INDEX(Templates!$I$2:$CJ$152,ROW()-ROW(S$19)+1, MATCH(S$15,Templates!$I$1:CW$1,0)))</f>
        <v/>
      </c>
      <c r="T50" s="55" t="str" cm="1">
        <f t="array" ref="T50">IF(INDEX(Templates!$I$2:$CJ$152,ROW()-ROW(T$19)+1, MATCH(T$15,Templates!$I$1:CY$1,0))="","",INDEX(Templates!$I$2:$CJ$152,ROW()-ROW(T$19)+1, MATCH(T$15,Templates!$I$1:CY$1,0)))</f>
        <v/>
      </c>
      <c r="U50" s="55" t="str" cm="1">
        <f t="array" ref="U50">IF(INDEX(Templates!$I$2:$CJ$152,ROW()-ROW(U$19)+1, MATCH(U$15,Templates!$I$1:DA$1,0))="","",INDEX(Templates!$I$2:$CJ$152,ROW()-ROW(U$19)+1, MATCH(U$15,Templates!$I$1:DA$1,0)))</f>
        <v/>
      </c>
      <c r="V50" s="55" t="str" cm="1">
        <f t="array" ref="V50">IF(INDEX(Templates!$I$2:$CJ$152,ROW()-ROW(V$19)+1, MATCH(V$15,Templates!$I$1:DC$1,0))="","",INDEX(Templates!$I$2:$CJ$152,ROW()-ROW(V$19)+1, MATCH(V$15,Templates!$I$1:DC$1,0)))</f>
        <v/>
      </c>
      <c r="W50" s="55" t="str" cm="1">
        <f t="array" ref="W50">IF(INDEX(Templates!$I$2:$CJ$152,ROW()-ROW(W$19)+1, MATCH(W$15,Templates!$I$1:DE$1,0))="","",INDEX(Templates!$I$2:$CJ$152,ROW()-ROW(W$19)+1, MATCH(W$15,Templates!$I$1:DE$1,0)))</f>
        <v/>
      </c>
      <c r="X50" s="55" t="str" cm="1">
        <f t="array" ref="X50">IF(INDEX(Templates!$I$2:$CJ$152,ROW()-ROW(X$19)+1, MATCH(X$15,Templates!$I$1:DG$1,0))="","",INDEX(Templates!$I$2:$CJ$152,ROW()-ROW(X$19)+1, MATCH(X$15,Templates!$I$1:DG$1,0)))</f>
        <v/>
      </c>
      <c r="Y50" s="55" t="str" cm="1">
        <f t="array" ref="Y50">IF(INDEX(Templates!$I$2:$CJ$152,ROW()-ROW(Y$19)+1, MATCH(Y$15,Templates!$I$1:DI$1,0))="","",INDEX(Templates!$I$2:$CJ$152,ROW()-ROW(Y$19)+1, MATCH(Y$15,Templates!$I$1:DI$1,0)))</f>
        <v/>
      </c>
      <c r="Z50" s="55" t="str" cm="1">
        <f t="array" ref="Z50">IF(INDEX(Templates!$I$2:$CJ$152,ROW()-ROW(Z$19)+1, MATCH(Z$15,Templates!$I$1:DK$1,0))="","",INDEX(Templates!$I$2:$CJ$152,ROW()-ROW(Z$19)+1, MATCH(Z$15,Templates!$I$1:DK$1,0)))</f>
        <v/>
      </c>
      <c r="AA50" s="55" t="str" cm="1">
        <f t="array" ref="AA50">IF(INDEX(Templates!$I$2:$CJ$152,ROW()-ROW(AA$19)+1, MATCH(AA$15,Templates!$I$1:DM$1,0))="","",INDEX(Templates!$I$2:$CJ$152,ROW()-ROW(AA$19)+1, MATCH(AA$15,Templates!$I$1:DM$1,0)))</f>
        <v/>
      </c>
      <c r="AB50" s="55" t="str" cm="1">
        <f t="array" ref="AB50">IF(INDEX(Templates!$I$2:$CJ$152,ROW()-ROW(AB$19)+1, MATCH(AB$15,Templates!$I$1:DO$1,0))="","",INDEX(Templates!$I$2:$CJ$152,ROW()-ROW(AB$19)+1, MATCH(AB$15,Templates!$I$1:DO$1,0)))</f>
        <v/>
      </c>
      <c r="AC50" s="55" t="str" cm="1">
        <f t="array" ref="AC50">IF(INDEX(Templates!$I$2:$CJ$152,ROW()-ROW(AC$19)+1, MATCH(AC$15,Templates!$I$1:DQ$1,0))="","",INDEX(Templates!$I$2:$CJ$152,ROW()-ROW(AC$19)+1, MATCH(AC$15,Templates!$I$1:DQ$1,0)))</f>
        <v/>
      </c>
      <c r="AD50" s="55" t="str" cm="1">
        <f t="array" ref="AD50">IF(INDEX(Templates!$I$2:$CJ$152,ROW()-ROW(AD$19)+1, MATCH(AD$15,Templates!$I$1:DS$1,0))="","",INDEX(Templates!$I$2:$CJ$152,ROW()-ROW(AD$19)+1, MATCH(AD$15,Templates!$I$1:DS$1,0)))</f>
        <v/>
      </c>
      <c r="AE50" s="55" t="str" cm="1">
        <f t="array" ref="AE50">IF(INDEX(Templates!$I$2:$CJ$152,ROW()-ROW(AE$19)+1, MATCH(AE$15,Templates!$I$1:DU$1,0))="","",INDEX(Templates!$I$2:$CJ$152,ROW()-ROW(AE$19)+1, MATCH(AE$15,Templates!$I$1:DU$1,0)))</f>
        <v/>
      </c>
      <c r="AF50" s="55" t="str" cm="1">
        <f t="array" ref="AF50">IF(INDEX(Templates!$I$2:$CJ$152,ROW()-ROW(AF$19)+1, MATCH(AF$15,Templates!$I$1:DW$1,0))="","",INDEX(Templates!$I$2:$CJ$152,ROW()-ROW(AF$19)+1, MATCH(AF$15,Templates!$I$1:DW$1,0)))</f>
        <v/>
      </c>
      <c r="AG50" s="55" t="str" cm="1">
        <f t="array" ref="AG50">IF(INDEX(Templates!$I$2:$CJ$152,ROW()-ROW(AG$19)+1, MATCH(AG$15,Templates!$I$1:DX$1,0))="","",INDEX(Templates!$I$2:$CJ$152,ROW()-ROW(AG$19)+1, MATCH(AG$15,Templates!$I$1:DX$1,0)))</f>
        <v/>
      </c>
      <c r="AH50" s="55" t="str" cm="1">
        <f t="array" ref="AH50">IF(INDEX(Templates!$I$2:$CJ$152,ROW()-ROW(AH$19)+1, MATCH(AH$15,Templates!$I$1:EA$1,0))="","",INDEX(Templates!$I$2:$CJ$152,ROW()-ROW(AH$19)+1, MATCH(AH$15,Templates!$I$1:EA$1,0)))</f>
        <v/>
      </c>
      <c r="AI50" s="55" t="str" cm="1">
        <f t="array" ref="AI50">IF(INDEX(Templates!$I$2:$CJ$152,ROW()-ROW(AI$19)+1, MATCH(AI$15,Templates!$I$1:EC$1,0))="","",INDEX(Templates!$I$2:$CJ$152,ROW()-ROW(AI$19)+1, MATCH(AI$15,Templates!$I$1:EC$1,0)))</f>
        <v/>
      </c>
    </row>
    <row r="51" spans="1:35" x14ac:dyDescent="0.3">
      <c r="A51" s="41" t="s">
        <v>451</v>
      </c>
      <c r="B51" s="6" t="s">
        <v>455</v>
      </c>
      <c r="C51" s="66" t="str" cm="1">
        <f t="array" ref="C51">IF(INDEX(Templates!A$2:A$153,ROW()-ROW($19:$19)+1)="","",INDEX(Templates!A$2:A$153,ROW()-ROW($19:$19)+1))</f>
        <v>JSON_PATH:zones[1]</v>
      </c>
      <c r="D51" s="66" t="str" cm="1">
        <f t="array" ref="D51">IF(INDEX(Templates!B$2:B$153,ROW()-ROW($19:$19)+1)="","",INDEX(Templates!B$2:B$153,ROW()-ROW($19:$19)+1))</f>
        <v>terminals[0]</v>
      </c>
      <c r="E51" s="140" t="str" cm="1">
        <f t="array" ref="E51">IF(INDEX(Templates!C$2:C$153,ROW()-ROW($19:$19)+1)="","",INDEX(Templates!C$2:C$153,ROW()-ROW($19:$19)+1))</f>
        <v>heating_source</v>
      </c>
      <c r="F51" s="143" t="str" cm="1">
        <f t="array" ref="F51">IF(INDEX(Templates!D$2:D$153,ROW()-ROW($19:$19)+1)="","",INDEX(Templates!D$2:D$153,ROW()-ROW($19:$19)+1))</f>
        <v/>
      </c>
      <c r="G51" s="102" t="str" cm="1">
        <f t="array" ref="G51">IF(INDEX(Templates!E$2:E$153,ROW()-ROW($19:$19)+1)="","",INDEX(Templates!E$2:E$153,ROW()-ROW($19:$19)+1))</f>
        <v>Air Terminal</v>
      </c>
      <c r="H51" s="68" t="str" cm="1">
        <f t="array" ref="H51">IF(INDEX(Templates!F$2:F$153,ROW()-ROW($19:$19)+1)="","",INDEX(Templates!F$2:F$153,ROW()-ROW($19:$19)+1))</f>
        <v>Terminal 2</v>
      </c>
      <c r="I51" s="68" t="str" cm="1">
        <f t="array" ref="I51">IF(INDEX(Templates!G$2:G$153,ROW()-ROW($19:$19)+1)="","",INDEX(Templates!G$2:G$153,ROW()-ROW($19:$19)+1))</f>
        <v>Zone 2</v>
      </c>
      <c r="J51" s="68" t="str" cm="1">
        <f t="array" ref="J51">IF(INDEX(Templates!H$2:H$153,ROW()-ROW($19:$19)+1)="","",INDEX(Templates!H$2:H$153,ROW()-ROW($19:$19)+1))</f>
        <v>heating_source</v>
      </c>
      <c r="K51" s="69" t="str" cm="1">
        <f t="array" ref="K51">IF(INDEX(Templates!I$2:I$153,ROW()-ROW($19:$19)+1)="","",INDEX(Templates!I$2:I$153,ROW()-ROW($19:$19)+1))</f>
        <v/>
      </c>
      <c r="L51" s="69" t="str" cm="1">
        <f t="array" ref="L51">IF(INDEX(Templates!J$2:J$153,ROW()-ROW($19:$19)+1)="","",INDEX(Templates!J$2:J$153,ROW()-ROW($19:$19)+1))</f>
        <v/>
      </c>
      <c r="M51" s="55" t="str" cm="1">
        <f t="array" ref="M51">IF(INDEX(Templates!$I$2:$CJ$152,ROW()-ROW(M$19)+1, MATCH(M$15,Templates!$I$1:CJ$1,0))="","",INDEX(Templates!$I$2:$CJ$152,ROW()-ROW(M$19)+1, MATCH(M$15,Templates!$I$1:CJ$1,0)))</f>
        <v/>
      </c>
      <c r="N51" s="55" t="str" cm="1">
        <f t="array" ref="N51">IF(INDEX(Templates!$I$2:$CJ$152,ROW()-ROW(N$19)+1, MATCH(N$15,Templates!$I$1:CL$1,0))="","",INDEX(Templates!$I$2:$CJ$152,ROW()-ROW(N$19)+1, MATCH(N$15,Templates!$I$1:CL$1,0)))</f>
        <v/>
      </c>
      <c r="O51" s="55" t="str" cm="1">
        <f t="array" ref="O51">IF(INDEX(Templates!$I$2:$CJ$152,ROW()-ROW(O$19)+1, MATCH(O$15,Templates!$I$1:CN$1,0))="","",INDEX(Templates!$I$2:$CJ$152,ROW()-ROW(O$19)+1, MATCH(O$15,Templates!$I$1:CN$1,0)))</f>
        <v/>
      </c>
      <c r="P51" s="55" t="str" cm="1">
        <f t="array" ref="P51">IF(INDEX(Templates!$I$2:$CJ$152,ROW()-ROW(P$19)+1, MATCH(P$15,Templates!$I$1:CP$1,0))="","",INDEX(Templates!$I$2:$CJ$152,ROW()-ROW(P$19)+1, MATCH(P$15,Templates!$I$1:CP$1,0)))</f>
        <v/>
      </c>
      <c r="Q51" s="55" t="str" cm="1">
        <f t="array" ref="Q51">IF(INDEX(Templates!$I$2:$CJ$152,ROW()-ROW(Q$19)+1, MATCH(Q$15,Templates!$I$1:CR$1,0))="","",INDEX(Templates!$I$2:$CJ$152,ROW()-ROW(Q$19)+1, MATCH(Q$15,Templates!$I$1:CR$1,0)))</f>
        <v/>
      </c>
      <c r="R51" s="55" t="str" cm="1">
        <f t="array" ref="R51">IF(INDEX(Templates!$I$2:$CJ$152,ROW()-ROW(R$19)+1, MATCH(R$15,Templates!$I$1:CU$1,0))="","",INDEX(Templates!$I$2:$CJ$152,ROW()-ROW(R$19)+1, MATCH(R$15,Templates!$I$1:CU$1,0)))</f>
        <v/>
      </c>
      <c r="S51" s="55" t="str" cm="1">
        <f t="array" ref="S51">IF(INDEX(Templates!$I$2:$CJ$152,ROW()-ROW(S$19)+1, MATCH(S$15,Templates!$I$1:CW$1,0))="","",INDEX(Templates!$I$2:$CJ$152,ROW()-ROW(S$19)+1, MATCH(S$15,Templates!$I$1:CW$1,0)))</f>
        <v/>
      </c>
      <c r="T51" s="55" t="str" cm="1">
        <f t="array" ref="T51">IF(INDEX(Templates!$I$2:$CJ$152,ROW()-ROW(T$19)+1, MATCH(T$15,Templates!$I$1:CY$1,0))="","",INDEX(Templates!$I$2:$CJ$152,ROW()-ROW(T$19)+1, MATCH(T$15,Templates!$I$1:CY$1,0)))</f>
        <v/>
      </c>
      <c r="U51" s="55" t="str" cm="1">
        <f t="array" ref="U51">IF(INDEX(Templates!$I$2:$CJ$152,ROW()-ROW(U$19)+1, MATCH(U$15,Templates!$I$1:DA$1,0))="","",INDEX(Templates!$I$2:$CJ$152,ROW()-ROW(U$19)+1, MATCH(U$15,Templates!$I$1:DA$1,0)))</f>
        <v/>
      </c>
      <c r="V51" s="55" t="str" cm="1">
        <f t="array" ref="V51">IF(INDEX(Templates!$I$2:$CJ$152,ROW()-ROW(V$19)+1, MATCH(V$15,Templates!$I$1:DC$1,0))="","",INDEX(Templates!$I$2:$CJ$152,ROW()-ROW(V$19)+1, MATCH(V$15,Templates!$I$1:DC$1,0)))</f>
        <v/>
      </c>
      <c r="W51" s="55" t="str" cm="1">
        <f t="array" ref="W51">IF(INDEX(Templates!$I$2:$CJ$152,ROW()-ROW(W$19)+1, MATCH(W$15,Templates!$I$1:DE$1,0))="","",INDEX(Templates!$I$2:$CJ$152,ROW()-ROW(W$19)+1, MATCH(W$15,Templates!$I$1:DE$1,0)))</f>
        <v/>
      </c>
      <c r="X51" s="55" t="str" cm="1">
        <f t="array" ref="X51">IF(INDEX(Templates!$I$2:$CJ$152,ROW()-ROW(X$19)+1, MATCH(X$15,Templates!$I$1:DG$1,0))="","",INDEX(Templates!$I$2:$CJ$152,ROW()-ROW(X$19)+1, MATCH(X$15,Templates!$I$1:DG$1,0)))</f>
        <v/>
      </c>
      <c r="Y51" s="55" t="str" cm="1">
        <f t="array" ref="Y51">IF(INDEX(Templates!$I$2:$CJ$152,ROW()-ROW(Y$19)+1, MATCH(Y$15,Templates!$I$1:DI$1,0))="","",INDEX(Templates!$I$2:$CJ$152,ROW()-ROW(Y$19)+1, MATCH(Y$15,Templates!$I$1:DI$1,0)))</f>
        <v/>
      </c>
      <c r="Z51" s="55" t="str" cm="1">
        <f t="array" ref="Z51">IF(INDEX(Templates!$I$2:$CJ$152,ROW()-ROW(Z$19)+1, MATCH(Z$15,Templates!$I$1:DK$1,0))="","",INDEX(Templates!$I$2:$CJ$152,ROW()-ROW(Z$19)+1, MATCH(Z$15,Templates!$I$1:DK$1,0)))</f>
        <v/>
      </c>
      <c r="AA51" s="55" t="str" cm="1">
        <f t="array" ref="AA51">IF(INDEX(Templates!$I$2:$CJ$152,ROW()-ROW(AA$19)+1, MATCH(AA$15,Templates!$I$1:DM$1,0))="","",INDEX(Templates!$I$2:$CJ$152,ROW()-ROW(AA$19)+1, MATCH(AA$15,Templates!$I$1:DM$1,0)))</f>
        <v/>
      </c>
      <c r="AB51" s="55" t="str" cm="1">
        <f t="array" ref="AB51">IF(INDEX(Templates!$I$2:$CJ$152,ROW()-ROW(AB$19)+1, MATCH(AB$15,Templates!$I$1:DO$1,0))="","",INDEX(Templates!$I$2:$CJ$152,ROW()-ROW(AB$19)+1, MATCH(AB$15,Templates!$I$1:DO$1,0)))</f>
        <v/>
      </c>
      <c r="AC51" s="55" t="str" cm="1">
        <f t="array" ref="AC51">IF(INDEX(Templates!$I$2:$CJ$152,ROW()-ROW(AC$19)+1, MATCH(AC$15,Templates!$I$1:DQ$1,0))="","",INDEX(Templates!$I$2:$CJ$152,ROW()-ROW(AC$19)+1, MATCH(AC$15,Templates!$I$1:DQ$1,0)))</f>
        <v/>
      </c>
      <c r="AD51" s="55" t="str" cm="1">
        <f t="array" ref="AD51">IF(INDEX(Templates!$I$2:$CJ$152,ROW()-ROW(AD$19)+1, MATCH(AD$15,Templates!$I$1:DS$1,0))="","",INDEX(Templates!$I$2:$CJ$152,ROW()-ROW(AD$19)+1, MATCH(AD$15,Templates!$I$1:DS$1,0)))</f>
        <v/>
      </c>
      <c r="AE51" s="55" t="str" cm="1">
        <f t="array" ref="AE51">IF(INDEX(Templates!$I$2:$CJ$152,ROW()-ROW(AE$19)+1, MATCH(AE$15,Templates!$I$1:DU$1,0))="","",INDEX(Templates!$I$2:$CJ$152,ROW()-ROW(AE$19)+1, MATCH(AE$15,Templates!$I$1:DU$1,0)))</f>
        <v/>
      </c>
      <c r="AF51" s="55" t="str" cm="1">
        <f t="array" ref="AF51">IF(INDEX(Templates!$I$2:$CJ$152,ROW()-ROW(AF$19)+1, MATCH(AF$15,Templates!$I$1:DW$1,0))="","",INDEX(Templates!$I$2:$CJ$152,ROW()-ROW(AF$19)+1, MATCH(AF$15,Templates!$I$1:DW$1,0)))</f>
        <v/>
      </c>
      <c r="AG51" s="55" t="str" cm="1">
        <f t="array" ref="AG51">IF(INDEX(Templates!$I$2:$CJ$152,ROW()-ROW(AG$19)+1, MATCH(AG$15,Templates!$I$1:DX$1,0))="","",INDEX(Templates!$I$2:$CJ$152,ROW()-ROW(AG$19)+1, MATCH(AG$15,Templates!$I$1:DX$1,0)))</f>
        <v/>
      </c>
      <c r="AH51" s="55" t="str" cm="1">
        <f t="array" ref="AH51">IF(INDEX(Templates!$I$2:$CJ$152,ROW()-ROW(AH$19)+1, MATCH(AH$15,Templates!$I$1:EA$1,0))="","",INDEX(Templates!$I$2:$CJ$152,ROW()-ROW(AH$19)+1, MATCH(AH$15,Templates!$I$1:EA$1,0)))</f>
        <v/>
      </c>
      <c r="AI51" s="55" t="str" cm="1">
        <f t="array" ref="AI51">IF(INDEX(Templates!$I$2:$CJ$152,ROW()-ROW(AI$19)+1, MATCH(AI$15,Templates!$I$1:EC$1,0))="","",INDEX(Templates!$I$2:$CJ$152,ROW()-ROW(AI$19)+1, MATCH(AI$15,Templates!$I$1:EC$1,0)))</f>
        <v/>
      </c>
    </row>
    <row r="52" spans="1:35" x14ac:dyDescent="0.3">
      <c r="A52" s="41" t="s">
        <v>451</v>
      </c>
      <c r="B52" s="6" t="s">
        <v>455</v>
      </c>
      <c r="C52" s="66" t="str" cm="1">
        <f t="array" ref="C52">IF(INDEX(Templates!A$2:A$153,ROW()-ROW($19:$19)+1)="","",INDEX(Templates!A$2:A$153,ROW()-ROW($19:$19)+1))</f>
        <v>JSON_PATH:zones[1]</v>
      </c>
      <c r="D52" s="66" t="str" cm="1">
        <f t="array" ref="D52">IF(INDEX(Templates!B$2:B$153,ROW()-ROW($19:$19)+1)="","",INDEX(Templates!B$2:B$153,ROW()-ROW($19:$19)+1))</f>
        <v>terminals[0]</v>
      </c>
      <c r="E52" s="140" t="str" cm="1">
        <f t="array" ref="E52">IF(INDEX(Templates!C$2:C$153,ROW()-ROW($19:$19)+1)="","",INDEX(Templates!C$2:C$153,ROW()-ROW($19:$19)+1))</f>
        <v>heating_from_loop</v>
      </c>
      <c r="F52" s="143" t="str" cm="1">
        <f t="array" ref="F52">IF(INDEX(Templates!D$2:D$153,ROW()-ROW($19:$19)+1)="","",INDEX(Templates!D$2:D$153,ROW()-ROW($19:$19)+1))</f>
        <v/>
      </c>
      <c r="G52" s="102" t="str" cm="1">
        <f t="array" ref="G52">IF(INDEX(Templates!E$2:E$153,ROW()-ROW($19:$19)+1)="","",INDEX(Templates!E$2:E$153,ROW()-ROW($19:$19)+1))</f>
        <v>Air Terminal</v>
      </c>
      <c r="H52" s="68" t="str" cm="1">
        <f t="array" ref="H52">IF(INDEX(Templates!F$2:F$153,ROW()-ROW($19:$19)+1)="","",INDEX(Templates!F$2:F$153,ROW()-ROW($19:$19)+1))</f>
        <v>Terminal 2</v>
      </c>
      <c r="I52" s="68" t="str" cm="1">
        <f t="array" ref="I52">IF(INDEX(Templates!G$2:G$153,ROW()-ROW($19:$19)+1)="","",INDEX(Templates!G$2:G$153,ROW()-ROW($19:$19)+1))</f>
        <v>Zone 2</v>
      </c>
      <c r="J52" s="68" t="str" cm="1">
        <f t="array" ref="J52">IF(INDEX(Templates!H$2:H$153,ROW()-ROW($19:$19)+1)="","",INDEX(Templates!H$2:H$153,ROW()-ROW($19:$19)+1))</f>
        <v>heating_from_loop</v>
      </c>
      <c r="K52" s="69" t="str" cm="1">
        <f t="array" ref="K52">IF(INDEX(Templates!I$2:I$153,ROW()-ROW($19:$19)+1)="","",INDEX(Templates!I$2:I$153,ROW()-ROW($19:$19)+1))</f>
        <v/>
      </c>
      <c r="L52" s="69" t="str" cm="1">
        <f t="array" ref="L52">IF(INDEX(Templates!J$2:J$153,ROW()-ROW($19:$19)+1)="","",INDEX(Templates!J$2:J$153,ROW()-ROW($19:$19)+1))</f>
        <v/>
      </c>
      <c r="M52" s="55" t="str" cm="1">
        <f t="array" ref="M52">IF(INDEX(Templates!$I$2:$CJ$152,ROW()-ROW(M$19)+1, MATCH(M$15,Templates!$I$1:CJ$1,0))="","",INDEX(Templates!$I$2:$CJ$152,ROW()-ROW(M$19)+1, MATCH(M$15,Templates!$I$1:CJ$1,0)))</f>
        <v/>
      </c>
      <c r="N52" s="55" t="str" cm="1">
        <f t="array" ref="N52">IF(INDEX(Templates!$I$2:$CJ$152,ROW()-ROW(N$19)+1, MATCH(N$15,Templates!$I$1:CL$1,0))="","",INDEX(Templates!$I$2:$CJ$152,ROW()-ROW(N$19)+1, MATCH(N$15,Templates!$I$1:CL$1,0)))</f>
        <v/>
      </c>
      <c r="O52" s="55" t="str" cm="1">
        <f t="array" ref="O52">IF(INDEX(Templates!$I$2:$CJ$152,ROW()-ROW(O$19)+1, MATCH(O$15,Templates!$I$1:CN$1,0))="","",INDEX(Templates!$I$2:$CJ$152,ROW()-ROW(O$19)+1, MATCH(O$15,Templates!$I$1:CN$1,0)))</f>
        <v/>
      </c>
      <c r="P52" s="55" t="str" cm="1">
        <f t="array" ref="P52">IF(INDEX(Templates!$I$2:$CJ$152,ROW()-ROW(P$19)+1, MATCH(P$15,Templates!$I$1:CP$1,0))="","",INDEX(Templates!$I$2:$CJ$152,ROW()-ROW(P$19)+1, MATCH(P$15,Templates!$I$1:CP$1,0)))</f>
        <v/>
      </c>
      <c r="Q52" s="55" t="str" cm="1">
        <f t="array" ref="Q52">IF(INDEX(Templates!$I$2:$CJ$152,ROW()-ROW(Q$19)+1, MATCH(Q$15,Templates!$I$1:CR$1,0))="","",INDEX(Templates!$I$2:$CJ$152,ROW()-ROW(Q$19)+1, MATCH(Q$15,Templates!$I$1:CR$1,0)))</f>
        <v/>
      </c>
      <c r="R52" s="55" t="str" cm="1">
        <f t="array" ref="R52">IF(INDEX(Templates!$I$2:$CJ$152,ROW()-ROW(R$19)+1, MATCH(R$15,Templates!$I$1:CU$1,0))="","",INDEX(Templates!$I$2:$CJ$152,ROW()-ROW(R$19)+1, MATCH(R$15,Templates!$I$1:CU$1,0)))</f>
        <v/>
      </c>
      <c r="S52" s="55" t="str" cm="1">
        <f t="array" ref="S52">IF(INDEX(Templates!$I$2:$CJ$152,ROW()-ROW(S$19)+1, MATCH(S$15,Templates!$I$1:CW$1,0))="","",INDEX(Templates!$I$2:$CJ$152,ROW()-ROW(S$19)+1, MATCH(S$15,Templates!$I$1:CW$1,0)))</f>
        <v/>
      </c>
      <c r="T52" s="55" t="str" cm="1">
        <f t="array" ref="T52">IF(INDEX(Templates!$I$2:$CJ$152,ROW()-ROW(T$19)+1, MATCH(T$15,Templates!$I$1:CY$1,0))="","",INDEX(Templates!$I$2:$CJ$152,ROW()-ROW(T$19)+1, MATCH(T$15,Templates!$I$1:CY$1,0)))</f>
        <v/>
      </c>
      <c r="U52" s="55" t="str" cm="1">
        <f t="array" ref="U52">IF(INDEX(Templates!$I$2:$CJ$152,ROW()-ROW(U$19)+1, MATCH(U$15,Templates!$I$1:DA$1,0))="","",INDEX(Templates!$I$2:$CJ$152,ROW()-ROW(U$19)+1, MATCH(U$15,Templates!$I$1:DA$1,0)))</f>
        <v/>
      </c>
      <c r="V52" s="55" t="str" cm="1">
        <f t="array" ref="V52">IF(INDEX(Templates!$I$2:$CJ$152,ROW()-ROW(V$19)+1, MATCH(V$15,Templates!$I$1:DC$1,0))="","",INDEX(Templates!$I$2:$CJ$152,ROW()-ROW(V$19)+1, MATCH(V$15,Templates!$I$1:DC$1,0)))</f>
        <v/>
      </c>
      <c r="W52" s="55" t="str" cm="1">
        <f t="array" ref="W52">IF(INDEX(Templates!$I$2:$CJ$152,ROW()-ROW(W$19)+1, MATCH(W$15,Templates!$I$1:DE$1,0))="","",INDEX(Templates!$I$2:$CJ$152,ROW()-ROW(W$19)+1, MATCH(W$15,Templates!$I$1:DE$1,0)))</f>
        <v/>
      </c>
      <c r="X52" s="55" t="str" cm="1">
        <f t="array" ref="X52">IF(INDEX(Templates!$I$2:$CJ$152,ROW()-ROW(X$19)+1, MATCH(X$15,Templates!$I$1:DG$1,0))="","",INDEX(Templates!$I$2:$CJ$152,ROW()-ROW(X$19)+1, MATCH(X$15,Templates!$I$1:DG$1,0)))</f>
        <v/>
      </c>
      <c r="Y52" s="55" t="str" cm="1">
        <f t="array" ref="Y52">IF(INDEX(Templates!$I$2:$CJ$152,ROW()-ROW(Y$19)+1, MATCH(Y$15,Templates!$I$1:DI$1,0))="","",INDEX(Templates!$I$2:$CJ$152,ROW()-ROW(Y$19)+1, MATCH(Y$15,Templates!$I$1:DI$1,0)))</f>
        <v/>
      </c>
      <c r="Z52" s="55" t="str" cm="1">
        <f t="array" ref="Z52">IF(INDEX(Templates!$I$2:$CJ$152,ROW()-ROW(Z$19)+1, MATCH(Z$15,Templates!$I$1:DK$1,0))="","",INDEX(Templates!$I$2:$CJ$152,ROW()-ROW(Z$19)+1, MATCH(Z$15,Templates!$I$1:DK$1,0)))</f>
        <v/>
      </c>
      <c r="AA52" s="55" t="str" cm="1">
        <f t="array" ref="AA52">IF(INDEX(Templates!$I$2:$CJ$152,ROW()-ROW(AA$19)+1, MATCH(AA$15,Templates!$I$1:DM$1,0))="","",INDEX(Templates!$I$2:$CJ$152,ROW()-ROW(AA$19)+1, MATCH(AA$15,Templates!$I$1:DM$1,0)))</f>
        <v/>
      </c>
      <c r="AB52" s="55" t="str" cm="1">
        <f t="array" ref="AB52">IF(INDEX(Templates!$I$2:$CJ$152,ROW()-ROW(AB$19)+1, MATCH(AB$15,Templates!$I$1:DO$1,0))="","",INDEX(Templates!$I$2:$CJ$152,ROW()-ROW(AB$19)+1, MATCH(AB$15,Templates!$I$1:DO$1,0)))</f>
        <v/>
      </c>
      <c r="AC52" s="55" t="str" cm="1">
        <f t="array" ref="AC52">IF(INDEX(Templates!$I$2:$CJ$152,ROW()-ROW(AC$19)+1, MATCH(AC$15,Templates!$I$1:DQ$1,0))="","",INDEX(Templates!$I$2:$CJ$152,ROW()-ROW(AC$19)+1, MATCH(AC$15,Templates!$I$1:DQ$1,0)))</f>
        <v/>
      </c>
      <c r="AD52" s="55" t="str" cm="1">
        <f t="array" ref="AD52">IF(INDEX(Templates!$I$2:$CJ$152,ROW()-ROW(AD$19)+1, MATCH(AD$15,Templates!$I$1:DS$1,0))="","",INDEX(Templates!$I$2:$CJ$152,ROW()-ROW(AD$19)+1, MATCH(AD$15,Templates!$I$1:DS$1,0)))</f>
        <v/>
      </c>
      <c r="AE52" s="55" t="str" cm="1">
        <f t="array" ref="AE52">IF(INDEX(Templates!$I$2:$CJ$152,ROW()-ROW(AE$19)+1, MATCH(AE$15,Templates!$I$1:DU$1,0))="","",INDEX(Templates!$I$2:$CJ$152,ROW()-ROW(AE$19)+1, MATCH(AE$15,Templates!$I$1:DU$1,0)))</f>
        <v/>
      </c>
      <c r="AF52" s="55" t="str" cm="1">
        <f t="array" ref="AF52">IF(INDEX(Templates!$I$2:$CJ$152,ROW()-ROW(AF$19)+1, MATCH(AF$15,Templates!$I$1:DW$1,0))="","",INDEX(Templates!$I$2:$CJ$152,ROW()-ROW(AF$19)+1, MATCH(AF$15,Templates!$I$1:DW$1,0)))</f>
        <v/>
      </c>
      <c r="AG52" s="55" t="str" cm="1">
        <f t="array" ref="AG52">IF(INDEX(Templates!$I$2:$CJ$152,ROW()-ROW(AG$19)+1, MATCH(AG$15,Templates!$I$1:DX$1,0))="","",INDEX(Templates!$I$2:$CJ$152,ROW()-ROW(AG$19)+1, MATCH(AG$15,Templates!$I$1:DX$1,0)))</f>
        <v/>
      </c>
      <c r="AH52" s="55" t="str" cm="1">
        <f t="array" ref="AH52">IF(INDEX(Templates!$I$2:$CJ$152,ROW()-ROW(AH$19)+1, MATCH(AH$15,Templates!$I$1:EA$1,0))="","",INDEX(Templates!$I$2:$CJ$152,ROW()-ROW(AH$19)+1, MATCH(AH$15,Templates!$I$1:EA$1,0)))</f>
        <v/>
      </c>
      <c r="AI52" s="55" t="str" cm="1">
        <f t="array" ref="AI52">IF(INDEX(Templates!$I$2:$CJ$152,ROW()-ROW(AI$19)+1, MATCH(AI$15,Templates!$I$1:EC$1,0))="","",INDEX(Templates!$I$2:$CJ$152,ROW()-ROW(AI$19)+1, MATCH(AI$15,Templates!$I$1:EC$1,0)))</f>
        <v/>
      </c>
    </row>
    <row r="53" spans="1:35" x14ac:dyDescent="0.3">
      <c r="A53" s="41" t="s">
        <v>451</v>
      </c>
      <c r="B53" s="6" t="s">
        <v>455</v>
      </c>
      <c r="C53" s="66" t="str" cm="1">
        <f t="array" ref="C53">IF(INDEX(Templates!A$2:A$153,ROW()-ROW($19:$19)+1)="","",INDEX(Templates!A$2:A$153,ROW()-ROW($19:$19)+1))</f>
        <v>JSON_PATH:zones[2]</v>
      </c>
      <c r="D53" s="66" t="str" cm="1">
        <f t="array" ref="D53">IF(INDEX(Templates!B$2:B$153,ROW()-ROW($19:$19)+1)="","",INDEX(Templates!B$2:B$153,ROW()-ROW($19:$19)+1))</f>
        <v>id</v>
      </c>
      <c r="E53" s="140" t="str" cm="1">
        <f t="array" ref="E53">IF(INDEX(Templates!C$2:C$153,ROW()-ROW($19:$19)+1)="","",INDEX(Templates!C$2:C$153,ROW()-ROW($19:$19)+1))</f>
        <v/>
      </c>
      <c r="F53" s="143" t="str" cm="1">
        <f t="array" ref="F53">IF(INDEX(Templates!D$2:D$153,ROW()-ROW($19:$19)+1)="","",INDEX(Templates!D$2:D$153,ROW()-ROW($19:$19)+1))</f>
        <v/>
      </c>
      <c r="G53" s="102" t="str" cm="1">
        <f t="array" ref="G53">IF(INDEX(Templates!E$2:E$153,ROW()-ROW($19:$19)+1)="","",INDEX(Templates!E$2:E$153,ROW()-ROW($19:$19)+1))</f>
        <v>Zone</v>
      </c>
      <c r="H53" s="68" t="str" cm="1">
        <f t="array" ref="H53">IF(INDEX(Templates!F$2:F$153,ROW()-ROW($19:$19)+1)="","",INDEX(Templates!F$2:F$153,ROW()-ROW($19:$19)+1))</f>
        <v>Zone 2</v>
      </c>
      <c r="I53" s="68" t="str" cm="1">
        <f t="array" ref="I53">IF(INDEX(Templates!G$2:G$153,ROW()-ROW($19:$19)+1)="","",INDEX(Templates!G$2:G$153,ROW()-ROW($19:$19)+1))</f>
        <v>Building Segment 1</v>
      </c>
      <c r="J53" s="68" t="str" cm="1">
        <f t="array" ref="J53">IF(INDEX(Templates!H$2:H$153,ROW()-ROW($19:$19)+1)="","",INDEX(Templates!H$2:H$153,ROW()-ROW($19:$19)+1))</f>
        <v>id</v>
      </c>
      <c r="K53" s="69" t="str" cm="1">
        <f t="array" ref="K53">IF(INDEX(Templates!I$2:I$153,ROW()-ROW($19:$19)+1)="","",INDEX(Templates!I$2:I$153,ROW()-ROW($19:$19)+1))</f>
        <v/>
      </c>
      <c r="L53" s="69" t="str" cm="1">
        <f t="array" ref="L53">IF(INDEX(Templates!J$2:J$153,ROW()-ROW($19:$19)+1)="","",INDEX(Templates!J$2:J$153,ROW()-ROW($19:$19)+1))</f>
        <v/>
      </c>
      <c r="M53" s="55" t="str" cm="1">
        <f t="array" ref="M53">IF(INDEX(Templates!$I$2:$CJ$152,ROW()-ROW(M$19)+1, MATCH(M$15,Templates!$I$1:CJ$1,0))="","",INDEX(Templates!$I$2:$CJ$152,ROW()-ROW(M$19)+1, MATCH(M$15,Templates!$I$1:CJ$1,0)))</f>
        <v/>
      </c>
      <c r="N53" s="55" t="str" cm="1">
        <f t="array" ref="N53">IF(INDEX(Templates!$I$2:$CJ$152,ROW()-ROW(N$19)+1, MATCH(N$15,Templates!$I$1:CL$1,0))="","",INDEX(Templates!$I$2:$CJ$152,ROW()-ROW(N$19)+1, MATCH(N$15,Templates!$I$1:CL$1,0)))</f>
        <v/>
      </c>
      <c r="O53" s="55" t="str" cm="1">
        <f t="array" ref="O53">IF(INDEX(Templates!$I$2:$CJ$152,ROW()-ROW(O$19)+1, MATCH(O$15,Templates!$I$1:CN$1,0))="","",INDEX(Templates!$I$2:$CJ$152,ROW()-ROW(O$19)+1, MATCH(O$15,Templates!$I$1:CN$1,0)))</f>
        <v/>
      </c>
      <c r="P53" s="55" t="str" cm="1">
        <f t="array" ref="P53">IF(INDEX(Templates!$I$2:$CJ$152,ROW()-ROW(P$19)+1, MATCH(P$15,Templates!$I$1:CP$1,0))="","",INDEX(Templates!$I$2:$CJ$152,ROW()-ROW(P$19)+1, MATCH(P$15,Templates!$I$1:CP$1,0)))</f>
        <v/>
      </c>
      <c r="Q53" s="55" t="str" cm="1">
        <f t="array" ref="Q53">IF(INDEX(Templates!$I$2:$CJ$152,ROW()-ROW(Q$19)+1, MATCH(Q$15,Templates!$I$1:CR$1,0))="","",INDEX(Templates!$I$2:$CJ$152,ROW()-ROW(Q$19)+1, MATCH(Q$15,Templates!$I$1:CR$1,0)))</f>
        <v>Thermal Zone 3</v>
      </c>
      <c r="R53" s="55" t="str" cm="1">
        <f t="array" ref="R53">IF(INDEX(Templates!$I$2:$CJ$152,ROW()-ROW(R$19)+1, MATCH(R$15,Templates!$I$1:CU$1,0))="","",INDEX(Templates!$I$2:$CJ$152,ROW()-ROW(R$19)+1, MATCH(R$15,Templates!$I$1:CU$1,0)))</f>
        <v/>
      </c>
      <c r="S53" s="55" t="str" cm="1">
        <f t="array" ref="S53">IF(INDEX(Templates!$I$2:$CJ$152,ROW()-ROW(S$19)+1, MATCH(S$15,Templates!$I$1:CW$1,0))="","",INDEX(Templates!$I$2:$CJ$152,ROW()-ROW(S$19)+1, MATCH(S$15,Templates!$I$1:CW$1,0)))</f>
        <v>Thermal Zone 3</v>
      </c>
      <c r="T53" s="55" t="str" cm="1">
        <f t="array" ref="T53">IF(INDEX(Templates!$I$2:$CJ$152,ROW()-ROW(T$19)+1, MATCH(T$15,Templates!$I$1:CY$1,0))="","",INDEX(Templates!$I$2:$CJ$152,ROW()-ROW(T$19)+1, MATCH(T$15,Templates!$I$1:CY$1,0)))</f>
        <v>Thermal Zone 3</v>
      </c>
      <c r="U53" s="55" t="str" cm="1">
        <f t="array" ref="U53">IF(INDEX(Templates!$I$2:$CJ$152,ROW()-ROW(U$19)+1, MATCH(U$15,Templates!$I$1:DA$1,0))="","",INDEX(Templates!$I$2:$CJ$152,ROW()-ROW(U$19)+1, MATCH(U$15,Templates!$I$1:DA$1,0)))</f>
        <v>Thermal Zone 3</v>
      </c>
      <c r="V53" s="55" t="str" cm="1">
        <f t="array" ref="V53">IF(INDEX(Templates!$I$2:$CJ$152,ROW()-ROW(V$19)+1, MATCH(V$15,Templates!$I$1:DC$1,0))="","",INDEX(Templates!$I$2:$CJ$152,ROW()-ROW(V$19)+1, MATCH(V$15,Templates!$I$1:DC$1,0)))</f>
        <v>Thermal Zone 3</v>
      </c>
      <c r="W53" s="55" t="str" cm="1">
        <f t="array" ref="W53">IF(INDEX(Templates!$I$2:$CJ$152,ROW()-ROW(W$19)+1, MATCH(W$15,Templates!$I$1:DE$1,0))="","",INDEX(Templates!$I$2:$CJ$152,ROW()-ROW(W$19)+1, MATCH(W$15,Templates!$I$1:DE$1,0)))</f>
        <v>Thermal Zone 3</v>
      </c>
      <c r="X53" s="55" t="str" cm="1">
        <f t="array" ref="X53">IF(INDEX(Templates!$I$2:$CJ$152,ROW()-ROW(X$19)+1, MATCH(X$15,Templates!$I$1:DG$1,0))="","",INDEX(Templates!$I$2:$CJ$152,ROW()-ROW(X$19)+1, MATCH(X$15,Templates!$I$1:DG$1,0)))</f>
        <v>Thermal Zone 3</v>
      </c>
      <c r="Y53" s="55" t="str" cm="1">
        <f t="array" ref="Y53">IF(INDEX(Templates!$I$2:$CJ$152,ROW()-ROW(Y$19)+1, MATCH(Y$15,Templates!$I$1:DI$1,0))="","",INDEX(Templates!$I$2:$CJ$152,ROW()-ROW(Y$19)+1, MATCH(Y$15,Templates!$I$1:DI$1,0)))</f>
        <v>Thermal Zone 3</v>
      </c>
      <c r="Z53" s="55" t="str" cm="1">
        <f t="array" ref="Z53">IF(INDEX(Templates!$I$2:$CJ$152,ROW()-ROW(Z$19)+1, MATCH(Z$15,Templates!$I$1:DK$1,0))="","",INDEX(Templates!$I$2:$CJ$152,ROW()-ROW(Z$19)+1, MATCH(Z$15,Templates!$I$1:DK$1,0)))</f>
        <v>Thermal Zone 3</v>
      </c>
      <c r="AA53" s="55" t="str" cm="1">
        <f t="array" ref="AA53">IF(INDEX(Templates!$I$2:$CJ$152,ROW()-ROW(AA$19)+1, MATCH(AA$15,Templates!$I$1:DM$1,0))="","",INDEX(Templates!$I$2:$CJ$152,ROW()-ROW(AA$19)+1, MATCH(AA$15,Templates!$I$1:DM$1,0)))</f>
        <v>Thermal Zone 3</v>
      </c>
      <c r="AB53" s="55" t="str" cm="1">
        <f t="array" ref="AB53">IF(INDEX(Templates!$I$2:$CJ$152,ROW()-ROW(AB$19)+1, MATCH(AB$15,Templates!$I$1:DO$1,0))="","",INDEX(Templates!$I$2:$CJ$152,ROW()-ROW(AB$19)+1, MATCH(AB$15,Templates!$I$1:DO$1,0)))</f>
        <v>Thermal Zone 3</v>
      </c>
      <c r="AC53" s="55" t="str" cm="1">
        <f t="array" ref="AC53">IF(INDEX(Templates!$I$2:$CJ$152,ROW()-ROW(AC$19)+1, MATCH(AC$15,Templates!$I$1:DQ$1,0))="","",INDEX(Templates!$I$2:$CJ$152,ROW()-ROW(AC$19)+1, MATCH(AC$15,Templates!$I$1:DQ$1,0)))</f>
        <v>Thermal Zone 3</v>
      </c>
      <c r="AD53" s="55" t="str" cm="1">
        <f t="array" ref="AD53">IF(INDEX(Templates!$I$2:$CJ$152,ROW()-ROW(AD$19)+1, MATCH(AD$15,Templates!$I$1:DS$1,0))="","",INDEX(Templates!$I$2:$CJ$152,ROW()-ROW(AD$19)+1, MATCH(AD$15,Templates!$I$1:DS$1,0)))</f>
        <v/>
      </c>
      <c r="AE53" s="55" t="str" cm="1">
        <f t="array" ref="AE53">IF(INDEX(Templates!$I$2:$CJ$152,ROW()-ROW(AE$19)+1, MATCH(AE$15,Templates!$I$1:DU$1,0))="","",INDEX(Templates!$I$2:$CJ$152,ROW()-ROW(AE$19)+1, MATCH(AE$15,Templates!$I$1:DU$1,0)))</f>
        <v/>
      </c>
      <c r="AF53" s="55" t="str" cm="1">
        <f t="array" ref="AF53">IF(INDEX(Templates!$I$2:$CJ$152,ROW()-ROW(AF$19)+1, MATCH(AF$15,Templates!$I$1:DW$1,0))="","",INDEX(Templates!$I$2:$CJ$152,ROW()-ROW(AF$19)+1, MATCH(AF$15,Templates!$I$1:DW$1,0)))</f>
        <v>Thermal Zone 3</v>
      </c>
      <c r="AG53" s="55" t="str" cm="1">
        <f t="array" ref="AG53">IF(INDEX(Templates!$I$2:$CJ$152,ROW()-ROW(AG$19)+1, MATCH(AG$15,Templates!$I$1:DX$1,0))="","",INDEX(Templates!$I$2:$CJ$152,ROW()-ROW(AG$19)+1, MATCH(AG$15,Templates!$I$1:DX$1,0)))</f>
        <v>Thermal Zone 3</v>
      </c>
      <c r="AH53" s="55" t="str" cm="1">
        <f t="array" ref="AH53">IF(INDEX(Templates!$I$2:$CJ$152,ROW()-ROW(AH$19)+1, MATCH(AH$15,Templates!$I$1:EA$1,0))="","",INDEX(Templates!$I$2:$CJ$152,ROW()-ROW(AH$19)+1, MATCH(AH$15,Templates!$I$1:EA$1,0)))</f>
        <v>Thermal Zone 3</v>
      </c>
      <c r="AI53" s="55" t="str" cm="1">
        <f t="array" ref="AI53">IF(INDEX(Templates!$I$2:$CJ$152,ROW()-ROW(AI$19)+1, MATCH(AI$15,Templates!$I$1:EC$1,0))="","",INDEX(Templates!$I$2:$CJ$152,ROW()-ROW(AI$19)+1, MATCH(AI$15,Templates!$I$1:EC$1,0)))</f>
        <v>Thermal Zone 3</v>
      </c>
    </row>
    <row r="54" spans="1:35" x14ac:dyDescent="0.3">
      <c r="A54" s="41" t="s">
        <v>451</v>
      </c>
      <c r="B54" s="6" t="s">
        <v>455</v>
      </c>
      <c r="C54" s="66" t="str" cm="1">
        <f t="array" ref="C54">IF(INDEX(Templates!A$2:A$153,ROW()-ROW($19:$19)+1)="","",INDEX(Templates!A$2:A$153,ROW()-ROW($19:$19)+1))</f>
        <v>JSON_PATH:zones[2]</v>
      </c>
      <c r="D54" s="66" t="str" cm="1">
        <f t="array" ref="D54">IF(INDEX(Templates!B$2:B$153,ROW()-ROW($19:$19)+1)="","",INDEX(Templates!B$2:B$153,ROW()-ROW($19:$19)+1))</f>
        <v>spaces[0]</v>
      </c>
      <c r="E54" s="140" t="str" cm="1">
        <f t="array" ref="E54">IF(INDEX(Templates!C$2:C$153,ROW()-ROW($19:$19)+1)="","",INDEX(Templates!C$2:C$153,ROW()-ROW($19:$19)+1))</f>
        <v>id</v>
      </c>
      <c r="F54" s="143" t="str" cm="1">
        <f t="array" ref="F54">IF(INDEX(Templates!D$2:D$153,ROW()-ROW($19:$19)+1)="","",INDEX(Templates!D$2:D$153,ROW()-ROW($19:$19)+1))</f>
        <v/>
      </c>
      <c r="G54" s="102" t="str" cm="1">
        <f t="array" ref="G54">IF(INDEX(Templates!E$2:E$153,ROW()-ROW($19:$19)+1)="","",INDEX(Templates!E$2:E$153,ROW()-ROW($19:$19)+1))</f>
        <v/>
      </c>
      <c r="H54" s="68" t="str" cm="1">
        <f t="array" ref="H54">IF(INDEX(Templates!F$2:F$153,ROW()-ROW($19:$19)+1)="","",INDEX(Templates!F$2:F$153,ROW()-ROW($19:$19)+1))</f>
        <v/>
      </c>
      <c r="I54" s="68" t="str" cm="1">
        <f t="array" ref="I54">IF(INDEX(Templates!G$2:G$153,ROW()-ROW($19:$19)+1)="","",INDEX(Templates!G$2:G$153,ROW()-ROW($19:$19)+1))</f>
        <v/>
      </c>
      <c r="J54" s="68" t="str" cm="1">
        <f t="array" ref="J54">IF(INDEX(Templates!H$2:H$153,ROW()-ROW($19:$19)+1)="","",INDEX(Templates!H$2:H$153,ROW()-ROW($19:$19)+1))</f>
        <v/>
      </c>
      <c r="K54" s="69" t="str" cm="1">
        <f t="array" ref="K54">IF(INDEX(Templates!I$2:I$153,ROW()-ROW($19:$19)+1)="","",INDEX(Templates!I$2:I$153,ROW()-ROW($19:$19)+1))</f>
        <v/>
      </c>
      <c r="L54" s="69" t="str" cm="1">
        <f t="array" ref="L54">IF(INDEX(Templates!J$2:J$153,ROW()-ROW($19:$19)+1)="","",INDEX(Templates!J$2:J$153,ROW()-ROW($19:$19)+1))</f>
        <v/>
      </c>
      <c r="M54" s="55" t="str" cm="1">
        <f t="array" ref="M54">IF(INDEX(Templates!$I$2:$CJ$152,ROW()-ROW(M$19)+1, MATCH(M$15,Templates!$I$1:CJ$1,0))="","",INDEX(Templates!$I$2:$CJ$152,ROW()-ROW(M$19)+1, MATCH(M$15,Templates!$I$1:CJ$1,0)))</f>
        <v/>
      </c>
      <c r="N54" s="55" t="str" cm="1">
        <f t="array" ref="N54">IF(INDEX(Templates!$I$2:$CJ$152,ROW()-ROW(N$19)+1, MATCH(N$15,Templates!$I$1:CL$1,0))="","",INDEX(Templates!$I$2:$CJ$152,ROW()-ROW(N$19)+1, MATCH(N$15,Templates!$I$1:CL$1,0)))</f>
        <v/>
      </c>
      <c r="O54" s="55" t="str" cm="1">
        <f t="array" ref="O54">IF(INDEX(Templates!$I$2:$CJ$152,ROW()-ROW(O$19)+1, MATCH(O$15,Templates!$I$1:CN$1,0))="","",INDEX(Templates!$I$2:$CJ$152,ROW()-ROW(O$19)+1, MATCH(O$15,Templates!$I$1:CN$1,0)))</f>
        <v/>
      </c>
      <c r="P54" s="55" t="str" cm="1">
        <f t="array" ref="P54">IF(INDEX(Templates!$I$2:$CJ$152,ROW()-ROW(P$19)+1, MATCH(P$15,Templates!$I$1:CP$1,0))="","",INDEX(Templates!$I$2:$CJ$152,ROW()-ROW(P$19)+1, MATCH(P$15,Templates!$I$1:CP$1,0)))</f>
        <v/>
      </c>
      <c r="Q54" s="55" t="str" cm="1">
        <f t="array" ref="Q54">IF(INDEX(Templates!$I$2:$CJ$152,ROW()-ROW(Q$19)+1, MATCH(Q$15,Templates!$I$1:CR$1,0))="","",INDEX(Templates!$I$2:$CJ$152,ROW()-ROW(Q$19)+1, MATCH(Q$15,Templates!$I$1:CR$1,0)))</f>
        <v>Space 3</v>
      </c>
      <c r="R54" s="55" t="str" cm="1">
        <f t="array" ref="R54">IF(INDEX(Templates!$I$2:$CJ$152,ROW()-ROW(R$19)+1, MATCH(R$15,Templates!$I$1:CU$1,0))="","",INDEX(Templates!$I$2:$CJ$152,ROW()-ROW(R$19)+1, MATCH(R$15,Templates!$I$1:CU$1,0)))</f>
        <v/>
      </c>
      <c r="S54" s="55" t="str" cm="1">
        <f t="array" ref="S54">IF(INDEX(Templates!$I$2:$CJ$152,ROW()-ROW(S$19)+1, MATCH(S$15,Templates!$I$1:CW$1,0))="","",INDEX(Templates!$I$2:$CJ$152,ROW()-ROW(S$19)+1, MATCH(S$15,Templates!$I$1:CW$1,0)))</f>
        <v>Space 3</v>
      </c>
      <c r="T54" s="55" t="str" cm="1">
        <f t="array" ref="T54">IF(INDEX(Templates!$I$2:$CJ$152,ROW()-ROW(T$19)+1, MATCH(T$15,Templates!$I$1:CY$1,0))="","",INDEX(Templates!$I$2:$CJ$152,ROW()-ROW(T$19)+1, MATCH(T$15,Templates!$I$1:CY$1,0)))</f>
        <v>Space 3</v>
      </c>
      <c r="U54" s="55" t="str" cm="1">
        <f t="array" ref="U54">IF(INDEX(Templates!$I$2:$CJ$152,ROW()-ROW(U$19)+1, MATCH(U$15,Templates!$I$1:DA$1,0))="","",INDEX(Templates!$I$2:$CJ$152,ROW()-ROW(U$19)+1, MATCH(U$15,Templates!$I$1:DA$1,0)))</f>
        <v>Space 3</v>
      </c>
      <c r="V54" s="55" t="str" cm="1">
        <f t="array" ref="V54">IF(INDEX(Templates!$I$2:$CJ$152,ROW()-ROW(V$19)+1, MATCH(V$15,Templates!$I$1:DC$1,0))="","",INDEX(Templates!$I$2:$CJ$152,ROW()-ROW(V$19)+1, MATCH(V$15,Templates!$I$1:DC$1,0)))</f>
        <v>Space 3</v>
      </c>
      <c r="W54" s="55" t="str" cm="1">
        <f t="array" ref="W54">IF(INDEX(Templates!$I$2:$CJ$152,ROW()-ROW(W$19)+1, MATCH(W$15,Templates!$I$1:DE$1,0))="","",INDEX(Templates!$I$2:$CJ$152,ROW()-ROW(W$19)+1, MATCH(W$15,Templates!$I$1:DE$1,0)))</f>
        <v>Space 3</v>
      </c>
      <c r="X54" s="55" t="str" cm="1">
        <f t="array" ref="X54">IF(INDEX(Templates!$I$2:$CJ$152,ROW()-ROW(X$19)+1, MATCH(X$15,Templates!$I$1:DG$1,0))="","",INDEX(Templates!$I$2:$CJ$152,ROW()-ROW(X$19)+1, MATCH(X$15,Templates!$I$1:DG$1,0)))</f>
        <v>Space 3</v>
      </c>
      <c r="Y54" s="55" t="str" cm="1">
        <f t="array" ref="Y54">IF(INDEX(Templates!$I$2:$CJ$152,ROW()-ROW(Y$19)+1, MATCH(Y$15,Templates!$I$1:DI$1,0))="","",INDEX(Templates!$I$2:$CJ$152,ROW()-ROW(Y$19)+1, MATCH(Y$15,Templates!$I$1:DI$1,0)))</f>
        <v>Space 3</v>
      </c>
      <c r="Z54" s="55" t="str" cm="1">
        <f t="array" ref="Z54">IF(INDEX(Templates!$I$2:$CJ$152,ROW()-ROW(Z$19)+1, MATCH(Z$15,Templates!$I$1:DK$1,0))="","",INDEX(Templates!$I$2:$CJ$152,ROW()-ROW(Z$19)+1, MATCH(Z$15,Templates!$I$1:DK$1,0)))</f>
        <v>Space 3</v>
      </c>
      <c r="AA54" s="55" t="str" cm="1">
        <f t="array" ref="AA54">IF(INDEX(Templates!$I$2:$CJ$152,ROW()-ROW(AA$19)+1, MATCH(AA$15,Templates!$I$1:DM$1,0))="","",INDEX(Templates!$I$2:$CJ$152,ROW()-ROW(AA$19)+1, MATCH(AA$15,Templates!$I$1:DM$1,0)))</f>
        <v>Space 3</v>
      </c>
      <c r="AB54" s="55" t="str" cm="1">
        <f t="array" ref="AB54">IF(INDEX(Templates!$I$2:$CJ$152,ROW()-ROW(AB$19)+1, MATCH(AB$15,Templates!$I$1:DO$1,0))="","",INDEX(Templates!$I$2:$CJ$152,ROW()-ROW(AB$19)+1, MATCH(AB$15,Templates!$I$1:DO$1,0)))</f>
        <v>Space 3</v>
      </c>
      <c r="AC54" s="55" t="str" cm="1">
        <f t="array" ref="AC54">IF(INDEX(Templates!$I$2:$CJ$152,ROW()-ROW(AC$19)+1, MATCH(AC$15,Templates!$I$1:DQ$1,0))="","",INDEX(Templates!$I$2:$CJ$152,ROW()-ROW(AC$19)+1, MATCH(AC$15,Templates!$I$1:DQ$1,0)))</f>
        <v>Space 3</v>
      </c>
      <c r="AD54" s="55" t="str" cm="1">
        <f t="array" ref="AD54">IF(INDEX(Templates!$I$2:$CJ$152,ROW()-ROW(AD$19)+1, MATCH(AD$15,Templates!$I$1:DS$1,0))="","",INDEX(Templates!$I$2:$CJ$152,ROW()-ROW(AD$19)+1, MATCH(AD$15,Templates!$I$1:DS$1,0)))</f>
        <v/>
      </c>
      <c r="AE54" s="55" t="str" cm="1">
        <f t="array" ref="AE54">IF(INDEX(Templates!$I$2:$CJ$152,ROW()-ROW(AE$19)+1, MATCH(AE$15,Templates!$I$1:DU$1,0))="","",INDEX(Templates!$I$2:$CJ$152,ROW()-ROW(AE$19)+1, MATCH(AE$15,Templates!$I$1:DU$1,0)))</f>
        <v/>
      </c>
      <c r="AF54" s="55" t="str" cm="1">
        <f t="array" ref="AF54">IF(INDEX(Templates!$I$2:$CJ$152,ROW()-ROW(AF$19)+1, MATCH(AF$15,Templates!$I$1:DW$1,0))="","",INDEX(Templates!$I$2:$CJ$152,ROW()-ROW(AF$19)+1, MATCH(AF$15,Templates!$I$1:DW$1,0)))</f>
        <v>Space 3</v>
      </c>
      <c r="AG54" s="55" t="str" cm="1">
        <f t="array" ref="AG54">IF(INDEX(Templates!$I$2:$CJ$152,ROW()-ROW(AG$19)+1, MATCH(AG$15,Templates!$I$1:DX$1,0))="","",INDEX(Templates!$I$2:$CJ$152,ROW()-ROW(AG$19)+1, MATCH(AG$15,Templates!$I$1:DX$1,0)))</f>
        <v>Space 3</v>
      </c>
      <c r="AH54" s="55" t="str" cm="1">
        <f t="array" ref="AH54">IF(INDEX(Templates!$I$2:$CJ$152,ROW()-ROW(AH$19)+1, MATCH(AH$15,Templates!$I$1:EA$1,0))="","",INDEX(Templates!$I$2:$CJ$152,ROW()-ROW(AH$19)+1, MATCH(AH$15,Templates!$I$1:EA$1,0)))</f>
        <v>Space 3</v>
      </c>
      <c r="AI54" s="55" t="str" cm="1">
        <f t="array" ref="AI54">IF(INDEX(Templates!$I$2:$CJ$152,ROW()-ROW(AI$19)+1, MATCH(AI$15,Templates!$I$1:EC$1,0))="","",INDEX(Templates!$I$2:$CJ$152,ROW()-ROW(AI$19)+1, MATCH(AI$15,Templates!$I$1:EC$1,0)))</f>
        <v>Space 3</v>
      </c>
    </row>
    <row r="55" spans="1:35" x14ac:dyDescent="0.3">
      <c r="A55" s="41" t="s">
        <v>451</v>
      </c>
      <c r="B55" s="6" t="s">
        <v>455</v>
      </c>
      <c r="C55" s="66" t="str" cm="1">
        <f t="array" ref="C55">IF(INDEX(Templates!A$2:A$153,ROW()-ROW($19:$19)+1)="","",INDEX(Templates!A$2:A$153,ROW()-ROW($19:$19)+1))</f>
        <v>JSON_PATH:zones[2]</v>
      </c>
      <c r="D55" s="66" t="str" cm="1">
        <f t="array" ref="D55">IF(INDEX(Templates!B$2:B$153,ROW()-ROW($19:$19)+1)="","",INDEX(Templates!B$2:B$153,ROW()-ROW($19:$19)+1))</f>
        <v>floor_name</v>
      </c>
      <c r="E55" s="140" t="str" cm="1">
        <f t="array" ref="E55">IF(INDEX(Templates!C$2:C$153,ROW()-ROW($19:$19)+1)="","",INDEX(Templates!C$2:C$153,ROW()-ROW($19:$19)+1))</f>
        <v/>
      </c>
      <c r="F55" s="143" t="str" cm="1">
        <f t="array" ref="F55">IF(INDEX(Templates!D$2:D$153,ROW()-ROW($19:$19)+1)="","",INDEX(Templates!D$2:D$153,ROW()-ROW($19:$19)+1))</f>
        <v/>
      </c>
      <c r="G55" s="102" t="str" cm="1">
        <f t="array" ref="G55">IF(INDEX(Templates!E$2:E$153,ROW()-ROW($19:$19)+1)="","",INDEX(Templates!E$2:E$153,ROW()-ROW($19:$19)+1))</f>
        <v/>
      </c>
      <c r="H55" s="68" t="str" cm="1">
        <f t="array" ref="H55">IF(INDEX(Templates!F$2:F$153,ROW()-ROW($19:$19)+1)="","",INDEX(Templates!F$2:F$153,ROW()-ROW($19:$19)+1))</f>
        <v/>
      </c>
      <c r="I55" s="68" t="str" cm="1">
        <f t="array" ref="I55">IF(INDEX(Templates!G$2:G$153,ROW()-ROW($19:$19)+1)="","",INDEX(Templates!G$2:G$153,ROW()-ROW($19:$19)+1))</f>
        <v/>
      </c>
      <c r="J55" s="68" t="str" cm="1">
        <f t="array" ref="J55">IF(INDEX(Templates!H$2:H$153,ROW()-ROW($19:$19)+1)="","",INDEX(Templates!H$2:H$153,ROW()-ROW($19:$19)+1))</f>
        <v/>
      </c>
      <c r="K55" s="69" t="str" cm="1">
        <f t="array" ref="K55">IF(INDEX(Templates!I$2:I$153,ROW()-ROW($19:$19)+1)="","",INDEX(Templates!I$2:I$153,ROW()-ROW($19:$19)+1))</f>
        <v/>
      </c>
      <c r="L55" s="69" t="str" cm="1">
        <f t="array" ref="L55">IF(INDEX(Templates!J$2:J$153,ROW()-ROW($19:$19)+1)="","",INDEX(Templates!J$2:J$153,ROW()-ROW($19:$19)+1))</f>
        <v/>
      </c>
      <c r="M55" s="55" t="str" cm="1">
        <f t="array" ref="M55">IF(INDEX(Templates!$I$2:$CJ$152,ROW()-ROW(M$19)+1, MATCH(M$15,Templates!$I$1:CJ$1,0))="","",INDEX(Templates!$I$2:$CJ$152,ROW()-ROW(M$19)+1, MATCH(M$15,Templates!$I$1:CJ$1,0)))</f>
        <v/>
      </c>
      <c r="N55" s="55" t="str" cm="1">
        <f t="array" ref="N55">IF(INDEX(Templates!$I$2:$CJ$152,ROW()-ROW(N$19)+1, MATCH(N$15,Templates!$I$1:CL$1,0))="","",INDEX(Templates!$I$2:$CJ$152,ROW()-ROW(N$19)+1, MATCH(N$15,Templates!$I$1:CL$1,0)))</f>
        <v/>
      </c>
      <c r="O55" s="55" t="str" cm="1">
        <f t="array" ref="O55">IF(INDEX(Templates!$I$2:$CJ$152,ROW()-ROW(O$19)+1, MATCH(O$15,Templates!$I$1:CN$1,0))="","",INDEX(Templates!$I$2:$CJ$152,ROW()-ROW(O$19)+1, MATCH(O$15,Templates!$I$1:CN$1,0)))</f>
        <v/>
      </c>
      <c r="P55" s="55" t="str" cm="1">
        <f t="array" ref="P55">IF(INDEX(Templates!$I$2:$CJ$152,ROW()-ROW(P$19)+1, MATCH(P$15,Templates!$I$1:CP$1,0))="","",INDEX(Templates!$I$2:$CJ$152,ROW()-ROW(P$19)+1, MATCH(P$15,Templates!$I$1:CP$1,0)))</f>
        <v/>
      </c>
      <c r="Q55" s="55" t="str" cm="1">
        <f t="array" ref="Q55">IF(INDEX(Templates!$I$2:$CJ$152,ROW()-ROW(Q$19)+1, MATCH(Q$15,Templates!$I$1:CR$1,0))="","",INDEX(Templates!$I$2:$CJ$152,ROW()-ROW(Q$19)+1, MATCH(Q$15,Templates!$I$1:CR$1,0)))</f>
        <v>Floor3</v>
      </c>
      <c r="R55" s="55" t="str" cm="1">
        <f t="array" ref="R55">IF(INDEX(Templates!$I$2:$CJ$152,ROW()-ROW(R$19)+1, MATCH(R$15,Templates!$I$1:CU$1,0))="","",INDEX(Templates!$I$2:$CJ$152,ROW()-ROW(R$19)+1, MATCH(R$15,Templates!$I$1:CU$1,0)))</f>
        <v/>
      </c>
      <c r="S55" s="55" t="str" cm="1">
        <f t="array" ref="S55">IF(INDEX(Templates!$I$2:$CJ$152,ROW()-ROW(S$19)+1, MATCH(S$15,Templates!$I$1:CW$1,0))="","",INDEX(Templates!$I$2:$CJ$152,ROW()-ROW(S$19)+1, MATCH(S$15,Templates!$I$1:CW$1,0)))</f>
        <v/>
      </c>
      <c r="T55" s="55" t="str" cm="1">
        <f t="array" ref="T55">IF(INDEX(Templates!$I$2:$CJ$152,ROW()-ROW(T$19)+1, MATCH(T$15,Templates!$I$1:CY$1,0))="","",INDEX(Templates!$I$2:$CJ$152,ROW()-ROW(T$19)+1, MATCH(T$15,Templates!$I$1:CY$1,0)))</f>
        <v/>
      </c>
      <c r="U55" s="55" t="str" cm="1">
        <f t="array" ref="U55">IF(INDEX(Templates!$I$2:$CJ$152,ROW()-ROW(U$19)+1, MATCH(U$15,Templates!$I$1:DA$1,0))="","",INDEX(Templates!$I$2:$CJ$152,ROW()-ROW(U$19)+1, MATCH(U$15,Templates!$I$1:DA$1,0)))</f>
        <v/>
      </c>
      <c r="V55" s="55" t="str" cm="1">
        <f t="array" ref="V55">IF(INDEX(Templates!$I$2:$CJ$152,ROW()-ROW(V$19)+1, MATCH(V$15,Templates!$I$1:DC$1,0))="","",INDEX(Templates!$I$2:$CJ$152,ROW()-ROW(V$19)+1, MATCH(V$15,Templates!$I$1:DC$1,0)))</f>
        <v/>
      </c>
      <c r="W55" s="55" t="str" cm="1">
        <f t="array" ref="W55">IF(INDEX(Templates!$I$2:$CJ$152,ROW()-ROW(W$19)+1, MATCH(W$15,Templates!$I$1:DE$1,0))="","",INDEX(Templates!$I$2:$CJ$152,ROW()-ROW(W$19)+1, MATCH(W$15,Templates!$I$1:DE$1,0)))</f>
        <v/>
      </c>
      <c r="X55" s="55" t="str" cm="1">
        <f t="array" ref="X55">IF(INDEX(Templates!$I$2:$CJ$152,ROW()-ROW(X$19)+1, MATCH(X$15,Templates!$I$1:DG$1,0))="","",INDEX(Templates!$I$2:$CJ$152,ROW()-ROW(X$19)+1, MATCH(X$15,Templates!$I$1:DG$1,0)))</f>
        <v/>
      </c>
      <c r="Y55" s="55" t="str" cm="1">
        <f t="array" ref="Y55">IF(INDEX(Templates!$I$2:$CJ$152,ROW()-ROW(Y$19)+1, MATCH(Y$15,Templates!$I$1:DI$1,0))="","",INDEX(Templates!$I$2:$CJ$152,ROW()-ROW(Y$19)+1, MATCH(Y$15,Templates!$I$1:DI$1,0)))</f>
        <v/>
      </c>
      <c r="Z55" s="55" t="str" cm="1">
        <f t="array" ref="Z55">IF(INDEX(Templates!$I$2:$CJ$152,ROW()-ROW(Z$19)+1, MATCH(Z$15,Templates!$I$1:DK$1,0))="","",INDEX(Templates!$I$2:$CJ$152,ROW()-ROW(Z$19)+1, MATCH(Z$15,Templates!$I$1:DK$1,0)))</f>
        <v/>
      </c>
      <c r="AA55" s="55" t="str" cm="1">
        <f t="array" ref="AA55">IF(INDEX(Templates!$I$2:$CJ$152,ROW()-ROW(AA$19)+1, MATCH(AA$15,Templates!$I$1:DM$1,0))="","",INDEX(Templates!$I$2:$CJ$152,ROW()-ROW(AA$19)+1, MATCH(AA$15,Templates!$I$1:DM$1,0)))</f>
        <v/>
      </c>
      <c r="AB55" s="55" t="str" cm="1">
        <f t="array" ref="AB55">IF(INDEX(Templates!$I$2:$CJ$152,ROW()-ROW(AB$19)+1, MATCH(AB$15,Templates!$I$1:DO$1,0))="","",INDEX(Templates!$I$2:$CJ$152,ROW()-ROW(AB$19)+1, MATCH(AB$15,Templates!$I$1:DO$1,0)))</f>
        <v/>
      </c>
      <c r="AC55" s="55" t="str" cm="1">
        <f t="array" ref="AC55">IF(INDEX(Templates!$I$2:$CJ$152,ROW()-ROW(AC$19)+1, MATCH(AC$15,Templates!$I$1:DQ$1,0))="","",INDEX(Templates!$I$2:$CJ$152,ROW()-ROW(AC$19)+1, MATCH(AC$15,Templates!$I$1:DQ$1,0)))</f>
        <v>Floor3</v>
      </c>
      <c r="AD55" s="55" t="str" cm="1">
        <f t="array" ref="AD55">IF(INDEX(Templates!$I$2:$CJ$152,ROW()-ROW(AD$19)+1, MATCH(AD$15,Templates!$I$1:DS$1,0))="","",INDEX(Templates!$I$2:$CJ$152,ROW()-ROW(AD$19)+1, MATCH(AD$15,Templates!$I$1:DS$1,0)))</f>
        <v/>
      </c>
      <c r="AE55" s="55" t="str" cm="1">
        <f t="array" ref="AE55">IF(INDEX(Templates!$I$2:$CJ$152,ROW()-ROW(AE$19)+1, MATCH(AE$15,Templates!$I$1:DU$1,0))="","",INDEX(Templates!$I$2:$CJ$152,ROW()-ROW(AE$19)+1, MATCH(AE$15,Templates!$I$1:DU$1,0)))</f>
        <v/>
      </c>
      <c r="AF55" s="55" t="str" cm="1">
        <f t="array" ref="AF55">IF(INDEX(Templates!$I$2:$CJ$152,ROW()-ROW(AF$19)+1, MATCH(AF$15,Templates!$I$1:DW$1,0))="","",INDEX(Templates!$I$2:$CJ$152,ROW()-ROW(AF$19)+1, MATCH(AF$15,Templates!$I$1:DW$1,0)))</f>
        <v/>
      </c>
      <c r="AG55" s="55" t="str" cm="1">
        <f t="array" ref="AG55">IF(INDEX(Templates!$I$2:$CJ$152,ROW()-ROW(AG$19)+1, MATCH(AG$15,Templates!$I$1:DX$1,0))="","",INDEX(Templates!$I$2:$CJ$152,ROW()-ROW(AG$19)+1, MATCH(AG$15,Templates!$I$1:DX$1,0)))</f>
        <v/>
      </c>
      <c r="AH55" s="55" t="str" cm="1">
        <f t="array" ref="AH55">IF(INDEX(Templates!$I$2:$CJ$152,ROW()-ROW(AH$19)+1, MATCH(AH$15,Templates!$I$1:EA$1,0))="","",INDEX(Templates!$I$2:$CJ$152,ROW()-ROW(AH$19)+1, MATCH(AH$15,Templates!$I$1:EA$1,0)))</f>
        <v/>
      </c>
      <c r="AI55" s="55" t="str" cm="1">
        <f t="array" ref="AI55">IF(INDEX(Templates!$I$2:$CJ$152,ROW()-ROW(AI$19)+1, MATCH(AI$15,Templates!$I$1:EC$1,0))="","",INDEX(Templates!$I$2:$CJ$152,ROW()-ROW(AI$19)+1, MATCH(AI$15,Templates!$I$1:EC$1,0)))</f>
        <v/>
      </c>
    </row>
    <row r="56" spans="1:35" x14ac:dyDescent="0.3">
      <c r="A56" s="41" t="s">
        <v>451</v>
      </c>
      <c r="B56" s="6" t="s">
        <v>455</v>
      </c>
      <c r="C56" s="66" t="str" cm="1">
        <f t="array" ref="C56">IF(INDEX(Templates!A$2:A$153,ROW()-ROW($19:$19)+1)="","",INDEX(Templates!A$2:A$153,ROW()-ROW($19:$19)+1))</f>
        <v>JSON_PATH:zones[3]</v>
      </c>
      <c r="D56" s="66" t="str" cm="1">
        <f t="array" ref="D56">IF(INDEX(Templates!B$2:B$153,ROW()-ROW($19:$19)+1)="","",INDEX(Templates!B$2:B$153,ROW()-ROW($19:$19)+1))</f>
        <v>id</v>
      </c>
      <c r="E56" s="140" t="str" cm="1">
        <f t="array" ref="E56">IF(INDEX(Templates!C$2:C$153,ROW()-ROW($19:$19)+1)="","",INDEX(Templates!C$2:C$153,ROW()-ROW($19:$19)+1))</f>
        <v/>
      </c>
      <c r="F56" s="143" t="str" cm="1">
        <f t="array" ref="F56">IF(INDEX(Templates!D$2:D$153,ROW()-ROW($19:$19)+1)="","",INDEX(Templates!D$2:D$153,ROW()-ROW($19:$19)+1))</f>
        <v/>
      </c>
      <c r="G56" s="102" t="str" cm="1">
        <f t="array" ref="G56">IF(INDEX(Templates!E$2:E$153,ROW()-ROW($19:$19)+1)="","",INDEX(Templates!E$2:E$153,ROW()-ROW($19:$19)+1))</f>
        <v>Zone</v>
      </c>
      <c r="H56" s="68" t="str" cm="1">
        <f t="array" ref="H56">IF(INDEX(Templates!F$2:F$153,ROW()-ROW($19:$19)+1)="","",INDEX(Templates!F$2:F$153,ROW()-ROW($19:$19)+1))</f>
        <v>Zone 2</v>
      </c>
      <c r="I56" s="68" t="str" cm="1">
        <f t="array" ref="I56">IF(INDEX(Templates!G$2:G$153,ROW()-ROW($19:$19)+1)="","",INDEX(Templates!G$2:G$153,ROW()-ROW($19:$19)+1))</f>
        <v>Building Segment 1</v>
      </c>
      <c r="J56" s="68" t="str" cm="1">
        <f t="array" ref="J56">IF(INDEX(Templates!H$2:H$153,ROW()-ROW($19:$19)+1)="","",INDEX(Templates!H$2:H$153,ROW()-ROW($19:$19)+1))</f>
        <v>id</v>
      </c>
      <c r="K56" s="69" t="str" cm="1">
        <f t="array" ref="K56">IF(INDEX(Templates!I$2:I$153,ROW()-ROW($19:$19)+1)="","",INDEX(Templates!I$2:I$153,ROW()-ROW($19:$19)+1))</f>
        <v/>
      </c>
      <c r="L56" s="69" t="str" cm="1">
        <f t="array" ref="L56">IF(INDEX(Templates!J$2:J$153,ROW()-ROW($19:$19)+1)="","",INDEX(Templates!J$2:J$153,ROW()-ROW($19:$19)+1))</f>
        <v/>
      </c>
      <c r="M56" s="55" t="str" cm="1">
        <f t="array" ref="M56">IF(INDEX(Templates!$I$2:$CJ$152,ROW()-ROW(M$19)+1, MATCH(M$15,Templates!$I$1:CJ$1,0))="","",INDEX(Templates!$I$2:$CJ$152,ROW()-ROW(M$19)+1, MATCH(M$15,Templates!$I$1:CJ$1,0)))</f>
        <v/>
      </c>
      <c r="N56" s="55" t="str" cm="1">
        <f t="array" ref="N56">IF(INDEX(Templates!$I$2:$CJ$152,ROW()-ROW(N$19)+1, MATCH(N$15,Templates!$I$1:CL$1,0))="","",INDEX(Templates!$I$2:$CJ$152,ROW()-ROW(N$19)+1, MATCH(N$15,Templates!$I$1:CL$1,0)))</f>
        <v/>
      </c>
      <c r="O56" s="55" t="str" cm="1">
        <f t="array" ref="O56">IF(INDEX(Templates!$I$2:$CJ$152,ROW()-ROW(O$19)+1, MATCH(O$15,Templates!$I$1:CN$1,0))="","",INDEX(Templates!$I$2:$CJ$152,ROW()-ROW(O$19)+1, MATCH(O$15,Templates!$I$1:CN$1,0)))</f>
        <v/>
      </c>
      <c r="P56" s="55" t="str" cm="1">
        <f t="array" ref="P56">IF(INDEX(Templates!$I$2:$CJ$152,ROW()-ROW(P$19)+1, MATCH(P$15,Templates!$I$1:CP$1,0))="","",INDEX(Templates!$I$2:$CJ$152,ROW()-ROW(P$19)+1, MATCH(P$15,Templates!$I$1:CP$1,0)))</f>
        <v/>
      </c>
      <c r="Q56" s="55" t="str" cm="1">
        <f t="array" ref="Q56">IF(INDEX(Templates!$I$2:$CJ$152,ROW()-ROW(Q$19)+1, MATCH(Q$15,Templates!$I$1:CR$1,0))="","",INDEX(Templates!$I$2:$CJ$152,ROW()-ROW(Q$19)+1, MATCH(Q$15,Templates!$I$1:CR$1,0)))</f>
        <v>Thermal Zone 4</v>
      </c>
      <c r="R56" s="55" t="str" cm="1">
        <f t="array" ref="R56">IF(INDEX(Templates!$I$2:$CJ$152,ROW()-ROW(R$19)+1, MATCH(R$15,Templates!$I$1:CU$1,0))="","",INDEX(Templates!$I$2:$CJ$152,ROW()-ROW(R$19)+1, MATCH(R$15,Templates!$I$1:CU$1,0)))</f>
        <v/>
      </c>
      <c r="S56" s="55" t="str" cm="1">
        <f t="array" ref="S56">IF(INDEX(Templates!$I$2:$CJ$152,ROW()-ROW(S$19)+1, MATCH(S$15,Templates!$I$1:CW$1,0))="","",INDEX(Templates!$I$2:$CJ$152,ROW()-ROW(S$19)+1, MATCH(S$15,Templates!$I$1:CW$1,0)))</f>
        <v>Thermal Zone 4</v>
      </c>
      <c r="T56" s="55" t="str" cm="1">
        <f t="array" ref="T56">IF(INDEX(Templates!$I$2:$CJ$152,ROW()-ROW(T$19)+1, MATCH(T$15,Templates!$I$1:CY$1,0))="","",INDEX(Templates!$I$2:$CJ$152,ROW()-ROW(T$19)+1, MATCH(T$15,Templates!$I$1:CY$1,0)))</f>
        <v>Thermal Zone 4</v>
      </c>
      <c r="U56" s="55" t="str" cm="1">
        <f t="array" ref="U56">IF(INDEX(Templates!$I$2:$CJ$152,ROW()-ROW(U$19)+1, MATCH(U$15,Templates!$I$1:DA$1,0))="","",INDEX(Templates!$I$2:$CJ$152,ROW()-ROW(U$19)+1, MATCH(U$15,Templates!$I$1:DA$1,0)))</f>
        <v>Thermal Zone 4</v>
      </c>
      <c r="V56" s="55" t="str" cm="1">
        <f t="array" ref="V56">IF(INDEX(Templates!$I$2:$CJ$152,ROW()-ROW(V$19)+1, MATCH(V$15,Templates!$I$1:DC$1,0))="","",INDEX(Templates!$I$2:$CJ$152,ROW()-ROW(V$19)+1, MATCH(V$15,Templates!$I$1:DC$1,0)))</f>
        <v>Thermal Zone 4</v>
      </c>
      <c r="W56" s="55" t="str" cm="1">
        <f t="array" ref="W56">IF(INDEX(Templates!$I$2:$CJ$152,ROW()-ROW(W$19)+1, MATCH(W$15,Templates!$I$1:DE$1,0))="","",INDEX(Templates!$I$2:$CJ$152,ROW()-ROW(W$19)+1, MATCH(W$15,Templates!$I$1:DE$1,0)))</f>
        <v>Thermal Zone 4</v>
      </c>
      <c r="X56" s="55" t="str" cm="1">
        <f t="array" ref="X56">IF(INDEX(Templates!$I$2:$CJ$152,ROW()-ROW(X$19)+1, MATCH(X$15,Templates!$I$1:DG$1,0))="","",INDEX(Templates!$I$2:$CJ$152,ROW()-ROW(X$19)+1, MATCH(X$15,Templates!$I$1:DG$1,0)))</f>
        <v>Thermal Zone 4</v>
      </c>
      <c r="Y56" s="55" t="str" cm="1">
        <f t="array" ref="Y56">IF(INDEX(Templates!$I$2:$CJ$152,ROW()-ROW(Y$19)+1, MATCH(Y$15,Templates!$I$1:DI$1,0))="","",INDEX(Templates!$I$2:$CJ$152,ROW()-ROW(Y$19)+1, MATCH(Y$15,Templates!$I$1:DI$1,0)))</f>
        <v>Thermal Zone 4</v>
      </c>
      <c r="Z56" s="55" t="str" cm="1">
        <f t="array" ref="Z56">IF(INDEX(Templates!$I$2:$CJ$152,ROW()-ROW(Z$19)+1, MATCH(Z$15,Templates!$I$1:DK$1,0))="","",INDEX(Templates!$I$2:$CJ$152,ROW()-ROW(Z$19)+1, MATCH(Z$15,Templates!$I$1:DK$1,0)))</f>
        <v>Thermal Zone 4</v>
      </c>
      <c r="AA56" s="55" t="str" cm="1">
        <f t="array" ref="AA56">IF(INDEX(Templates!$I$2:$CJ$152,ROW()-ROW(AA$19)+1, MATCH(AA$15,Templates!$I$1:DM$1,0))="","",INDEX(Templates!$I$2:$CJ$152,ROW()-ROW(AA$19)+1, MATCH(AA$15,Templates!$I$1:DM$1,0)))</f>
        <v>Thermal Zone 4</v>
      </c>
      <c r="AB56" s="55" t="str" cm="1">
        <f t="array" ref="AB56">IF(INDEX(Templates!$I$2:$CJ$152,ROW()-ROW(AB$19)+1, MATCH(AB$15,Templates!$I$1:DO$1,0))="","",INDEX(Templates!$I$2:$CJ$152,ROW()-ROW(AB$19)+1, MATCH(AB$15,Templates!$I$1:DO$1,0)))</f>
        <v>Thermal Zone 4</v>
      </c>
      <c r="AC56" s="55" t="str" cm="1">
        <f t="array" ref="AC56">IF(INDEX(Templates!$I$2:$CJ$152,ROW()-ROW(AC$19)+1, MATCH(AC$15,Templates!$I$1:DQ$1,0))="","",INDEX(Templates!$I$2:$CJ$152,ROW()-ROW(AC$19)+1, MATCH(AC$15,Templates!$I$1:DQ$1,0)))</f>
        <v>Thermal Zone 4</v>
      </c>
      <c r="AD56" s="55" t="str" cm="1">
        <f t="array" ref="AD56">IF(INDEX(Templates!$I$2:$CJ$152,ROW()-ROW(AD$19)+1, MATCH(AD$15,Templates!$I$1:DS$1,0))="","",INDEX(Templates!$I$2:$CJ$152,ROW()-ROW(AD$19)+1, MATCH(AD$15,Templates!$I$1:DS$1,0)))</f>
        <v/>
      </c>
      <c r="AE56" s="55" t="str" cm="1">
        <f t="array" ref="AE56">IF(INDEX(Templates!$I$2:$CJ$152,ROW()-ROW(AE$19)+1, MATCH(AE$15,Templates!$I$1:DU$1,0))="","",INDEX(Templates!$I$2:$CJ$152,ROW()-ROW(AE$19)+1, MATCH(AE$15,Templates!$I$1:DU$1,0)))</f>
        <v/>
      </c>
      <c r="AF56" s="55" t="str" cm="1">
        <f t="array" ref="AF56">IF(INDEX(Templates!$I$2:$CJ$152,ROW()-ROW(AF$19)+1, MATCH(AF$15,Templates!$I$1:DW$1,0))="","",INDEX(Templates!$I$2:$CJ$152,ROW()-ROW(AF$19)+1, MATCH(AF$15,Templates!$I$1:DW$1,0)))</f>
        <v>Thermal Zone 4</v>
      </c>
      <c r="AG56" s="55" t="str" cm="1">
        <f t="array" ref="AG56">IF(INDEX(Templates!$I$2:$CJ$152,ROW()-ROW(AG$19)+1, MATCH(AG$15,Templates!$I$1:DX$1,0))="","",INDEX(Templates!$I$2:$CJ$152,ROW()-ROW(AG$19)+1, MATCH(AG$15,Templates!$I$1:DX$1,0)))</f>
        <v>Thermal Zone 4</v>
      </c>
      <c r="AH56" s="55" t="str" cm="1">
        <f t="array" ref="AH56">IF(INDEX(Templates!$I$2:$CJ$152,ROW()-ROW(AH$19)+1, MATCH(AH$15,Templates!$I$1:EA$1,0))="","",INDEX(Templates!$I$2:$CJ$152,ROW()-ROW(AH$19)+1, MATCH(AH$15,Templates!$I$1:EA$1,0)))</f>
        <v>Thermal Zone 4</v>
      </c>
      <c r="AI56" s="55" t="str" cm="1">
        <f t="array" ref="AI56">IF(INDEX(Templates!$I$2:$CJ$152,ROW()-ROW(AI$19)+1, MATCH(AI$15,Templates!$I$1:EC$1,0))="","",INDEX(Templates!$I$2:$CJ$152,ROW()-ROW(AI$19)+1, MATCH(AI$15,Templates!$I$1:EC$1,0)))</f>
        <v>Thermal Zone 4</v>
      </c>
    </row>
    <row r="57" spans="1:35" x14ac:dyDescent="0.3">
      <c r="A57" s="41" t="s">
        <v>451</v>
      </c>
      <c r="B57" s="6" t="s">
        <v>455</v>
      </c>
      <c r="C57" s="66" t="str" cm="1">
        <f t="array" ref="C57">IF(INDEX(Templates!A$2:A$153,ROW()-ROW($19:$19)+1)="","",INDEX(Templates!A$2:A$153,ROW()-ROW($19:$19)+1))</f>
        <v>JSON_PATH:zones[3]</v>
      </c>
      <c r="D57" s="66" t="str" cm="1">
        <f t="array" ref="D57">IF(INDEX(Templates!B$2:B$153,ROW()-ROW($19:$19)+1)="","",INDEX(Templates!B$2:B$153,ROW()-ROW($19:$19)+1))</f>
        <v>spaces[0]</v>
      </c>
      <c r="E57" s="140" t="str" cm="1">
        <f t="array" ref="E57">IF(INDEX(Templates!C$2:C$153,ROW()-ROW($19:$19)+1)="","",INDEX(Templates!C$2:C$153,ROW()-ROW($19:$19)+1))</f>
        <v>id</v>
      </c>
      <c r="F57" s="143" t="str" cm="1">
        <f t="array" ref="F57">IF(INDEX(Templates!D$2:D$153,ROW()-ROW($19:$19)+1)="","",INDEX(Templates!D$2:D$153,ROW()-ROW($19:$19)+1))</f>
        <v/>
      </c>
      <c r="G57" s="102" t="str" cm="1">
        <f t="array" ref="G57">IF(INDEX(Templates!E$2:E$153,ROW()-ROW($19:$19)+1)="","",INDEX(Templates!E$2:E$153,ROW()-ROW($19:$19)+1))</f>
        <v/>
      </c>
      <c r="H57" s="68" t="str" cm="1">
        <f t="array" ref="H57">IF(INDEX(Templates!F$2:F$153,ROW()-ROW($19:$19)+1)="","",INDEX(Templates!F$2:F$153,ROW()-ROW($19:$19)+1))</f>
        <v/>
      </c>
      <c r="I57" s="68" t="str" cm="1">
        <f t="array" ref="I57">IF(INDEX(Templates!G$2:G$153,ROW()-ROW($19:$19)+1)="","",INDEX(Templates!G$2:G$153,ROW()-ROW($19:$19)+1))</f>
        <v/>
      </c>
      <c r="J57" s="68" t="str" cm="1">
        <f t="array" ref="J57">IF(INDEX(Templates!H$2:H$153,ROW()-ROW($19:$19)+1)="","",INDEX(Templates!H$2:H$153,ROW()-ROW($19:$19)+1))</f>
        <v/>
      </c>
      <c r="K57" s="69" t="str" cm="1">
        <f t="array" ref="K57">IF(INDEX(Templates!I$2:I$153,ROW()-ROW($19:$19)+1)="","",INDEX(Templates!I$2:I$153,ROW()-ROW($19:$19)+1))</f>
        <v/>
      </c>
      <c r="L57" s="69" t="str" cm="1">
        <f t="array" ref="L57">IF(INDEX(Templates!J$2:J$153,ROW()-ROW($19:$19)+1)="","",INDEX(Templates!J$2:J$153,ROW()-ROW($19:$19)+1))</f>
        <v/>
      </c>
      <c r="M57" s="55" t="str" cm="1">
        <f t="array" ref="M57">IF(INDEX(Templates!$I$2:$CJ$152,ROW()-ROW(M$19)+1, MATCH(M$15,Templates!$I$1:CJ$1,0))="","",INDEX(Templates!$I$2:$CJ$152,ROW()-ROW(M$19)+1, MATCH(M$15,Templates!$I$1:CJ$1,0)))</f>
        <v/>
      </c>
      <c r="N57" s="55" t="str" cm="1">
        <f t="array" ref="N57">IF(INDEX(Templates!$I$2:$CJ$152,ROW()-ROW(N$19)+1, MATCH(N$15,Templates!$I$1:CL$1,0))="","",INDEX(Templates!$I$2:$CJ$152,ROW()-ROW(N$19)+1, MATCH(N$15,Templates!$I$1:CL$1,0)))</f>
        <v/>
      </c>
      <c r="O57" s="55" t="str" cm="1">
        <f t="array" ref="O57">IF(INDEX(Templates!$I$2:$CJ$152,ROW()-ROW(O$19)+1, MATCH(O$15,Templates!$I$1:CN$1,0))="","",INDEX(Templates!$I$2:$CJ$152,ROW()-ROW(O$19)+1, MATCH(O$15,Templates!$I$1:CN$1,0)))</f>
        <v/>
      </c>
      <c r="P57" s="55" t="str" cm="1">
        <f t="array" ref="P57">IF(INDEX(Templates!$I$2:$CJ$152,ROW()-ROW(P$19)+1, MATCH(P$15,Templates!$I$1:CP$1,0))="","",INDEX(Templates!$I$2:$CJ$152,ROW()-ROW(P$19)+1, MATCH(P$15,Templates!$I$1:CP$1,0)))</f>
        <v/>
      </c>
      <c r="Q57" s="55" t="str" cm="1">
        <f t="array" ref="Q57">IF(INDEX(Templates!$I$2:$CJ$152,ROW()-ROW(Q$19)+1, MATCH(Q$15,Templates!$I$1:CR$1,0))="","",INDEX(Templates!$I$2:$CJ$152,ROW()-ROW(Q$19)+1, MATCH(Q$15,Templates!$I$1:CR$1,0)))</f>
        <v>Space 4</v>
      </c>
      <c r="R57" s="55" t="str" cm="1">
        <f t="array" ref="R57">IF(INDEX(Templates!$I$2:$CJ$152,ROW()-ROW(R$19)+1, MATCH(R$15,Templates!$I$1:CU$1,0))="","",INDEX(Templates!$I$2:$CJ$152,ROW()-ROW(R$19)+1, MATCH(R$15,Templates!$I$1:CU$1,0)))</f>
        <v/>
      </c>
      <c r="S57" s="55" t="str" cm="1">
        <f t="array" ref="S57">IF(INDEX(Templates!$I$2:$CJ$152,ROW()-ROW(S$19)+1, MATCH(S$15,Templates!$I$1:CW$1,0))="","",INDEX(Templates!$I$2:$CJ$152,ROW()-ROW(S$19)+1, MATCH(S$15,Templates!$I$1:CW$1,0)))</f>
        <v>Space 4</v>
      </c>
      <c r="T57" s="55" t="str" cm="1">
        <f t="array" ref="T57">IF(INDEX(Templates!$I$2:$CJ$152,ROW()-ROW(T$19)+1, MATCH(T$15,Templates!$I$1:CY$1,0))="","",INDEX(Templates!$I$2:$CJ$152,ROW()-ROW(T$19)+1, MATCH(T$15,Templates!$I$1:CY$1,0)))</f>
        <v>Space 4</v>
      </c>
      <c r="U57" s="55" t="str" cm="1">
        <f t="array" ref="U57">IF(INDEX(Templates!$I$2:$CJ$152,ROW()-ROW(U$19)+1, MATCH(U$15,Templates!$I$1:DA$1,0))="","",INDEX(Templates!$I$2:$CJ$152,ROW()-ROW(U$19)+1, MATCH(U$15,Templates!$I$1:DA$1,0)))</f>
        <v>Space 4</v>
      </c>
      <c r="V57" s="55" t="str" cm="1">
        <f t="array" ref="V57">IF(INDEX(Templates!$I$2:$CJ$152,ROW()-ROW(V$19)+1, MATCH(V$15,Templates!$I$1:DC$1,0))="","",INDEX(Templates!$I$2:$CJ$152,ROW()-ROW(V$19)+1, MATCH(V$15,Templates!$I$1:DC$1,0)))</f>
        <v>Space 4</v>
      </c>
      <c r="W57" s="55" t="str" cm="1">
        <f t="array" ref="W57">IF(INDEX(Templates!$I$2:$CJ$152,ROW()-ROW(W$19)+1, MATCH(W$15,Templates!$I$1:DE$1,0))="","",INDEX(Templates!$I$2:$CJ$152,ROW()-ROW(W$19)+1, MATCH(W$15,Templates!$I$1:DE$1,0)))</f>
        <v>Space 4</v>
      </c>
      <c r="X57" s="55" t="str" cm="1">
        <f t="array" ref="X57">IF(INDEX(Templates!$I$2:$CJ$152,ROW()-ROW(X$19)+1, MATCH(X$15,Templates!$I$1:DG$1,0))="","",INDEX(Templates!$I$2:$CJ$152,ROW()-ROW(X$19)+1, MATCH(X$15,Templates!$I$1:DG$1,0)))</f>
        <v>Space 4</v>
      </c>
      <c r="Y57" s="55" t="str" cm="1">
        <f t="array" ref="Y57">IF(INDEX(Templates!$I$2:$CJ$152,ROW()-ROW(Y$19)+1, MATCH(Y$15,Templates!$I$1:DI$1,0))="","",INDEX(Templates!$I$2:$CJ$152,ROW()-ROW(Y$19)+1, MATCH(Y$15,Templates!$I$1:DI$1,0)))</f>
        <v>Space 4</v>
      </c>
      <c r="Z57" s="55" t="str" cm="1">
        <f t="array" ref="Z57">IF(INDEX(Templates!$I$2:$CJ$152,ROW()-ROW(Z$19)+1, MATCH(Z$15,Templates!$I$1:DK$1,0))="","",INDEX(Templates!$I$2:$CJ$152,ROW()-ROW(Z$19)+1, MATCH(Z$15,Templates!$I$1:DK$1,0)))</f>
        <v>Space 4</v>
      </c>
      <c r="AA57" s="55" t="str" cm="1">
        <f t="array" ref="AA57">IF(INDEX(Templates!$I$2:$CJ$152,ROW()-ROW(AA$19)+1, MATCH(AA$15,Templates!$I$1:DM$1,0))="","",INDEX(Templates!$I$2:$CJ$152,ROW()-ROW(AA$19)+1, MATCH(AA$15,Templates!$I$1:DM$1,0)))</f>
        <v>Space 4</v>
      </c>
      <c r="AB57" s="55" t="str" cm="1">
        <f t="array" ref="AB57">IF(INDEX(Templates!$I$2:$CJ$152,ROW()-ROW(AB$19)+1, MATCH(AB$15,Templates!$I$1:DO$1,0))="","",INDEX(Templates!$I$2:$CJ$152,ROW()-ROW(AB$19)+1, MATCH(AB$15,Templates!$I$1:DO$1,0)))</f>
        <v>Space 4</v>
      </c>
      <c r="AC57" s="55" t="str" cm="1">
        <f t="array" ref="AC57">IF(INDEX(Templates!$I$2:$CJ$152,ROW()-ROW(AC$19)+1, MATCH(AC$15,Templates!$I$1:DQ$1,0))="","",INDEX(Templates!$I$2:$CJ$152,ROW()-ROW(AC$19)+1, MATCH(AC$15,Templates!$I$1:DQ$1,0)))</f>
        <v>Space 4</v>
      </c>
      <c r="AD57" s="55" t="str" cm="1">
        <f t="array" ref="AD57">IF(INDEX(Templates!$I$2:$CJ$152,ROW()-ROW(AD$19)+1, MATCH(AD$15,Templates!$I$1:DS$1,0))="","",INDEX(Templates!$I$2:$CJ$152,ROW()-ROW(AD$19)+1, MATCH(AD$15,Templates!$I$1:DS$1,0)))</f>
        <v/>
      </c>
      <c r="AE57" s="55" t="str" cm="1">
        <f t="array" ref="AE57">IF(INDEX(Templates!$I$2:$CJ$152,ROW()-ROW(AE$19)+1, MATCH(AE$15,Templates!$I$1:DU$1,0))="","",INDEX(Templates!$I$2:$CJ$152,ROW()-ROW(AE$19)+1, MATCH(AE$15,Templates!$I$1:DU$1,0)))</f>
        <v/>
      </c>
      <c r="AF57" s="55" t="str" cm="1">
        <f t="array" ref="AF57">IF(INDEX(Templates!$I$2:$CJ$152,ROW()-ROW(AF$19)+1, MATCH(AF$15,Templates!$I$1:DW$1,0))="","",INDEX(Templates!$I$2:$CJ$152,ROW()-ROW(AF$19)+1, MATCH(AF$15,Templates!$I$1:DW$1,0)))</f>
        <v>Space 4</v>
      </c>
      <c r="AG57" s="55" t="str" cm="1">
        <f t="array" ref="AG57">IF(INDEX(Templates!$I$2:$CJ$152,ROW()-ROW(AG$19)+1, MATCH(AG$15,Templates!$I$1:DX$1,0))="","",INDEX(Templates!$I$2:$CJ$152,ROW()-ROW(AG$19)+1, MATCH(AG$15,Templates!$I$1:DX$1,0)))</f>
        <v>Space 4</v>
      </c>
      <c r="AH57" s="55" t="str" cm="1">
        <f t="array" ref="AH57">IF(INDEX(Templates!$I$2:$CJ$152,ROW()-ROW(AH$19)+1, MATCH(AH$15,Templates!$I$1:EA$1,0))="","",INDEX(Templates!$I$2:$CJ$152,ROW()-ROW(AH$19)+1, MATCH(AH$15,Templates!$I$1:EA$1,0)))</f>
        <v>Space 4</v>
      </c>
      <c r="AI57" s="55" t="str" cm="1">
        <f t="array" ref="AI57">IF(INDEX(Templates!$I$2:$CJ$152,ROW()-ROW(AI$19)+1, MATCH(AI$15,Templates!$I$1:EC$1,0))="","",INDEX(Templates!$I$2:$CJ$152,ROW()-ROW(AI$19)+1, MATCH(AI$15,Templates!$I$1:EC$1,0)))</f>
        <v>Space 4</v>
      </c>
    </row>
    <row r="58" spans="1:35" x14ac:dyDescent="0.3">
      <c r="A58" s="41" t="s">
        <v>451</v>
      </c>
      <c r="B58" s="6" t="s">
        <v>455</v>
      </c>
      <c r="C58" s="66" t="str" cm="1">
        <f t="array" ref="C58">IF(INDEX(Templates!A$2:A$153,ROW()-ROW($19:$19)+1)="","",INDEX(Templates!A$2:A$153,ROW()-ROW($19:$19)+1))</f>
        <v>JSON_PATH:zones[3]</v>
      </c>
      <c r="D58" s="66" t="str" cm="1">
        <f t="array" ref="D58">IF(INDEX(Templates!B$2:B$153,ROW()-ROW($19:$19)+1)="","",INDEX(Templates!B$2:B$153,ROW()-ROW($19:$19)+1))</f>
        <v>floor_name</v>
      </c>
      <c r="E58" s="140" t="str" cm="1">
        <f t="array" ref="E58">IF(INDEX(Templates!C$2:C$153,ROW()-ROW($19:$19)+1)="","",INDEX(Templates!C$2:C$153,ROW()-ROW($19:$19)+1))</f>
        <v/>
      </c>
      <c r="F58" s="143" t="str" cm="1">
        <f t="array" ref="F58">IF(INDEX(Templates!D$2:D$153,ROW()-ROW($19:$19)+1)="","",INDEX(Templates!D$2:D$153,ROW()-ROW($19:$19)+1))</f>
        <v/>
      </c>
      <c r="G58" s="102" t="str" cm="1">
        <f t="array" ref="G58">IF(INDEX(Templates!E$2:E$153,ROW()-ROW($19:$19)+1)="","",INDEX(Templates!E$2:E$153,ROW()-ROW($19:$19)+1))</f>
        <v/>
      </c>
      <c r="H58" s="68" t="str" cm="1">
        <f t="array" ref="H58">IF(INDEX(Templates!F$2:F$153,ROW()-ROW($19:$19)+1)="","",INDEX(Templates!F$2:F$153,ROW()-ROW($19:$19)+1))</f>
        <v/>
      </c>
      <c r="I58" s="68" t="str" cm="1">
        <f t="array" ref="I58">IF(INDEX(Templates!G$2:G$153,ROW()-ROW($19:$19)+1)="","",INDEX(Templates!G$2:G$153,ROW()-ROW($19:$19)+1))</f>
        <v/>
      </c>
      <c r="J58" s="68" t="str" cm="1">
        <f t="array" ref="J58">IF(INDEX(Templates!H$2:H$153,ROW()-ROW($19:$19)+1)="","",INDEX(Templates!H$2:H$153,ROW()-ROW($19:$19)+1))</f>
        <v/>
      </c>
      <c r="K58" s="69" t="str" cm="1">
        <f t="array" ref="K58">IF(INDEX(Templates!I$2:I$153,ROW()-ROW($19:$19)+1)="","",INDEX(Templates!I$2:I$153,ROW()-ROW($19:$19)+1))</f>
        <v/>
      </c>
      <c r="L58" s="69" t="str" cm="1">
        <f t="array" ref="L58">IF(INDEX(Templates!J$2:J$153,ROW()-ROW($19:$19)+1)="","",INDEX(Templates!J$2:J$153,ROW()-ROW($19:$19)+1))</f>
        <v/>
      </c>
      <c r="M58" s="55" t="str" cm="1">
        <f t="array" ref="M58">IF(INDEX(Templates!$I$2:$CJ$152,ROW()-ROW(M$19)+1, MATCH(M$15,Templates!$I$1:CJ$1,0))="","",INDEX(Templates!$I$2:$CJ$152,ROW()-ROW(M$19)+1, MATCH(M$15,Templates!$I$1:CJ$1,0)))</f>
        <v/>
      </c>
      <c r="N58" s="55" t="str" cm="1">
        <f t="array" ref="N58">IF(INDEX(Templates!$I$2:$CJ$152,ROW()-ROW(N$19)+1, MATCH(N$15,Templates!$I$1:CL$1,0))="","",INDEX(Templates!$I$2:$CJ$152,ROW()-ROW(N$19)+1, MATCH(N$15,Templates!$I$1:CL$1,0)))</f>
        <v/>
      </c>
      <c r="O58" s="55" t="str" cm="1">
        <f t="array" ref="O58">IF(INDEX(Templates!$I$2:$CJ$152,ROW()-ROW(O$19)+1, MATCH(O$15,Templates!$I$1:CN$1,0))="","",INDEX(Templates!$I$2:$CJ$152,ROW()-ROW(O$19)+1, MATCH(O$15,Templates!$I$1:CN$1,0)))</f>
        <v/>
      </c>
      <c r="P58" s="55" t="str" cm="1">
        <f t="array" ref="P58">IF(INDEX(Templates!$I$2:$CJ$152,ROW()-ROW(P$19)+1, MATCH(P$15,Templates!$I$1:CP$1,0))="","",INDEX(Templates!$I$2:$CJ$152,ROW()-ROW(P$19)+1, MATCH(P$15,Templates!$I$1:CP$1,0)))</f>
        <v/>
      </c>
      <c r="Q58" s="55" t="str" cm="1">
        <f t="array" ref="Q58">IF(INDEX(Templates!$I$2:$CJ$152,ROW()-ROW(Q$19)+1, MATCH(Q$15,Templates!$I$1:CR$1,0))="","",INDEX(Templates!$I$2:$CJ$152,ROW()-ROW(Q$19)+1, MATCH(Q$15,Templates!$I$1:CR$1,0)))</f>
        <v>Floor4</v>
      </c>
      <c r="R58" s="55" t="str" cm="1">
        <f t="array" ref="R58">IF(INDEX(Templates!$I$2:$CJ$152,ROW()-ROW(R$19)+1, MATCH(R$15,Templates!$I$1:CU$1,0))="","",INDEX(Templates!$I$2:$CJ$152,ROW()-ROW(R$19)+1, MATCH(R$15,Templates!$I$1:CU$1,0)))</f>
        <v/>
      </c>
      <c r="S58" s="55" t="str" cm="1">
        <f t="array" ref="S58">IF(INDEX(Templates!$I$2:$CJ$152,ROW()-ROW(S$19)+1, MATCH(S$15,Templates!$I$1:CW$1,0))="","",INDEX(Templates!$I$2:$CJ$152,ROW()-ROW(S$19)+1, MATCH(S$15,Templates!$I$1:CW$1,0)))</f>
        <v/>
      </c>
      <c r="T58" s="55" t="str" cm="1">
        <f t="array" ref="T58">IF(INDEX(Templates!$I$2:$CJ$152,ROW()-ROW(T$19)+1, MATCH(T$15,Templates!$I$1:CY$1,0))="","",INDEX(Templates!$I$2:$CJ$152,ROW()-ROW(T$19)+1, MATCH(T$15,Templates!$I$1:CY$1,0)))</f>
        <v/>
      </c>
      <c r="U58" s="55" t="str" cm="1">
        <f t="array" ref="U58">IF(INDEX(Templates!$I$2:$CJ$152,ROW()-ROW(U$19)+1, MATCH(U$15,Templates!$I$1:DA$1,0))="","",INDEX(Templates!$I$2:$CJ$152,ROW()-ROW(U$19)+1, MATCH(U$15,Templates!$I$1:DA$1,0)))</f>
        <v/>
      </c>
      <c r="V58" s="55" t="str" cm="1">
        <f t="array" ref="V58">IF(INDEX(Templates!$I$2:$CJ$152,ROW()-ROW(V$19)+1, MATCH(V$15,Templates!$I$1:DC$1,0))="","",INDEX(Templates!$I$2:$CJ$152,ROW()-ROW(V$19)+1, MATCH(V$15,Templates!$I$1:DC$1,0)))</f>
        <v/>
      </c>
      <c r="W58" s="55" t="str" cm="1">
        <f t="array" ref="W58">IF(INDEX(Templates!$I$2:$CJ$152,ROW()-ROW(W$19)+1, MATCH(W$15,Templates!$I$1:DE$1,0))="","",INDEX(Templates!$I$2:$CJ$152,ROW()-ROW(W$19)+1, MATCH(W$15,Templates!$I$1:DE$1,0)))</f>
        <v/>
      </c>
      <c r="X58" s="55" t="str" cm="1">
        <f t="array" ref="X58">IF(INDEX(Templates!$I$2:$CJ$152,ROW()-ROW(X$19)+1, MATCH(X$15,Templates!$I$1:DG$1,0))="","",INDEX(Templates!$I$2:$CJ$152,ROW()-ROW(X$19)+1, MATCH(X$15,Templates!$I$1:DG$1,0)))</f>
        <v/>
      </c>
      <c r="Y58" s="55" t="str" cm="1">
        <f t="array" ref="Y58">IF(INDEX(Templates!$I$2:$CJ$152,ROW()-ROW(Y$19)+1, MATCH(Y$15,Templates!$I$1:DI$1,0))="","",INDEX(Templates!$I$2:$CJ$152,ROW()-ROW(Y$19)+1, MATCH(Y$15,Templates!$I$1:DI$1,0)))</f>
        <v/>
      </c>
      <c r="Z58" s="55" t="str" cm="1">
        <f t="array" ref="Z58">IF(INDEX(Templates!$I$2:$CJ$152,ROW()-ROW(Z$19)+1, MATCH(Z$15,Templates!$I$1:DK$1,0))="","",INDEX(Templates!$I$2:$CJ$152,ROW()-ROW(Z$19)+1, MATCH(Z$15,Templates!$I$1:DK$1,0)))</f>
        <v/>
      </c>
      <c r="AA58" s="55" t="str" cm="1">
        <f t="array" ref="AA58">IF(INDEX(Templates!$I$2:$CJ$152,ROW()-ROW(AA$19)+1, MATCH(AA$15,Templates!$I$1:DM$1,0))="","",INDEX(Templates!$I$2:$CJ$152,ROW()-ROW(AA$19)+1, MATCH(AA$15,Templates!$I$1:DM$1,0)))</f>
        <v/>
      </c>
      <c r="AB58" s="55" t="str" cm="1">
        <f t="array" ref="AB58">IF(INDEX(Templates!$I$2:$CJ$152,ROW()-ROW(AB$19)+1, MATCH(AB$15,Templates!$I$1:DO$1,0))="","",INDEX(Templates!$I$2:$CJ$152,ROW()-ROW(AB$19)+1, MATCH(AB$15,Templates!$I$1:DO$1,0)))</f>
        <v/>
      </c>
      <c r="AC58" s="55" t="str" cm="1">
        <f t="array" ref="AC58">IF(INDEX(Templates!$I$2:$CJ$152,ROW()-ROW(AC$19)+1, MATCH(AC$15,Templates!$I$1:DQ$1,0))="","",INDEX(Templates!$I$2:$CJ$152,ROW()-ROW(AC$19)+1, MATCH(AC$15,Templates!$I$1:DQ$1,0)))</f>
        <v>Floor4</v>
      </c>
      <c r="AD58" s="55" t="str" cm="1">
        <f t="array" ref="AD58">IF(INDEX(Templates!$I$2:$CJ$152,ROW()-ROW(AD$19)+1, MATCH(AD$15,Templates!$I$1:DS$1,0))="","",INDEX(Templates!$I$2:$CJ$152,ROW()-ROW(AD$19)+1, MATCH(AD$15,Templates!$I$1:DS$1,0)))</f>
        <v/>
      </c>
      <c r="AE58" s="55" t="str" cm="1">
        <f t="array" ref="AE58">IF(INDEX(Templates!$I$2:$CJ$152,ROW()-ROW(AE$19)+1, MATCH(AE$15,Templates!$I$1:DU$1,0))="","",INDEX(Templates!$I$2:$CJ$152,ROW()-ROW(AE$19)+1, MATCH(AE$15,Templates!$I$1:DU$1,0)))</f>
        <v/>
      </c>
      <c r="AF58" s="55" t="str" cm="1">
        <f t="array" ref="AF58">IF(INDEX(Templates!$I$2:$CJ$152,ROW()-ROW(AF$19)+1, MATCH(AF$15,Templates!$I$1:DW$1,0))="","",INDEX(Templates!$I$2:$CJ$152,ROW()-ROW(AF$19)+1, MATCH(AF$15,Templates!$I$1:DW$1,0)))</f>
        <v/>
      </c>
      <c r="AG58" s="55" t="str" cm="1">
        <f t="array" ref="AG58">IF(INDEX(Templates!$I$2:$CJ$152,ROW()-ROW(AG$19)+1, MATCH(AG$15,Templates!$I$1:DX$1,0))="","",INDEX(Templates!$I$2:$CJ$152,ROW()-ROW(AG$19)+1, MATCH(AG$15,Templates!$I$1:DX$1,0)))</f>
        <v/>
      </c>
      <c r="AH58" s="55" t="str" cm="1">
        <f t="array" ref="AH58">IF(INDEX(Templates!$I$2:$CJ$152,ROW()-ROW(AH$19)+1, MATCH(AH$15,Templates!$I$1:EA$1,0))="","",INDEX(Templates!$I$2:$CJ$152,ROW()-ROW(AH$19)+1, MATCH(AH$15,Templates!$I$1:EA$1,0)))</f>
        <v/>
      </c>
      <c r="AI58" s="55" t="str" cm="1">
        <f t="array" ref="AI58">IF(INDEX(Templates!$I$2:$CJ$152,ROW()-ROW(AI$19)+1, MATCH(AI$15,Templates!$I$1:EC$1,0))="","",INDEX(Templates!$I$2:$CJ$152,ROW()-ROW(AI$19)+1, MATCH(AI$15,Templates!$I$1:EC$1,0)))</f>
        <v/>
      </c>
    </row>
    <row r="59" spans="1:35" x14ac:dyDescent="0.3">
      <c r="A59" s="41" t="s">
        <v>451</v>
      </c>
      <c r="B59" s="6" t="s">
        <v>455</v>
      </c>
      <c r="C59" s="66" t="str" cm="1">
        <f t="array" ref="C59">IF(INDEX(Templates!A$2:A$153,ROW()-ROW($19:$19)+1)="","",INDEX(Templates!A$2:A$153,ROW()-ROW($19:$19)+1))</f>
        <v>JSON_PATH:zones[4]</v>
      </c>
      <c r="D59" s="66" t="str" cm="1">
        <f t="array" ref="D59">IF(INDEX(Templates!B$2:B$153,ROW()-ROW($19:$19)+1)="","",INDEX(Templates!B$2:B$153,ROW()-ROW($19:$19)+1))</f>
        <v>id</v>
      </c>
      <c r="E59" s="140" t="str" cm="1">
        <f t="array" ref="E59">IF(INDEX(Templates!C$2:C$153,ROW()-ROW($19:$19)+1)="","",INDEX(Templates!C$2:C$153,ROW()-ROW($19:$19)+1))</f>
        <v/>
      </c>
      <c r="F59" s="143" t="str" cm="1">
        <f t="array" ref="F59">IF(INDEX(Templates!D$2:D$153,ROW()-ROW($19:$19)+1)="","",INDEX(Templates!D$2:D$153,ROW()-ROW($19:$19)+1))</f>
        <v/>
      </c>
      <c r="G59" s="102" t="str" cm="1">
        <f t="array" ref="G59">IF(INDEX(Templates!E$2:E$153,ROW()-ROW($19:$19)+1)="","",INDEX(Templates!E$2:E$153,ROW()-ROW($19:$19)+1))</f>
        <v/>
      </c>
      <c r="H59" s="68" t="str" cm="1">
        <f t="array" ref="H59">IF(INDEX(Templates!F$2:F$153,ROW()-ROW($19:$19)+1)="","",INDEX(Templates!F$2:F$153,ROW()-ROW($19:$19)+1))</f>
        <v/>
      </c>
      <c r="I59" s="68" t="str" cm="1">
        <f t="array" ref="I59">IF(INDEX(Templates!G$2:G$153,ROW()-ROW($19:$19)+1)="","",INDEX(Templates!G$2:G$153,ROW()-ROW($19:$19)+1))</f>
        <v/>
      </c>
      <c r="J59" s="68" t="str" cm="1">
        <f t="array" ref="J59">IF(INDEX(Templates!H$2:H$153,ROW()-ROW($19:$19)+1)="","",INDEX(Templates!H$2:H$153,ROW()-ROW($19:$19)+1))</f>
        <v/>
      </c>
      <c r="K59" s="69" t="str" cm="1">
        <f t="array" ref="K59">IF(INDEX(Templates!I$2:I$153,ROW()-ROW($19:$19)+1)="","",INDEX(Templates!I$2:I$153,ROW()-ROW($19:$19)+1))</f>
        <v/>
      </c>
      <c r="L59" s="69" t="str" cm="1">
        <f t="array" ref="L59">IF(INDEX(Templates!J$2:J$153,ROW()-ROW($19:$19)+1)="","",INDEX(Templates!J$2:J$153,ROW()-ROW($19:$19)+1))</f>
        <v/>
      </c>
      <c r="M59" s="55" t="str" cm="1">
        <f t="array" ref="M59">IF(INDEX(Templates!$I$2:$CJ$152,ROW()-ROW(M$19)+1, MATCH(M$15,Templates!$I$1:CJ$1,0))="","",INDEX(Templates!$I$2:$CJ$152,ROW()-ROW(M$19)+1, MATCH(M$15,Templates!$I$1:CJ$1,0)))</f>
        <v/>
      </c>
      <c r="N59" s="55" t="str" cm="1">
        <f t="array" ref="N59">IF(INDEX(Templates!$I$2:$CJ$152,ROW()-ROW(N$19)+1, MATCH(N$15,Templates!$I$1:CL$1,0))="","",INDEX(Templates!$I$2:$CJ$152,ROW()-ROW(N$19)+1, MATCH(N$15,Templates!$I$1:CL$1,0)))</f>
        <v/>
      </c>
      <c r="O59" s="55" t="str" cm="1">
        <f t="array" ref="O59">IF(INDEX(Templates!$I$2:$CJ$152,ROW()-ROW(O$19)+1, MATCH(O$15,Templates!$I$1:CN$1,0))="","",INDEX(Templates!$I$2:$CJ$152,ROW()-ROW(O$19)+1, MATCH(O$15,Templates!$I$1:CN$1,0)))</f>
        <v/>
      </c>
      <c r="P59" s="55" t="str" cm="1">
        <f t="array" ref="P59">IF(INDEX(Templates!$I$2:$CJ$152,ROW()-ROW(P$19)+1, MATCH(P$15,Templates!$I$1:CP$1,0))="","",INDEX(Templates!$I$2:$CJ$152,ROW()-ROW(P$19)+1, MATCH(P$15,Templates!$I$1:CP$1,0)))</f>
        <v/>
      </c>
      <c r="Q59" s="55" t="str" cm="1">
        <f t="array" ref="Q59">IF(INDEX(Templates!$I$2:$CJ$152,ROW()-ROW(Q$19)+1, MATCH(Q$15,Templates!$I$1:CR$1,0))="","",INDEX(Templates!$I$2:$CJ$152,ROW()-ROW(Q$19)+1, MATCH(Q$15,Templates!$I$1:CR$1,0)))</f>
        <v>Thermal Zone 5</v>
      </c>
      <c r="R59" s="55" t="str" cm="1">
        <f t="array" ref="R59">IF(INDEX(Templates!$I$2:$CJ$152,ROW()-ROW(R$19)+1, MATCH(R$15,Templates!$I$1:CU$1,0))="","",INDEX(Templates!$I$2:$CJ$152,ROW()-ROW(R$19)+1, MATCH(R$15,Templates!$I$1:CU$1,0)))</f>
        <v/>
      </c>
      <c r="S59" s="55" t="str" cm="1">
        <f t="array" ref="S59">IF(INDEX(Templates!$I$2:$CJ$152,ROW()-ROW(S$19)+1, MATCH(S$15,Templates!$I$1:CW$1,0))="","",INDEX(Templates!$I$2:$CJ$152,ROW()-ROW(S$19)+1, MATCH(S$15,Templates!$I$1:CW$1,0)))</f>
        <v/>
      </c>
      <c r="T59" s="55" t="str" cm="1">
        <f t="array" ref="T59">IF(INDEX(Templates!$I$2:$CJ$152,ROW()-ROW(T$19)+1, MATCH(T$15,Templates!$I$1:CY$1,0))="","",INDEX(Templates!$I$2:$CJ$152,ROW()-ROW(T$19)+1, MATCH(T$15,Templates!$I$1:CY$1,0)))</f>
        <v/>
      </c>
      <c r="U59" s="55" t="str" cm="1">
        <f t="array" ref="U59">IF(INDEX(Templates!$I$2:$CJ$152,ROW()-ROW(U$19)+1, MATCH(U$15,Templates!$I$1:DA$1,0))="","",INDEX(Templates!$I$2:$CJ$152,ROW()-ROW(U$19)+1, MATCH(U$15,Templates!$I$1:DA$1,0)))</f>
        <v/>
      </c>
      <c r="V59" s="55" t="str" cm="1">
        <f t="array" ref="V59">IF(INDEX(Templates!$I$2:$CJ$152,ROW()-ROW(V$19)+1, MATCH(V$15,Templates!$I$1:DC$1,0))="","",INDEX(Templates!$I$2:$CJ$152,ROW()-ROW(V$19)+1, MATCH(V$15,Templates!$I$1:DC$1,0)))</f>
        <v/>
      </c>
      <c r="W59" s="55" t="str" cm="1">
        <f t="array" ref="W59">IF(INDEX(Templates!$I$2:$CJ$152,ROW()-ROW(W$19)+1, MATCH(W$15,Templates!$I$1:DE$1,0))="","",INDEX(Templates!$I$2:$CJ$152,ROW()-ROW(W$19)+1, MATCH(W$15,Templates!$I$1:DE$1,0)))</f>
        <v/>
      </c>
      <c r="X59" s="55" t="str" cm="1">
        <f t="array" ref="X59">IF(INDEX(Templates!$I$2:$CJ$152,ROW()-ROW(X$19)+1, MATCH(X$15,Templates!$I$1:DG$1,0))="","",INDEX(Templates!$I$2:$CJ$152,ROW()-ROW(X$19)+1, MATCH(X$15,Templates!$I$1:DG$1,0)))</f>
        <v/>
      </c>
      <c r="Y59" s="55" t="str" cm="1">
        <f t="array" ref="Y59">IF(INDEX(Templates!$I$2:$CJ$152,ROW()-ROW(Y$19)+1, MATCH(Y$15,Templates!$I$1:DI$1,0))="","",INDEX(Templates!$I$2:$CJ$152,ROW()-ROW(Y$19)+1, MATCH(Y$15,Templates!$I$1:DI$1,0)))</f>
        <v/>
      </c>
      <c r="Z59" s="55" t="str" cm="1">
        <f t="array" ref="Z59">IF(INDEX(Templates!$I$2:$CJ$152,ROW()-ROW(Z$19)+1, MATCH(Z$15,Templates!$I$1:DK$1,0))="","",INDEX(Templates!$I$2:$CJ$152,ROW()-ROW(Z$19)+1, MATCH(Z$15,Templates!$I$1:DK$1,0)))</f>
        <v/>
      </c>
      <c r="AA59" s="55" t="str" cm="1">
        <f t="array" ref="AA59">IF(INDEX(Templates!$I$2:$CJ$152,ROW()-ROW(AA$19)+1, MATCH(AA$15,Templates!$I$1:DM$1,0))="","",INDEX(Templates!$I$2:$CJ$152,ROW()-ROW(AA$19)+1, MATCH(AA$15,Templates!$I$1:DM$1,0)))</f>
        <v/>
      </c>
      <c r="AB59" s="55" t="str" cm="1">
        <f t="array" ref="AB59">IF(INDEX(Templates!$I$2:$CJ$152,ROW()-ROW(AB$19)+1, MATCH(AB$15,Templates!$I$1:DO$1,0))="","",INDEX(Templates!$I$2:$CJ$152,ROW()-ROW(AB$19)+1, MATCH(AB$15,Templates!$I$1:DO$1,0)))</f>
        <v/>
      </c>
      <c r="AC59" s="55" t="str" cm="1">
        <f t="array" ref="AC59">IF(INDEX(Templates!$I$2:$CJ$152,ROW()-ROW(AC$19)+1, MATCH(AC$15,Templates!$I$1:DQ$1,0))="","",INDEX(Templates!$I$2:$CJ$152,ROW()-ROW(AC$19)+1, MATCH(AC$15,Templates!$I$1:DQ$1,0)))</f>
        <v>Thermal Zone 5</v>
      </c>
      <c r="AD59" s="55" t="str" cm="1">
        <f t="array" ref="AD59">IF(INDEX(Templates!$I$2:$CJ$152,ROW()-ROW(AD$19)+1, MATCH(AD$15,Templates!$I$1:DS$1,0))="","",INDEX(Templates!$I$2:$CJ$152,ROW()-ROW(AD$19)+1, MATCH(AD$15,Templates!$I$1:DS$1,0)))</f>
        <v/>
      </c>
      <c r="AE59" s="55" t="str" cm="1">
        <f t="array" ref="AE59">IF(INDEX(Templates!$I$2:$CJ$152,ROW()-ROW(AE$19)+1, MATCH(AE$15,Templates!$I$1:DU$1,0))="","",INDEX(Templates!$I$2:$CJ$152,ROW()-ROW(AE$19)+1, MATCH(AE$15,Templates!$I$1:DU$1,0)))</f>
        <v/>
      </c>
      <c r="AF59" s="55" t="str" cm="1">
        <f t="array" ref="AF59">IF(INDEX(Templates!$I$2:$CJ$152,ROW()-ROW(AF$19)+1, MATCH(AF$15,Templates!$I$1:DW$1,0))="","",INDEX(Templates!$I$2:$CJ$152,ROW()-ROW(AF$19)+1, MATCH(AF$15,Templates!$I$1:DW$1,0)))</f>
        <v/>
      </c>
      <c r="AG59" s="55" t="str" cm="1">
        <f t="array" ref="AG59">IF(INDEX(Templates!$I$2:$CJ$152,ROW()-ROW(AG$19)+1, MATCH(AG$15,Templates!$I$1:DX$1,0))="","",INDEX(Templates!$I$2:$CJ$152,ROW()-ROW(AG$19)+1, MATCH(AG$15,Templates!$I$1:DX$1,0)))</f>
        <v/>
      </c>
      <c r="AH59" s="55" t="str" cm="1">
        <f t="array" ref="AH59">IF(INDEX(Templates!$I$2:$CJ$152,ROW()-ROW(AH$19)+1, MATCH(AH$15,Templates!$I$1:EA$1,0))="","",INDEX(Templates!$I$2:$CJ$152,ROW()-ROW(AH$19)+1, MATCH(AH$15,Templates!$I$1:EA$1,0)))</f>
        <v/>
      </c>
      <c r="AI59" s="55" t="str" cm="1">
        <f t="array" ref="AI59">IF(INDEX(Templates!$I$2:$CJ$152,ROW()-ROW(AI$19)+1, MATCH(AI$15,Templates!$I$1:EC$1,0))="","",INDEX(Templates!$I$2:$CJ$152,ROW()-ROW(AI$19)+1, MATCH(AI$15,Templates!$I$1:EC$1,0)))</f>
        <v/>
      </c>
    </row>
    <row r="60" spans="1:35" x14ac:dyDescent="0.3">
      <c r="A60" s="41" t="s">
        <v>451</v>
      </c>
      <c r="B60" s="6" t="s">
        <v>455</v>
      </c>
      <c r="C60" s="66" t="str" cm="1">
        <f t="array" ref="C60">IF(INDEX(Templates!A$2:A$153,ROW()-ROW($19:$19)+1)="","",INDEX(Templates!A$2:A$153,ROW()-ROW($19:$19)+1))</f>
        <v>JSON_PATH:zones[4]</v>
      </c>
      <c r="D60" s="66" t="str" cm="1">
        <f t="array" ref="D60">IF(INDEX(Templates!B$2:B$153,ROW()-ROW($19:$19)+1)="","",INDEX(Templates!B$2:B$153,ROW()-ROW($19:$19)+1))</f>
        <v>spaces[0]</v>
      </c>
      <c r="E60" s="140" t="str" cm="1">
        <f t="array" ref="E60">IF(INDEX(Templates!C$2:C$153,ROW()-ROW($19:$19)+1)="","",INDEX(Templates!C$2:C$153,ROW()-ROW($19:$19)+1))</f>
        <v>id</v>
      </c>
      <c r="F60" s="143" t="str" cm="1">
        <f t="array" ref="F60">IF(INDEX(Templates!D$2:D$153,ROW()-ROW($19:$19)+1)="","",INDEX(Templates!D$2:D$153,ROW()-ROW($19:$19)+1))</f>
        <v/>
      </c>
      <c r="G60" s="102" t="str" cm="1">
        <f t="array" ref="G60">IF(INDEX(Templates!E$2:E$153,ROW()-ROW($19:$19)+1)="","",INDEX(Templates!E$2:E$153,ROW()-ROW($19:$19)+1))</f>
        <v/>
      </c>
      <c r="H60" s="68" t="str" cm="1">
        <f t="array" ref="H60">IF(INDEX(Templates!F$2:F$153,ROW()-ROW($19:$19)+1)="","",INDEX(Templates!F$2:F$153,ROW()-ROW($19:$19)+1))</f>
        <v/>
      </c>
      <c r="I60" s="68" t="str" cm="1">
        <f t="array" ref="I60">IF(INDEX(Templates!G$2:G$153,ROW()-ROW($19:$19)+1)="","",INDEX(Templates!G$2:G$153,ROW()-ROW($19:$19)+1))</f>
        <v/>
      </c>
      <c r="J60" s="68" t="str" cm="1">
        <f t="array" ref="J60">IF(INDEX(Templates!H$2:H$153,ROW()-ROW($19:$19)+1)="","",INDEX(Templates!H$2:H$153,ROW()-ROW($19:$19)+1))</f>
        <v/>
      </c>
      <c r="K60" s="69" t="str" cm="1">
        <f t="array" ref="K60">IF(INDEX(Templates!I$2:I$153,ROW()-ROW($19:$19)+1)="","",INDEX(Templates!I$2:I$153,ROW()-ROW($19:$19)+1))</f>
        <v/>
      </c>
      <c r="L60" s="69" t="str" cm="1">
        <f t="array" ref="L60">IF(INDEX(Templates!J$2:J$153,ROW()-ROW($19:$19)+1)="","",INDEX(Templates!J$2:J$153,ROW()-ROW($19:$19)+1))</f>
        <v/>
      </c>
      <c r="M60" s="55" t="str" cm="1">
        <f t="array" ref="M60">IF(INDEX(Templates!$I$2:$CJ$152,ROW()-ROW(M$19)+1, MATCH(M$15,Templates!$I$1:CJ$1,0))="","",INDEX(Templates!$I$2:$CJ$152,ROW()-ROW(M$19)+1, MATCH(M$15,Templates!$I$1:CJ$1,0)))</f>
        <v/>
      </c>
      <c r="N60" s="55" t="str" cm="1">
        <f t="array" ref="N60">IF(INDEX(Templates!$I$2:$CJ$152,ROW()-ROW(N$19)+1, MATCH(N$15,Templates!$I$1:CL$1,0))="","",INDEX(Templates!$I$2:$CJ$152,ROW()-ROW(N$19)+1, MATCH(N$15,Templates!$I$1:CL$1,0)))</f>
        <v/>
      </c>
      <c r="O60" s="55" t="str" cm="1">
        <f t="array" ref="O60">IF(INDEX(Templates!$I$2:$CJ$152,ROW()-ROW(O$19)+1, MATCH(O$15,Templates!$I$1:CN$1,0))="","",INDEX(Templates!$I$2:$CJ$152,ROW()-ROW(O$19)+1, MATCH(O$15,Templates!$I$1:CN$1,0)))</f>
        <v/>
      </c>
      <c r="P60" s="55" t="str" cm="1">
        <f t="array" ref="P60">IF(INDEX(Templates!$I$2:$CJ$152,ROW()-ROW(P$19)+1, MATCH(P$15,Templates!$I$1:CP$1,0))="","",INDEX(Templates!$I$2:$CJ$152,ROW()-ROW(P$19)+1, MATCH(P$15,Templates!$I$1:CP$1,0)))</f>
        <v/>
      </c>
      <c r="Q60" s="55" t="str" cm="1">
        <f t="array" ref="Q60">IF(INDEX(Templates!$I$2:$CJ$152,ROW()-ROW(Q$19)+1, MATCH(Q$15,Templates!$I$1:CR$1,0))="","",INDEX(Templates!$I$2:$CJ$152,ROW()-ROW(Q$19)+1, MATCH(Q$15,Templates!$I$1:CR$1,0)))</f>
        <v>Space 5</v>
      </c>
      <c r="R60" s="55" t="str" cm="1">
        <f t="array" ref="R60">IF(INDEX(Templates!$I$2:$CJ$152,ROW()-ROW(R$19)+1, MATCH(R$15,Templates!$I$1:CU$1,0))="","",INDEX(Templates!$I$2:$CJ$152,ROW()-ROW(R$19)+1, MATCH(R$15,Templates!$I$1:CU$1,0)))</f>
        <v/>
      </c>
      <c r="S60" s="55" t="str" cm="1">
        <f t="array" ref="S60">IF(INDEX(Templates!$I$2:$CJ$152,ROW()-ROW(S$19)+1, MATCH(S$15,Templates!$I$1:CW$1,0))="","",INDEX(Templates!$I$2:$CJ$152,ROW()-ROW(S$19)+1, MATCH(S$15,Templates!$I$1:CW$1,0)))</f>
        <v/>
      </c>
      <c r="T60" s="55" t="str" cm="1">
        <f t="array" ref="T60">IF(INDEX(Templates!$I$2:$CJ$152,ROW()-ROW(T$19)+1, MATCH(T$15,Templates!$I$1:CY$1,0))="","",INDEX(Templates!$I$2:$CJ$152,ROW()-ROW(T$19)+1, MATCH(T$15,Templates!$I$1:CY$1,0)))</f>
        <v/>
      </c>
      <c r="U60" s="55" t="str" cm="1">
        <f t="array" ref="U60">IF(INDEX(Templates!$I$2:$CJ$152,ROW()-ROW(U$19)+1, MATCH(U$15,Templates!$I$1:DA$1,0))="","",INDEX(Templates!$I$2:$CJ$152,ROW()-ROW(U$19)+1, MATCH(U$15,Templates!$I$1:DA$1,0)))</f>
        <v/>
      </c>
      <c r="V60" s="55" t="str" cm="1">
        <f t="array" ref="V60">IF(INDEX(Templates!$I$2:$CJ$152,ROW()-ROW(V$19)+1, MATCH(V$15,Templates!$I$1:DC$1,0))="","",INDEX(Templates!$I$2:$CJ$152,ROW()-ROW(V$19)+1, MATCH(V$15,Templates!$I$1:DC$1,0)))</f>
        <v/>
      </c>
      <c r="W60" s="55" t="str" cm="1">
        <f t="array" ref="W60">IF(INDEX(Templates!$I$2:$CJ$152,ROW()-ROW(W$19)+1, MATCH(W$15,Templates!$I$1:DE$1,0))="","",INDEX(Templates!$I$2:$CJ$152,ROW()-ROW(W$19)+1, MATCH(W$15,Templates!$I$1:DE$1,0)))</f>
        <v/>
      </c>
      <c r="X60" s="55" t="str" cm="1">
        <f t="array" ref="X60">IF(INDEX(Templates!$I$2:$CJ$152,ROW()-ROW(X$19)+1, MATCH(X$15,Templates!$I$1:DG$1,0))="","",INDEX(Templates!$I$2:$CJ$152,ROW()-ROW(X$19)+1, MATCH(X$15,Templates!$I$1:DG$1,0)))</f>
        <v/>
      </c>
      <c r="Y60" s="55" t="str" cm="1">
        <f t="array" ref="Y60">IF(INDEX(Templates!$I$2:$CJ$152,ROW()-ROW(Y$19)+1, MATCH(Y$15,Templates!$I$1:DI$1,0))="","",INDEX(Templates!$I$2:$CJ$152,ROW()-ROW(Y$19)+1, MATCH(Y$15,Templates!$I$1:DI$1,0)))</f>
        <v/>
      </c>
      <c r="Z60" s="55" t="str" cm="1">
        <f t="array" ref="Z60">IF(INDEX(Templates!$I$2:$CJ$152,ROW()-ROW(Z$19)+1, MATCH(Z$15,Templates!$I$1:DK$1,0))="","",INDEX(Templates!$I$2:$CJ$152,ROW()-ROW(Z$19)+1, MATCH(Z$15,Templates!$I$1:DK$1,0)))</f>
        <v/>
      </c>
      <c r="AA60" s="55" t="str" cm="1">
        <f t="array" ref="AA60">IF(INDEX(Templates!$I$2:$CJ$152,ROW()-ROW(AA$19)+1, MATCH(AA$15,Templates!$I$1:DM$1,0))="","",INDEX(Templates!$I$2:$CJ$152,ROW()-ROW(AA$19)+1, MATCH(AA$15,Templates!$I$1:DM$1,0)))</f>
        <v/>
      </c>
      <c r="AB60" s="55" t="str" cm="1">
        <f t="array" ref="AB60">IF(INDEX(Templates!$I$2:$CJ$152,ROW()-ROW(AB$19)+1, MATCH(AB$15,Templates!$I$1:DO$1,0))="","",INDEX(Templates!$I$2:$CJ$152,ROW()-ROW(AB$19)+1, MATCH(AB$15,Templates!$I$1:DO$1,0)))</f>
        <v/>
      </c>
      <c r="AC60" s="55" t="str" cm="1">
        <f t="array" ref="AC60">IF(INDEX(Templates!$I$2:$CJ$152,ROW()-ROW(AC$19)+1, MATCH(AC$15,Templates!$I$1:DQ$1,0))="","",INDEX(Templates!$I$2:$CJ$152,ROW()-ROW(AC$19)+1, MATCH(AC$15,Templates!$I$1:DQ$1,0)))</f>
        <v>Space 5</v>
      </c>
      <c r="AD60" s="55" t="str" cm="1">
        <f t="array" ref="AD60">IF(INDEX(Templates!$I$2:$CJ$152,ROW()-ROW(AD$19)+1, MATCH(AD$15,Templates!$I$1:DS$1,0))="","",INDEX(Templates!$I$2:$CJ$152,ROW()-ROW(AD$19)+1, MATCH(AD$15,Templates!$I$1:DS$1,0)))</f>
        <v/>
      </c>
      <c r="AE60" s="55" t="str" cm="1">
        <f t="array" ref="AE60">IF(INDEX(Templates!$I$2:$CJ$152,ROW()-ROW(AE$19)+1, MATCH(AE$15,Templates!$I$1:DU$1,0))="","",INDEX(Templates!$I$2:$CJ$152,ROW()-ROW(AE$19)+1, MATCH(AE$15,Templates!$I$1:DU$1,0)))</f>
        <v/>
      </c>
      <c r="AF60" s="55" t="str" cm="1">
        <f t="array" ref="AF60">IF(INDEX(Templates!$I$2:$CJ$152,ROW()-ROW(AF$19)+1, MATCH(AF$15,Templates!$I$1:DW$1,0))="","",INDEX(Templates!$I$2:$CJ$152,ROW()-ROW(AF$19)+1, MATCH(AF$15,Templates!$I$1:DW$1,0)))</f>
        <v/>
      </c>
      <c r="AG60" s="55" t="str" cm="1">
        <f t="array" ref="AG60">IF(INDEX(Templates!$I$2:$CJ$152,ROW()-ROW(AG$19)+1, MATCH(AG$15,Templates!$I$1:DX$1,0))="","",INDEX(Templates!$I$2:$CJ$152,ROW()-ROW(AG$19)+1, MATCH(AG$15,Templates!$I$1:DX$1,0)))</f>
        <v/>
      </c>
      <c r="AH60" s="55" t="str" cm="1">
        <f t="array" ref="AH60">IF(INDEX(Templates!$I$2:$CJ$152,ROW()-ROW(AH$19)+1, MATCH(AH$15,Templates!$I$1:EA$1,0))="","",INDEX(Templates!$I$2:$CJ$152,ROW()-ROW(AH$19)+1, MATCH(AH$15,Templates!$I$1:EA$1,0)))</f>
        <v/>
      </c>
      <c r="AI60" s="55" t="str" cm="1">
        <f t="array" ref="AI60">IF(INDEX(Templates!$I$2:$CJ$152,ROW()-ROW(AI$19)+1, MATCH(AI$15,Templates!$I$1:EC$1,0))="","",INDEX(Templates!$I$2:$CJ$152,ROW()-ROW(AI$19)+1, MATCH(AI$15,Templates!$I$1:EC$1,0)))</f>
        <v/>
      </c>
    </row>
    <row r="61" spans="1:35" x14ac:dyDescent="0.3">
      <c r="A61" s="41" t="s">
        <v>451</v>
      </c>
      <c r="B61" s="6" t="s">
        <v>455</v>
      </c>
      <c r="C61" s="66" t="str" cm="1">
        <f t="array" ref="C61">IF(INDEX(Templates!A$2:A$153,ROW()-ROW($19:$19)+1)="","",INDEX(Templates!A$2:A$153,ROW()-ROW($19:$19)+1))</f>
        <v>JSON_PATH:zones[4]</v>
      </c>
      <c r="D61" s="66" t="str" cm="1">
        <f t="array" ref="D61">IF(INDEX(Templates!B$2:B$153,ROW()-ROW($19:$19)+1)="","",INDEX(Templates!B$2:B$153,ROW()-ROW($19:$19)+1))</f>
        <v>floor_name</v>
      </c>
      <c r="E61" s="140" t="str" cm="1">
        <f t="array" ref="E61">IF(INDEX(Templates!C$2:C$153,ROW()-ROW($19:$19)+1)="","",INDEX(Templates!C$2:C$153,ROW()-ROW($19:$19)+1))</f>
        <v/>
      </c>
      <c r="F61" s="143" t="str" cm="1">
        <f t="array" ref="F61">IF(INDEX(Templates!D$2:D$153,ROW()-ROW($19:$19)+1)="","",INDEX(Templates!D$2:D$153,ROW()-ROW($19:$19)+1))</f>
        <v/>
      </c>
      <c r="G61" s="102" t="str" cm="1">
        <f t="array" ref="G61">IF(INDEX(Templates!E$2:E$153,ROW()-ROW($19:$19)+1)="","",INDEX(Templates!E$2:E$153,ROW()-ROW($19:$19)+1))</f>
        <v/>
      </c>
      <c r="H61" s="68" t="str" cm="1">
        <f t="array" ref="H61">IF(INDEX(Templates!F$2:F$153,ROW()-ROW($19:$19)+1)="","",INDEX(Templates!F$2:F$153,ROW()-ROW($19:$19)+1))</f>
        <v/>
      </c>
      <c r="I61" s="68" t="str" cm="1">
        <f t="array" ref="I61">IF(INDEX(Templates!G$2:G$153,ROW()-ROW($19:$19)+1)="","",INDEX(Templates!G$2:G$153,ROW()-ROW($19:$19)+1))</f>
        <v/>
      </c>
      <c r="J61" s="68" t="str" cm="1">
        <f t="array" ref="J61">IF(INDEX(Templates!H$2:H$153,ROW()-ROW($19:$19)+1)="","",INDEX(Templates!H$2:H$153,ROW()-ROW($19:$19)+1))</f>
        <v/>
      </c>
      <c r="K61" s="69" t="str" cm="1">
        <f t="array" ref="K61">IF(INDEX(Templates!I$2:I$153,ROW()-ROW($19:$19)+1)="","",INDEX(Templates!I$2:I$153,ROW()-ROW($19:$19)+1))</f>
        <v/>
      </c>
      <c r="L61" s="69" t="str" cm="1">
        <f t="array" ref="L61">IF(INDEX(Templates!J$2:J$153,ROW()-ROW($19:$19)+1)="","",INDEX(Templates!J$2:J$153,ROW()-ROW($19:$19)+1))</f>
        <v/>
      </c>
      <c r="M61" s="55" t="str" cm="1">
        <f t="array" ref="M61">IF(INDEX(Templates!$I$2:$CJ$152,ROW()-ROW(M$19)+1, MATCH(M$15,Templates!$I$1:CJ$1,0))="","",INDEX(Templates!$I$2:$CJ$152,ROW()-ROW(M$19)+1, MATCH(M$15,Templates!$I$1:CJ$1,0)))</f>
        <v/>
      </c>
      <c r="N61" s="55" t="str" cm="1">
        <f t="array" ref="N61">IF(INDEX(Templates!$I$2:$CJ$152,ROW()-ROW(N$19)+1, MATCH(N$15,Templates!$I$1:CL$1,0))="","",INDEX(Templates!$I$2:$CJ$152,ROW()-ROW(N$19)+1, MATCH(N$15,Templates!$I$1:CL$1,0)))</f>
        <v/>
      </c>
      <c r="O61" s="55" t="str" cm="1">
        <f t="array" ref="O61">IF(INDEX(Templates!$I$2:$CJ$152,ROW()-ROW(O$19)+1, MATCH(O$15,Templates!$I$1:CN$1,0))="","",INDEX(Templates!$I$2:$CJ$152,ROW()-ROW(O$19)+1, MATCH(O$15,Templates!$I$1:CN$1,0)))</f>
        <v/>
      </c>
      <c r="P61" s="55" t="str" cm="1">
        <f t="array" ref="P61">IF(INDEX(Templates!$I$2:$CJ$152,ROW()-ROW(P$19)+1, MATCH(P$15,Templates!$I$1:CP$1,0))="","",INDEX(Templates!$I$2:$CJ$152,ROW()-ROW(P$19)+1, MATCH(P$15,Templates!$I$1:CP$1,0)))</f>
        <v/>
      </c>
      <c r="Q61" s="55" t="str" cm="1">
        <f t="array" ref="Q61">IF(INDEX(Templates!$I$2:$CJ$152,ROW()-ROW(Q$19)+1, MATCH(Q$15,Templates!$I$1:CR$1,0))="","",INDEX(Templates!$I$2:$CJ$152,ROW()-ROW(Q$19)+1, MATCH(Q$15,Templates!$I$1:CR$1,0)))</f>
        <v>Floor5</v>
      </c>
      <c r="R61" s="55" t="str" cm="1">
        <f t="array" ref="R61">IF(INDEX(Templates!$I$2:$CJ$152,ROW()-ROW(R$19)+1, MATCH(R$15,Templates!$I$1:CU$1,0))="","",INDEX(Templates!$I$2:$CJ$152,ROW()-ROW(R$19)+1, MATCH(R$15,Templates!$I$1:CU$1,0)))</f>
        <v/>
      </c>
      <c r="S61" s="55" t="str" cm="1">
        <f t="array" ref="S61">IF(INDEX(Templates!$I$2:$CJ$152,ROW()-ROW(S$19)+1, MATCH(S$15,Templates!$I$1:CW$1,0))="","",INDEX(Templates!$I$2:$CJ$152,ROW()-ROW(S$19)+1, MATCH(S$15,Templates!$I$1:CW$1,0)))</f>
        <v/>
      </c>
      <c r="T61" s="55" t="str" cm="1">
        <f t="array" ref="T61">IF(INDEX(Templates!$I$2:$CJ$152,ROW()-ROW(T$19)+1, MATCH(T$15,Templates!$I$1:CY$1,0))="","",INDEX(Templates!$I$2:$CJ$152,ROW()-ROW(T$19)+1, MATCH(T$15,Templates!$I$1:CY$1,0)))</f>
        <v/>
      </c>
      <c r="U61" s="55" t="str" cm="1">
        <f t="array" ref="U61">IF(INDEX(Templates!$I$2:$CJ$152,ROW()-ROW(U$19)+1, MATCH(U$15,Templates!$I$1:DA$1,0))="","",INDEX(Templates!$I$2:$CJ$152,ROW()-ROW(U$19)+1, MATCH(U$15,Templates!$I$1:DA$1,0)))</f>
        <v/>
      </c>
      <c r="V61" s="55" t="str" cm="1">
        <f t="array" ref="V61">IF(INDEX(Templates!$I$2:$CJ$152,ROW()-ROW(V$19)+1, MATCH(V$15,Templates!$I$1:DC$1,0))="","",INDEX(Templates!$I$2:$CJ$152,ROW()-ROW(V$19)+1, MATCH(V$15,Templates!$I$1:DC$1,0)))</f>
        <v/>
      </c>
      <c r="W61" s="55" t="str" cm="1">
        <f t="array" ref="W61">IF(INDEX(Templates!$I$2:$CJ$152,ROW()-ROW(W$19)+1, MATCH(W$15,Templates!$I$1:DE$1,0))="","",INDEX(Templates!$I$2:$CJ$152,ROW()-ROW(W$19)+1, MATCH(W$15,Templates!$I$1:DE$1,0)))</f>
        <v/>
      </c>
      <c r="X61" s="55" t="str" cm="1">
        <f t="array" ref="X61">IF(INDEX(Templates!$I$2:$CJ$152,ROW()-ROW(X$19)+1, MATCH(X$15,Templates!$I$1:DG$1,0))="","",INDEX(Templates!$I$2:$CJ$152,ROW()-ROW(X$19)+1, MATCH(X$15,Templates!$I$1:DG$1,0)))</f>
        <v/>
      </c>
      <c r="Y61" s="55" t="str" cm="1">
        <f t="array" ref="Y61">IF(INDEX(Templates!$I$2:$CJ$152,ROW()-ROW(Y$19)+1, MATCH(Y$15,Templates!$I$1:DI$1,0))="","",INDEX(Templates!$I$2:$CJ$152,ROW()-ROW(Y$19)+1, MATCH(Y$15,Templates!$I$1:DI$1,0)))</f>
        <v/>
      </c>
      <c r="Z61" s="55" t="str" cm="1">
        <f t="array" ref="Z61">IF(INDEX(Templates!$I$2:$CJ$152,ROW()-ROW(Z$19)+1, MATCH(Z$15,Templates!$I$1:DK$1,0))="","",INDEX(Templates!$I$2:$CJ$152,ROW()-ROW(Z$19)+1, MATCH(Z$15,Templates!$I$1:DK$1,0)))</f>
        <v/>
      </c>
      <c r="AA61" s="55" t="str" cm="1">
        <f t="array" ref="AA61">IF(INDEX(Templates!$I$2:$CJ$152,ROW()-ROW(AA$19)+1, MATCH(AA$15,Templates!$I$1:DM$1,0))="","",INDEX(Templates!$I$2:$CJ$152,ROW()-ROW(AA$19)+1, MATCH(AA$15,Templates!$I$1:DM$1,0)))</f>
        <v/>
      </c>
      <c r="AB61" s="55" t="str" cm="1">
        <f t="array" ref="AB61">IF(INDEX(Templates!$I$2:$CJ$152,ROW()-ROW(AB$19)+1, MATCH(AB$15,Templates!$I$1:DO$1,0))="","",INDEX(Templates!$I$2:$CJ$152,ROW()-ROW(AB$19)+1, MATCH(AB$15,Templates!$I$1:DO$1,0)))</f>
        <v/>
      </c>
      <c r="AC61" s="55" t="str" cm="1">
        <f t="array" ref="AC61">IF(INDEX(Templates!$I$2:$CJ$152,ROW()-ROW(AC$19)+1, MATCH(AC$15,Templates!$I$1:DQ$1,0))="","",INDEX(Templates!$I$2:$CJ$152,ROW()-ROW(AC$19)+1, MATCH(AC$15,Templates!$I$1:DQ$1,0)))</f>
        <v>Floor5</v>
      </c>
      <c r="AD61" s="55" t="str" cm="1">
        <f t="array" ref="AD61">IF(INDEX(Templates!$I$2:$CJ$152,ROW()-ROW(AD$19)+1, MATCH(AD$15,Templates!$I$1:DS$1,0))="","",INDEX(Templates!$I$2:$CJ$152,ROW()-ROW(AD$19)+1, MATCH(AD$15,Templates!$I$1:DS$1,0)))</f>
        <v/>
      </c>
      <c r="AE61" s="55" t="str" cm="1">
        <f t="array" ref="AE61">IF(INDEX(Templates!$I$2:$CJ$152,ROW()-ROW(AE$19)+1, MATCH(AE$15,Templates!$I$1:DU$1,0))="","",INDEX(Templates!$I$2:$CJ$152,ROW()-ROW(AE$19)+1, MATCH(AE$15,Templates!$I$1:DU$1,0)))</f>
        <v/>
      </c>
      <c r="AF61" s="55" t="str" cm="1">
        <f t="array" ref="AF61">IF(INDEX(Templates!$I$2:$CJ$152,ROW()-ROW(AF$19)+1, MATCH(AF$15,Templates!$I$1:DW$1,0))="","",INDEX(Templates!$I$2:$CJ$152,ROW()-ROW(AF$19)+1, MATCH(AF$15,Templates!$I$1:DW$1,0)))</f>
        <v/>
      </c>
      <c r="AG61" s="55" t="str" cm="1">
        <f t="array" ref="AG61">IF(INDEX(Templates!$I$2:$CJ$152,ROW()-ROW(AG$19)+1, MATCH(AG$15,Templates!$I$1:DX$1,0))="","",INDEX(Templates!$I$2:$CJ$152,ROW()-ROW(AG$19)+1, MATCH(AG$15,Templates!$I$1:DX$1,0)))</f>
        <v/>
      </c>
      <c r="AH61" s="55" t="str" cm="1">
        <f t="array" ref="AH61">IF(INDEX(Templates!$I$2:$CJ$152,ROW()-ROW(AH$19)+1, MATCH(AH$15,Templates!$I$1:EA$1,0))="","",INDEX(Templates!$I$2:$CJ$152,ROW()-ROW(AH$19)+1, MATCH(AH$15,Templates!$I$1:EA$1,0)))</f>
        <v/>
      </c>
      <c r="AI61" s="55" t="str" cm="1">
        <f t="array" ref="AI61">IF(INDEX(Templates!$I$2:$CJ$152,ROW()-ROW(AI$19)+1, MATCH(AI$15,Templates!$I$1:EC$1,0))="","",INDEX(Templates!$I$2:$CJ$152,ROW()-ROW(AI$19)+1, MATCH(AI$15,Templates!$I$1:EC$1,0)))</f>
        <v/>
      </c>
    </row>
    <row r="62" spans="1:35" x14ac:dyDescent="0.3">
      <c r="A62" s="41" t="s">
        <v>451</v>
      </c>
      <c r="B62" s="6" t="s">
        <v>455</v>
      </c>
      <c r="C62" s="66" t="str" cm="1">
        <f t="array" ref="C62">IF(INDEX(Templates!A$2:A$153,ROW()-ROW($19:$19)+1)="","",INDEX(Templates!A$2:A$153,ROW()-ROW($19:$19)+1))</f>
        <v>JSON_PATH:zones[5]</v>
      </c>
      <c r="D62" s="66" t="str" cm="1">
        <f t="array" ref="D62">IF(INDEX(Templates!B$2:B$153,ROW()-ROW($19:$19)+1)="","",INDEX(Templates!B$2:B$153,ROW()-ROW($19:$19)+1))</f>
        <v>id</v>
      </c>
      <c r="E62" s="140" t="str" cm="1">
        <f t="array" ref="E62">IF(INDEX(Templates!C$2:C$153,ROW()-ROW($19:$19)+1)="","",INDEX(Templates!C$2:C$153,ROW()-ROW($19:$19)+1))</f>
        <v/>
      </c>
      <c r="F62" s="143" t="str" cm="1">
        <f t="array" ref="F62">IF(INDEX(Templates!D$2:D$153,ROW()-ROW($19:$19)+1)="","",INDEX(Templates!D$2:D$153,ROW()-ROW($19:$19)+1))</f>
        <v/>
      </c>
      <c r="G62" s="102" t="str" cm="1">
        <f t="array" ref="G62">IF(INDEX(Templates!E$2:E$153,ROW()-ROW($19:$19)+1)="","",INDEX(Templates!E$2:E$153,ROW()-ROW($19:$19)+1))</f>
        <v/>
      </c>
      <c r="H62" s="68" t="str" cm="1">
        <f t="array" ref="H62">IF(INDEX(Templates!F$2:F$153,ROW()-ROW($19:$19)+1)="","",INDEX(Templates!F$2:F$153,ROW()-ROW($19:$19)+1))</f>
        <v/>
      </c>
      <c r="I62" s="68" t="str" cm="1">
        <f t="array" ref="I62">IF(INDEX(Templates!G$2:G$153,ROW()-ROW($19:$19)+1)="","",INDEX(Templates!G$2:G$153,ROW()-ROW($19:$19)+1))</f>
        <v/>
      </c>
      <c r="J62" s="68" t="str" cm="1">
        <f t="array" ref="J62">IF(INDEX(Templates!H$2:H$153,ROW()-ROW($19:$19)+1)="","",INDEX(Templates!H$2:H$153,ROW()-ROW($19:$19)+1))</f>
        <v/>
      </c>
      <c r="K62" s="69" t="str" cm="1">
        <f t="array" ref="K62">IF(INDEX(Templates!I$2:I$153,ROW()-ROW($19:$19)+1)="","",INDEX(Templates!I$2:I$153,ROW()-ROW($19:$19)+1))</f>
        <v/>
      </c>
      <c r="L62" s="69" t="str" cm="1">
        <f t="array" ref="L62">IF(INDEX(Templates!J$2:J$153,ROW()-ROW($19:$19)+1)="","",INDEX(Templates!J$2:J$153,ROW()-ROW($19:$19)+1))</f>
        <v/>
      </c>
      <c r="M62" s="55" t="str" cm="1">
        <f t="array" ref="M62">IF(INDEX(Templates!$I$2:$CJ$152,ROW()-ROW(M$19)+1, MATCH(M$15,Templates!$I$1:CJ$1,0))="","",INDEX(Templates!$I$2:$CJ$152,ROW()-ROW(M$19)+1, MATCH(M$15,Templates!$I$1:CJ$1,0)))</f>
        <v/>
      </c>
      <c r="N62" s="55" t="str" cm="1">
        <f t="array" ref="N62">IF(INDEX(Templates!$I$2:$CJ$152,ROW()-ROW(N$19)+1, MATCH(N$15,Templates!$I$1:CL$1,0))="","",INDEX(Templates!$I$2:$CJ$152,ROW()-ROW(N$19)+1, MATCH(N$15,Templates!$I$1:CL$1,0)))</f>
        <v/>
      </c>
      <c r="O62" s="55" t="str" cm="1">
        <f t="array" ref="O62">IF(INDEX(Templates!$I$2:$CJ$152,ROW()-ROW(O$19)+1, MATCH(O$15,Templates!$I$1:CN$1,0))="","",INDEX(Templates!$I$2:$CJ$152,ROW()-ROW(O$19)+1, MATCH(O$15,Templates!$I$1:CN$1,0)))</f>
        <v/>
      </c>
      <c r="P62" s="55" t="str" cm="1">
        <f t="array" ref="P62">IF(INDEX(Templates!$I$2:$CJ$152,ROW()-ROW(P$19)+1, MATCH(P$15,Templates!$I$1:CP$1,0))="","",INDEX(Templates!$I$2:$CJ$152,ROW()-ROW(P$19)+1, MATCH(P$15,Templates!$I$1:CP$1,0)))</f>
        <v/>
      </c>
      <c r="Q62" s="55" t="str" cm="1">
        <f t="array" ref="Q62">IF(INDEX(Templates!$I$2:$CJ$152,ROW()-ROW(Q$19)+1, MATCH(Q$15,Templates!$I$1:CR$1,0))="","",INDEX(Templates!$I$2:$CJ$152,ROW()-ROW(Q$19)+1, MATCH(Q$15,Templates!$I$1:CR$1,0)))</f>
        <v>Thermal Zone 6</v>
      </c>
      <c r="R62" s="55" t="str" cm="1">
        <f t="array" ref="R62">IF(INDEX(Templates!$I$2:$CJ$152,ROW()-ROW(R$19)+1, MATCH(R$15,Templates!$I$1:CU$1,0))="","",INDEX(Templates!$I$2:$CJ$152,ROW()-ROW(R$19)+1, MATCH(R$15,Templates!$I$1:CU$1,0)))</f>
        <v/>
      </c>
      <c r="S62" s="55" t="str" cm="1">
        <f t="array" ref="S62">IF(INDEX(Templates!$I$2:$CJ$152,ROW()-ROW(S$19)+1, MATCH(S$15,Templates!$I$1:CW$1,0))="","",INDEX(Templates!$I$2:$CJ$152,ROW()-ROW(S$19)+1, MATCH(S$15,Templates!$I$1:CW$1,0)))</f>
        <v/>
      </c>
      <c r="T62" s="55" t="str" cm="1">
        <f t="array" ref="T62">IF(INDEX(Templates!$I$2:$CJ$152,ROW()-ROW(T$19)+1, MATCH(T$15,Templates!$I$1:CY$1,0))="","",INDEX(Templates!$I$2:$CJ$152,ROW()-ROW(T$19)+1, MATCH(T$15,Templates!$I$1:CY$1,0)))</f>
        <v/>
      </c>
      <c r="U62" s="55" t="str" cm="1">
        <f t="array" ref="U62">IF(INDEX(Templates!$I$2:$CJ$152,ROW()-ROW(U$19)+1, MATCH(U$15,Templates!$I$1:DA$1,0))="","",INDEX(Templates!$I$2:$CJ$152,ROW()-ROW(U$19)+1, MATCH(U$15,Templates!$I$1:DA$1,0)))</f>
        <v/>
      </c>
      <c r="V62" s="55" t="str" cm="1">
        <f t="array" ref="V62">IF(INDEX(Templates!$I$2:$CJ$152,ROW()-ROW(V$19)+1, MATCH(V$15,Templates!$I$1:DC$1,0))="","",INDEX(Templates!$I$2:$CJ$152,ROW()-ROW(V$19)+1, MATCH(V$15,Templates!$I$1:DC$1,0)))</f>
        <v/>
      </c>
      <c r="W62" s="55" t="str" cm="1">
        <f t="array" ref="W62">IF(INDEX(Templates!$I$2:$CJ$152,ROW()-ROW(W$19)+1, MATCH(W$15,Templates!$I$1:DE$1,0))="","",INDEX(Templates!$I$2:$CJ$152,ROW()-ROW(W$19)+1, MATCH(W$15,Templates!$I$1:DE$1,0)))</f>
        <v/>
      </c>
      <c r="X62" s="55" t="str" cm="1">
        <f t="array" ref="X62">IF(INDEX(Templates!$I$2:$CJ$152,ROW()-ROW(X$19)+1, MATCH(X$15,Templates!$I$1:DG$1,0))="","",INDEX(Templates!$I$2:$CJ$152,ROW()-ROW(X$19)+1, MATCH(X$15,Templates!$I$1:DG$1,0)))</f>
        <v/>
      </c>
      <c r="Y62" s="55" t="str" cm="1">
        <f t="array" ref="Y62">IF(INDEX(Templates!$I$2:$CJ$152,ROW()-ROW(Y$19)+1, MATCH(Y$15,Templates!$I$1:DI$1,0))="","",INDEX(Templates!$I$2:$CJ$152,ROW()-ROW(Y$19)+1, MATCH(Y$15,Templates!$I$1:DI$1,0)))</f>
        <v/>
      </c>
      <c r="Z62" s="55" t="str" cm="1">
        <f t="array" ref="Z62">IF(INDEX(Templates!$I$2:$CJ$152,ROW()-ROW(Z$19)+1, MATCH(Z$15,Templates!$I$1:DK$1,0))="","",INDEX(Templates!$I$2:$CJ$152,ROW()-ROW(Z$19)+1, MATCH(Z$15,Templates!$I$1:DK$1,0)))</f>
        <v/>
      </c>
      <c r="AA62" s="55" t="str" cm="1">
        <f t="array" ref="AA62">IF(INDEX(Templates!$I$2:$CJ$152,ROW()-ROW(AA$19)+1, MATCH(AA$15,Templates!$I$1:DM$1,0))="","",INDEX(Templates!$I$2:$CJ$152,ROW()-ROW(AA$19)+1, MATCH(AA$15,Templates!$I$1:DM$1,0)))</f>
        <v/>
      </c>
      <c r="AB62" s="55" t="str" cm="1">
        <f t="array" ref="AB62">IF(INDEX(Templates!$I$2:$CJ$152,ROW()-ROW(AB$19)+1, MATCH(AB$15,Templates!$I$1:DO$1,0))="","",INDEX(Templates!$I$2:$CJ$152,ROW()-ROW(AB$19)+1, MATCH(AB$15,Templates!$I$1:DO$1,0)))</f>
        <v/>
      </c>
      <c r="AC62" s="55" t="str" cm="1">
        <f t="array" ref="AC62">IF(INDEX(Templates!$I$2:$CJ$152,ROW()-ROW(AC$19)+1, MATCH(AC$15,Templates!$I$1:DQ$1,0))="","",INDEX(Templates!$I$2:$CJ$152,ROW()-ROW(AC$19)+1, MATCH(AC$15,Templates!$I$1:DQ$1,0)))</f>
        <v>Thermal Zone 6</v>
      </c>
      <c r="AD62" s="55" t="str" cm="1">
        <f t="array" ref="AD62">IF(INDEX(Templates!$I$2:$CJ$152,ROW()-ROW(AD$19)+1, MATCH(AD$15,Templates!$I$1:DS$1,0))="","",INDEX(Templates!$I$2:$CJ$152,ROW()-ROW(AD$19)+1, MATCH(AD$15,Templates!$I$1:DS$1,0)))</f>
        <v/>
      </c>
      <c r="AE62" s="55" t="str" cm="1">
        <f t="array" ref="AE62">IF(INDEX(Templates!$I$2:$CJ$152,ROW()-ROW(AE$19)+1, MATCH(AE$15,Templates!$I$1:DU$1,0))="","",INDEX(Templates!$I$2:$CJ$152,ROW()-ROW(AE$19)+1, MATCH(AE$15,Templates!$I$1:DU$1,0)))</f>
        <v/>
      </c>
      <c r="AF62" s="55" t="str" cm="1">
        <f t="array" ref="AF62">IF(INDEX(Templates!$I$2:$CJ$152,ROW()-ROW(AF$19)+1, MATCH(AF$15,Templates!$I$1:DW$1,0))="","",INDEX(Templates!$I$2:$CJ$152,ROW()-ROW(AF$19)+1, MATCH(AF$15,Templates!$I$1:DW$1,0)))</f>
        <v/>
      </c>
      <c r="AG62" s="55" t="str" cm="1">
        <f t="array" ref="AG62">IF(INDEX(Templates!$I$2:$CJ$152,ROW()-ROW(AG$19)+1, MATCH(AG$15,Templates!$I$1:DX$1,0))="","",INDEX(Templates!$I$2:$CJ$152,ROW()-ROW(AG$19)+1, MATCH(AG$15,Templates!$I$1:DX$1,0)))</f>
        <v/>
      </c>
      <c r="AH62" s="55" t="str" cm="1">
        <f t="array" ref="AH62">IF(INDEX(Templates!$I$2:$CJ$152,ROW()-ROW(AH$19)+1, MATCH(AH$15,Templates!$I$1:EA$1,0))="","",INDEX(Templates!$I$2:$CJ$152,ROW()-ROW(AH$19)+1, MATCH(AH$15,Templates!$I$1:EA$1,0)))</f>
        <v/>
      </c>
      <c r="AI62" s="55" t="str" cm="1">
        <f t="array" ref="AI62">IF(INDEX(Templates!$I$2:$CJ$152,ROW()-ROW(AI$19)+1, MATCH(AI$15,Templates!$I$1:EC$1,0))="","",INDEX(Templates!$I$2:$CJ$152,ROW()-ROW(AI$19)+1, MATCH(AI$15,Templates!$I$1:EC$1,0)))</f>
        <v/>
      </c>
    </row>
    <row r="63" spans="1:35" x14ac:dyDescent="0.3">
      <c r="A63" s="41" t="s">
        <v>451</v>
      </c>
      <c r="B63" s="6" t="s">
        <v>455</v>
      </c>
      <c r="C63" s="66" t="str" cm="1">
        <f t="array" ref="C63">IF(INDEX(Templates!A$2:A$153,ROW()-ROW($19:$19)+1)="","",INDEX(Templates!A$2:A$153,ROW()-ROW($19:$19)+1))</f>
        <v>JSON_PATH:zones[5]</v>
      </c>
      <c r="D63" s="66" t="str" cm="1">
        <f t="array" ref="D63">IF(INDEX(Templates!B$2:B$153,ROW()-ROW($19:$19)+1)="","",INDEX(Templates!B$2:B$153,ROW()-ROW($19:$19)+1))</f>
        <v>spaces[0]</v>
      </c>
      <c r="E63" s="140" t="str" cm="1">
        <f t="array" ref="E63">IF(INDEX(Templates!C$2:C$153,ROW()-ROW($19:$19)+1)="","",INDEX(Templates!C$2:C$153,ROW()-ROW($19:$19)+1))</f>
        <v>id</v>
      </c>
      <c r="F63" s="143" t="str" cm="1">
        <f t="array" ref="F63">IF(INDEX(Templates!D$2:D$153,ROW()-ROW($19:$19)+1)="","",INDEX(Templates!D$2:D$153,ROW()-ROW($19:$19)+1))</f>
        <v/>
      </c>
      <c r="G63" s="102" t="str" cm="1">
        <f t="array" ref="G63">IF(INDEX(Templates!E$2:E$153,ROW()-ROW($19:$19)+1)="","",INDEX(Templates!E$2:E$153,ROW()-ROW($19:$19)+1))</f>
        <v/>
      </c>
      <c r="H63" s="68" t="str" cm="1">
        <f t="array" ref="H63">IF(INDEX(Templates!F$2:F$153,ROW()-ROW($19:$19)+1)="","",INDEX(Templates!F$2:F$153,ROW()-ROW($19:$19)+1))</f>
        <v/>
      </c>
      <c r="I63" s="68" t="str" cm="1">
        <f t="array" ref="I63">IF(INDEX(Templates!G$2:G$153,ROW()-ROW($19:$19)+1)="","",INDEX(Templates!G$2:G$153,ROW()-ROW($19:$19)+1))</f>
        <v/>
      </c>
      <c r="J63" s="68" t="str" cm="1">
        <f t="array" ref="J63">IF(INDEX(Templates!H$2:H$153,ROW()-ROW($19:$19)+1)="","",INDEX(Templates!H$2:H$153,ROW()-ROW($19:$19)+1))</f>
        <v/>
      </c>
      <c r="K63" s="69" t="str" cm="1">
        <f t="array" ref="K63">IF(INDEX(Templates!I$2:I$153,ROW()-ROW($19:$19)+1)="","",INDEX(Templates!I$2:I$153,ROW()-ROW($19:$19)+1))</f>
        <v/>
      </c>
      <c r="L63" s="69" t="str" cm="1">
        <f t="array" ref="L63">IF(INDEX(Templates!J$2:J$153,ROW()-ROW($19:$19)+1)="","",INDEX(Templates!J$2:J$153,ROW()-ROW($19:$19)+1))</f>
        <v/>
      </c>
      <c r="M63" s="55" t="str" cm="1">
        <f t="array" ref="M63">IF(INDEX(Templates!$I$2:$CJ$152,ROW()-ROW(M$19)+1, MATCH(M$15,Templates!$I$1:CJ$1,0))="","",INDEX(Templates!$I$2:$CJ$152,ROW()-ROW(M$19)+1, MATCH(M$15,Templates!$I$1:CJ$1,0)))</f>
        <v/>
      </c>
      <c r="N63" s="55" t="str" cm="1">
        <f t="array" ref="N63">IF(INDEX(Templates!$I$2:$CJ$152,ROW()-ROW(N$19)+1, MATCH(N$15,Templates!$I$1:CL$1,0))="","",INDEX(Templates!$I$2:$CJ$152,ROW()-ROW(N$19)+1, MATCH(N$15,Templates!$I$1:CL$1,0)))</f>
        <v/>
      </c>
      <c r="O63" s="55" t="str" cm="1">
        <f t="array" ref="O63">IF(INDEX(Templates!$I$2:$CJ$152,ROW()-ROW(O$19)+1, MATCH(O$15,Templates!$I$1:CN$1,0))="","",INDEX(Templates!$I$2:$CJ$152,ROW()-ROW(O$19)+1, MATCH(O$15,Templates!$I$1:CN$1,0)))</f>
        <v/>
      </c>
      <c r="P63" s="55" t="str" cm="1">
        <f t="array" ref="P63">IF(INDEX(Templates!$I$2:$CJ$152,ROW()-ROW(P$19)+1, MATCH(P$15,Templates!$I$1:CP$1,0))="","",INDEX(Templates!$I$2:$CJ$152,ROW()-ROW(P$19)+1, MATCH(P$15,Templates!$I$1:CP$1,0)))</f>
        <v/>
      </c>
      <c r="Q63" s="55" t="str" cm="1">
        <f t="array" ref="Q63">IF(INDEX(Templates!$I$2:$CJ$152,ROW()-ROW(Q$19)+1, MATCH(Q$15,Templates!$I$1:CR$1,0))="","",INDEX(Templates!$I$2:$CJ$152,ROW()-ROW(Q$19)+1, MATCH(Q$15,Templates!$I$1:CR$1,0)))</f>
        <v>Space 6</v>
      </c>
      <c r="R63" s="55" t="str" cm="1">
        <f t="array" ref="R63">IF(INDEX(Templates!$I$2:$CJ$152,ROW()-ROW(R$19)+1, MATCH(R$15,Templates!$I$1:CU$1,0))="","",INDEX(Templates!$I$2:$CJ$152,ROW()-ROW(R$19)+1, MATCH(R$15,Templates!$I$1:CU$1,0)))</f>
        <v/>
      </c>
      <c r="S63" s="55" t="str" cm="1">
        <f t="array" ref="S63">IF(INDEX(Templates!$I$2:$CJ$152,ROW()-ROW(S$19)+1, MATCH(S$15,Templates!$I$1:CW$1,0))="","",INDEX(Templates!$I$2:$CJ$152,ROW()-ROW(S$19)+1, MATCH(S$15,Templates!$I$1:CW$1,0)))</f>
        <v/>
      </c>
      <c r="T63" s="55" t="str" cm="1">
        <f t="array" ref="T63">IF(INDEX(Templates!$I$2:$CJ$152,ROW()-ROW(T$19)+1, MATCH(T$15,Templates!$I$1:CY$1,0))="","",INDEX(Templates!$I$2:$CJ$152,ROW()-ROW(T$19)+1, MATCH(T$15,Templates!$I$1:CY$1,0)))</f>
        <v/>
      </c>
      <c r="U63" s="55" t="str" cm="1">
        <f t="array" ref="U63">IF(INDEX(Templates!$I$2:$CJ$152,ROW()-ROW(U$19)+1, MATCH(U$15,Templates!$I$1:DA$1,0))="","",INDEX(Templates!$I$2:$CJ$152,ROW()-ROW(U$19)+1, MATCH(U$15,Templates!$I$1:DA$1,0)))</f>
        <v/>
      </c>
      <c r="V63" s="55" t="str" cm="1">
        <f t="array" ref="V63">IF(INDEX(Templates!$I$2:$CJ$152,ROW()-ROW(V$19)+1, MATCH(V$15,Templates!$I$1:DC$1,0))="","",INDEX(Templates!$I$2:$CJ$152,ROW()-ROW(V$19)+1, MATCH(V$15,Templates!$I$1:DC$1,0)))</f>
        <v/>
      </c>
      <c r="W63" s="55" t="str" cm="1">
        <f t="array" ref="W63">IF(INDEX(Templates!$I$2:$CJ$152,ROW()-ROW(W$19)+1, MATCH(W$15,Templates!$I$1:DE$1,0))="","",INDEX(Templates!$I$2:$CJ$152,ROW()-ROW(W$19)+1, MATCH(W$15,Templates!$I$1:DE$1,0)))</f>
        <v/>
      </c>
      <c r="X63" s="55" t="str" cm="1">
        <f t="array" ref="X63">IF(INDEX(Templates!$I$2:$CJ$152,ROW()-ROW(X$19)+1, MATCH(X$15,Templates!$I$1:DG$1,0))="","",INDEX(Templates!$I$2:$CJ$152,ROW()-ROW(X$19)+1, MATCH(X$15,Templates!$I$1:DG$1,0)))</f>
        <v/>
      </c>
      <c r="Y63" s="55" t="str" cm="1">
        <f t="array" ref="Y63">IF(INDEX(Templates!$I$2:$CJ$152,ROW()-ROW(Y$19)+1, MATCH(Y$15,Templates!$I$1:DI$1,0))="","",INDEX(Templates!$I$2:$CJ$152,ROW()-ROW(Y$19)+1, MATCH(Y$15,Templates!$I$1:DI$1,0)))</f>
        <v/>
      </c>
      <c r="Z63" s="55" t="str" cm="1">
        <f t="array" ref="Z63">IF(INDEX(Templates!$I$2:$CJ$152,ROW()-ROW(Z$19)+1, MATCH(Z$15,Templates!$I$1:DK$1,0))="","",INDEX(Templates!$I$2:$CJ$152,ROW()-ROW(Z$19)+1, MATCH(Z$15,Templates!$I$1:DK$1,0)))</f>
        <v/>
      </c>
      <c r="AA63" s="55" t="str" cm="1">
        <f t="array" ref="AA63">IF(INDEX(Templates!$I$2:$CJ$152,ROW()-ROW(AA$19)+1, MATCH(AA$15,Templates!$I$1:DM$1,0))="","",INDEX(Templates!$I$2:$CJ$152,ROW()-ROW(AA$19)+1, MATCH(AA$15,Templates!$I$1:DM$1,0)))</f>
        <v/>
      </c>
      <c r="AB63" s="55" t="str" cm="1">
        <f t="array" ref="AB63">IF(INDEX(Templates!$I$2:$CJ$152,ROW()-ROW(AB$19)+1, MATCH(AB$15,Templates!$I$1:DO$1,0))="","",INDEX(Templates!$I$2:$CJ$152,ROW()-ROW(AB$19)+1, MATCH(AB$15,Templates!$I$1:DO$1,0)))</f>
        <v/>
      </c>
      <c r="AC63" s="55" t="str" cm="1">
        <f t="array" ref="AC63">IF(INDEX(Templates!$I$2:$CJ$152,ROW()-ROW(AC$19)+1, MATCH(AC$15,Templates!$I$1:DQ$1,0))="","",INDEX(Templates!$I$2:$CJ$152,ROW()-ROW(AC$19)+1, MATCH(AC$15,Templates!$I$1:DQ$1,0)))</f>
        <v>Space 6</v>
      </c>
      <c r="AD63" s="55" t="str" cm="1">
        <f t="array" ref="AD63">IF(INDEX(Templates!$I$2:$CJ$152,ROW()-ROW(AD$19)+1, MATCH(AD$15,Templates!$I$1:DS$1,0))="","",INDEX(Templates!$I$2:$CJ$152,ROW()-ROW(AD$19)+1, MATCH(AD$15,Templates!$I$1:DS$1,0)))</f>
        <v/>
      </c>
      <c r="AE63" s="55" t="str" cm="1">
        <f t="array" ref="AE63">IF(INDEX(Templates!$I$2:$CJ$152,ROW()-ROW(AE$19)+1, MATCH(AE$15,Templates!$I$1:DU$1,0))="","",INDEX(Templates!$I$2:$CJ$152,ROW()-ROW(AE$19)+1, MATCH(AE$15,Templates!$I$1:DU$1,0)))</f>
        <v/>
      </c>
      <c r="AF63" s="55" t="str" cm="1">
        <f t="array" ref="AF63">IF(INDEX(Templates!$I$2:$CJ$152,ROW()-ROW(AF$19)+1, MATCH(AF$15,Templates!$I$1:DW$1,0))="","",INDEX(Templates!$I$2:$CJ$152,ROW()-ROW(AF$19)+1, MATCH(AF$15,Templates!$I$1:DW$1,0)))</f>
        <v/>
      </c>
      <c r="AG63" s="55" t="str" cm="1">
        <f t="array" ref="AG63">IF(INDEX(Templates!$I$2:$CJ$152,ROW()-ROW(AG$19)+1, MATCH(AG$15,Templates!$I$1:DX$1,0))="","",INDEX(Templates!$I$2:$CJ$152,ROW()-ROW(AG$19)+1, MATCH(AG$15,Templates!$I$1:DX$1,0)))</f>
        <v/>
      </c>
      <c r="AH63" s="55" t="str" cm="1">
        <f t="array" ref="AH63">IF(INDEX(Templates!$I$2:$CJ$152,ROW()-ROW(AH$19)+1, MATCH(AH$15,Templates!$I$1:EA$1,0))="","",INDEX(Templates!$I$2:$CJ$152,ROW()-ROW(AH$19)+1, MATCH(AH$15,Templates!$I$1:EA$1,0)))</f>
        <v/>
      </c>
      <c r="AI63" s="55" t="str" cm="1">
        <f t="array" ref="AI63">IF(INDEX(Templates!$I$2:$CJ$152,ROW()-ROW(AI$19)+1, MATCH(AI$15,Templates!$I$1:EC$1,0))="","",INDEX(Templates!$I$2:$CJ$152,ROW()-ROW(AI$19)+1, MATCH(AI$15,Templates!$I$1:EC$1,0)))</f>
        <v/>
      </c>
    </row>
    <row r="64" spans="1:35" x14ac:dyDescent="0.3">
      <c r="A64" s="41" t="s">
        <v>451</v>
      </c>
      <c r="B64" s="6" t="s">
        <v>455</v>
      </c>
      <c r="C64" s="66" t="str" cm="1">
        <f t="array" ref="C64">IF(INDEX(Templates!A$2:A$153,ROW()-ROW($19:$19)+1)="","",INDEX(Templates!A$2:A$153,ROW()-ROW($19:$19)+1))</f>
        <v>JSON_PATH:zones[5]</v>
      </c>
      <c r="D64" s="66" t="str" cm="1">
        <f t="array" ref="D64">IF(INDEX(Templates!B$2:B$153,ROW()-ROW($19:$19)+1)="","",INDEX(Templates!B$2:B$153,ROW()-ROW($19:$19)+1))</f>
        <v>floor_name</v>
      </c>
      <c r="E64" s="140" t="str" cm="1">
        <f t="array" ref="E64">IF(INDEX(Templates!C$2:C$153,ROW()-ROW($19:$19)+1)="","",INDEX(Templates!C$2:C$153,ROW()-ROW($19:$19)+1))</f>
        <v/>
      </c>
      <c r="F64" s="143" t="str" cm="1">
        <f t="array" ref="F64">IF(INDEX(Templates!D$2:D$153,ROW()-ROW($19:$19)+1)="","",INDEX(Templates!D$2:D$153,ROW()-ROW($19:$19)+1))</f>
        <v/>
      </c>
      <c r="G64" s="102" t="str" cm="1">
        <f t="array" ref="G64">IF(INDEX(Templates!E$2:E$153,ROW()-ROW($19:$19)+1)="","",INDEX(Templates!E$2:E$153,ROW()-ROW($19:$19)+1))</f>
        <v/>
      </c>
      <c r="H64" s="68" t="str" cm="1">
        <f t="array" ref="H64">IF(INDEX(Templates!F$2:F$153,ROW()-ROW($19:$19)+1)="","",INDEX(Templates!F$2:F$153,ROW()-ROW($19:$19)+1))</f>
        <v/>
      </c>
      <c r="I64" s="68" t="str" cm="1">
        <f t="array" ref="I64">IF(INDEX(Templates!G$2:G$153,ROW()-ROW($19:$19)+1)="","",INDEX(Templates!G$2:G$153,ROW()-ROW($19:$19)+1))</f>
        <v/>
      </c>
      <c r="J64" s="68" t="str" cm="1">
        <f t="array" ref="J64">IF(INDEX(Templates!H$2:H$153,ROW()-ROW($19:$19)+1)="","",INDEX(Templates!H$2:H$153,ROW()-ROW($19:$19)+1))</f>
        <v/>
      </c>
      <c r="K64" s="69" t="str" cm="1">
        <f t="array" ref="K64">IF(INDEX(Templates!I$2:I$153,ROW()-ROW($19:$19)+1)="","",INDEX(Templates!I$2:I$153,ROW()-ROW($19:$19)+1))</f>
        <v/>
      </c>
      <c r="L64" s="69" t="str" cm="1">
        <f t="array" ref="L64">IF(INDEX(Templates!J$2:J$153,ROW()-ROW($19:$19)+1)="","",INDEX(Templates!J$2:J$153,ROW()-ROW($19:$19)+1))</f>
        <v/>
      </c>
      <c r="M64" s="55" t="str" cm="1">
        <f t="array" ref="M64">IF(INDEX(Templates!$I$2:$CJ$152,ROW()-ROW(M$19)+1, MATCH(M$15,Templates!$I$1:CJ$1,0))="","",INDEX(Templates!$I$2:$CJ$152,ROW()-ROW(M$19)+1, MATCH(M$15,Templates!$I$1:CJ$1,0)))</f>
        <v/>
      </c>
      <c r="N64" s="55" t="str" cm="1">
        <f t="array" ref="N64">IF(INDEX(Templates!$I$2:$CJ$152,ROW()-ROW(N$19)+1, MATCH(N$15,Templates!$I$1:CL$1,0))="","",INDEX(Templates!$I$2:$CJ$152,ROW()-ROW(N$19)+1, MATCH(N$15,Templates!$I$1:CL$1,0)))</f>
        <v/>
      </c>
      <c r="O64" s="55" t="str" cm="1">
        <f t="array" ref="O64">IF(INDEX(Templates!$I$2:$CJ$152,ROW()-ROW(O$19)+1, MATCH(O$15,Templates!$I$1:CN$1,0))="","",INDEX(Templates!$I$2:$CJ$152,ROW()-ROW(O$19)+1, MATCH(O$15,Templates!$I$1:CN$1,0)))</f>
        <v/>
      </c>
      <c r="P64" s="55" t="str" cm="1">
        <f t="array" ref="P64">IF(INDEX(Templates!$I$2:$CJ$152,ROW()-ROW(P$19)+1, MATCH(P$15,Templates!$I$1:CP$1,0))="","",INDEX(Templates!$I$2:$CJ$152,ROW()-ROW(P$19)+1, MATCH(P$15,Templates!$I$1:CP$1,0)))</f>
        <v/>
      </c>
      <c r="Q64" s="55" t="str" cm="1">
        <f t="array" ref="Q64">IF(INDEX(Templates!$I$2:$CJ$152,ROW()-ROW(Q$19)+1, MATCH(Q$15,Templates!$I$1:CR$1,0))="","",INDEX(Templates!$I$2:$CJ$152,ROW()-ROW(Q$19)+1, MATCH(Q$15,Templates!$I$1:CR$1,0)))</f>
        <v>Floor6</v>
      </c>
      <c r="R64" s="55" t="str" cm="1">
        <f t="array" ref="R64">IF(INDEX(Templates!$I$2:$CJ$152,ROW()-ROW(R$19)+1, MATCH(R$15,Templates!$I$1:CU$1,0))="","",INDEX(Templates!$I$2:$CJ$152,ROW()-ROW(R$19)+1, MATCH(R$15,Templates!$I$1:CU$1,0)))</f>
        <v/>
      </c>
      <c r="S64" s="55" t="str" cm="1">
        <f t="array" ref="S64">IF(INDEX(Templates!$I$2:$CJ$152,ROW()-ROW(S$19)+1, MATCH(S$15,Templates!$I$1:CW$1,0))="","",INDEX(Templates!$I$2:$CJ$152,ROW()-ROW(S$19)+1, MATCH(S$15,Templates!$I$1:CW$1,0)))</f>
        <v/>
      </c>
      <c r="T64" s="55" t="str" cm="1">
        <f t="array" ref="T64">IF(INDEX(Templates!$I$2:$CJ$152,ROW()-ROW(T$19)+1, MATCH(T$15,Templates!$I$1:CY$1,0))="","",INDEX(Templates!$I$2:$CJ$152,ROW()-ROW(T$19)+1, MATCH(T$15,Templates!$I$1:CY$1,0)))</f>
        <v/>
      </c>
      <c r="U64" s="55" t="str" cm="1">
        <f t="array" ref="U64">IF(INDEX(Templates!$I$2:$CJ$152,ROW()-ROW(U$19)+1, MATCH(U$15,Templates!$I$1:DA$1,0))="","",INDEX(Templates!$I$2:$CJ$152,ROW()-ROW(U$19)+1, MATCH(U$15,Templates!$I$1:DA$1,0)))</f>
        <v/>
      </c>
      <c r="V64" s="55" t="str" cm="1">
        <f t="array" ref="V64">IF(INDEX(Templates!$I$2:$CJ$152,ROW()-ROW(V$19)+1, MATCH(V$15,Templates!$I$1:DC$1,0))="","",INDEX(Templates!$I$2:$CJ$152,ROW()-ROW(V$19)+1, MATCH(V$15,Templates!$I$1:DC$1,0)))</f>
        <v/>
      </c>
      <c r="W64" s="55" t="str" cm="1">
        <f t="array" ref="W64">IF(INDEX(Templates!$I$2:$CJ$152,ROW()-ROW(W$19)+1, MATCH(W$15,Templates!$I$1:DE$1,0))="","",INDEX(Templates!$I$2:$CJ$152,ROW()-ROW(W$19)+1, MATCH(W$15,Templates!$I$1:DE$1,0)))</f>
        <v/>
      </c>
      <c r="X64" s="55" t="str" cm="1">
        <f t="array" ref="X64">IF(INDEX(Templates!$I$2:$CJ$152,ROW()-ROW(X$19)+1, MATCH(X$15,Templates!$I$1:DG$1,0))="","",INDEX(Templates!$I$2:$CJ$152,ROW()-ROW(X$19)+1, MATCH(X$15,Templates!$I$1:DG$1,0)))</f>
        <v/>
      </c>
      <c r="Y64" s="55" t="str" cm="1">
        <f t="array" ref="Y64">IF(INDEX(Templates!$I$2:$CJ$152,ROW()-ROW(Y$19)+1, MATCH(Y$15,Templates!$I$1:DI$1,0))="","",INDEX(Templates!$I$2:$CJ$152,ROW()-ROW(Y$19)+1, MATCH(Y$15,Templates!$I$1:DI$1,0)))</f>
        <v/>
      </c>
      <c r="Z64" s="55" t="str" cm="1">
        <f t="array" ref="Z64">IF(INDEX(Templates!$I$2:$CJ$152,ROW()-ROW(Z$19)+1, MATCH(Z$15,Templates!$I$1:DK$1,0))="","",INDEX(Templates!$I$2:$CJ$152,ROW()-ROW(Z$19)+1, MATCH(Z$15,Templates!$I$1:DK$1,0)))</f>
        <v/>
      </c>
      <c r="AA64" s="55" t="str" cm="1">
        <f t="array" ref="AA64">IF(INDEX(Templates!$I$2:$CJ$152,ROW()-ROW(AA$19)+1, MATCH(AA$15,Templates!$I$1:DM$1,0))="","",INDEX(Templates!$I$2:$CJ$152,ROW()-ROW(AA$19)+1, MATCH(AA$15,Templates!$I$1:DM$1,0)))</f>
        <v/>
      </c>
      <c r="AB64" s="55" t="str" cm="1">
        <f t="array" ref="AB64">IF(INDEX(Templates!$I$2:$CJ$152,ROW()-ROW(AB$19)+1, MATCH(AB$15,Templates!$I$1:DO$1,0))="","",INDEX(Templates!$I$2:$CJ$152,ROW()-ROW(AB$19)+1, MATCH(AB$15,Templates!$I$1:DO$1,0)))</f>
        <v/>
      </c>
      <c r="AC64" s="55" t="str" cm="1">
        <f t="array" ref="AC64">IF(INDEX(Templates!$I$2:$CJ$152,ROW()-ROW(AC$19)+1, MATCH(AC$15,Templates!$I$1:DQ$1,0))="","",INDEX(Templates!$I$2:$CJ$152,ROW()-ROW(AC$19)+1, MATCH(AC$15,Templates!$I$1:DQ$1,0)))</f>
        <v>Floor6</v>
      </c>
      <c r="AD64" s="55" t="str" cm="1">
        <f t="array" ref="AD64">IF(INDEX(Templates!$I$2:$CJ$152,ROW()-ROW(AD$19)+1, MATCH(AD$15,Templates!$I$1:DS$1,0))="","",INDEX(Templates!$I$2:$CJ$152,ROW()-ROW(AD$19)+1, MATCH(AD$15,Templates!$I$1:DS$1,0)))</f>
        <v/>
      </c>
      <c r="AE64" s="55" t="str" cm="1">
        <f t="array" ref="AE64">IF(INDEX(Templates!$I$2:$CJ$152,ROW()-ROW(AE$19)+1, MATCH(AE$15,Templates!$I$1:DU$1,0))="","",INDEX(Templates!$I$2:$CJ$152,ROW()-ROW(AE$19)+1, MATCH(AE$15,Templates!$I$1:DU$1,0)))</f>
        <v/>
      </c>
      <c r="AF64" s="55" t="str" cm="1">
        <f t="array" ref="AF64">IF(INDEX(Templates!$I$2:$CJ$152,ROW()-ROW(AF$19)+1, MATCH(AF$15,Templates!$I$1:DW$1,0))="","",INDEX(Templates!$I$2:$CJ$152,ROW()-ROW(AF$19)+1, MATCH(AF$15,Templates!$I$1:DW$1,0)))</f>
        <v/>
      </c>
      <c r="AG64" s="55" t="str" cm="1">
        <f t="array" ref="AG64">IF(INDEX(Templates!$I$2:$CJ$152,ROW()-ROW(AG$19)+1, MATCH(AG$15,Templates!$I$1:DX$1,0))="","",INDEX(Templates!$I$2:$CJ$152,ROW()-ROW(AG$19)+1, MATCH(AG$15,Templates!$I$1:DX$1,0)))</f>
        <v/>
      </c>
      <c r="AH64" s="55" t="str" cm="1">
        <f t="array" ref="AH64">IF(INDEX(Templates!$I$2:$CJ$152,ROW()-ROW(AH$19)+1, MATCH(AH$15,Templates!$I$1:EA$1,0))="","",INDEX(Templates!$I$2:$CJ$152,ROW()-ROW(AH$19)+1, MATCH(AH$15,Templates!$I$1:EA$1,0)))</f>
        <v/>
      </c>
      <c r="AI64" s="55" t="str" cm="1">
        <f t="array" ref="AI64">IF(INDEX(Templates!$I$2:$CJ$152,ROW()-ROW(AI$19)+1, MATCH(AI$15,Templates!$I$1:EC$1,0))="","",INDEX(Templates!$I$2:$CJ$152,ROW()-ROW(AI$19)+1, MATCH(AI$15,Templates!$I$1:EC$1,0)))</f>
        <v/>
      </c>
    </row>
    <row r="65" spans="1:35" x14ac:dyDescent="0.3">
      <c r="A65" s="41" t="s">
        <v>451</v>
      </c>
      <c r="B65" s="6" t="s">
        <v>455</v>
      </c>
      <c r="C65" s="66" t="str" cm="1">
        <f t="array" ref="C65">IF(INDEX(Templates!A$2:A$153,ROW()-ROW($19:$19)+1)="","",INDEX(Templates!A$2:A$153,ROW()-ROW($19:$19)+1))</f>
        <v>JSON_PATH:heating_ventilation_air_conditioning_systems[0]</v>
      </c>
      <c r="D65" s="66" t="str" cm="1">
        <f t="array" ref="D65">IF(INDEX(Templates!B$2:B$153,ROW()-ROW($19:$19)+1)="","",INDEX(Templates!B$2:B$153,ROW()-ROW($19:$19)+1))</f>
        <v>id</v>
      </c>
      <c r="E65" s="140" t="str" cm="1">
        <f t="array" ref="E65">IF(INDEX(Templates!C$2:C$153,ROW()-ROW($19:$19)+1)="","",INDEX(Templates!C$2:C$153,ROW()-ROW($19:$19)+1))</f>
        <v/>
      </c>
      <c r="F65" s="143" t="str" cm="1">
        <f t="array" ref="F65">IF(INDEX(Templates!D$2:D$153,ROW()-ROW($19:$19)+1)="","",INDEX(Templates!D$2:D$153,ROW()-ROW($19:$19)+1))</f>
        <v/>
      </c>
      <c r="G65" s="102" t="str" cm="1">
        <f t="array" ref="G65">IF(INDEX(Templates!E$2:E$153,ROW()-ROW($19:$19)+1)="","",INDEX(Templates!E$2:E$153,ROW()-ROW($19:$19)+1))</f>
        <v>HVAC</v>
      </c>
      <c r="H65" s="68" t="str" cm="1">
        <f t="array" ref="H65">IF(INDEX(Templates!F$2:F$153,ROW()-ROW($19:$19)+1)="","",INDEX(Templates!F$2:F$153,ROW()-ROW($19:$19)+1))</f>
        <v>HVAC 1</v>
      </c>
      <c r="I65" s="68" t="str" cm="1">
        <f t="array" ref="I65">IF(INDEX(Templates!G$2:G$153,ROW()-ROW($19:$19)+1)="","",INDEX(Templates!G$2:G$153,ROW()-ROW($19:$19)+1))</f>
        <v>Building Segment 1</v>
      </c>
      <c r="J65" s="68" t="str" cm="1">
        <f t="array" ref="J65">IF(INDEX(Templates!H$2:H$153,ROW()-ROW($19:$19)+1)="","",INDEX(Templates!H$2:H$153,ROW()-ROW($19:$19)+1))</f>
        <v>id</v>
      </c>
      <c r="K65" s="69" t="str" cm="1">
        <f t="array" ref="K65">IF(INDEX(Templates!I$2:I$153,ROW()-ROW($19:$19)+1)="","",INDEX(Templates!I$2:I$153,ROW()-ROW($19:$19)+1))</f>
        <v/>
      </c>
      <c r="L65" s="69" t="str" cm="1">
        <f t="array" ref="L65">IF(INDEX(Templates!J$2:J$153,ROW()-ROW($19:$19)+1)="","",INDEX(Templates!J$2:J$153,ROW()-ROW($19:$19)+1))</f>
        <v/>
      </c>
      <c r="M65" s="55" t="str" cm="1">
        <f t="array" ref="M65">IF(INDEX(Templates!$I$2:$CJ$152,ROW()-ROW(M$19)+1, MATCH(M$15,Templates!$I$1:CJ$1,0))="","",INDEX(Templates!$I$2:$CJ$152,ROW()-ROW(M$19)+1, MATCH(M$15,Templates!$I$1:CJ$1,0)))</f>
        <v/>
      </c>
      <c r="N65" s="55" t="str" cm="1">
        <f t="array" ref="N65">IF(INDEX(Templates!$I$2:$CJ$152,ROW()-ROW(N$19)+1, MATCH(N$15,Templates!$I$1:CL$1,0))="","",INDEX(Templates!$I$2:$CJ$152,ROW()-ROW(N$19)+1, MATCH(N$15,Templates!$I$1:CL$1,0)))</f>
        <v/>
      </c>
      <c r="O65" s="55" t="str" cm="1">
        <f t="array" ref="O65">IF(INDEX(Templates!$I$2:$CJ$152,ROW()-ROW(O$19)+1, MATCH(O$15,Templates!$I$1:CN$1,0))="","",INDEX(Templates!$I$2:$CJ$152,ROW()-ROW(O$19)+1, MATCH(O$15,Templates!$I$1:CN$1,0)))</f>
        <v/>
      </c>
      <c r="P65" s="55" t="str" cm="1">
        <f t="array" ref="P65">IF(INDEX(Templates!$I$2:$CJ$152,ROW()-ROW(P$19)+1, MATCH(P$15,Templates!$I$1:CP$1,0))="","",INDEX(Templates!$I$2:$CJ$152,ROW()-ROW(P$19)+1, MATCH(P$15,Templates!$I$1:CP$1,0)))</f>
        <v/>
      </c>
      <c r="Q65" s="55" t="str" cm="1">
        <f t="array" ref="Q65">IF(INDEX(Templates!$I$2:$CJ$152,ROW()-ROW(Q$19)+1, MATCH(Q$15,Templates!$I$1:CR$1,0))="","",INDEX(Templates!$I$2:$CJ$152,ROW()-ROW(Q$19)+1, MATCH(Q$15,Templates!$I$1:CR$1,0)))</f>
        <v/>
      </c>
      <c r="R65" s="55" t="str" cm="1">
        <f t="array" ref="R65">IF(INDEX(Templates!$I$2:$CJ$152,ROW()-ROW(R$19)+1, MATCH(R$15,Templates!$I$1:CU$1,0))="","",INDEX(Templates!$I$2:$CJ$152,ROW()-ROW(R$19)+1, MATCH(R$15,Templates!$I$1:CU$1,0)))</f>
        <v/>
      </c>
      <c r="S65" s="55" t="str" cm="1">
        <f t="array" ref="S65">IF(INDEX(Templates!$I$2:$CJ$152,ROW()-ROW(S$19)+1, MATCH(S$15,Templates!$I$1:CW$1,0))="","",INDEX(Templates!$I$2:$CJ$152,ROW()-ROW(S$19)+1, MATCH(S$15,Templates!$I$1:CW$1,0)))</f>
        <v/>
      </c>
      <c r="T65" s="55" t="str" cm="1">
        <f t="array" ref="T65">IF(INDEX(Templates!$I$2:$CJ$152,ROW()-ROW(T$19)+1, MATCH(T$15,Templates!$I$1:CY$1,0))="","",INDEX(Templates!$I$2:$CJ$152,ROW()-ROW(T$19)+1, MATCH(T$15,Templates!$I$1:CY$1,0)))</f>
        <v/>
      </c>
      <c r="U65" s="55" t="str" cm="1">
        <f t="array" ref="U65">IF(INDEX(Templates!$I$2:$CJ$152,ROW()-ROW(U$19)+1, MATCH(U$15,Templates!$I$1:DA$1,0))="","",INDEX(Templates!$I$2:$CJ$152,ROW()-ROW(U$19)+1, MATCH(U$15,Templates!$I$1:DA$1,0)))</f>
        <v/>
      </c>
      <c r="V65" s="55" t="str" cm="1">
        <f t="array" ref="V65">IF(INDEX(Templates!$I$2:$CJ$152,ROW()-ROW(V$19)+1, MATCH(V$15,Templates!$I$1:DC$1,0))="","",INDEX(Templates!$I$2:$CJ$152,ROW()-ROW(V$19)+1, MATCH(V$15,Templates!$I$1:DC$1,0)))</f>
        <v/>
      </c>
      <c r="W65" s="55" t="str" cm="1">
        <f t="array" ref="W65">IF(INDEX(Templates!$I$2:$CJ$152,ROW()-ROW(W$19)+1, MATCH(W$15,Templates!$I$1:DE$1,0))="","",INDEX(Templates!$I$2:$CJ$152,ROW()-ROW(W$19)+1, MATCH(W$15,Templates!$I$1:DE$1,0)))</f>
        <v/>
      </c>
      <c r="X65" s="55" t="str" cm="1">
        <f t="array" ref="X65">IF(INDEX(Templates!$I$2:$CJ$152,ROW()-ROW(X$19)+1, MATCH(X$15,Templates!$I$1:DG$1,0))="","",INDEX(Templates!$I$2:$CJ$152,ROW()-ROW(X$19)+1, MATCH(X$15,Templates!$I$1:DG$1,0)))</f>
        <v/>
      </c>
      <c r="Y65" s="55" t="str" cm="1">
        <f t="array" ref="Y65">IF(INDEX(Templates!$I$2:$CJ$152,ROW()-ROW(Y$19)+1, MATCH(Y$15,Templates!$I$1:DI$1,0))="","",INDEX(Templates!$I$2:$CJ$152,ROW()-ROW(Y$19)+1, MATCH(Y$15,Templates!$I$1:DI$1,0)))</f>
        <v/>
      </c>
      <c r="Z65" s="55" t="str" cm="1">
        <f t="array" ref="Z65">IF(INDEX(Templates!$I$2:$CJ$152,ROW()-ROW(Z$19)+1, MATCH(Z$15,Templates!$I$1:DK$1,0))="","",INDEX(Templates!$I$2:$CJ$152,ROW()-ROW(Z$19)+1, MATCH(Z$15,Templates!$I$1:DK$1,0)))</f>
        <v/>
      </c>
      <c r="AA65" s="55" t="str" cm="1">
        <f t="array" ref="AA65">IF(INDEX(Templates!$I$2:$CJ$152,ROW()-ROW(AA$19)+1, MATCH(AA$15,Templates!$I$1:DM$1,0))="","",INDEX(Templates!$I$2:$CJ$152,ROW()-ROW(AA$19)+1, MATCH(AA$15,Templates!$I$1:DM$1,0)))</f>
        <v/>
      </c>
      <c r="AB65" s="55" t="str" cm="1">
        <f t="array" ref="AB65">IF(INDEX(Templates!$I$2:$CJ$152,ROW()-ROW(AB$19)+1, MATCH(AB$15,Templates!$I$1:DO$1,0))="","",INDEX(Templates!$I$2:$CJ$152,ROW()-ROW(AB$19)+1, MATCH(AB$15,Templates!$I$1:DO$1,0)))</f>
        <v/>
      </c>
      <c r="AC65" s="55" t="str" cm="1">
        <f t="array" ref="AC65">IF(INDEX(Templates!$I$2:$CJ$152,ROW()-ROW(AC$19)+1, MATCH(AC$15,Templates!$I$1:DQ$1,0))="","",INDEX(Templates!$I$2:$CJ$152,ROW()-ROW(AC$19)+1, MATCH(AC$15,Templates!$I$1:DQ$1,0)))</f>
        <v/>
      </c>
      <c r="AD65" s="55" t="str" cm="1">
        <f t="array" ref="AD65">IF(INDEX(Templates!$I$2:$CJ$152,ROW()-ROW(AD$19)+1, MATCH(AD$15,Templates!$I$1:DS$1,0))="","",INDEX(Templates!$I$2:$CJ$152,ROW()-ROW(AD$19)+1, MATCH(AD$15,Templates!$I$1:DS$1,0)))</f>
        <v/>
      </c>
      <c r="AE65" s="55" t="str" cm="1">
        <f t="array" ref="AE65">IF(INDEX(Templates!$I$2:$CJ$152,ROW()-ROW(AE$19)+1, MATCH(AE$15,Templates!$I$1:DU$1,0))="","",INDEX(Templates!$I$2:$CJ$152,ROW()-ROW(AE$19)+1, MATCH(AE$15,Templates!$I$1:DU$1,0)))</f>
        <v/>
      </c>
      <c r="AF65" s="55" t="str" cm="1">
        <f t="array" ref="AF65">IF(INDEX(Templates!$I$2:$CJ$152,ROW()-ROW(AF$19)+1, MATCH(AF$15,Templates!$I$1:DW$1,0))="","",INDEX(Templates!$I$2:$CJ$152,ROW()-ROW(AF$19)+1, MATCH(AF$15,Templates!$I$1:DW$1,0)))</f>
        <v/>
      </c>
      <c r="AG65" s="55" t="str" cm="1">
        <f t="array" ref="AG65">IF(INDEX(Templates!$I$2:$CJ$152,ROW()-ROW(AG$19)+1, MATCH(AG$15,Templates!$I$1:DX$1,0))="","",INDEX(Templates!$I$2:$CJ$152,ROW()-ROW(AG$19)+1, MATCH(AG$15,Templates!$I$1:DX$1,0)))</f>
        <v/>
      </c>
      <c r="AH65" s="55" t="str" cm="1">
        <f t="array" ref="AH65">IF(INDEX(Templates!$I$2:$CJ$152,ROW()-ROW(AH$19)+1, MATCH(AH$15,Templates!$I$1:EA$1,0))="","",INDEX(Templates!$I$2:$CJ$152,ROW()-ROW(AH$19)+1, MATCH(AH$15,Templates!$I$1:EA$1,0)))</f>
        <v/>
      </c>
      <c r="AI65" s="55" t="str" cm="1">
        <f t="array" ref="AI65">IF(INDEX(Templates!$I$2:$CJ$152,ROW()-ROW(AI$19)+1, MATCH(AI$15,Templates!$I$1:EC$1,0))="","",INDEX(Templates!$I$2:$CJ$152,ROW()-ROW(AI$19)+1, MATCH(AI$15,Templates!$I$1:EC$1,0)))</f>
        <v/>
      </c>
    </row>
    <row r="66" spans="1:35" x14ac:dyDescent="0.3">
      <c r="A66" s="41" t="s">
        <v>451</v>
      </c>
      <c r="B66" s="6" t="s">
        <v>455</v>
      </c>
      <c r="C66" s="66" t="str" cm="1">
        <f t="array" ref="C66">IF(INDEX(Templates!A$2:A$153,ROW()-ROW($19:$19)+1)="","",INDEX(Templates!A$2:A$153,ROW()-ROW($19:$19)+1))</f>
        <v>JSON_PATH:heating_system</v>
      </c>
      <c r="D66" s="66" t="str" cm="1">
        <f t="array" ref="D66">IF(INDEX(Templates!B$2:B$153,ROW()-ROW($19:$19)+1)="","",INDEX(Templates!B$2:B$153,ROW()-ROW($19:$19)+1))</f>
        <v>id</v>
      </c>
      <c r="E66" s="140" t="str" cm="1">
        <f t="array" ref="E66">IF(INDEX(Templates!C$2:C$153,ROW()-ROW($19:$19)+1)="","",INDEX(Templates!C$2:C$153,ROW()-ROW($19:$19)+1))</f>
        <v/>
      </c>
      <c r="F66" s="143" t="str" cm="1">
        <f t="array" ref="F66">IF(INDEX(Templates!D$2:D$153,ROW()-ROW($19:$19)+1)="","",INDEX(Templates!D$2:D$153,ROW()-ROW($19:$19)+1))</f>
        <v/>
      </c>
      <c r="G66" s="102" t="str" cm="1">
        <f t="array" ref="G66">IF(INDEX(Templates!E$2:E$153,ROW()-ROW($19:$19)+1)="","",INDEX(Templates!E$2:E$153,ROW()-ROW($19:$19)+1))</f>
        <v>HeatingSystem</v>
      </c>
      <c r="H66" s="68" t="str" cm="1">
        <f t="array" ref="H66">IF(INDEX(Templates!F$2:F$153,ROW()-ROW($19:$19)+1)="","",INDEX(Templates!F$2:F$153,ROW()-ROW($19:$19)+1))</f>
        <v>Heating System 1</v>
      </c>
      <c r="I66" s="68" t="str" cm="1">
        <f t="array" ref="I66">IF(INDEX(Templates!G$2:G$153,ROW()-ROW($19:$19)+1)="","",INDEX(Templates!G$2:G$153,ROW()-ROW($19:$19)+1))</f>
        <v>HVAC 1</v>
      </c>
      <c r="J66" s="68" t="str" cm="1">
        <f t="array" ref="J66">IF(INDEX(Templates!H$2:H$153,ROW()-ROW($19:$19)+1)="","",INDEX(Templates!H$2:H$153,ROW()-ROW($19:$19)+1))</f>
        <v>id</v>
      </c>
      <c r="K66" s="69" t="str" cm="1">
        <f t="array" ref="K66">IF(INDEX(Templates!I$2:I$153,ROW()-ROW($19:$19)+1)="","",INDEX(Templates!I$2:I$153,ROW()-ROW($19:$19)+1))</f>
        <v/>
      </c>
      <c r="L66" s="69" t="str" cm="1">
        <f t="array" ref="L66">IF(INDEX(Templates!J$2:J$153,ROW()-ROW($19:$19)+1)="","",INDEX(Templates!J$2:J$153,ROW()-ROW($19:$19)+1))</f>
        <v/>
      </c>
      <c r="M66" s="55" t="str" cm="1">
        <f t="array" ref="M66">IF(INDEX(Templates!$I$2:$CJ$152,ROW()-ROW(M$19)+1, MATCH(M$15,Templates!$I$1:CJ$1,0))="","",INDEX(Templates!$I$2:$CJ$152,ROW()-ROW(M$19)+1, MATCH(M$15,Templates!$I$1:CJ$1,0)))</f>
        <v/>
      </c>
      <c r="N66" s="55" t="str" cm="1">
        <f t="array" ref="N66">IF(INDEX(Templates!$I$2:$CJ$152,ROW()-ROW(N$19)+1, MATCH(N$15,Templates!$I$1:CL$1,0))="","",INDEX(Templates!$I$2:$CJ$152,ROW()-ROW(N$19)+1, MATCH(N$15,Templates!$I$1:CL$1,0)))</f>
        <v/>
      </c>
      <c r="O66" s="55" t="str" cm="1">
        <f t="array" ref="O66">IF(INDEX(Templates!$I$2:$CJ$152,ROW()-ROW(O$19)+1, MATCH(O$15,Templates!$I$1:CN$1,0))="","",INDEX(Templates!$I$2:$CJ$152,ROW()-ROW(O$19)+1, MATCH(O$15,Templates!$I$1:CN$1,0)))</f>
        <v/>
      </c>
      <c r="P66" s="55" t="str" cm="1">
        <f t="array" ref="P66">IF(INDEX(Templates!$I$2:$CJ$152,ROW()-ROW(P$19)+1, MATCH(P$15,Templates!$I$1:CP$1,0))="","",INDEX(Templates!$I$2:$CJ$152,ROW()-ROW(P$19)+1, MATCH(P$15,Templates!$I$1:CP$1,0)))</f>
        <v/>
      </c>
      <c r="Q66" s="55" t="str" cm="1">
        <f t="array" ref="Q66">IF(INDEX(Templates!$I$2:$CJ$152,ROW()-ROW(Q$19)+1, MATCH(Q$15,Templates!$I$1:CR$1,0))="","",INDEX(Templates!$I$2:$CJ$152,ROW()-ROW(Q$19)+1, MATCH(Q$15,Templates!$I$1:CR$1,0)))</f>
        <v/>
      </c>
      <c r="R66" s="55" t="str" cm="1">
        <f t="array" ref="R66">IF(INDEX(Templates!$I$2:$CJ$152,ROW()-ROW(R$19)+1, MATCH(R$15,Templates!$I$1:CU$1,0))="","",INDEX(Templates!$I$2:$CJ$152,ROW()-ROW(R$19)+1, MATCH(R$15,Templates!$I$1:CU$1,0)))</f>
        <v/>
      </c>
      <c r="S66" s="55" t="str" cm="1">
        <f t="array" ref="S66">IF(INDEX(Templates!$I$2:$CJ$152,ROW()-ROW(S$19)+1, MATCH(S$15,Templates!$I$1:CW$1,0))="","",INDEX(Templates!$I$2:$CJ$152,ROW()-ROW(S$19)+1, MATCH(S$15,Templates!$I$1:CW$1,0)))</f>
        <v/>
      </c>
      <c r="T66" s="55" t="str" cm="1">
        <f t="array" ref="T66">IF(INDEX(Templates!$I$2:$CJ$152,ROW()-ROW(T$19)+1, MATCH(T$15,Templates!$I$1:CY$1,0))="","",INDEX(Templates!$I$2:$CJ$152,ROW()-ROW(T$19)+1, MATCH(T$15,Templates!$I$1:CY$1,0)))</f>
        <v/>
      </c>
      <c r="U66" s="55" t="str" cm="1">
        <f t="array" ref="U66">IF(INDEX(Templates!$I$2:$CJ$152,ROW()-ROW(U$19)+1, MATCH(U$15,Templates!$I$1:DA$1,0))="","",INDEX(Templates!$I$2:$CJ$152,ROW()-ROW(U$19)+1, MATCH(U$15,Templates!$I$1:DA$1,0)))</f>
        <v/>
      </c>
      <c r="V66" s="55" t="str" cm="1">
        <f t="array" ref="V66">IF(INDEX(Templates!$I$2:$CJ$152,ROW()-ROW(V$19)+1, MATCH(V$15,Templates!$I$1:DC$1,0))="","",INDEX(Templates!$I$2:$CJ$152,ROW()-ROW(V$19)+1, MATCH(V$15,Templates!$I$1:DC$1,0)))</f>
        <v/>
      </c>
      <c r="W66" s="55" t="str" cm="1">
        <f t="array" ref="W66">IF(INDEX(Templates!$I$2:$CJ$152,ROW()-ROW(W$19)+1, MATCH(W$15,Templates!$I$1:DE$1,0))="","",INDEX(Templates!$I$2:$CJ$152,ROW()-ROW(W$19)+1, MATCH(W$15,Templates!$I$1:DE$1,0)))</f>
        <v/>
      </c>
      <c r="X66" s="55" t="str" cm="1">
        <f t="array" ref="X66">IF(INDEX(Templates!$I$2:$CJ$152,ROW()-ROW(X$19)+1, MATCH(X$15,Templates!$I$1:DG$1,0))="","",INDEX(Templates!$I$2:$CJ$152,ROW()-ROW(X$19)+1, MATCH(X$15,Templates!$I$1:DG$1,0)))</f>
        <v/>
      </c>
      <c r="Y66" s="55" t="str" cm="1">
        <f t="array" ref="Y66">IF(INDEX(Templates!$I$2:$CJ$152,ROW()-ROW(Y$19)+1, MATCH(Y$15,Templates!$I$1:DI$1,0))="","",INDEX(Templates!$I$2:$CJ$152,ROW()-ROW(Y$19)+1, MATCH(Y$15,Templates!$I$1:DI$1,0)))</f>
        <v/>
      </c>
      <c r="Z66" s="55" t="str" cm="1">
        <f t="array" ref="Z66">IF(INDEX(Templates!$I$2:$CJ$152,ROW()-ROW(Z$19)+1, MATCH(Z$15,Templates!$I$1:DK$1,0))="","",INDEX(Templates!$I$2:$CJ$152,ROW()-ROW(Z$19)+1, MATCH(Z$15,Templates!$I$1:DK$1,0)))</f>
        <v/>
      </c>
      <c r="AA66" s="55" t="str" cm="1">
        <f t="array" ref="AA66">IF(INDEX(Templates!$I$2:$CJ$152,ROW()-ROW(AA$19)+1, MATCH(AA$15,Templates!$I$1:DM$1,0))="","",INDEX(Templates!$I$2:$CJ$152,ROW()-ROW(AA$19)+1, MATCH(AA$15,Templates!$I$1:DM$1,0)))</f>
        <v/>
      </c>
      <c r="AB66" s="55" t="str" cm="1">
        <f t="array" ref="AB66">IF(INDEX(Templates!$I$2:$CJ$152,ROW()-ROW(AB$19)+1, MATCH(AB$15,Templates!$I$1:DO$1,0))="","",INDEX(Templates!$I$2:$CJ$152,ROW()-ROW(AB$19)+1, MATCH(AB$15,Templates!$I$1:DO$1,0)))</f>
        <v/>
      </c>
      <c r="AC66" s="55" t="str" cm="1">
        <f t="array" ref="AC66">IF(INDEX(Templates!$I$2:$CJ$152,ROW()-ROW(AC$19)+1, MATCH(AC$15,Templates!$I$1:DQ$1,0))="","",INDEX(Templates!$I$2:$CJ$152,ROW()-ROW(AC$19)+1, MATCH(AC$15,Templates!$I$1:DQ$1,0)))</f>
        <v/>
      </c>
      <c r="AD66" s="55" t="str" cm="1">
        <f t="array" ref="AD66">IF(INDEX(Templates!$I$2:$CJ$152,ROW()-ROW(AD$19)+1, MATCH(AD$15,Templates!$I$1:DS$1,0))="","",INDEX(Templates!$I$2:$CJ$152,ROW()-ROW(AD$19)+1, MATCH(AD$15,Templates!$I$1:DS$1,0)))</f>
        <v/>
      </c>
      <c r="AE66" s="55" t="str" cm="1">
        <f t="array" ref="AE66">IF(INDEX(Templates!$I$2:$CJ$152,ROW()-ROW(AE$19)+1, MATCH(AE$15,Templates!$I$1:DU$1,0))="","",INDEX(Templates!$I$2:$CJ$152,ROW()-ROW(AE$19)+1, MATCH(AE$15,Templates!$I$1:DU$1,0)))</f>
        <v/>
      </c>
      <c r="AF66" s="55" t="str" cm="1">
        <f t="array" ref="AF66">IF(INDEX(Templates!$I$2:$CJ$152,ROW()-ROW(AF$19)+1, MATCH(AF$15,Templates!$I$1:DW$1,0))="","",INDEX(Templates!$I$2:$CJ$152,ROW()-ROW(AF$19)+1, MATCH(AF$15,Templates!$I$1:DW$1,0)))</f>
        <v/>
      </c>
      <c r="AG66" s="55" t="str" cm="1">
        <f t="array" ref="AG66">IF(INDEX(Templates!$I$2:$CJ$152,ROW()-ROW(AG$19)+1, MATCH(AG$15,Templates!$I$1:DX$1,0))="","",INDEX(Templates!$I$2:$CJ$152,ROW()-ROW(AG$19)+1, MATCH(AG$15,Templates!$I$1:DX$1,0)))</f>
        <v/>
      </c>
      <c r="AH66" s="55" t="str" cm="1">
        <f t="array" ref="AH66">IF(INDEX(Templates!$I$2:$CJ$152,ROW()-ROW(AH$19)+1, MATCH(AH$15,Templates!$I$1:EA$1,0))="","",INDEX(Templates!$I$2:$CJ$152,ROW()-ROW(AH$19)+1, MATCH(AH$15,Templates!$I$1:EA$1,0)))</f>
        <v/>
      </c>
      <c r="AI66" s="55" t="str" cm="1">
        <f t="array" ref="AI66">IF(INDEX(Templates!$I$2:$CJ$152,ROW()-ROW(AI$19)+1, MATCH(AI$15,Templates!$I$1:EC$1,0))="","",INDEX(Templates!$I$2:$CJ$152,ROW()-ROW(AI$19)+1, MATCH(AI$15,Templates!$I$1:EC$1,0)))</f>
        <v/>
      </c>
    </row>
    <row r="67" spans="1:35" x14ac:dyDescent="0.3">
      <c r="A67" s="41" t="s">
        <v>451</v>
      </c>
      <c r="B67" s="6" t="s">
        <v>455</v>
      </c>
      <c r="C67" s="66" t="str" cm="1">
        <f t="array" ref="C67">IF(INDEX(Templates!A$2:A$153,ROW()-ROW($19:$19)+1)="","",INDEX(Templates!A$2:A$153,ROW()-ROW($19:$19)+1))</f>
        <v>JSON_PATH:heating_system</v>
      </c>
      <c r="D67" s="66" t="str" cm="1">
        <f t="array" ref="D67">IF(INDEX(Templates!B$2:B$153,ROW()-ROW($19:$19)+1)="","",INDEX(Templates!B$2:B$153,ROW()-ROW($19:$19)+1))</f>
        <v>heating_system_type</v>
      </c>
      <c r="E67" s="140" t="str" cm="1">
        <f t="array" ref="E67">IF(INDEX(Templates!C$2:C$153,ROW()-ROW($19:$19)+1)="","",INDEX(Templates!C$2:C$153,ROW()-ROW($19:$19)+1))</f>
        <v/>
      </c>
      <c r="F67" s="143" t="str" cm="1">
        <f t="array" ref="F67">IF(INDEX(Templates!D$2:D$153,ROW()-ROW($19:$19)+1)="","",INDEX(Templates!D$2:D$153,ROW()-ROW($19:$19)+1))</f>
        <v/>
      </c>
      <c r="G67" s="102" t="str" cm="1">
        <f t="array" ref="G67">IF(INDEX(Templates!E$2:E$153,ROW()-ROW($19:$19)+1)="","",INDEX(Templates!E$2:E$153,ROW()-ROW($19:$19)+1))</f>
        <v>HeatingSystem</v>
      </c>
      <c r="H67" s="68" t="str" cm="1">
        <f t="array" ref="H67">IF(INDEX(Templates!F$2:F$153,ROW()-ROW($19:$19)+1)="","",INDEX(Templates!F$2:F$153,ROW()-ROW($19:$19)+1))</f>
        <v>Heating System 1</v>
      </c>
      <c r="I67" s="68" t="str" cm="1">
        <f t="array" ref="I67">IF(INDEX(Templates!G$2:G$153,ROW()-ROW($19:$19)+1)="","",INDEX(Templates!G$2:G$153,ROW()-ROW($19:$19)+1))</f>
        <v>HVAC 1</v>
      </c>
      <c r="J67" s="68" t="str" cm="1">
        <f t="array" ref="J67">IF(INDEX(Templates!H$2:H$153,ROW()-ROW($19:$19)+1)="","",INDEX(Templates!H$2:H$153,ROW()-ROW($19:$19)+1))</f>
        <v>heating_system_type</v>
      </c>
      <c r="K67" s="69" t="str" cm="1">
        <f t="array" ref="K67">IF(INDEX(Templates!I$2:I$153,ROW()-ROW($19:$19)+1)="","",INDEX(Templates!I$2:I$153,ROW()-ROW($19:$19)+1))</f>
        <v/>
      </c>
      <c r="L67" s="69" t="str" cm="1">
        <f t="array" ref="L67">IF(INDEX(Templates!J$2:J$153,ROW()-ROW($19:$19)+1)="","",INDEX(Templates!J$2:J$153,ROW()-ROW($19:$19)+1))</f>
        <v/>
      </c>
      <c r="M67" s="55" t="str" cm="1">
        <f t="array" ref="M67">IF(INDEX(Templates!$I$2:$CJ$152,ROW()-ROW(M$19)+1, MATCH(M$15,Templates!$I$1:CJ$1,0))="","",INDEX(Templates!$I$2:$CJ$152,ROW()-ROW(M$19)+1, MATCH(M$15,Templates!$I$1:CJ$1,0)))</f>
        <v/>
      </c>
      <c r="N67" s="55" t="str" cm="1">
        <f t="array" ref="N67">IF(INDEX(Templates!$I$2:$CJ$152,ROW()-ROW(N$19)+1, MATCH(N$15,Templates!$I$1:CL$1,0))="","",INDEX(Templates!$I$2:$CJ$152,ROW()-ROW(N$19)+1, MATCH(N$15,Templates!$I$1:CL$1,0)))</f>
        <v/>
      </c>
      <c r="O67" s="55" t="str" cm="1">
        <f t="array" ref="O67">IF(INDEX(Templates!$I$2:$CJ$152,ROW()-ROW(O$19)+1, MATCH(O$15,Templates!$I$1:CN$1,0))="","",INDEX(Templates!$I$2:$CJ$152,ROW()-ROW(O$19)+1, MATCH(O$15,Templates!$I$1:CN$1,0)))</f>
        <v/>
      </c>
      <c r="P67" s="55" t="str" cm="1">
        <f t="array" ref="P67">IF(INDEX(Templates!$I$2:$CJ$152,ROW()-ROW(P$19)+1, MATCH(P$15,Templates!$I$1:CP$1,0))="","",INDEX(Templates!$I$2:$CJ$152,ROW()-ROW(P$19)+1, MATCH(P$15,Templates!$I$1:CP$1,0)))</f>
        <v/>
      </c>
      <c r="Q67" s="55" t="str" cm="1">
        <f t="array" ref="Q67">IF(INDEX(Templates!$I$2:$CJ$152,ROW()-ROW(Q$19)+1, MATCH(Q$15,Templates!$I$1:CR$1,0))="","",INDEX(Templates!$I$2:$CJ$152,ROW()-ROW(Q$19)+1, MATCH(Q$15,Templates!$I$1:CR$1,0)))</f>
        <v/>
      </c>
      <c r="R67" s="55" t="str" cm="1">
        <f t="array" ref="R67">IF(INDEX(Templates!$I$2:$CJ$152,ROW()-ROW(R$19)+1, MATCH(R$15,Templates!$I$1:CU$1,0))="","",INDEX(Templates!$I$2:$CJ$152,ROW()-ROW(R$19)+1, MATCH(R$15,Templates!$I$1:CU$1,0)))</f>
        <v/>
      </c>
      <c r="S67" s="55" t="str" cm="1">
        <f t="array" ref="S67">IF(INDEX(Templates!$I$2:$CJ$152,ROW()-ROW(S$19)+1, MATCH(S$15,Templates!$I$1:CW$1,0))="","",INDEX(Templates!$I$2:$CJ$152,ROW()-ROW(S$19)+1, MATCH(S$15,Templates!$I$1:CW$1,0)))</f>
        <v/>
      </c>
      <c r="T67" s="55" t="str" cm="1">
        <f t="array" ref="T67">IF(INDEX(Templates!$I$2:$CJ$152,ROW()-ROW(T$19)+1, MATCH(T$15,Templates!$I$1:CY$1,0))="","",INDEX(Templates!$I$2:$CJ$152,ROW()-ROW(T$19)+1, MATCH(T$15,Templates!$I$1:CY$1,0)))</f>
        <v/>
      </c>
      <c r="U67" s="55" t="str" cm="1">
        <f t="array" ref="U67">IF(INDEX(Templates!$I$2:$CJ$152,ROW()-ROW(U$19)+1, MATCH(U$15,Templates!$I$1:DA$1,0))="","",INDEX(Templates!$I$2:$CJ$152,ROW()-ROW(U$19)+1, MATCH(U$15,Templates!$I$1:DA$1,0)))</f>
        <v/>
      </c>
      <c r="V67" s="55" t="str" cm="1">
        <f t="array" ref="V67">IF(INDEX(Templates!$I$2:$CJ$152,ROW()-ROW(V$19)+1, MATCH(V$15,Templates!$I$1:DC$1,0))="","",INDEX(Templates!$I$2:$CJ$152,ROW()-ROW(V$19)+1, MATCH(V$15,Templates!$I$1:DC$1,0)))</f>
        <v/>
      </c>
      <c r="W67" s="55" t="str" cm="1">
        <f t="array" ref="W67">IF(INDEX(Templates!$I$2:$CJ$152,ROW()-ROW(W$19)+1, MATCH(W$15,Templates!$I$1:DE$1,0))="","",INDEX(Templates!$I$2:$CJ$152,ROW()-ROW(W$19)+1, MATCH(W$15,Templates!$I$1:DE$1,0)))</f>
        <v/>
      </c>
      <c r="X67" s="55" t="str" cm="1">
        <f t="array" ref="X67">IF(INDEX(Templates!$I$2:$CJ$152,ROW()-ROW(X$19)+1, MATCH(X$15,Templates!$I$1:DG$1,0))="","",INDEX(Templates!$I$2:$CJ$152,ROW()-ROW(X$19)+1, MATCH(X$15,Templates!$I$1:DG$1,0)))</f>
        <v/>
      </c>
      <c r="Y67" s="55" t="str" cm="1">
        <f t="array" ref="Y67">IF(INDEX(Templates!$I$2:$CJ$152,ROW()-ROW(Y$19)+1, MATCH(Y$15,Templates!$I$1:DI$1,0))="","",INDEX(Templates!$I$2:$CJ$152,ROW()-ROW(Y$19)+1, MATCH(Y$15,Templates!$I$1:DI$1,0)))</f>
        <v/>
      </c>
      <c r="Z67" s="55" t="str" cm="1">
        <f t="array" ref="Z67">IF(INDEX(Templates!$I$2:$CJ$152,ROW()-ROW(Z$19)+1, MATCH(Z$15,Templates!$I$1:DK$1,0))="","",INDEX(Templates!$I$2:$CJ$152,ROW()-ROW(Z$19)+1, MATCH(Z$15,Templates!$I$1:DK$1,0)))</f>
        <v/>
      </c>
      <c r="AA67" s="55" t="str" cm="1">
        <f t="array" ref="AA67">IF(INDEX(Templates!$I$2:$CJ$152,ROW()-ROW(AA$19)+1, MATCH(AA$15,Templates!$I$1:DM$1,0))="","",INDEX(Templates!$I$2:$CJ$152,ROW()-ROW(AA$19)+1, MATCH(AA$15,Templates!$I$1:DM$1,0)))</f>
        <v/>
      </c>
      <c r="AB67" s="55" t="str" cm="1">
        <f t="array" ref="AB67">IF(INDEX(Templates!$I$2:$CJ$152,ROW()-ROW(AB$19)+1, MATCH(AB$15,Templates!$I$1:DO$1,0))="","",INDEX(Templates!$I$2:$CJ$152,ROW()-ROW(AB$19)+1, MATCH(AB$15,Templates!$I$1:DO$1,0)))</f>
        <v/>
      </c>
      <c r="AC67" s="55" t="str" cm="1">
        <f t="array" ref="AC67">IF(INDEX(Templates!$I$2:$CJ$152,ROW()-ROW(AC$19)+1, MATCH(AC$15,Templates!$I$1:DQ$1,0))="","",INDEX(Templates!$I$2:$CJ$152,ROW()-ROW(AC$19)+1, MATCH(AC$15,Templates!$I$1:DQ$1,0)))</f>
        <v/>
      </c>
      <c r="AD67" s="55" t="str" cm="1">
        <f t="array" ref="AD67">IF(INDEX(Templates!$I$2:$CJ$152,ROW()-ROW(AD$19)+1, MATCH(AD$15,Templates!$I$1:DS$1,0))="","",INDEX(Templates!$I$2:$CJ$152,ROW()-ROW(AD$19)+1, MATCH(AD$15,Templates!$I$1:DS$1,0)))</f>
        <v/>
      </c>
      <c r="AE67" s="55" t="str" cm="1">
        <f t="array" ref="AE67">IF(INDEX(Templates!$I$2:$CJ$152,ROW()-ROW(AE$19)+1, MATCH(AE$15,Templates!$I$1:DU$1,0))="","",INDEX(Templates!$I$2:$CJ$152,ROW()-ROW(AE$19)+1, MATCH(AE$15,Templates!$I$1:DU$1,0)))</f>
        <v/>
      </c>
      <c r="AF67" s="55" t="str" cm="1">
        <f t="array" ref="AF67">IF(INDEX(Templates!$I$2:$CJ$152,ROW()-ROW(AF$19)+1, MATCH(AF$15,Templates!$I$1:DW$1,0))="","",INDEX(Templates!$I$2:$CJ$152,ROW()-ROW(AF$19)+1, MATCH(AF$15,Templates!$I$1:DW$1,0)))</f>
        <v/>
      </c>
      <c r="AG67" s="55" t="str" cm="1">
        <f t="array" ref="AG67">IF(INDEX(Templates!$I$2:$CJ$152,ROW()-ROW(AG$19)+1, MATCH(AG$15,Templates!$I$1:DX$1,0))="","",INDEX(Templates!$I$2:$CJ$152,ROW()-ROW(AG$19)+1, MATCH(AG$15,Templates!$I$1:DX$1,0)))</f>
        <v/>
      </c>
      <c r="AH67" s="55" t="str" cm="1">
        <f t="array" ref="AH67">IF(INDEX(Templates!$I$2:$CJ$152,ROW()-ROW(AH$19)+1, MATCH(AH$15,Templates!$I$1:EA$1,0))="","",INDEX(Templates!$I$2:$CJ$152,ROW()-ROW(AH$19)+1, MATCH(AH$15,Templates!$I$1:EA$1,0)))</f>
        <v/>
      </c>
      <c r="AI67" s="55" t="str" cm="1">
        <f t="array" ref="AI67">IF(INDEX(Templates!$I$2:$CJ$152,ROW()-ROW(AI$19)+1, MATCH(AI$15,Templates!$I$1:EC$1,0))="","",INDEX(Templates!$I$2:$CJ$152,ROW()-ROW(AI$19)+1, MATCH(AI$15,Templates!$I$1:EC$1,0)))</f>
        <v/>
      </c>
    </row>
    <row r="68" spans="1:35" x14ac:dyDescent="0.3">
      <c r="A68" s="41" t="s">
        <v>451</v>
      </c>
      <c r="B68" s="6" t="s">
        <v>455</v>
      </c>
      <c r="C68" s="66" t="str" cm="1">
        <f t="array" ref="C68">IF(INDEX(Templates!A$2:A$153,ROW()-ROW($19:$19)+1)="","",INDEX(Templates!A$2:A$153,ROW()-ROW($19:$19)+1))</f>
        <v>JSON_PATH:heating_system</v>
      </c>
      <c r="D68" s="66" t="str" cm="1">
        <f t="array" ref="D68">IF(INDEX(Templates!B$2:B$153,ROW()-ROW($19:$19)+1)="","",INDEX(Templates!B$2:B$153,ROW()-ROW($19:$19)+1))</f>
        <v>hot_water_loop</v>
      </c>
      <c r="E68" s="140" t="str" cm="1">
        <f t="array" ref="E68">IF(INDEX(Templates!C$2:C$153,ROW()-ROW($19:$19)+1)="","",INDEX(Templates!C$2:C$153,ROW()-ROW($19:$19)+1))</f>
        <v/>
      </c>
      <c r="F68" s="143" t="str" cm="1">
        <f t="array" ref="F68">IF(INDEX(Templates!D$2:D$153,ROW()-ROW($19:$19)+1)="","",INDEX(Templates!D$2:D$153,ROW()-ROW($19:$19)+1))</f>
        <v/>
      </c>
      <c r="G68" s="102" t="str" cm="1">
        <f t="array" ref="G68">IF(INDEX(Templates!E$2:E$153,ROW()-ROW($19:$19)+1)="","",INDEX(Templates!E$2:E$153,ROW()-ROW($19:$19)+1))</f>
        <v>HeatingSystem</v>
      </c>
      <c r="H68" s="68" t="str" cm="1">
        <f t="array" ref="H68">IF(INDEX(Templates!F$2:F$153,ROW()-ROW($19:$19)+1)="","",INDEX(Templates!F$2:F$153,ROW()-ROW($19:$19)+1))</f>
        <v>Heating System 1</v>
      </c>
      <c r="I68" s="68" t="str" cm="1">
        <f t="array" ref="I68">IF(INDEX(Templates!G$2:G$153,ROW()-ROW($19:$19)+1)="","",INDEX(Templates!G$2:G$153,ROW()-ROW($19:$19)+1))</f>
        <v>HVAC 1</v>
      </c>
      <c r="J68" s="68" t="str" cm="1">
        <f t="array" ref="J68">IF(INDEX(Templates!H$2:H$153,ROW()-ROW($19:$19)+1)="","",INDEX(Templates!H$2:H$153,ROW()-ROW($19:$19)+1))</f>
        <v>hot_water_loop</v>
      </c>
      <c r="K68" s="69" t="str" cm="1">
        <f t="array" ref="K68">IF(INDEX(Templates!I$2:I$153,ROW()-ROW($19:$19)+1)="","",INDEX(Templates!I$2:I$153,ROW()-ROW($19:$19)+1))</f>
        <v/>
      </c>
      <c r="L68" s="69" t="str" cm="1">
        <f t="array" ref="L68">IF(INDEX(Templates!J$2:J$153,ROW()-ROW($19:$19)+1)="","",INDEX(Templates!J$2:J$153,ROW()-ROW($19:$19)+1))</f>
        <v/>
      </c>
      <c r="M68" s="55" t="str" cm="1">
        <f t="array" ref="M68">IF(INDEX(Templates!$I$2:$CJ$152,ROW()-ROW(M$19)+1, MATCH(M$15,Templates!$I$1:CJ$1,0))="","",INDEX(Templates!$I$2:$CJ$152,ROW()-ROW(M$19)+1, MATCH(M$15,Templates!$I$1:CJ$1,0)))</f>
        <v/>
      </c>
      <c r="N68" s="55" t="str" cm="1">
        <f t="array" ref="N68">IF(INDEX(Templates!$I$2:$CJ$152,ROW()-ROW(N$19)+1, MATCH(N$15,Templates!$I$1:CL$1,0))="","",INDEX(Templates!$I$2:$CJ$152,ROW()-ROW(N$19)+1, MATCH(N$15,Templates!$I$1:CL$1,0)))</f>
        <v/>
      </c>
      <c r="O68" s="55" t="str" cm="1">
        <f t="array" ref="O68">IF(INDEX(Templates!$I$2:$CJ$152,ROW()-ROW(O$19)+1, MATCH(O$15,Templates!$I$1:CN$1,0))="","",INDEX(Templates!$I$2:$CJ$152,ROW()-ROW(O$19)+1, MATCH(O$15,Templates!$I$1:CN$1,0)))</f>
        <v/>
      </c>
      <c r="P68" s="55" t="str" cm="1">
        <f t="array" ref="P68">IF(INDEX(Templates!$I$2:$CJ$152,ROW()-ROW(P$19)+1, MATCH(P$15,Templates!$I$1:CP$1,0))="","",INDEX(Templates!$I$2:$CJ$152,ROW()-ROW(P$19)+1, MATCH(P$15,Templates!$I$1:CP$1,0)))</f>
        <v/>
      </c>
      <c r="Q68" s="55" t="str" cm="1">
        <f t="array" ref="Q68">IF(INDEX(Templates!$I$2:$CJ$152,ROW()-ROW(Q$19)+1, MATCH(Q$15,Templates!$I$1:CR$1,0))="","",INDEX(Templates!$I$2:$CJ$152,ROW()-ROW(Q$19)+1, MATCH(Q$15,Templates!$I$1:CR$1,0)))</f>
        <v/>
      </c>
      <c r="R68" s="55" t="str" cm="1">
        <f t="array" ref="R68">IF(INDEX(Templates!$I$2:$CJ$152,ROW()-ROW(R$19)+1, MATCH(R$15,Templates!$I$1:CU$1,0))="","",INDEX(Templates!$I$2:$CJ$152,ROW()-ROW(R$19)+1, MATCH(R$15,Templates!$I$1:CU$1,0)))</f>
        <v/>
      </c>
      <c r="S68" s="55" t="str" cm="1">
        <f t="array" ref="S68">IF(INDEX(Templates!$I$2:$CJ$152,ROW()-ROW(S$19)+1, MATCH(S$15,Templates!$I$1:CW$1,0))="","",INDEX(Templates!$I$2:$CJ$152,ROW()-ROW(S$19)+1, MATCH(S$15,Templates!$I$1:CW$1,0)))</f>
        <v/>
      </c>
      <c r="T68" s="55" t="str" cm="1">
        <f t="array" ref="T68">IF(INDEX(Templates!$I$2:$CJ$152,ROW()-ROW(T$19)+1, MATCH(T$15,Templates!$I$1:CY$1,0))="","",INDEX(Templates!$I$2:$CJ$152,ROW()-ROW(T$19)+1, MATCH(T$15,Templates!$I$1:CY$1,0)))</f>
        <v/>
      </c>
      <c r="U68" s="55" t="str" cm="1">
        <f t="array" ref="U68">IF(INDEX(Templates!$I$2:$CJ$152,ROW()-ROW(U$19)+1, MATCH(U$15,Templates!$I$1:DA$1,0))="","",INDEX(Templates!$I$2:$CJ$152,ROW()-ROW(U$19)+1, MATCH(U$15,Templates!$I$1:DA$1,0)))</f>
        <v/>
      </c>
      <c r="V68" s="55" t="str" cm="1">
        <f t="array" ref="V68">IF(INDEX(Templates!$I$2:$CJ$152,ROW()-ROW(V$19)+1, MATCH(V$15,Templates!$I$1:DC$1,0))="","",INDEX(Templates!$I$2:$CJ$152,ROW()-ROW(V$19)+1, MATCH(V$15,Templates!$I$1:DC$1,0)))</f>
        <v/>
      </c>
      <c r="W68" s="55" t="str" cm="1">
        <f t="array" ref="W68">IF(INDEX(Templates!$I$2:$CJ$152,ROW()-ROW(W$19)+1, MATCH(W$15,Templates!$I$1:DE$1,0))="","",INDEX(Templates!$I$2:$CJ$152,ROW()-ROW(W$19)+1, MATCH(W$15,Templates!$I$1:DE$1,0)))</f>
        <v/>
      </c>
      <c r="X68" s="55" t="str" cm="1">
        <f t="array" ref="X68">IF(INDEX(Templates!$I$2:$CJ$152,ROW()-ROW(X$19)+1, MATCH(X$15,Templates!$I$1:DG$1,0))="","",INDEX(Templates!$I$2:$CJ$152,ROW()-ROW(X$19)+1, MATCH(X$15,Templates!$I$1:DG$1,0)))</f>
        <v/>
      </c>
      <c r="Y68" s="55" t="str" cm="1">
        <f t="array" ref="Y68">IF(INDEX(Templates!$I$2:$CJ$152,ROW()-ROW(Y$19)+1, MATCH(Y$15,Templates!$I$1:DI$1,0))="","",INDEX(Templates!$I$2:$CJ$152,ROW()-ROW(Y$19)+1, MATCH(Y$15,Templates!$I$1:DI$1,0)))</f>
        <v/>
      </c>
      <c r="Z68" s="55" t="str" cm="1">
        <f t="array" ref="Z68">IF(INDEX(Templates!$I$2:$CJ$152,ROW()-ROW(Z$19)+1, MATCH(Z$15,Templates!$I$1:DK$1,0))="","",INDEX(Templates!$I$2:$CJ$152,ROW()-ROW(Z$19)+1, MATCH(Z$15,Templates!$I$1:DK$1,0)))</f>
        <v/>
      </c>
      <c r="AA68" s="55" t="str" cm="1">
        <f t="array" ref="AA68">IF(INDEX(Templates!$I$2:$CJ$152,ROW()-ROW(AA$19)+1, MATCH(AA$15,Templates!$I$1:DM$1,0))="","",INDEX(Templates!$I$2:$CJ$152,ROW()-ROW(AA$19)+1, MATCH(AA$15,Templates!$I$1:DM$1,0)))</f>
        <v/>
      </c>
      <c r="AB68" s="55" t="str" cm="1">
        <f t="array" ref="AB68">IF(INDEX(Templates!$I$2:$CJ$152,ROW()-ROW(AB$19)+1, MATCH(AB$15,Templates!$I$1:DO$1,0))="","",INDEX(Templates!$I$2:$CJ$152,ROW()-ROW(AB$19)+1, MATCH(AB$15,Templates!$I$1:DO$1,0)))</f>
        <v/>
      </c>
      <c r="AC68" s="55" t="str" cm="1">
        <f t="array" ref="AC68">IF(INDEX(Templates!$I$2:$CJ$152,ROW()-ROW(AC$19)+1, MATCH(AC$15,Templates!$I$1:DQ$1,0))="","",INDEX(Templates!$I$2:$CJ$152,ROW()-ROW(AC$19)+1, MATCH(AC$15,Templates!$I$1:DQ$1,0)))</f>
        <v/>
      </c>
      <c r="AD68" s="55" t="str" cm="1">
        <f t="array" ref="AD68">IF(INDEX(Templates!$I$2:$CJ$152,ROW()-ROW(AD$19)+1, MATCH(AD$15,Templates!$I$1:DS$1,0))="","",INDEX(Templates!$I$2:$CJ$152,ROW()-ROW(AD$19)+1, MATCH(AD$15,Templates!$I$1:DS$1,0)))</f>
        <v/>
      </c>
      <c r="AE68" s="55" t="str" cm="1">
        <f t="array" ref="AE68">IF(INDEX(Templates!$I$2:$CJ$152,ROW()-ROW(AE$19)+1, MATCH(AE$15,Templates!$I$1:DU$1,0))="","",INDEX(Templates!$I$2:$CJ$152,ROW()-ROW(AE$19)+1, MATCH(AE$15,Templates!$I$1:DU$1,0)))</f>
        <v/>
      </c>
      <c r="AF68" s="55" t="str" cm="1">
        <f t="array" ref="AF68">IF(INDEX(Templates!$I$2:$CJ$152,ROW()-ROW(AF$19)+1, MATCH(AF$15,Templates!$I$1:DW$1,0))="","",INDEX(Templates!$I$2:$CJ$152,ROW()-ROW(AF$19)+1, MATCH(AF$15,Templates!$I$1:DW$1,0)))</f>
        <v/>
      </c>
      <c r="AG68" s="55" t="str" cm="1">
        <f t="array" ref="AG68">IF(INDEX(Templates!$I$2:$CJ$152,ROW()-ROW(AG$19)+1, MATCH(AG$15,Templates!$I$1:DX$1,0))="","",INDEX(Templates!$I$2:$CJ$152,ROW()-ROW(AG$19)+1, MATCH(AG$15,Templates!$I$1:DX$1,0)))</f>
        <v/>
      </c>
      <c r="AH68" s="55" t="str" cm="1">
        <f t="array" ref="AH68">IF(INDEX(Templates!$I$2:$CJ$152,ROW()-ROW(AH$19)+1, MATCH(AH$15,Templates!$I$1:EA$1,0))="","",INDEX(Templates!$I$2:$CJ$152,ROW()-ROW(AH$19)+1, MATCH(AH$15,Templates!$I$1:EA$1,0)))</f>
        <v/>
      </c>
      <c r="AI68" s="55" t="str" cm="1">
        <f t="array" ref="AI68">IF(INDEX(Templates!$I$2:$CJ$152,ROW()-ROW(AI$19)+1, MATCH(AI$15,Templates!$I$1:EC$1,0))="","",INDEX(Templates!$I$2:$CJ$152,ROW()-ROW(AI$19)+1, MATCH(AI$15,Templates!$I$1:EC$1,0)))</f>
        <v/>
      </c>
    </row>
    <row r="69" spans="1:35" x14ac:dyDescent="0.3">
      <c r="A69" s="41" t="s">
        <v>451</v>
      </c>
      <c r="B69" s="6" t="s">
        <v>455</v>
      </c>
      <c r="C69" s="66" t="str" cm="1">
        <f t="array" ref="C69">IF(INDEX(Templates!A$2:A$153,ROW()-ROW($19:$19)+1)="","",INDEX(Templates!A$2:A$153,ROW()-ROW($19:$19)+1))</f>
        <v>JSON_PATH:preheat_system</v>
      </c>
      <c r="D69" s="66" t="str" cm="1">
        <f t="array" ref="D69">IF(INDEX(Templates!B$2:B$153,ROW()-ROW($19:$19)+1)="","",INDEX(Templates!B$2:B$153,ROW()-ROW($19:$19)+1))</f>
        <v>id</v>
      </c>
      <c r="E69" s="140" t="str" cm="1">
        <f t="array" ref="E69">IF(INDEX(Templates!C$2:C$153,ROW()-ROW($19:$19)+1)="","",INDEX(Templates!C$2:C$153,ROW()-ROW($19:$19)+1))</f>
        <v/>
      </c>
      <c r="F69" s="143" t="str" cm="1">
        <f t="array" ref="F69">IF(INDEX(Templates!D$2:D$153,ROW()-ROW($19:$19)+1)="","",INDEX(Templates!D$2:D$153,ROW()-ROW($19:$19)+1))</f>
        <v/>
      </c>
      <c r="G69" s="102" t="str" cm="1">
        <f t="array" ref="G69">IF(INDEX(Templates!E$2:E$153,ROW()-ROW($19:$19)+1)="","",INDEX(Templates!E$2:E$153,ROW()-ROW($19:$19)+1))</f>
        <v>HeatingSystem</v>
      </c>
      <c r="H69" s="68" t="str" cm="1">
        <f t="array" ref="H69">IF(INDEX(Templates!F$2:F$153,ROW()-ROW($19:$19)+1)="","",INDEX(Templates!F$2:F$153,ROW()-ROW($19:$19)+1))</f>
        <v>Heating System 2</v>
      </c>
      <c r="I69" s="68" t="str" cm="1">
        <f t="array" ref="I69">IF(INDEX(Templates!G$2:G$153,ROW()-ROW($19:$19)+1)="","",INDEX(Templates!G$2:G$153,ROW()-ROW($19:$19)+1))</f>
        <v>HVAC 1</v>
      </c>
      <c r="J69" s="68" t="str" cm="1">
        <f t="array" ref="J69">IF(INDEX(Templates!H$2:H$153,ROW()-ROW($19:$19)+1)="","",INDEX(Templates!H$2:H$153,ROW()-ROW($19:$19)+1))</f>
        <v>id</v>
      </c>
      <c r="K69" s="69" t="str" cm="1">
        <f t="array" ref="K69">IF(INDEX(Templates!I$2:I$153,ROW()-ROW($19:$19)+1)="","",INDEX(Templates!I$2:I$153,ROW()-ROW($19:$19)+1))</f>
        <v/>
      </c>
      <c r="L69" s="69" t="str" cm="1">
        <f t="array" ref="L69">IF(INDEX(Templates!J$2:J$153,ROW()-ROW($19:$19)+1)="","",INDEX(Templates!J$2:J$153,ROW()-ROW($19:$19)+1))</f>
        <v/>
      </c>
      <c r="M69" s="55" t="str" cm="1">
        <f t="array" ref="M69">IF(INDEX(Templates!$I$2:$CJ$152,ROW()-ROW(M$19)+1, MATCH(M$15,Templates!$I$1:CJ$1,0))="","",INDEX(Templates!$I$2:$CJ$152,ROW()-ROW(M$19)+1, MATCH(M$15,Templates!$I$1:CJ$1,0)))</f>
        <v/>
      </c>
      <c r="N69" s="55" t="str" cm="1">
        <f t="array" ref="N69">IF(INDEX(Templates!$I$2:$CJ$152,ROW()-ROW(N$19)+1, MATCH(N$15,Templates!$I$1:CL$1,0))="","",INDEX(Templates!$I$2:$CJ$152,ROW()-ROW(N$19)+1, MATCH(N$15,Templates!$I$1:CL$1,0)))</f>
        <v/>
      </c>
      <c r="O69" s="55" t="str" cm="1">
        <f t="array" ref="O69">IF(INDEX(Templates!$I$2:$CJ$152,ROW()-ROW(O$19)+1, MATCH(O$15,Templates!$I$1:CN$1,0))="","",INDEX(Templates!$I$2:$CJ$152,ROW()-ROW(O$19)+1, MATCH(O$15,Templates!$I$1:CN$1,0)))</f>
        <v/>
      </c>
      <c r="P69" s="55" t="str" cm="1">
        <f t="array" ref="P69">IF(INDEX(Templates!$I$2:$CJ$152,ROW()-ROW(P$19)+1, MATCH(P$15,Templates!$I$1:CP$1,0))="","",INDEX(Templates!$I$2:$CJ$152,ROW()-ROW(P$19)+1, MATCH(P$15,Templates!$I$1:CP$1,0)))</f>
        <v/>
      </c>
      <c r="Q69" s="55" t="str" cm="1">
        <f t="array" ref="Q69">IF(INDEX(Templates!$I$2:$CJ$152,ROW()-ROW(Q$19)+1, MATCH(Q$15,Templates!$I$1:CR$1,0))="","",INDEX(Templates!$I$2:$CJ$152,ROW()-ROW(Q$19)+1, MATCH(Q$15,Templates!$I$1:CR$1,0)))</f>
        <v/>
      </c>
      <c r="R69" s="55" t="str" cm="1">
        <f t="array" ref="R69">IF(INDEX(Templates!$I$2:$CJ$152,ROW()-ROW(R$19)+1, MATCH(R$15,Templates!$I$1:CU$1,0))="","",INDEX(Templates!$I$2:$CJ$152,ROW()-ROW(R$19)+1, MATCH(R$15,Templates!$I$1:CU$1,0)))</f>
        <v/>
      </c>
      <c r="S69" s="55" t="str" cm="1">
        <f t="array" ref="S69">IF(INDEX(Templates!$I$2:$CJ$152,ROW()-ROW(S$19)+1, MATCH(S$15,Templates!$I$1:CW$1,0))="","",INDEX(Templates!$I$2:$CJ$152,ROW()-ROW(S$19)+1, MATCH(S$15,Templates!$I$1:CW$1,0)))</f>
        <v/>
      </c>
      <c r="T69" s="55" t="str" cm="1">
        <f t="array" ref="T69">IF(INDEX(Templates!$I$2:$CJ$152,ROW()-ROW(T$19)+1, MATCH(T$15,Templates!$I$1:CY$1,0))="","",INDEX(Templates!$I$2:$CJ$152,ROW()-ROW(T$19)+1, MATCH(T$15,Templates!$I$1:CY$1,0)))</f>
        <v/>
      </c>
      <c r="U69" s="55" t="str" cm="1">
        <f t="array" ref="U69">IF(INDEX(Templates!$I$2:$CJ$152,ROW()-ROW(U$19)+1, MATCH(U$15,Templates!$I$1:DA$1,0))="","",INDEX(Templates!$I$2:$CJ$152,ROW()-ROW(U$19)+1, MATCH(U$15,Templates!$I$1:DA$1,0)))</f>
        <v/>
      </c>
      <c r="V69" s="55" t="str" cm="1">
        <f t="array" ref="V69">IF(INDEX(Templates!$I$2:$CJ$152,ROW()-ROW(V$19)+1, MATCH(V$15,Templates!$I$1:DC$1,0))="","",INDEX(Templates!$I$2:$CJ$152,ROW()-ROW(V$19)+1, MATCH(V$15,Templates!$I$1:DC$1,0)))</f>
        <v/>
      </c>
      <c r="W69" s="55" t="str" cm="1">
        <f t="array" ref="W69">IF(INDEX(Templates!$I$2:$CJ$152,ROW()-ROW(W$19)+1, MATCH(W$15,Templates!$I$1:DE$1,0))="","",INDEX(Templates!$I$2:$CJ$152,ROW()-ROW(W$19)+1, MATCH(W$15,Templates!$I$1:DE$1,0)))</f>
        <v/>
      </c>
      <c r="X69" s="55" t="str" cm="1">
        <f t="array" ref="X69">IF(INDEX(Templates!$I$2:$CJ$152,ROW()-ROW(X$19)+1, MATCH(X$15,Templates!$I$1:DG$1,0))="","",INDEX(Templates!$I$2:$CJ$152,ROW()-ROW(X$19)+1, MATCH(X$15,Templates!$I$1:DG$1,0)))</f>
        <v/>
      </c>
      <c r="Y69" s="55" t="str" cm="1">
        <f t="array" ref="Y69">IF(INDEX(Templates!$I$2:$CJ$152,ROW()-ROW(Y$19)+1, MATCH(Y$15,Templates!$I$1:DI$1,0))="","",INDEX(Templates!$I$2:$CJ$152,ROW()-ROW(Y$19)+1, MATCH(Y$15,Templates!$I$1:DI$1,0)))</f>
        <v/>
      </c>
      <c r="Z69" s="55" t="str" cm="1">
        <f t="array" ref="Z69">IF(INDEX(Templates!$I$2:$CJ$152,ROW()-ROW(Z$19)+1, MATCH(Z$15,Templates!$I$1:DK$1,0))="","",INDEX(Templates!$I$2:$CJ$152,ROW()-ROW(Z$19)+1, MATCH(Z$15,Templates!$I$1:DK$1,0)))</f>
        <v/>
      </c>
      <c r="AA69" s="55" t="str" cm="1">
        <f t="array" ref="AA69">IF(INDEX(Templates!$I$2:$CJ$152,ROW()-ROW(AA$19)+1, MATCH(AA$15,Templates!$I$1:DM$1,0))="","",INDEX(Templates!$I$2:$CJ$152,ROW()-ROW(AA$19)+1, MATCH(AA$15,Templates!$I$1:DM$1,0)))</f>
        <v/>
      </c>
      <c r="AB69" s="55" t="str" cm="1">
        <f t="array" ref="AB69">IF(INDEX(Templates!$I$2:$CJ$152,ROW()-ROW(AB$19)+1, MATCH(AB$15,Templates!$I$1:DO$1,0))="","",INDEX(Templates!$I$2:$CJ$152,ROW()-ROW(AB$19)+1, MATCH(AB$15,Templates!$I$1:DO$1,0)))</f>
        <v/>
      </c>
      <c r="AC69" s="55" t="str" cm="1">
        <f t="array" ref="AC69">IF(INDEX(Templates!$I$2:$CJ$152,ROW()-ROW(AC$19)+1, MATCH(AC$15,Templates!$I$1:DQ$1,0))="","",INDEX(Templates!$I$2:$CJ$152,ROW()-ROW(AC$19)+1, MATCH(AC$15,Templates!$I$1:DQ$1,0)))</f>
        <v/>
      </c>
      <c r="AD69" s="55" t="str" cm="1">
        <f t="array" ref="AD69">IF(INDEX(Templates!$I$2:$CJ$152,ROW()-ROW(AD$19)+1, MATCH(AD$15,Templates!$I$1:DS$1,0))="","",INDEX(Templates!$I$2:$CJ$152,ROW()-ROW(AD$19)+1, MATCH(AD$15,Templates!$I$1:DS$1,0)))</f>
        <v/>
      </c>
      <c r="AE69" s="55" t="str" cm="1">
        <f t="array" ref="AE69">IF(INDEX(Templates!$I$2:$CJ$152,ROW()-ROW(AE$19)+1, MATCH(AE$15,Templates!$I$1:DU$1,0))="","",INDEX(Templates!$I$2:$CJ$152,ROW()-ROW(AE$19)+1, MATCH(AE$15,Templates!$I$1:DU$1,0)))</f>
        <v/>
      </c>
      <c r="AF69" s="55" t="str" cm="1">
        <f t="array" ref="AF69">IF(INDEX(Templates!$I$2:$CJ$152,ROW()-ROW(AF$19)+1, MATCH(AF$15,Templates!$I$1:DW$1,0))="","",INDEX(Templates!$I$2:$CJ$152,ROW()-ROW(AF$19)+1, MATCH(AF$15,Templates!$I$1:DW$1,0)))</f>
        <v/>
      </c>
      <c r="AG69" s="55" t="str" cm="1">
        <f t="array" ref="AG69">IF(INDEX(Templates!$I$2:$CJ$152,ROW()-ROW(AG$19)+1, MATCH(AG$15,Templates!$I$1:DX$1,0))="","",INDEX(Templates!$I$2:$CJ$152,ROW()-ROW(AG$19)+1, MATCH(AG$15,Templates!$I$1:DX$1,0)))</f>
        <v/>
      </c>
      <c r="AH69" s="55" t="str" cm="1">
        <f t="array" ref="AH69">IF(INDEX(Templates!$I$2:$CJ$152,ROW()-ROW(AH$19)+1, MATCH(AH$15,Templates!$I$1:EA$1,0))="","",INDEX(Templates!$I$2:$CJ$152,ROW()-ROW(AH$19)+1, MATCH(AH$15,Templates!$I$1:EA$1,0)))</f>
        <v/>
      </c>
      <c r="AI69" s="55" t="str" cm="1">
        <f t="array" ref="AI69">IF(INDEX(Templates!$I$2:$CJ$152,ROW()-ROW(AI$19)+1, MATCH(AI$15,Templates!$I$1:EC$1,0))="","",INDEX(Templates!$I$2:$CJ$152,ROW()-ROW(AI$19)+1, MATCH(AI$15,Templates!$I$1:EC$1,0)))</f>
        <v/>
      </c>
    </row>
    <row r="70" spans="1:35" x14ac:dyDescent="0.3">
      <c r="A70" s="41" t="s">
        <v>451</v>
      </c>
      <c r="B70" s="6" t="s">
        <v>455</v>
      </c>
      <c r="C70" s="66" t="str" cm="1">
        <f t="array" ref="C70">IF(INDEX(Templates!A$2:A$153,ROW()-ROW($19:$19)+1)="","",INDEX(Templates!A$2:A$153,ROW()-ROW($19:$19)+1))</f>
        <v>JSON_PATH:preheat_system</v>
      </c>
      <c r="D70" s="66" t="str" cm="1">
        <f t="array" ref="D70">IF(INDEX(Templates!B$2:B$153,ROW()-ROW($19:$19)+1)="","",INDEX(Templates!B$2:B$153,ROW()-ROW($19:$19)+1))</f>
        <v>heating_system_type</v>
      </c>
      <c r="E70" s="140" t="str" cm="1">
        <f t="array" ref="E70">IF(INDEX(Templates!C$2:C$153,ROW()-ROW($19:$19)+1)="","",INDEX(Templates!C$2:C$153,ROW()-ROW($19:$19)+1))</f>
        <v/>
      </c>
      <c r="F70" s="143" t="str" cm="1">
        <f t="array" ref="F70">IF(INDEX(Templates!D$2:D$153,ROW()-ROW($19:$19)+1)="","",INDEX(Templates!D$2:D$153,ROW()-ROW($19:$19)+1))</f>
        <v/>
      </c>
      <c r="G70" s="102" t="str" cm="1">
        <f t="array" ref="G70">IF(INDEX(Templates!E$2:E$153,ROW()-ROW($19:$19)+1)="","",INDEX(Templates!E$2:E$153,ROW()-ROW($19:$19)+1))</f>
        <v>HeatingSystem</v>
      </c>
      <c r="H70" s="68" t="str" cm="1">
        <f t="array" ref="H70">IF(INDEX(Templates!F$2:F$153,ROW()-ROW($19:$19)+1)="","",INDEX(Templates!F$2:F$153,ROW()-ROW($19:$19)+1))</f>
        <v>Heating System 2</v>
      </c>
      <c r="I70" s="68" t="str" cm="1">
        <f t="array" ref="I70">IF(INDEX(Templates!G$2:G$153,ROW()-ROW($19:$19)+1)="","",INDEX(Templates!G$2:G$153,ROW()-ROW($19:$19)+1))</f>
        <v>HVAC 1</v>
      </c>
      <c r="J70" s="68" t="str" cm="1">
        <f t="array" ref="J70">IF(INDEX(Templates!H$2:H$153,ROW()-ROW($19:$19)+1)="","",INDEX(Templates!H$2:H$153,ROW()-ROW($19:$19)+1))</f>
        <v>heating_system_type</v>
      </c>
      <c r="K70" s="69" t="str" cm="1">
        <f t="array" ref="K70">IF(INDEX(Templates!I$2:I$153,ROW()-ROW($19:$19)+1)="","",INDEX(Templates!I$2:I$153,ROW()-ROW($19:$19)+1))</f>
        <v/>
      </c>
      <c r="L70" s="69" t="str" cm="1">
        <f t="array" ref="L70">IF(INDEX(Templates!J$2:J$153,ROW()-ROW($19:$19)+1)="","",INDEX(Templates!J$2:J$153,ROW()-ROW($19:$19)+1))</f>
        <v/>
      </c>
      <c r="M70" s="55" t="str" cm="1">
        <f t="array" ref="M70">IF(INDEX(Templates!$I$2:$CJ$152,ROW()-ROW(M$19)+1, MATCH(M$15,Templates!$I$1:CJ$1,0))="","",INDEX(Templates!$I$2:$CJ$152,ROW()-ROW(M$19)+1, MATCH(M$15,Templates!$I$1:CJ$1,0)))</f>
        <v/>
      </c>
      <c r="N70" s="55" t="str" cm="1">
        <f t="array" ref="N70">IF(INDEX(Templates!$I$2:$CJ$152,ROW()-ROW(N$19)+1, MATCH(N$15,Templates!$I$1:CL$1,0))="","",INDEX(Templates!$I$2:$CJ$152,ROW()-ROW(N$19)+1, MATCH(N$15,Templates!$I$1:CL$1,0)))</f>
        <v/>
      </c>
      <c r="O70" s="55" t="str" cm="1">
        <f t="array" ref="O70">IF(INDEX(Templates!$I$2:$CJ$152,ROW()-ROW(O$19)+1, MATCH(O$15,Templates!$I$1:CN$1,0))="","",INDEX(Templates!$I$2:$CJ$152,ROW()-ROW(O$19)+1, MATCH(O$15,Templates!$I$1:CN$1,0)))</f>
        <v/>
      </c>
      <c r="P70" s="55" t="str" cm="1">
        <f t="array" ref="P70">IF(INDEX(Templates!$I$2:$CJ$152,ROW()-ROW(P$19)+1, MATCH(P$15,Templates!$I$1:CP$1,0))="","",INDEX(Templates!$I$2:$CJ$152,ROW()-ROW(P$19)+1, MATCH(P$15,Templates!$I$1:CP$1,0)))</f>
        <v/>
      </c>
      <c r="Q70" s="55" t="str" cm="1">
        <f t="array" ref="Q70">IF(INDEX(Templates!$I$2:$CJ$152,ROW()-ROW(Q$19)+1, MATCH(Q$15,Templates!$I$1:CR$1,0))="","",INDEX(Templates!$I$2:$CJ$152,ROW()-ROW(Q$19)+1, MATCH(Q$15,Templates!$I$1:CR$1,0)))</f>
        <v/>
      </c>
      <c r="R70" s="55" t="str" cm="1">
        <f t="array" ref="R70">IF(INDEX(Templates!$I$2:$CJ$152,ROW()-ROW(R$19)+1, MATCH(R$15,Templates!$I$1:CU$1,0))="","",INDEX(Templates!$I$2:$CJ$152,ROW()-ROW(R$19)+1, MATCH(R$15,Templates!$I$1:CU$1,0)))</f>
        <v/>
      </c>
      <c r="S70" s="55" t="str" cm="1">
        <f t="array" ref="S70">IF(INDEX(Templates!$I$2:$CJ$152,ROW()-ROW(S$19)+1, MATCH(S$15,Templates!$I$1:CW$1,0))="","",INDEX(Templates!$I$2:$CJ$152,ROW()-ROW(S$19)+1, MATCH(S$15,Templates!$I$1:CW$1,0)))</f>
        <v/>
      </c>
      <c r="T70" s="55" t="str" cm="1">
        <f t="array" ref="T70">IF(INDEX(Templates!$I$2:$CJ$152,ROW()-ROW(T$19)+1, MATCH(T$15,Templates!$I$1:CY$1,0))="","",INDEX(Templates!$I$2:$CJ$152,ROW()-ROW(T$19)+1, MATCH(T$15,Templates!$I$1:CY$1,0)))</f>
        <v/>
      </c>
      <c r="U70" s="55" t="str" cm="1">
        <f t="array" ref="U70">IF(INDEX(Templates!$I$2:$CJ$152,ROW()-ROW(U$19)+1, MATCH(U$15,Templates!$I$1:DA$1,0))="","",INDEX(Templates!$I$2:$CJ$152,ROW()-ROW(U$19)+1, MATCH(U$15,Templates!$I$1:DA$1,0)))</f>
        <v/>
      </c>
      <c r="V70" s="55" t="str" cm="1">
        <f t="array" ref="V70">IF(INDEX(Templates!$I$2:$CJ$152,ROW()-ROW(V$19)+1, MATCH(V$15,Templates!$I$1:DC$1,0))="","",INDEX(Templates!$I$2:$CJ$152,ROW()-ROW(V$19)+1, MATCH(V$15,Templates!$I$1:DC$1,0)))</f>
        <v/>
      </c>
      <c r="W70" s="55" t="str" cm="1">
        <f t="array" ref="W70">IF(INDEX(Templates!$I$2:$CJ$152,ROW()-ROW(W$19)+1, MATCH(W$15,Templates!$I$1:DE$1,0))="","",INDEX(Templates!$I$2:$CJ$152,ROW()-ROW(W$19)+1, MATCH(W$15,Templates!$I$1:DE$1,0)))</f>
        <v/>
      </c>
      <c r="X70" s="55" t="str" cm="1">
        <f t="array" ref="X70">IF(INDEX(Templates!$I$2:$CJ$152,ROW()-ROW(X$19)+1, MATCH(X$15,Templates!$I$1:DG$1,0))="","",INDEX(Templates!$I$2:$CJ$152,ROW()-ROW(X$19)+1, MATCH(X$15,Templates!$I$1:DG$1,0)))</f>
        <v/>
      </c>
      <c r="Y70" s="55" t="str" cm="1">
        <f t="array" ref="Y70">IF(INDEX(Templates!$I$2:$CJ$152,ROW()-ROW(Y$19)+1, MATCH(Y$15,Templates!$I$1:DI$1,0))="","",INDEX(Templates!$I$2:$CJ$152,ROW()-ROW(Y$19)+1, MATCH(Y$15,Templates!$I$1:DI$1,0)))</f>
        <v/>
      </c>
      <c r="Z70" s="55" t="str" cm="1">
        <f t="array" ref="Z70">IF(INDEX(Templates!$I$2:$CJ$152,ROW()-ROW(Z$19)+1, MATCH(Z$15,Templates!$I$1:DK$1,0))="","",INDEX(Templates!$I$2:$CJ$152,ROW()-ROW(Z$19)+1, MATCH(Z$15,Templates!$I$1:DK$1,0)))</f>
        <v/>
      </c>
      <c r="AA70" s="55" t="str" cm="1">
        <f t="array" ref="AA70">IF(INDEX(Templates!$I$2:$CJ$152,ROW()-ROW(AA$19)+1, MATCH(AA$15,Templates!$I$1:DM$1,0))="","",INDEX(Templates!$I$2:$CJ$152,ROW()-ROW(AA$19)+1, MATCH(AA$15,Templates!$I$1:DM$1,0)))</f>
        <v/>
      </c>
      <c r="AB70" s="55" t="str" cm="1">
        <f t="array" ref="AB70">IF(INDEX(Templates!$I$2:$CJ$152,ROW()-ROW(AB$19)+1, MATCH(AB$15,Templates!$I$1:DO$1,0))="","",INDEX(Templates!$I$2:$CJ$152,ROW()-ROW(AB$19)+1, MATCH(AB$15,Templates!$I$1:DO$1,0)))</f>
        <v/>
      </c>
      <c r="AC70" s="55" t="str" cm="1">
        <f t="array" ref="AC70">IF(INDEX(Templates!$I$2:$CJ$152,ROW()-ROW(AC$19)+1, MATCH(AC$15,Templates!$I$1:DQ$1,0))="","",INDEX(Templates!$I$2:$CJ$152,ROW()-ROW(AC$19)+1, MATCH(AC$15,Templates!$I$1:DQ$1,0)))</f>
        <v/>
      </c>
      <c r="AD70" s="55" t="str" cm="1">
        <f t="array" ref="AD70">IF(INDEX(Templates!$I$2:$CJ$152,ROW()-ROW(AD$19)+1, MATCH(AD$15,Templates!$I$1:DS$1,0))="","",INDEX(Templates!$I$2:$CJ$152,ROW()-ROW(AD$19)+1, MATCH(AD$15,Templates!$I$1:DS$1,0)))</f>
        <v/>
      </c>
      <c r="AE70" s="55" t="str" cm="1">
        <f t="array" ref="AE70">IF(INDEX(Templates!$I$2:$CJ$152,ROW()-ROW(AE$19)+1, MATCH(AE$15,Templates!$I$1:DU$1,0))="","",INDEX(Templates!$I$2:$CJ$152,ROW()-ROW(AE$19)+1, MATCH(AE$15,Templates!$I$1:DU$1,0)))</f>
        <v/>
      </c>
      <c r="AF70" s="55" t="str" cm="1">
        <f t="array" ref="AF70">IF(INDEX(Templates!$I$2:$CJ$152,ROW()-ROW(AF$19)+1, MATCH(AF$15,Templates!$I$1:DW$1,0))="","",INDEX(Templates!$I$2:$CJ$152,ROW()-ROW(AF$19)+1, MATCH(AF$15,Templates!$I$1:DW$1,0)))</f>
        <v/>
      </c>
      <c r="AG70" s="55" t="str" cm="1">
        <f t="array" ref="AG70">IF(INDEX(Templates!$I$2:$CJ$152,ROW()-ROW(AG$19)+1, MATCH(AG$15,Templates!$I$1:DX$1,0))="","",INDEX(Templates!$I$2:$CJ$152,ROW()-ROW(AG$19)+1, MATCH(AG$15,Templates!$I$1:DX$1,0)))</f>
        <v/>
      </c>
      <c r="AH70" s="55" t="str" cm="1">
        <f t="array" ref="AH70">IF(INDEX(Templates!$I$2:$CJ$152,ROW()-ROW(AH$19)+1, MATCH(AH$15,Templates!$I$1:EA$1,0))="","",INDEX(Templates!$I$2:$CJ$152,ROW()-ROW(AH$19)+1, MATCH(AH$15,Templates!$I$1:EA$1,0)))</f>
        <v/>
      </c>
      <c r="AI70" s="55" t="str" cm="1">
        <f t="array" ref="AI70">IF(INDEX(Templates!$I$2:$CJ$152,ROW()-ROW(AI$19)+1, MATCH(AI$15,Templates!$I$1:EC$1,0))="","",INDEX(Templates!$I$2:$CJ$152,ROW()-ROW(AI$19)+1, MATCH(AI$15,Templates!$I$1:EC$1,0)))</f>
        <v/>
      </c>
    </row>
    <row r="71" spans="1:35" x14ac:dyDescent="0.3">
      <c r="A71" s="41" t="s">
        <v>451</v>
      </c>
      <c r="B71" s="6" t="s">
        <v>455</v>
      </c>
      <c r="C71" s="66" t="str" cm="1">
        <f t="array" ref="C71">IF(INDEX(Templates!A$2:A$153,ROW()-ROW($19:$19)+1)="","",INDEX(Templates!A$2:A$153,ROW()-ROW($19:$19)+1))</f>
        <v>JSON_PATH:preheat_system</v>
      </c>
      <c r="D71" s="66" t="str" cm="1">
        <f t="array" ref="D71">IF(INDEX(Templates!B$2:B$153,ROW()-ROW($19:$19)+1)="","",INDEX(Templates!B$2:B$153,ROW()-ROW($19:$19)+1))</f>
        <v>hot_water_loop</v>
      </c>
      <c r="E71" s="140" t="str" cm="1">
        <f t="array" ref="E71">IF(INDEX(Templates!C$2:C$153,ROW()-ROW($19:$19)+1)="","",INDEX(Templates!C$2:C$153,ROW()-ROW($19:$19)+1))</f>
        <v/>
      </c>
      <c r="F71" s="143" t="str" cm="1">
        <f t="array" ref="F71">IF(INDEX(Templates!D$2:D$153,ROW()-ROW($19:$19)+1)="","",INDEX(Templates!D$2:D$153,ROW()-ROW($19:$19)+1))</f>
        <v/>
      </c>
      <c r="G71" s="102" t="str" cm="1">
        <f t="array" ref="G71">IF(INDEX(Templates!E$2:E$153,ROW()-ROW($19:$19)+1)="","",INDEX(Templates!E$2:E$153,ROW()-ROW($19:$19)+1))</f>
        <v>HeatingSystem</v>
      </c>
      <c r="H71" s="68" t="str" cm="1">
        <f t="array" ref="H71">IF(INDEX(Templates!F$2:F$153,ROW()-ROW($19:$19)+1)="","",INDEX(Templates!F$2:F$153,ROW()-ROW($19:$19)+1))</f>
        <v>Heating System 2</v>
      </c>
      <c r="I71" s="68" t="str" cm="1">
        <f t="array" ref="I71">IF(INDEX(Templates!G$2:G$153,ROW()-ROW($19:$19)+1)="","",INDEX(Templates!G$2:G$153,ROW()-ROW($19:$19)+1))</f>
        <v>HVAC 1</v>
      </c>
      <c r="J71" s="68" t="str" cm="1">
        <f t="array" ref="J71">IF(INDEX(Templates!H$2:H$153,ROW()-ROW($19:$19)+1)="","",INDEX(Templates!H$2:H$153,ROW()-ROW($19:$19)+1))</f>
        <v>hot_water_loop</v>
      </c>
      <c r="K71" s="69" t="str" cm="1">
        <f t="array" ref="K71">IF(INDEX(Templates!I$2:I$153,ROW()-ROW($19:$19)+1)="","",INDEX(Templates!I$2:I$153,ROW()-ROW($19:$19)+1))</f>
        <v/>
      </c>
      <c r="L71" s="69" t="str" cm="1">
        <f t="array" ref="L71">IF(INDEX(Templates!J$2:J$153,ROW()-ROW($19:$19)+1)="","",INDEX(Templates!J$2:J$153,ROW()-ROW($19:$19)+1))</f>
        <v/>
      </c>
      <c r="M71" s="55" t="str" cm="1">
        <f t="array" ref="M71">IF(INDEX(Templates!$I$2:$CJ$152,ROW()-ROW(M$19)+1, MATCH(M$15,Templates!$I$1:CJ$1,0))="","",INDEX(Templates!$I$2:$CJ$152,ROW()-ROW(M$19)+1, MATCH(M$15,Templates!$I$1:CJ$1,0)))</f>
        <v/>
      </c>
      <c r="N71" s="55" t="str" cm="1">
        <f t="array" ref="N71">IF(INDEX(Templates!$I$2:$CJ$152,ROW()-ROW(N$19)+1, MATCH(N$15,Templates!$I$1:CL$1,0))="","",INDEX(Templates!$I$2:$CJ$152,ROW()-ROW(N$19)+1, MATCH(N$15,Templates!$I$1:CL$1,0)))</f>
        <v/>
      </c>
      <c r="O71" s="55" t="str" cm="1">
        <f t="array" ref="O71">IF(INDEX(Templates!$I$2:$CJ$152,ROW()-ROW(O$19)+1, MATCH(O$15,Templates!$I$1:CN$1,0))="","",INDEX(Templates!$I$2:$CJ$152,ROW()-ROW(O$19)+1, MATCH(O$15,Templates!$I$1:CN$1,0)))</f>
        <v/>
      </c>
      <c r="P71" s="55" t="str" cm="1">
        <f t="array" ref="P71">IF(INDEX(Templates!$I$2:$CJ$152,ROW()-ROW(P$19)+1, MATCH(P$15,Templates!$I$1:CP$1,0))="","",INDEX(Templates!$I$2:$CJ$152,ROW()-ROW(P$19)+1, MATCH(P$15,Templates!$I$1:CP$1,0)))</f>
        <v/>
      </c>
      <c r="Q71" s="55" t="str" cm="1">
        <f t="array" ref="Q71">IF(INDEX(Templates!$I$2:$CJ$152,ROW()-ROW(Q$19)+1, MATCH(Q$15,Templates!$I$1:CR$1,0))="","",INDEX(Templates!$I$2:$CJ$152,ROW()-ROW(Q$19)+1, MATCH(Q$15,Templates!$I$1:CR$1,0)))</f>
        <v/>
      </c>
      <c r="R71" s="55" t="str" cm="1">
        <f t="array" ref="R71">IF(INDEX(Templates!$I$2:$CJ$152,ROW()-ROW(R$19)+1, MATCH(R$15,Templates!$I$1:CU$1,0))="","",INDEX(Templates!$I$2:$CJ$152,ROW()-ROW(R$19)+1, MATCH(R$15,Templates!$I$1:CU$1,0)))</f>
        <v/>
      </c>
      <c r="S71" s="55" t="str" cm="1">
        <f t="array" ref="S71">IF(INDEX(Templates!$I$2:$CJ$152,ROW()-ROW(S$19)+1, MATCH(S$15,Templates!$I$1:CW$1,0))="","",INDEX(Templates!$I$2:$CJ$152,ROW()-ROW(S$19)+1, MATCH(S$15,Templates!$I$1:CW$1,0)))</f>
        <v/>
      </c>
      <c r="T71" s="55" t="str" cm="1">
        <f t="array" ref="T71">IF(INDEX(Templates!$I$2:$CJ$152,ROW()-ROW(T$19)+1, MATCH(T$15,Templates!$I$1:CY$1,0))="","",INDEX(Templates!$I$2:$CJ$152,ROW()-ROW(T$19)+1, MATCH(T$15,Templates!$I$1:CY$1,0)))</f>
        <v/>
      </c>
      <c r="U71" s="55" t="str" cm="1">
        <f t="array" ref="U71">IF(INDEX(Templates!$I$2:$CJ$152,ROW()-ROW(U$19)+1, MATCH(U$15,Templates!$I$1:DA$1,0))="","",INDEX(Templates!$I$2:$CJ$152,ROW()-ROW(U$19)+1, MATCH(U$15,Templates!$I$1:DA$1,0)))</f>
        <v/>
      </c>
      <c r="V71" s="55" t="str" cm="1">
        <f t="array" ref="V71">IF(INDEX(Templates!$I$2:$CJ$152,ROW()-ROW(V$19)+1, MATCH(V$15,Templates!$I$1:DC$1,0))="","",INDEX(Templates!$I$2:$CJ$152,ROW()-ROW(V$19)+1, MATCH(V$15,Templates!$I$1:DC$1,0)))</f>
        <v/>
      </c>
      <c r="W71" s="55" t="str" cm="1">
        <f t="array" ref="W71">IF(INDEX(Templates!$I$2:$CJ$152,ROW()-ROW(W$19)+1, MATCH(W$15,Templates!$I$1:DE$1,0))="","",INDEX(Templates!$I$2:$CJ$152,ROW()-ROW(W$19)+1, MATCH(W$15,Templates!$I$1:DE$1,0)))</f>
        <v/>
      </c>
      <c r="X71" s="55" t="str" cm="1">
        <f t="array" ref="X71">IF(INDEX(Templates!$I$2:$CJ$152,ROW()-ROW(X$19)+1, MATCH(X$15,Templates!$I$1:DG$1,0))="","",INDEX(Templates!$I$2:$CJ$152,ROW()-ROW(X$19)+1, MATCH(X$15,Templates!$I$1:DG$1,0)))</f>
        <v/>
      </c>
      <c r="Y71" s="55" t="str" cm="1">
        <f t="array" ref="Y71">IF(INDEX(Templates!$I$2:$CJ$152,ROW()-ROW(Y$19)+1, MATCH(Y$15,Templates!$I$1:DI$1,0))="","",INDEX(Templates!$I$2:$CJ$152,ROW()-ROW(Y$19)+1, MATCH(Y$15,Templates!$I$1:DI$1,0)))</f>
        <v/>
      </c>
      <c r="Z71" s="55" t="str" cm="1">
        <f t="array" ref="Z71">IF(INDEX(Templates!$I$2:$CJ$152,ROW()-ROW(Z$19)+1, MATCH(Z$15,Templates!$I$1:DK$1,0))="","",INDEX(Templates!$I$2:$CJ$152,ROW()-ROW(Z$19)+1, MATCH(Z$15,Templates!$I$1:DK$1,0)))</f>
        <v/>
      </c>
      <c r="AA71" s="55" t="str" cm="1">
        <f t="array" ref="AA71">IF(INDEX(Templates!$I$2:$CJ$152,ROW()-ROW(AA$19)+1, MATCH(AA$15,Templates!$I$1:DM$1,0))="","",INDEX(Templates!$I$2:$CJ$152,ROW()-ROW(AA$19)+1, MATCH(AA$15,Templates!$I$1:DM$1,0)))</f>
        <v/>
      </c>
      <c r="AB71" s="55" t="str" cm="1">
        <f t="array" ref="AB71">IF(INDEX(Templates!$I$2:$CJ$152,ROW()-ROW(AB$19)+1, MATCH(AB$15,Templates!$I$1:DO$1,0))="","",INDEX(Templates!$I$2:$CJ$152,ROW()-ROW(AB$19)+1, MATCH(AB$15,Templates!$I$1:DO$1,0)))</f>
        <v/>
      </c>
      <c r="AC71" s="55" t="str" cm="1">
        <f t="array" ref="AC71">IF(INDEX(Templates!$I$2:$CJ$152,ROW()-ROW(AC$19)+1, MATCH(AC$15,Templates!$I$1:DQ$1,0))="","",INDEX(Templates!$I$2:$CJ$152,ROW()-ROW(AC$19)+1, MATCH(AC$15,Templates!$I$1:DQ$1,0)))</f>
        <v/>
      </c>
      <c r="AD71" s="55" t="str" cm="1">
        <f t="array" ref="AD71">IF(INDEX(Templates!$I$2:$CJ$152,ROW()-ROW(AD$19)+1, MATCH(AD$15,Templates!$I$1:DS$1,0))="","",INDEX(Templates!$I$2:$CJ$152,ROW()-ROW(AD$19)+1, MATCH(AD$15,Templates!$I$1:DS$1,0)))</f>
        <v/>
      </c>
      <c r="AE71" s="55" t="str" cm="1">
        <f t="array" ref="AE71">IF(INDEX(Templates!$I$2:$CJ$152,ROW()-ROW(AE$19)+1, MATCH(AE$15,Templates!$I$1:DU$1,0))="","",INDEX(Templates!$I$2:$CJ$152,ROW()-ROW(AE$19)+1, MATCH(AE$15,Templates!$I$1:DU$1,0)))</f>
        <v/>
      </c>
      <c r="AF71" s="55" t="str" cm="1">
        <f t="array" ref="AF71">IF(INDEX(Templates!$I$2:$CJ$152,ROW()-ROW(AF$19)+1, MATCH(AF$15,Templates!$I$1:DW$1,0))="","",INDEX(Templates!$I$2:$CJ$152,ROW()-ROW(AF$19)+1, MATCH(AF$15,Templates!$I$1:DW$1,0)))</f>
        <v/>
      </c>
      <c r="AG71" s="55" t="str" cm="1">
        <f t="array" ref="AG71">IF(INDEX(Templates!$I$2:$CJ$152,ROW()-ROW(AG$19)+1, MATCH(AG$15,Templates!$I$1:DX$1,0))="","",INDEX(Templates!$I$2:$CJ$152,ROW()-ROW(AG$19)+1, MATCH(AG$15,Templates!$I$1:DX$1,0)))</f>
        <v/>
      </c>
      <c r="AH71" s="55" t="str" cm="1">
        <f t="array" ref="AH71">IF(INDEX(Templates!$I$2:$CJ$152,ROW()-ROW(AH$19)+1, MATCH(AH$15,Templates!$I$1:EA$1,0))="","",INDEX(Templates!$I$2:$CJ$152,ROW()-ROW(AH$19)+1, MATCH(AH$15,Templates!$I$1:EA$1,0)))</f>
        <v/>
      </c>
      <c r="AI71" s="55" t="str" cm="1">
        <f t="array" ref="AI71">IF(INDEX(Templates!$I$2:$CJ$152,ROW()-ROW(AI$19)+1, MATCH(AI$15,Templates!$I$1:EC$1,0))="","",INDEX(Templates!$I$2:$CJ$152,ROW()-ROW(AI$19)+1, MATCH(AI$15,Templates!$I$1:EC$1,0)))</f>
        <v/>
      </c>
    </row>
    <row r="72" spans="1:35" x14ac:dyDescent="0.3">
      <c r="A72" s="41" t="s">
        <v>451</v>
      </c>
      <c r="B72" s="6" t="s">
        <v>455</v>
      </c>
      <c r="C72" s="66" t="str" cm="1">
        <f t="array" ref="C72">IF(INDEX(Templates!A$2:A$153,ROW()-ROW($19:$19)+1)="","",INDEX(Templates!A$2:A$153,ROW()-ROW($19:$19)+1))</f>
        <v>JSON_PATH:fan_system</v>
      </c>
      <c r="D72" s="66" t="str" cm="1">
        <f t="array" ref="D72">IF(INDEX(Templates!B$2:B$153,ROW()-ROW($19:$19)+1)="","",INDEX(Templates!B$2:B$153,ROW()-ROW($19:$19)+1))</f>
        <v>id</v>
      </c>
      <c r="E72" s="140" t="str" cm="1">
        <f t="array" ref="E72">IF(INDEX(Templates!C$2:C$153,ROW()-ROW($19:$19)+1)="","",INDEX(Templates!C$2:C$153,ROW()-ROW($19:$19)+1))</f>
        <v/>
      </c>
      <c r="F72" s="143" t="str" cm="1">
        <f t="array" ref="F72">IF(INDEX(Templates!D$2:D$153,ROW()-ROW($19:$19)+1)="","",INDEX(Templates!D$2:D$153,ROW()-ROW($19:$19)+1))</f>
        <v/>
      </c>
      <c r="G72" s="102" t="str" cm="1">
        <f t="array" ref="G72">IF(INDEX(Templates!E$2:E$153,ROW()-ROW($19:$19)+1)="","",INDEX(Templates!E$2:E$153,ROW()-ROW($19:$19)+1))</f>
        <v>Fan System</v>
      </c>
      <c r="H72" s="68" t="str" cm="1">
        <f t="array" ref="H72">IF(INDEX(Templates!F$2:F$153,ROW()-ROW($19:$19)+1)="","",INDEX(Templates!F$2:F$153,ROW()-ROW($19:$19)+1))</f>
        <v>Fan System 1</v>
      </c>
      <c r="I72" s="68" t="str" cm="1">
        <f t="array" ref="I72">IF(INDEX(Templates!G$2:G$153,ROW()-ROW($19:$19)+1)="","",INDEX(Templates!G$2:G$153,ROW()-ROW($19:$19)+1))</f>
        <v>HVAC 1</v>
      </c>
      <c r="J72" s="68" t="str" cm="1">
        <f t="array" ref="J72">IF(INDEX(Templates!H$2:H$153,ROW()-ROW($19:$19)+1)="","",INDEX(Templates!H$2:H$153,ROW()-ROW($19:$19)+1))</f>
        <v>id</v>
      </c>
      <c r="K72" s="69" t="str" cm="1">
        <f t="array" ref="K72">IF(INDEX(Templates!I$2:I$153,ROW()-ROW($19:$19)+1)="","",INDEX(Templates!I$2:I$153,ROW()-ROW($19:$19)+1))</f>
        <v/>
      </c>
      <c r="L72" s="69" t="str" cm="1">
        <f t="array" ref="L72">IF(INDEX(Templates!J$2:J$153,ROW()-ROW($19:$19)+1)="","",INDEX(Templates!J$2:J$153,ROW()-ROW($19:$19)+1))</f>
        <v/>
      </c>
      <c r="M72" s="55" t="str" cm="1">
        <f t="array" ref="M72">IF(INDEX(Templates!$I$2:$CJ$152,ROW()-ROW(M$19)+1, MATCH(M$15,Templates!$I$1:CJ$1,0))="","",INDEX(Templates!$I$2:$CJ$152,ROW()-ROW(M$19)+1, MATCH(M$15,Templates!$I$1:CJ$1,0)))</f>
        <v/>
      </c>
      <c r="N72" s="55" t="str" cm="1">
        <f t="array" ref="N72">IF(INDEX(Templates!$I$2:$CJ$152,ROW()-ROW(N$19)+1, MATCH(N$15,Templates!$I$1:CL$1,0))="","",INDEX(Templates!$I$2:$CJ$152,ROW()-ROW(N$19)+1, MATCH(N$15,Templates!$I$1:CL$1,0)))</f>
        <v/>
      </c>
      <c r="O72" s="55" t="str" cm="1">
        <f t="array" ref="O72">IF(INDEX(Templates!$I$2:$CJ$152,ROW()-ROW(O$19)+1, MATCH(O$15,Templates!$I$1:CN$1,0))="","",INDEX(Templates!$I$2:$CJ$152,ROW()-ROW(O$19)+1, MATCH(O$15,Templates!$I$1:CN$1,0)))</f>
        <v/>
      </c>
      <c r="P72" s="55" t="str" cm="1">
        <f t="array" ref="P72">IF(INDEX(Templates!$I$2:$CJ$152,ROW()-ROW(P$19)+1, MATCH(P$15,Templates!$I$1:CP$1,0))="","",INDEX(Templates!$I$2:$CJ$152,ROW()-ROW(P$19)+1, MATCH(P$15,Templates!$I$1:CP$1,0)))</f>
        <v/>
      </c>
      <c r="Q72" s="55" t="str" cm="1">
        <f t="array" ref="Q72">IF(INDEX(Templates!$I$2:$CJ$152,ROW()-ROW(Q$19)+1, MATCH(Q$15,Templates!$I$1:CR$1,0))="","",INDEX(Templates!$I$2:$CJ$152,ROW()-ROW(Q$19)+1, MATCH(Q$15,Templates!$I$1:CR$1,0)))</f>
        <v/>
      </c>
      <c r="R72" s="55" t="str" cm="1">
        <f t="array" ref="R72">IF(INDEX(Templates!$I$2:$CJ$152,ROW()-ROW(R$19)+1, MATCH(R$15,Templates!$I$1:CU$1,0))="","",INDEX(Templates!$I$2:$CJ$152,ROW()-ROW(R$19)+1, MATCH(R$15,Templates!$I$1:CU$1,0)))</f>
        <v/>
      </c>
      <c r="S72" s="55" t="str" cm="1">
        <f t="array" ref="S72">IF(INDEX(Templates!$I$2:$CJ$152,ROW()-ROW(S$19)+1, MATCH(S$15,Templates!$I$1:CW$1,0))="","",INDEX(Templates!$I$2:$CJ$152,ROW()-ROW(S$19)+1, MATCH(S$15,Templates!$I$1:CW$1,0)))</f>
        <v/>
      </c>
      <c r="T72" s="55" t="str" cm="1">
        <f t="array" ref="T72">IF(INDEX(Templates!$I$2:$CJ$152,ROW()-ROW(T$19)+1, MATCH(T$15,Templates!$I$1:CY$1,0))="","",INDEX(Templates!$I$2:$CJ$152,ROW()-ROW(T$19)+1, MATCH(T$15,Templates!$I$1:CY$1,0)))</f>
        <v/>
      </c>
      <c r="U72" s="55" t="str" cm="1">
        <f t="array" ref="U72">IF(INDEX(Templates!$I$2:$CJ$152,ROW()-ROW(U$19)+1, MATCH(U$15,Templates!$I$1:DA$1,0))="","",INDEX(Templates!$I$2:$CJ$152,ROW()-ROW(U$19)+1, MATCH(U$15,Templates!$I$1:DA$1,0)))</f>
        <v/>
      </c>
      <c r="V72" s="55" t="str" cm="1">
        <f t="array" ref="V72">IF(INDEX(Templates!$I$2:$CJ$152,ROW()-ROW(V$19)+1, MATCH(V$15,Templates!$I$1:DC$1,0))="","",INDEX(Templates!$I$2:$CJ$152,ROW()-ROW(V$19)+1, MATCH(V$15,Templates!$I$1:DC$1,0)))</f>
        <v/>
      </c>
      <c r="W72" s="55" t="str" cm="1">
        <f t="array" ref="W72">IF(INDEX(Templates!$I$2:$CJ$152,ROW()-ROW(W$19)+1, MATCH(W$15,Templates!$I$1:DE$1,0))="","",INDEX(Templates!$I$2:$CJ$152,ROW()-ROW(W$19)+1, MATCH(W$15,Templates!$I$1:DE$1,0)))</f>
        <v/>
      </c>
      <c r="X72" s="55" t="str" cm="1">
        <f t="array" ref="X72">IF(INDEX(Templates!$I$2:$CJ$152,ROW()-ROW(X$19)+1, MATCH(X$15,Templates!$I$1:DG$1,0))="","",INDEX(Templates!$I$2:$CJ$152,ROW()-ROW(X$19)+1, MATCH(X$15,Templates!$I$1:DG$1,0)))</f>
        <v/>
      </c>
      <c r="Y72" s="55" t="str" cm="1">
        <f t="array" ref="Y72">IF(INDEX(Templates!$I$2:$CJ$152,ROW()-ROW(Y$19)+1, MATCH(Y$15,Templates!$I$1:DI$1,0))="","",INDEX(Templates!$I$2:$CJ$152,ROW()-ROW(Y$19)+1, MATCH(Y$15,Templates!$I$1:DI$1,0)))</f>
        <v/>
      </c>
      <c r="Z72" s="55" t="str" cm="1">
        <f t="array" ref="Z72">IF(INDEX(Templates!$I$2:$CJ$152,ROW()-ROW(Z$19)+1, MATCH(Z$15,Templates!$I$1:DK$1,0))="","",INDEX(Templates!$I$2:$CJ$152,ROW()-ROW(Z$19)+1, MATCH(Z$15,Templates!$I$1:DK$1,0)))</f>
        <v/>
      </c>
      <c r="AA72" s="55" t="str" cm="1">
        <f t="array" ref="AA72">IF(INDEX(Templates!$I$2:$CJ$152,ROW()-ROW(AA$19)+1, MATCH(AA$15,Templates!$I$1:DM$1,0))="","",INDEX(Templates!$I$2:$CJ$152,ROW()-ROW(AA$19)+1, MATCH(AA$15,Templates!$I$1:DM$1,0)))</f>
        <v/>
      </c>
      <c r="AB72" s="55" t="str" cm="1">
        <f t="array" ref="AB72">IF(INDEX(Templates!$I$2:$CJ$152,ROW()-ROW(AB$19)+1, MATCH(AB$15,Templates!$I$1:DO$1,0))="","",INDEX(Templates!$I$2:$CJ$152,ROW()-ROW(AB$19)+1, MATCH(AB$15,Templates!$I$1:DO$1,0)))</f>
        <v/>
      </c>
      <c r="AC72" s="55" t="str" cm="1">
        <f t="array" ref="AC72">IF(INDEX(Templates!$I$2:$CJ$152,ROW()-ROW(AC$19)+1, MATCH(AC$15,Templates!$I$1:DQ$1,0))="","",INDEX(Templates!$I$2:$CJ$152,ROW()-ROW(AC$19)+1, MATCH(AC$15,Templates!$I$1:DQ$1,0)))</f>
        <v/>
      </c>
      <c r="AD72" s="55" t="str" cm="1">
        <f t="array" ref="AD72">IF(INDEX(Templates!$I$2:$CJ$152,ROW()-ROW(AD$19)+1, MATCH(AD$15,Templates!$I$1:DS$1,0))="","",INDEX(Templates!$I$2:$CJ$152,ROW()-ROW(AD$19)+1, MATCH(AD$15,Templates!$I$1:DS$1,0)))</f>
        <v/>
      </c>
      <c r="AE72" s="55" t="str" cm="1">
        <f t="array" ref="AE72">IF(INDEX(Templates!$I$2:$CJ$152,ROW()-ROW(AE$19)+1, MATCH(AE$15,Templates!$I$1:DU$1,0))="","",INDEX(Templates!$I$2:$CJ$152,ROW()-ROW(AE$19)+1, MATCH(AE$15,Templates!$I$1:DU$1,0)))</f>
        <v/>
      </c>
      <c r="AF72" s="55" t="str" cm="1">
        <f t="array" ref="AF72">IF(INDEX(Templates!$I$2:$CJ$152,ROW()-ROW(AF$19)+1, MATCH(AF$15,Templates!$I$1:DW$1,0))="","",INDEX(Templates!$I$2:$CJ$152,ROW()-ROW(AF$19)+1, MATCH(AF$15,Templates!$I$1:DW$1,0)))</f>
        <v/>
      </c>
      <c r="AG72" s="55" t="str" cm="1">
        <f t="array" ref="AG72">IF(INDEX(Templates!$I$2:$CJ$152,ROW()-ROW(AG$19)+1, MATCH(AG$15,Templates!$I$1:DX$1,0))="","",INDEX(Templates!$I$2:$CJ$152,ROW()-ROW(AG$19)+1, MATCH(AG$15,Templates!$I$1:DX$1,0)))</f>
        <v/>
      </c>
      <c r="AH72" s="55" t="str" cm="1">
        <f t="array" ref="AH72">IF(INDEX(Templates!$I$2:$CJ$152,ROW()-ROW(AH$19)+1, MATCH(AH$15,Templates!$I$1:EA$1,0))="","",INDEX(Templates!$I$2:$CJ$152,ROW()-ROW(AH$19)+1, MATCH(AH$15,Templates!$I$1:EA$1,0)))</f>
        <v/>
      </c>
      <c r="AI72" s="55" t="str" cm="1">
        <f t="array" ref="AI72">IF(INDEX(Templates!$I$2:$CJ$152,ROW()-ROW(AI$19)+1, MATCH(AI$15,Templates!$I$1:EC$1,0))="","",INDEX(Templates!$I$2:$CJ$152,ROW()-ROW(AI$19)+1, MATCH(AI$15,Templates!$I$1:EC$1,0)))</f>
        <v/>
      </c>
    </row>
    <row r="73" spans="1:35" x14ac:dyDescent="0.3">
      <c r="A73" s="41" t="s">
        <v>451</v>
      </c>
      <c r="B73" s="6" t="s">
        <v>455</v>
      </c>
      <c r="C73" s="66" t="str" cm="1">
        <f t="array" ref="C73">IF(INDEX(Templates!A$2:A$153,ROW()-ROW($19:$19)+1)="","",INDEX(Templates!A$2:A$153,ROW()-ROW($19:$19)+1))</f>
        <v>JSON_PATH:fan_system</v>
      </c>
      <c r="D73" s="66" t="str" cm="1">
        <f t="array" ref="D73">IF(INDEX(Templates!B$2:B$153,ROW()-ROW($19:$19)+1)="","",INDEX(Templates!B$2:B$153,ROW()-ROW($19:$19)+1))</f>
        <v>fan_control</v>
      </c>
      <c r="E73" s="140" t="str" cm="1">
        <f t="array" ref="E73">IF(INDEX(Templates!C$2:C$153,ROW()-ROW($19:$19)+1)="","",INDEX(Templates!C$2:C$153,ROW()-ROW($19:$19)+1))</f>
        <v/>
      </c>
      <c r="F73" s="143" t="str" cm="1">
        <f t="array" ref="F73">IF(INDEX(Templates!D$2:D$153,ROW()-ROW($19:$19)+1)="","",INDEX(Templates!D$2:D$153,ROW()-ROW($19:$19)+1))</f>
        <v/>
      </c>
      <c r="G73" s="102" t="str" cm="1">
        <f t="array" ref="G73">IF(INDEX(Templates!E$2:E$153,ROW()-ROW($19:$19)+1)="","",INDEX(Templates!E$2:E$153,ROW()-ROW($19:$19)+1))</f>
        <v>Fan System</v>
      </c>
      <c r="H73" s="68" t="str" cm="1">
        <f t="array" ref="H73">IF(INDEX(Templates!F$2:F$153,ROW()-ROW($19:$19)+1)="","",INDEX(Templates!F$2:F$153,ROW()-ROW($19:$19)+1))</f>
        <v>Fan System 1</v>
      </c>
      <c r="I73" s="68" t="str" cm="1">
        <f t="array" ref="I73">IF(INDEX(Templates!G$2:G$153,ROW()-ROW($19:$19)+1)="","",INDEX(Templates!G$2:G$153,ROW()-ROW($19:$19)+1))</f>
        <v>HVAC 1</v>
      </c>
      <c r="J73" s="68" t="str" cm="1">
        <f t="array" ref="J73">IF(INDEX(Templates!H$2:H$153,ROW()-ROW($19:$19)+1)="","",INDEX(Templates!H$2:H$153,ROW()-ROW($19:$19)+1))</f>
        <v>fan_control</v>
      </c>
      <c r="K73" s="69" t="str" cm="1">
        <f t="array" ref="K73">IF(INDEX(Templates!I$2:I$153,ROW()-ROW($19:$19)+1)="","",INDEX(Templates!I$2:I$153,ROW()-ROW($19:$19)+1))</f>
        <v/>
      </c>
      <c r="L73" s="69" t="str" cm="1">
        <f t="array" ref="L73">IF(INDEX(Templates!J$2:J$153,ROW()-ROW($19:$19)+1)="","",INDEX(Templates!J$2:J$153,ROW()-ROW($19:$19)+1))</f>
        <v/>
      </c>
      <c r="M73" s="55" t="str" cm="1">
        <f t="array" ref="M73">IF(INDEX(Templates!$I$2:$CJ$152,ROW()-ROW(M$19)+1, MATCH(M$15,Templates!$I$1:CJ$1,0))="","",INDEX(Templates!$I$2:$CJ$152,ROW()-ROW(M$19)+1, MATCH(M$15,Templates!$I$1:CJ$1,0)))</f>
        <v/>
      </c>
      <c r="N73" s="55" t="str" cm="1">
        <f t="array" ref="N73">IF(INDEX(Templates!$I$2:$CJ$152,ROW()-ROW(N$19)+1, MATCH(N$15,Templates!$I$1:CL$1,0))="","",INDEX(Templates!$I$2:$CJ$152,ROW()-ROW(N$19)+1, MATCH(N$15,Templates!$I$1:CL$1,0)))</f>
        <v/>
      </c>
      <c r="O73" s="55" t="str" cm="1">
        <f t="array" ref="O73">IF(INDEX(Templates!$I$2:$CJ$152,ROW()-ROW(O$19)+1, MATCH(O$15,Templates!$I$1:CN$1,0))="","",INDEX(Templates!$I$2:$CJ$152,ROW()-ROW(O$19)+1, MATCH(O$15,Templates!$I$1:CN$1,0)))</f>
        <v/>
      </c>
      <c r="P73" s="55" t="str" cm="1">
        <f t="array" ref="P73">IF(INDEX(Templates!$I$2:$CJ$152,ROW()-ROW(P$19)+1, MATCH(P$15,Templates!$I$1:CP$1,0))="","",INDEX(Templates!$I$2:$CJ$152,ROW()-ROW(P$19)+1, MATCH(P$15,Templates!$I$1:CP$1,0)))</f>
        <v/>
      </c>
      <c r="Q73" s="55" t="str" cm="1">
        <f t="array" ref="Q73">IF(INDEX(Templates!$I$2:$CJ$152,ROW()-ROW(Q$19)+1, MATCH(Q$15,Templates!$I$1:CR$1,0))="","",INDEX(Templates!$I$2:$CJ$152,ROW()-ROW(Q$19)+1, MATCH(Q$15,Templates!$I$1:CR$1,0)))</f>
        <v/>
      </c>
      <c r="R73" s="55" t="str" cm="1">
        <f t="array" ref="R73">IF(INDEX(Templates!$I$2:$CJ$152,ROW()-ROW(R$19)+1, MATCH(R$15,Templates!$I$1:CU$1,0))="","",INDEX(Templates!$I$2:$CJ$152,ROW()-ROW(R$19)+1, MATCH(R$15,Templates!$I$1:CU$1,0)))</f>
        <v/>
      </c>
      <c r="S73" s="55" t="str" cm="1">
        <f t="array" ref="S73">IF(INDEX(Templates!$I$2:$CJ$152,ROW()-ROW(S$19)+1, MATCH(S$15,Templates!$I$1:CW$1,0))="","",INDEX(Templates!$I$2:$CJ$152,ROW()-ROW(S$19)+1, MATCH(S$15,Templates!$I$1:CW$1,0)))</f>
        <v/>
      </c>
      <c r="T73" s="55" t="str" cm="1">
        <f t="array" ref="T73">IF(INDEX(Templates!$I$2:$CJ$152,ROW()-ROW(T$19)+1, MATCH(T$15,Templates!$I$1:CY$1,0))="","",INDEX(Templates!$I$2:$CJ$152,ROW()-ROW(T$19)+1, MATCH(T$15,Templates!$I$1:CY$1,0)))</f>
        <v/>
      </c>
      <c r="U73" s="55" t="str" cm="1">
        <f t="array" ref="U73">IF(INDEX(Templates!$I$2:$CJ$152,ROW()-ROW(U$19)+1, MATCH(U$15,Templates!$I$1:DA$1,0))="","",INDEX(Templates!$I$2:$CJ$152,ROW()-ROW(U$19)+1, MATCH(U$15,Templates!$I$1:DA$1,0)))</f>
        <v/>
      </c>
      <c r="V73" s="55" t="str" cm="1">
        <f t="array" ref="V73">IF(INDEX(Templates!$I$2:$CJ$152,ROW()-ROW(V$19)+1, MATCH(V$15,Templates!$I$1:DC$1,0))="","",INDEX(Templates!$I$2:$CJ$152,ROW()-ROW(V$19)+1, MATCH(V$15,Templates!$I$1:DC$1,0)))</f>
        <v/>
      </c>
      <c r="W73" s="55" t="str" cm="1">
        <f t="array" ref="W73">IF(INDEX(Templates!$I$2:$CJ$152,ROW()-ROW(W$19)+1, MATCH(W$15,Templates!$I$1:DE$1,0))="","",INDEX(Templates!$I$2:$CJ$152,ROW()-ROW(W$19)+1, MATCH(W$15,Templates!$I$1:DE$1,0)))</f>
        <v/>
      </c>
      <c r="X73" s="55" t="str" cm="1">
        <f t="array" ref="X73">IF(INDEX(Templates!$I$2:$CJ$152,ROW()-ROW(X$19)+1, MATCH(X$15,Templates!$I$1:DG$1,0))="","",INDEX(Templates!$I$2:$CJ$152,ROW()-ROW(X$19)+1, MATCH(X$15,Templates!$I$1:DG$1,0)))</f>
        <v/>
      </c>
      <c r="Y73" s="55" t="str" cm="1">
        <f t="array" ref="Y73">IF(INDEX(Templates!$I$2:$CJ$152,ROW()-ROW(Y$19)+1, MATCH(Y$15,Templates!$I$1:DI$1,0))="","",INDEX(Templates!$I$2:$CJ$152,ROW()-ROW(Y$19)+1, MATCH(Y$15,Templates!$I$1:DI$1,0)))</f>
        <v/>
      </c>
      <c r="Z73" s="55" t="str" cm="1">
        <f t="array" ref="Z73">IF(INDEX(Templates!$I$2:$CJ$152,ROW()-ROW(Z$19)+1, MATCH(Z$15,Templates!$I$1:DK$1,0))="","",INDEX(Templates!$I$2:$CJ$152,ROW()-ROW(Z$19)+1, MATCH(Z$15,Templates!$I$1:DK$1,0)))</f>
        <v/>
      </c>
      <c r="AA73" s="55" t="str" cm="1">
        <f t="array" ref="AA73">IF(INDEX(Templates!$I$2:$CJ$152,ROW()-ROW(AA$19)+1, MATCH(AA$15,Templates!$I$1:DM$1,0))="","",INDEX(Templates!$I$2:$CJ$152,ROW()-ROW(AA$19)+1, MATCH(AA$15,Templates!$I$1:DM$1,0)))</f>
        <v/>
      </c>
      <c r="AB73" s="55" t="str" cm="1">
        <f t="array" ref="AB73">IF(INDEX(Templates!$I$2:$CJ$152,ROW()-ROW(AB$19)+1, MATCH(AB$15,Templates!$I$1:DO$1,0))="","",INDEX(Templates!$I$2:$CJ$152,ROW()-ROW(AB$19)+1, MATCH(AB$15,Templates!$I$1:DO$1,0)))</f>
        <v/>
      </c>
      <c r="AC73" s="55" t="str" cm="1">
        <f t="array" ref="AC73">IF(INDEX(Templates!$I$2:$CJ$152,ROW()-ROW(AC$19)+1, MATCH(AC$15,Templates!$I$1:DQ$1,0))="","",INDEX(Templates!$I$2:$CJ$152,ROW()-ROW(AC$19)+1, MATCH(AC$15,Templates!$I$1:DQ$1,0)))</f>
        <v/>
      </c>
      <c r="AD73" s="55" t="str" cm="1">
        <f t="array" ref="AD73">IF(INDEX(Templates!$I$2:$CJ$152,ROW()-ROW(AD$19)+1, MATCH(AD$15,Templates!$I$1:DS$1,0))="","",INDEX(Templates!$I$2:$CJ$152,ROW()-ROW(AD$19)+1, MATCH(AD$15,Templates!$I$1:DS$1,0)))</f>
        <v/>
      </c>
      <c r="AE73" s="55" t="str" cm="1">
        <f t="array" ref="AE73">IF(INDEX(Templates!$I$2:$CJ$152,ROW()-ROW(AE$19)+1, MATCH(AE$15,Templates!$I$1:DU$1,0))="","",INDEX(Templates!$I$2:$CJ$152,ROW()-ROW(AE$19)+1, MATCH(AE$15,Templates!$I$1:DU$1,0)))</f>
        <v/>
      </c>
      <c r="AF73" s="55" t="str" cm="1">
        <f t="array" ref="AF73">IF(INDEX(Templates!$I$2:$CJ$152,ROW()-ROW(AF$19)+1, MATCH(AF$15,Templates!$I$1:DW$1,0))="","",INDEX(Templates!$I$2:$CJ$152,ROW()-ROW(AF$19)+1, MATCH(AF$15,Templates!$I$1:DW$1,0)))</f>
        <v/>
      </c>
      <c r="AG73" s="55" t="str" cm="1">
        <f t="array" ref="AG73">IF(INDEX(Templates!$I$2:$CJ$152,ROW()-ROW(AG$19)+1, MATCH(AG$15,Templates!$I$1:DX$1,0))="","",INDEX(Templates!$I$2:$CJ$152,ROW()-ROW(AG$19)+1, MATCH(AG$15,Templates!$I$1:DX$1,0)))</f>
        <v/>
      </c>
      <c r="AH73" s="55" t="str" cm="1">
        <f t="array" ref="AH73">IF(INDEX(Templates!$I$2:$CJ$152,ROW()-ROW(AH$19)+1, MATCH(AH$15,Templates!$I$1:EA$1,0))="","",INDEX(Templates!$I$2:$CJ$152,ROW()-ROW(AH$19)+1, MATCH(AH$15,Templates!$I$1:EA$1,0)))</f>
        <v/>
      </c>
      <c r="AI73" s="55" t="str" cm="1">
        <f t="array" ref="AI73">IF(INDEX(Templates!$I$2:$CJ$152,ROW()-ROW(AI$19)+1, MATCH(AI$15,Templates!$I$1:EC$1,0))="","",INDEX(Templates!$I$2:$CJ$152,ROW()-ROW(AI$19)+1, MATCH(AI$15,Templates!$I$1:EC$1,0)))</f>
        <v/>
      </c>
    </row>
    <row r="74" spans="1:35" x14ac:dyDescent="0.3">
      <c r="A74" s="41" t="s">
        <v>451</v>
      </c>
      <c r="B74" s="6" t="s">
        <v>455</v>
      </c>
      <c r="C74" s="66" t="str" cm="1">
        <f t="array" ref="C74">IF(INDEX(Templates!A$2:A$153,ROW()-ROW($19:$19)+1)="","",INDEX(Templates!A$2:A$153,ROW()-ROW($19:$19)+1))</f>
        <v>JSON_PATH:fan_system</v>
      </c>
      <c r="D74" s="66" t="str" cm="1">
        <f t="array" ref="D74">IF(INDEX(Templates!B$2:B$153,ROW()-ROW($19:$19)+1)="","",INDEX(Templates!B$2:B$153,ROW()-ROW($19:$19)+1))</f>
        <v>supply_fans[0]</v>
      </c>
      <c r="E74" s="140" t="str" cm="1">
        <f t="array" ref="E74">IF(INDEX(Templates!C$2:C$153,ROW()-ROW($19:$19)+1)="","",INDEX(Templates!C$2:C$153,ROW()-ROW($19:$19)+1))</f>
        <v>id</v>
      </c>
      <c r="F74" s="143" t="str" cm="1">
        <f t="array" ref="F74">IF(INDEX(Templates!D$2:D$153,ROW()-ROW($19:$19)+1)="","",INDEX(Templates!D$2:D$153,ROW()-ROW($19:$19)+1))</f>
        <v/>
      </c>
      <c r="G74" s="102" t="str" cm="1">
        <f t="array" ref="G74">IF(INDEX(Templates!E$2:E$153,ROW()-ROW($19:$19)+1)="","",INDEX(Templates!E$2:E$153,ROW()-ROW($19:$19)+1))</f>
        <v>Fan</v>
      </c>
      <c r="H74" s="68" t="str" cm="1">
        <f t="array" ref="H74">IF(INDEX(Templates!F$2:F$153,ROW()-ROW($19:$19)+1)="","",INDEX(Templates!F$2:F$153,ROW()-ROW($19:$19)+1))</f>
        <v>Supply Fan 1</v>
      </c>
      <c r="I74" s="68" t="str" cm="1">
        <f t="array" ref="I74">IF(INDEX(Templates!G$2:G$153,ROW()-ROW($19:$19)+1)="","",INDEX(Templates!G$2:G$153,ROW()-ROW($19:$19)+1))</f>
        <v>HVAC 1</v>
      </c>
      <c r="J74" s="68" t="str" cm="1">
        <f t="array" ref="J74">IF(INDEX(Templates!H$2:H$153,ROW()-ROW($19:$19)+1)="","",INDEX(Templates!H$2:H$153,ROW()-ROW($19:$19)+1))</f>
        <v>id</v>
      </c>
      <c r="K74" s="69" t="str" cm="1">
        <f t="array" ref="K74">IF(INDEX(Templates!I$2:I$153,ROW()-ROW($19:$19)+1)="","",INDEX(Templates!I$2:I$153,ROW()-ROW($19:$19)+1))</f>
        <v/>
      </c>
      <c r="L74" s="69" t="str" cm="1">
        <f t="array" ref="L74">IF(INDEX(Templates!J$2:J$153,ROW()-ROW($19:$19)+1)="","",INDEX(Templates!J$2:J$153,ROW()-ROW($19:$19)+1))</f>
        <v/>
      </c>
      <c r="M74" s="55" t="str" cm="1">
        <f t="array" ref="M74">IF(INDEX(Templates!$I$2:$CJ$152,ROW()-ROW(M$19)+1, MATCH(M$15,Templates!$I$1:CJ$1,0))="","",INDEX(Templates!$I$2:$CJ$152,ROW()-ROW(M$19)+1, MATCH(M$15,Templates!$I$1:CJ$1,0)))</f>
        <v/>
      </c>
      <c r="N74" s="55" t="str" cm="1">
        <f t="array" ref="N74">IF(INDEX(Templates!$I$2:$CJ$152,ROW()-ROW(N$19)+1, MATCH(N$15,Templates!$I$1:CL$1,0))="","",INDEX(Templates!$I$2:$CJ$152,ROW()-ROW(N$19)+1, MATCH(N$15,Templates!$I$1:CL$1,0)))</f>
        <v/>
      </c>
      <c r="O74" s="55" t="str" cm="1">
        <f t="array" ref="O74">IF(INDEX(Templates!$I$2:$CJ$152,ROW()-ROW(O$19)+1, MATCH(O$15,Templates!$I$1:CN$1,0))="","",INDEX(Templates!$I$2:$CJ$152,ROW()-ROW(O$19)+1, MATCH(O$15,Templates!$I$1:CN$1,0)))</f>
        <v/>
      </c>
      <c r="P74" s="55" t="str" cm="1">
        <f t="array" ref="P74">IF(INDEX(Templates!$I$2:$CJ$152,ROW()-ROW(P$19)+1, MATCH(P$15,Templates!$I$1:CP$1,0))="","",INDEX(Templates!$I$2:$CJ$152,ROW()-ROW(P$19)+1, MATCH(P$15,Templates!$I$1:CP$1,0)))</f>
        <v/>
      </c>
      <c r="Q74" s="55" t="str" cm="1">
        <f t="array" ref="Q74">IF(INDEX(Templates!$I$2:$CJ$152,ROW()-ROW(Q$19)+1, MATCH(Q$15,Templates!$I$1:CR$1,0))="","",INDEX(Templates!$I$2:$CJ$152,ROW()-ROW(Q$19)+1, MATCH(Q$15,Templates!$I$1:CR$1,0)))</f>
        <v/>
      </c>
      <c r="R74" s="55" t="str" cm="1">
        <f t="array" ref="R74">IF(INDEX(Templates!$I$2:$CJ$152,ROW()-ROW(R$19)+1, MATCH(R$15,Templates!$I$1:CU$1,0))="","",INDEX(Templates!$I$2:$CJ$152,ROW()-ROW(R$19)+1, MATCH(R$15,Templates!$I$1:CU$1,0)))</f>
        <v/>
      </c>
      <c r="S74" s="55" t="str" cm="1">
        <f t="array" ref="S74">IF(INDEX(Templates!$I$2:$CJ$152,ROW()-ROW(S$19)+1, MATCH(S$15,Templates!$I$1:CW$1,0))="","",INDEX(Templates!$I$2:$CJ$152,ROW()-ROW(S$19)+1, MATCH(S$15,Templates!$I$1:CW$1,0)))</f>
        <v/>
      </c>
      <c r="T74" s="55" t="str" cm="1">
        <f t="array" ref="T74">IF(INDEX(Templates!$I$2:$CJ$152,ROW()-ROW(T$19)+1, MATCH(T$15,Templates!$I$1:CY$1,0))="","",INDEX(Templates!$I$2:$CJ$152,ROW()-ROW(T$19)+1, MATCH(T$15,Templates!$I$1:CY$1,0)))</f>
        <v/>
      </c>
      <c r="U74" s="55" t="str" cm="1">
        <f t="array" ref="U74">IF(INDEX(Templates!$I$2:$CJ$152,ROW()-ROW(U$19)+1, MATCH(U$15,Templates!$I$1:DA$1,0))="","",INDEX(Templates!$I$2:$CJ$152,ROW()-ROW(U$19)+1, MATCH(U$15,Templates!$I$1:DA$1,0)))</f>
        <v/>
      </c>
      <c r="V74" s="55" t="str" cm="1">
        <f t="array" ref="V74">IF(INDEX(Templates!$I$2:$CJ$152,ROW()-ROW(V$19)+1, MATCH(V$15,Templates!$I$1:DC$1,0))="","",INDEX(Templates!$I$2:$CJ$152,ROW()-ROW(V$19)+1, MATCH(V$15,Templates!$I$1:DC$1,0)))</f>
        <v/>
      </c>
      <c r="W74" s="55" t="str" cm="1">
        <f t="array" ref="W74">IF(INDEX(Templates!$I$2:$CJ$152,ROW()-ROW(W$19)+1, MATCH(W$15,Templates!$I$1:DE$1,0))="","",INDEX(Templates!$I$2:$CJ$152,ROW()-ROW(W$19)+1, MATCH(W$15,Templates!$I$1:DE$1,0)))</f>
        <v/>
      </c>
      <c r="X74" s="55" t="str" cm="1">
        <f t="array" ref="X74">IF(INDEX(Templates!$I$2:$CJ$152,ROW()-ROW(X$19)+1, MATCH(X$15,Templates!$I$1:DG$1,0))="","",INDEX(Templates!$I$2:$CJ$152,ROW()-ROW(X$19)+1, MATCH(X$15,Templates!$I$1:DG$1,0)))</f>
        <v/>
      </c>
      <c r="Y74" s="55" t="str" cm="1">
        <f t="array" ref="Y74">IF(INDEX(Templates!$I$2:$CJ$152,ROW()-ROW(Y$19)+1, MATCH(Y$15,Templates!$I$1:DI$1,0))="","",INDEX(Templates!$I$2:$CJ$152,ROW()-ROW(Y$19)+1, MATCH(Y$15,Templates!$I$1:DI$1,0)))</f>
        <v/>
      </c>
      <c r="Z74" s="55" t="str" cm="1">
        <f t="array" ref="Z74">IF(INDEX(Templates!$I$2:$CJ$152,ROW()-ROW(Z$19)+1, MATCH(Z$15,Templates!$I$1:DK$1,0))="","",INDEX(Templates!$I$2:$CJ$152,ROW()-ROW(Z$19)+1, MATCH(Z$15,Templates!$I$1:DK$1,0)))</f>
        <v/>
      </c>
      <c r="AA74" s="55" t="str" cm="1">
        <f t="array" ref="AA74">IF(INDEX(Templates!$I$2:$CJ$152,ROW()-ROW(AA$19)+1, MATCH(AA$15,Templates!$I$1:DM$1,0))="","",INDEX(Templates!$I$2:$CJ$152,ROW()-ROW(AA$19)+1, MATCH(AA$15,Templates!$I$1:DM$1,0)))</f>
        <v/>
      </c>
      <c r="AB74" s="55" t="str" cm="1">
        <f t="array" ref="AB74">IF(INDEX(Templates!$I$2:$CJ$152,ROW()-ROW(AB$19)+1, MATCH(AB$15,Templates!$I$1:DO$1,0))="","",INDEX(Templates!$I$2:$CJ$152,ROW()-ROW(AB$19)+1, MATCH(AB$15,Templates!$I$1:DO$1,0)))</f>
        <v/>
      </c>
      <c r="AC74" s="55" t="str" cm="1">
        <f t="array" ref="AC74">IF(INDEX(Templates!$I$2:$CJ$152,ROW()-ROW(AC$19)+1, MATCH(AC$15,Templates!$I$1:DQ$1,0))="","",INDEX(Templates!$I$2:$CJ$152,ROW()-ROW(AC$19)+1, MATCH(AC$15,Templates!$I$1:DQ$1,0)))</f>
        <v/>
      </c>
      <c r="AD74" s="55" t="str" cm="1">
        <f t="array" ref="AD74">IF(INDEX(Templates!$I$2:$CJ$152,ROW()-ROW(AD$19)+1, MATCH(AD$15,Templates!$I$1:DS$1,0))="","",INDEX(Templates!$I$2:$CJ$152,ROW()-ROW(AD$19)+1, MATCH(AD$15,Templates!$I$1:DS$1,0)))</f>
        <v/>
      </c>
      <c r="AE74" s="55" t="str" cm="1">
        <f t="array" ref="AE74">IF(INDEX(Templates!$I$2:$CJ$152,ROW()-ROW(AE$19)+1, MATCH(AE$15,Templates!$I$1:DU$1,0))="","",INDEX(Templates!$I$2:$CJ$152,ROW()-ROW(AE$19)+1, MATCH(AE$15,Templates!$I$1:DU$1,0)))</f>
        <v/>
      </c>
      <c r="AF74" s="55" t="str" cm="1">
        <f t="array" ref="AF74">IF(INDEX(Templates!$I$2:$CJ$152,ROW()-ROW(AF$19)+1, MATCH(AF$15,Templates!$I$1:DW$1,0))="","",INDEX(Templates!$I$2:$CJ$152,ROW()-ROW(AF$19)+1, MATCH(AF$15,Templates!$I$1:DW$1,0)))</f>
        <v/>
      </c>
      <c r="AG74" s="55" t="str" cm="1">
        <f t="array" ref="AG74">IF(INDEX(Templates!$I$2:$CJ$152,ROW()-ROW(AG$19)+1, MATCH(AG$15,Templates!$I$1:DX$1,0))="","",INDEX(Templates!$I$2:$CJ$152,ROW()-ROW(AG$19)+1, MATCH(AG$15,Templates!$I$1:DX$1,0)))</f>
        <v/>
      </c>
      <c r="AH74" s="55" t="str" cm="1">
        <f t="array" ref="AH74">IF(INDEX(Templates!$I$2:$CJ$152,ROW()-ROW(AH$19)+1, MATCH(AH$15,Templates!$I$1:EA$1,0))="","",INDEX(Templates!$I$2:$CJ$152,ROW()-ROW(AH$19)+1, MATCH(AH$15,Templates!$I$1:EA$1,0)))</f>
        <v/>
      </c>
      <c r="AI74" s="55" t="str" cm="1">
        <f t="array" ref="AI74">IF(INDEX(Templates!$I$2:$CJ$152,ROW()-ROW(AI$19)+1, MATCH(AI$15,Templates!$I$1:EC$1,0))="","",INDEX(Templates!$I$2:$CJ$152,ROW()-ROW(AI$19)+1, MATCH(AI$15,Templates!$I$1:EC$1,0)))</f>
        <v/>
      </c>
    </row>
    <row r="75" spans="1:35" x14ac:dyDescent="0.3">
      <c r="A75" s="41" t="s">
        <v>451</v>
      </c>
      <c r="B75" s="6" t="s">
        <v>455</v>
      </c>
      <c r="C75" s="66" t="str" cm="1">
        <f t="array" ref="C75">IF(INDEX(Templates!A$2:A$153,ROW()-ROW($19:$19)+1)="","",INDEX(Templates!A$2:A$153,ROW()-ROW($19:$19)+1))</f>
        <v>JSON_PATH:fan_system</v>
      </c>
      <c r="D75" s="66" t="str" cm="1">
        <f t="array" ref="D75">IF(INDEX(Templates!B$2:B$153,ROW()-ROW($19:$19)+1)="","",INDEX(Templates!B$2:B$153,ROW()-ROW($19:$19)+1))</f>
        <v>return_fans[0]</v>
      </c>
      <c r="E75" s="140" t="str" cm="1">
        <f t="array" ref="E75">IF(INDEX(Templates!C$2:C$153,ROW()-ROW($19:$19)+1)="","",INDEX(Templates!C$2:C$153,ROW()-ROW($19:$19)+1))</f>
        <v>id</v>
      </c>
      <c r="F75" s="143" t="str" cm="1">
        <f t="array" ref="F75">IF(INDEX(Templates!D$2:D$153,ROW()-ROW($19:$19)+1)="","",INDEX(Templates!D$2:D$153,ROW()-ROW($19:$19)+1))</f>
        <v/>
      </c>
      <c r="G75" s="102" t="str" cm="1">
        <f t="array" ref="G75">IF(INDEX(Templates!E$2:E$153,ROW()-ROW($19:$19)+1)="","",INDEX(Templates!E$2:E$153,ROW()-ROW($19:$19)+1))</f>
        <v>Fan</v>
      </c>
      <c r="H75" s="68" t="str" cm="1">
        <f t="array" ref="H75">IF(INDEX(Templates!F$2:F$153,ROW()-ROW($19:$19)+1)="","",INDEX(Templates!F$2:F$153,ROW()-ROW($19:$19)+1))</f>
        <v>Return Fan 1</v>
      </c>
      <c r="I75" s="68" t="str" cm="1">
        <f t="array" ref="I75">IF(INDEX(Templates!G$2:G$153,ROW()-ROW($19:$19)+1)="","",INDEX(Templates!G$2:G$153,ROW()-ROW($19:$19)+1))</f>
        <v>HVAC 1</v>
      </c>
      <c r="J75" s="68" t="str" cm="1">
        <f t="array" ref="J75">IF(INDEX(Templates!H$2:H$153,ROW()-ROW($19:$19)+1)="","",INDEX(Templates!H$2:H$153,ROW()-ROW($19:$19)+1))</f>
        <v>id</v>
      </c>
      <c r="K75" s="69" t="str" cm="1">
        <f t="array" ref="K75">IF(INDEX(Templates!I$2:I$153,ROW()-ROW($19:$19)+1)="","",INDEX(Templates!I$2:I$153,ROW()-ROW($19:$19)+1))</f>
        <v/>
      </c>
      <c r="L75" s="69" t="str" cm="1">
        <f t="array" ref="L75">IF(INDEX(Templates!J$2:J$153,ROW()-ROW($19:$19)+1)="","",INDEX(Templates!J$2:J$153,ROW()-ROW($19:$19)+1))</f>
        <v/>
      </c>
      <c r="M75" s="55" t="str" cm="1">
        <f t="array" ref="M75">IF(INDEX(Templates!$I$2:$CJ$152,ROW()-ROW(M$19)+1, MATCH(M$15,Templates!$I$1:CJ$1,0))="","",INDEX(Templates!$I$2:$CJ$152,ROW()-ROW(M$19)+1, MATCH(M$15,Templates!$I$1:CJ$1,0)))</f>
        <v/>
      </c>
      <c r="N75" s="55" t="str" cm="1">
        <f t="array" ref="N75">IF(INDEX(Templates!$I$2:$CJ$152,ROW()-ROW(N$19)+1, MATCH(N$15,Templates!$I$1:CL$1,0))="","",INDEX(Templates!$I$2:$CJ$152,ROW()-ROW(N$19)+1, MATCH(N$15,Templates!$I$1:CL$1,0)))</f>
        <v/>
      </c>
      <c r="O75" s="55" t="str" cm="1">
        <f t="array" ref="O75">IF(INDEX(Templates!$I$2:$CJ$152,ROW()-ROW(O$19)+1, MATCH(O$15,Templates!$I$1:CN$1,0))="","",INDEX(Templates!$I$2:$CJ$152,ROW()-ROW(O$19)+1, MATCH(O$15,Templates!$I$1:CN$1,0)))</f>
        <v/>
      </c>
      <c r="P75" s="55" t="str" cm="1">
        <f t="array" ref="P75">IF(INDEX(Templates!$I$2:$CJ$152,ROW()-ROW(P$19)+1, MATCH(P$15,Templates!$I$1:CP$1,0))="","",INDEX(Templates!$I$2:$CJ$152,ROW()-ROW(P$19)+1, MATCH(P$15,Templates!$I$1:CP$1,0)))</f>
        <v/>
      </c>
      <c r="Q75" s="55" t="str" cm="1">
        <f t="array" ref="Q75">IF(INDEX(Templates!$I$2:$CJ$152,ROW()-ROW(Q$19)+1, MATCH(Q$15,Templates!$I$1:CR$1,0))="","",INDEX(Templates!$I$2:$CJ$152,ROW()-ROW(Q$19)+1, MATCH(Q$15,Templates!$I$1:CR$1,0)))</f>
        <v/>
      </c>
      <c r="R75" s="55" t="str" cm="1">
        <f t="array" ref="R75">IF(INDEX(Templates!$I$2:$CJ$152,ROW()-ROW(R$19)+1, MATCH(R$15,Templates!$I$1:CU$1,0))="","",INDEX(Templates!$I$2:$CJ$152,ROW()-ROW(R$19)+1, MATCH(R$15,Templates!$I$1:CU$1,0)))</f>
        <v/>
      </c>
      <c r="S75" s="55" t="str" cm="1">
        <f t="array" ref="S75">IF(INDEX(Templates!$I$2:$CJ$152,ROW()-ROW(S$19)+1, MATCH(S$15,Templates!$I$1:CW$1,0))="","",INDEX(Templates!$I$2:$CJ$152,ROW()-ROW(S$19)+1, MATCH(S$15,Templates!$I$1:CW$1,0)))</f>
        <v/>
      </c>
      <c r="T75" s="55" t="str" cm="1">
        <f t="array" ref="T75">IF(INDEX(Templates!$I$2:$CJ$152,ROW()-ROW(T$19)+1, MATCH(T$15,Templates!$I$1:CY$1,0))="","",INDEX(Templates!$I$2:$CJ$152,ROW()-ROW(T$19)+1, MATCH(T$15,Templates!$I$1:CY$1,0)))</f>
        <v/>
      </c>
      <c r="U75" s="55" t="str" cm="1">
        <f t="array" ref="U75">IF(INDEX(Templates!$I$2:$CJ$152,ROW()-ROW(U$19)+1, MATCH(U$15,Templates!$I$1:DA$1,0))="","",INDEX(Templates!$I$2:$CJ$152,ROW()-ROW(U$19)+1, MATCH(U$15,Templates!$I$1:DA$1,0)))</f>
        <v/>
      </c>
      <c r="V75" s="55" t="str" cm="1">
        <f t="array" ref="V75">IF(INDEX(Templates!$I$2:$CJ$152,ROW()-ROW(V$19)+1, MATCH(V$15,Templates!$I$1:DC$1,0))="","",INDEX(Templates!$I$2:$CJ$152,ROW()-ROW(V$19)+1, MATCH(V$15,Templates!$I$1:DC$1,0)))</f>
        <v/>
      </c>
      <c r="W75" s="55" t="str" cm="1">
        <f t="array" ref="W75">IF(INDEX(Templates!$I$2:$CJ$152,ROW()-ROW(W$19)+1, MATCH(W$15,Templates!$I$1:DE$1,0))="","",INDEX(Templates!$I$2:$CJ$152,ROW()-ROW(W$19)+1, MATCH(W$15,Templates!$I$1:DE$1,0)))</f>
        <v/>
      </c>
      <c r="X75" s="55" t="str" cm="1">
        <f t="array" ref="X75">IF(INDEX(Templates!$I$2:$CJ$152,ROW()-ROW(X$19)+1, MATCH(X$15,Templates!$I$1:DG$1,0))="","",INDEX(Templates!$I$2:$CJ$152,ROW()-ROW(X$19)+1, MATCH(X$15,Templates!$I$1:DG$1,0)))</f>
        <v/>
      </c>
      <c r="Y75" s="55" t="str" cm="1">
        <f t="array" ref="Y75">IF(INDEX(Templates!$I$2:$CJ$152,ROW()-ROW(Y$19)+1, MATCH(Y$15,Templates!$I$1:DI$1,0))="","",INDEX(Templates!$I$2:$CJ$152,ROW()-ROW(Y$19)+1, MATCH(Y$15,Templates!$I$1:DI$1,0)))</f>
        <v/>
      </c>
      <c r="Z75" s="55" t="str" cm="1">
        <f t="array" ref="Z75">IF(INDEX(Templates!$I$2:$CJ$152,ROW()-ROW(Z$19)+1, MATCH(Z$15,Templates!$I$1:DK$1,0))="","",INDEX(Templates!$I$2:$CJ$152,ROW()-ROW(Z$19)+1, MATCH(Z$15,Templates!$I$1:DK$1,0)))</f>
        <v/>
      </c>
      <c r="AA75" s="55" t="str" cm="1">
        <f t="array" ref="AA75">IF(INDEX(Templates!$I$2:$CJ$152,ROW()-ROW(AA$19)+1, MATCH(AA$15,Templates!$I$1:DM$1,0))="","",INDEX(Templates!$I$2:$CJ$152,ROW()-ROW(AA$19)+1, MATCH(AA$15,Templates!$I$1:DM$1,0)))</f>
        <v/>
      </c>
      <c r="AB75" s="55" t="str" cm="1">
        <f t="array" ref="AB75">IF(INDEX(Templates!$I$2:$CJ$152,ROW()-ROW(AB$19)+1, MATCH(AB$15,Templates!$I$1:DO$1,0))="","",INDEX(Templates!$I$2:$CJ$152,ROW()-ROW(AB$19)+1, MATCH(AB$15,Templates!$I$1:DO$1,0)))</f>
        <v/>
      </c>
      <c r="AC75" s="55" t="str" cm="1">
        <f t="array" ref="AC75">IF(INDEX(Templates!$I$2:$CJ$152,ROW()-ROW(AC$19)+1, MATCH(AC$15,Templates!$I$1:DQ$1,0))="","",INDEX(Templates!$I$2:$CJ$152,ROW()-ROW(AC$19)+1, MATCH(AC$15,Templates!$I$1:DQ$1,0)))</f>
        <v/>
      </c>
      <c r="AD75" s="55" t="str" cm="1">
        <f t="array" ref="AD75">IF(INDEX(Templates!$I$2:$CJ$152,ROW()-ROW(AD$19)+1, MATCH(AD$15,Templates!$I$1:DS$1,0))="","",INDEX(Templates!$I$2:$CJ$152,ROW()-ROW(AD$19)+1, MATCH(AD$15,Templates!$I$1:DS$1,0)))</f>
        <v/>
      </c>
      <c r="AE75" s="55" t="str" cm="1">
        <f t="array" ref="AE75">IF(INDEX(Templates!$I$2:$CJ$152,ROW()-ROW(AE$19)+1, MATCH(AE$15,Templates!$I$1:DU$1,0))="","",INDEX(Templates!$I$2:$CJ$152,ROW()-ROW(AE$19)+1, MATCH(AE$15,Templates!$I$1:DU$1,0)))</f>
        <v/>
      </c>
      <c r="AF75" s="55" t="str" cm="1">
        <f t="array" ref="AF75">IF(INDEX(Templates!$I$2:$CJ$152,ROW()-ROW(AF$19)+1, MATCH(AF$15,Templates!$I$1:DW$1,0))="","",INDEX(Templates!$I$2:$CJ$152,ROW()-ROW(AF$19)+1, MATCH(AF$15,Templates!$I$1:DW$1,0)))</f>
        <v/>
      </c>
      <c r="AG75" s="55" t="str" cm="1">
        <f t="array" ref="AG75">IF(INDEX(Templates!$I$2:$CJ$152,ROW()-ROW(AG$19)+1, MATCH(AG$15,Templates!$I$1:DX$1,0))="","",INDEX(Templates!$I$2:$CJ$152,ROW()-ROW(AG$19)+1, MATCH(AG$15,Templates!$I$1:DX$1,0)))</f>
        <v/>
      </c>
      <c r="AH75" s="55" t="str" cm="1">
        <f t="array" ref="AH75">IF(INDEX(Templates!$I$2:$CJ$152,ROW()-ROW(AH$19)+1, MATCH(AH$15,Templates!$I$1:EA$1,0))="","",INDEX(Templates!$I$2:$CJ$152,ROW()-ROW(AH$19)+1, MATCH(AH$15,Templates!$I$1:EA$1,0)))</f>
        <v/>
      </c>
      <c r="AI75" s="55" t="str" cm="1">
        <f t="array" ref="AI75">IF(INDEX(Templates!$I$2:$CJ$152,ROW()-ROW(AI$19)+1, MATCH(AI$15,Templates!$I$1:EC$1,0))="","",INDEX(Templates!$I$2:$CJ$152,ROW()-ROW(AI$19)+1, MATCH(AI$15,Templates!$I$1:EC$1,0)))</f>
        <v/>
      </c>
    </row>
    <row r="76" spans="1:35" x14ac:dyDescent="0.3">
      <c r="A76" s="41" t="s">
        <v>451</v>
      </c>
      <c r="B76" s="6" t="s">
        <v>455</v>
      </c>
      <c r="C76" s="66" t="str" cm="1">
        <f t="array" ref="C76">IF(INDEX(Templates!A$2:A$153,ROW()-ROW($19:$19)+1)="","",INDEX(Templates!A$2:A$153,ROW()-ROW($19:$19)+1))</f>
        <v>JSON_PATH:boilers[0]</v>
      </c>
      <c r="D76" s="66" t="str" cm="1">
        <f t="array" ref="D76">IF(INDEX(Templates!B$2:B$153,ROW()-ROW($19:$19)+1)="","",INDEX(Templates!B$2:B$153,ROW()-ROW($19:$19)+1))</f>
        <v>id</v>
      </c>
      <c r="E76" s="140" t="str" cm="1">
        <f t="array" ref="E76">IF(INDEX(Templates!C$2:C$153,ROW()-ROW($19:$19)+1)="","",INDEX(Templates!C$2:C$153,ROW()-ROW($19:$19)+1))</f>
        <v/>
      </c>
      <c r="F76" s="143" t="str" cm="1">
        <f t="array" ref="F76">IF(INDEX(Templates!D$2:D$153,ROW()-ROW($19:$19)+1)="","",INDEX(Templates!D$2:D$153,ROW()-ROW($19:$19)+1))</f>
        <v/>
      </c>
      <c r="G76" s="102" t="str" cm="1">
        <f t="array" ref="G76">IF(INDEX(Templates!E$2:E$153,ROW()-ROW($19:$19)+1)="","",INDEX(Templates!E$2:E$153,ROW()-ROW($19:$19)+1))</f>
        <v>Boiler</v>
      </c>
      <c r="H76" s="68" t="str" cm="1">
        <f t="array" ref="H76">IF(INDEX(Templates!F$2:F$153,ROW()-ROW($19:$19)+1)="","",INDEX(Templates!F$2:F$153,ROW()-ROW($19:$19)+1))</f>
        <v>Boiler 1</v>
      </c>
      <c r="I76" s="68" t="str" cm="1">
        <f t="array" ref="I76">IF(INDEX(Templates!G$2:G$153,ROW()-ROW($19:$19)+1)="","",INDEX(Templates!G$2:G$153,ROW()-ROW($19:$19)+1))</f>
        <v>ASHRAE229 1</v>
      </c>
      <c r="J76" s="68" t="str" cm="1">
        <f t="array" ref="J76">IF(INDEX(Templates!H$2:H$153,ROW()-ROW($19:$19)+1)="","",INDEX(Templates!H$2:H$153,ROW()-ROW($19:$19)+1))</f>
        <v>id</v>
      </c>
      <c r="K76" s="69" t="str" cm="1">
        <f t="array" ref="K76">IF(INDEX(Templates!I$2:I$153,ROW()-ROW($19:$19)+1)="","",INDEX(Templates!I$2:I$153,ROW()-ROW($19:$19)+1))</f>
        <v/>
      </c>
      <c r="L76" s="69" t="str" cm="1">
        <f t="array" ref="L76">IF(INDEX(Templates!J$2:J$153,ROW()-ROW($19:$19)+1)="","",INDEX(Templates!J$2:J$153,ROW()-ROW($19:$19)+1))</f>
        <v/>
      </c>
      <c r="M76" s="55" t="str" cm="1">
        <f t="array" ref="M76">IF(INDEX(Templates!$I$2:$CJ$152,ROW()-ROW(M$19)+1, MATCH(M$15,Templates!$I$1:CJ$1,0))="","",INDEX(Templates!$I$2:$CJ$152,ROW()-ROW(M$19)+1, MATCH(M$15,Templates!$I$1:CJ$1,0)))</f>
        <v/>
      </c>
      <c r="N76" s="55" t="str" cm="1">
        <f t="array" ref="N76">IF(INDEX(Templates!$I$2:$CJ$152,ROW()-ROW(N$19)+1, MATCH(N$15,Templates!$I$1:CL$1,0))="","",INDEX(Templates!$I$2:$CJ$152,ROW()-ROW(N$19)+1, MATCH(N$15,Templates!$I$1:CL$1,0)))</f>
        <v/>
      </c>
      <c r="O76" s="55" t="str" cm="1">
        <f t="array" ref="O76">IF(INDEX(Templates!$I$2:$CJ$152,ROW()-ROW(O$19)+1, MATCH(O$15,Templates!$I$1:CN$1,0))="","",INDEX(Templates!$I$2:$CJ$152,ROW()-ROW(O$19)+1, MATCH(O$15,Templates!$I$1:CN$1,0)))</f>
        <v/>
      </c>
      <c r="P76" s="55" t="str" cm="1">
        <f t="array" ref="P76">IF(INDEX(Templates!$I$2:$CJ$152,ROW()-ROW(P$19)+1, MATCH(P$15,Templates!$I$1:CP$1,0))="","",INDEX(Templates!$I$2:$CJ$152,ROW()-ROW(P$19)+1, MATCH(P$15,Templates!$I$1:CP$1,0)))</f>
        <v/>
      </c>
      <c r="Q76" s="55" t="str" cm="1">
        <f t="array" ref="Q76">IF(INDEX(Templates!$I$2:$CJ$152,ROW()-ROW(Q$19)+1, MATCH(Q$15,Templates!$I$1:CR$1,0))="","",INDEX(Templates!$I$2:$CJ$152,ROW()-ROW(Q$19)+1, MATCH(Q$15,Templates!$I$1:CR$1,0)))</f>
        <v/>
      </c>
      <c r="R76" s="55" t="str" cm="1">
        <f t="array" ref="R76">IF(INDEX(Templates!$I$2:$CJ$152,ROW()-ROW(R$19)+1, MATCH(R$15,Templates!$I$1:CU$1,0))="","",INDEX(Templates!$I$2:$CJ$152,ROW()-ROW(R$19)+1, MATCH(R$15,Templates!$I$1:CU$1,0)))</f>
        <v/>
      </c>
      <c r="S76" s="55" t="str" cm="1">
        <f t="array" ref="S76">IF(INDEX(Templates!$I$2:$CJ$152,ROW()-ROW(S$19)+1, MATCH(S$15,Templates!$I$1:CW$1,0))="","",INDEX(Templates!$I$2:$CJ$152,ROW()-ROW(S$19)+1, MATCH(S$15,Templates!$I$1:CW$1,0)))</f>
        <v/>
      </c>
      <c r="T76" s="55" t="str" cm="1">
        <f t="array" ref="T76">IF(INDEX(Templates!$I$2:$CJ$152,ROW()-ROW(T$19)+1, MATCH(T$15,Templates!$I$1:CY$1,0))="","",INDEX(Templates!$I$2:$CJ$152,ROW()-ROW(T$19)+1, MATCH(T$15,Templates!$I$1:CY$1,0)))</f>
        <v/>
      </c>
      <c r="U76" s="55" t="str" cm="1">
        <f t="array" ref="U76">IF(INDEX(Templates!$I$2:$CJ$152,ROW()-ROW(U$19)+1, MATCH(U$15,Templates!$I$1:DA$1,0))="","",INDEX(Templates!$I$2:$CJ$152,ROW()-ROW(U$19)+1, MATCH(U$15,Templates!$I$1:DA$1,0)))</f>
        <v/>
      </c>
      <c r="V76" s="55" t="str" cm="1">
        <f t="array" ref="V76">IF(INDEX(Templates!$I$2:$CJ$152,ROW()-ROW(V$19)+1, MATCH(V$15,Templates!$I$1:DC$1,0))="","",INDEX(Templates!$I$2:$CJ$152,ROW()-ROW(V$19)+1, MATCH(V$15,Templates!$I$1:DC$1,0)))</f>
        <v/>
      </c>
      <c r="W76" s="55" t="str" cm="1">
        <f t="array" ref="W76">IF(INDEX(Templates!$I$2:$CJ$152,ROW()-ROW(W$19)+1, MATCH(W$15,Templates!$I$1:DE$1,0))="","",INDEX(Templates!$I$2:$CJ$152,ROW()-ROW(W$19)+1, MATCH(W$15,Templates!$I$1:DE$1,0)))</f>
        <v/>
      </c>
      <c r="X76" s="55" t="str" cm="1">
        <f t="array" ref="X76">IF(INDEX(Templates!$I$2:$CJ$152,ROW()-ROW(X$19)+1, MATCH(X$15,Templates!$I$1:DG$1,0))="","",INDEX(Templates!$I$2:$CJ$152,ROW()-ROW(X$19)+1, MATCH(X$15,Templates!$I$1:DG$1,0)))</f>
        <v/>
      </c>
      <c r="Y76" s="55" t="str" cm="1">
        <f t="array" ref="Y76">IF(INDEX(Templates!$I$2:$CJ$152,ROW()-ROW(Y$19)+1, MATCH(Y$15,Templates!$I$1:DI$1,0))="","",INDEX(Templates!$I$2:$CJ$152,ROW()-ROW(Y$19)+1, MATCH(Y$15,Templates!$I$1:DI$1,0)))</f>
        <v/>
      </c>
      <c r="Z76" s="55" t="str" cm="1">
        <f t="array" ref="Z76">IF(INDEX(Templates!$I$2:$CJ$152,ROW()-ROW(Z$19)+1, MATCH(Z$15,Templates!$I$1:DK$1,0))="","",INDEX(Templates!$I$2:$CJ$152,ROW()-ROW(Z$19)+1, MATCH(Z$15,Templates!$I$1:DK$1,0)))</f>
        <v/>
      </c>
      <c r="AA76" s="55" t="str" cm="1">
        <f t="array" ref="AA76">IF(INDEX(Templates!$I$2:$CJ$152,ROW()-ROW(AA$19)+1, MATCH(AA$15,Templates!$I$1:DM$1,0))="","",INDEX(Templates!$I$2:$CJ$152,ROW()-ROW(AA$19)+1, MATCH(AA$15,Templates!$I$1:DM$1,0)))</f>
        <v/>
      </c>
      <c r="AB76" s="55" t="str" cm="1">
        <f t="array" ref="AB76">IF(INDEX(Templates!$I$2:$CJ$152,ROW()-ROW(AB$19)+1, MATCH(AB$15,Templates!$I$1:DO$1,0))="","",INDEX(Templates!$I$2:$CJ$152,ROW()-ROW(AB$19)+1, MATCH(AB$15,Templates!$I$1:DO$1,0)))</f>
        <v/>
      </c>
      <c r="AC76" s="55" t="str" cm="1">
        <f t="array" ref="AC76">IF(INDEX(Templates!$I$2:$CJ$152,ROW()-ROW(AC$19)+1, MATCH(AC$15,Templates!$I$1:DQ$1,0))="","",INDEX(Templates!$I$2:$CJ$152,ROW()-ROW(AC$19)+1, MATCH(AC$15,Templates!$I$1:DQ$1,0)))</f>
        <v/>
      </c>
      <c r="AD76" s="55" t="str" cm="1">
        <f t="array" ref="AD76">IF(INDEX(Templates!$I$2:$CJ$152,ROW()-ROW(AD$19)+1, MATCH(AD$15,Templates!$I$1:DS$1,0))="","",INDEX(Templates!$I$2:$CJ$152,ROW()-ROW(AD$19)+1, MATCH(AD$15,Templates!$I$1:DS$1,0)))</f>
        <v/>
      </c>
      <c r="AE76" s="55" t="str" cm="1">
        <f t="array" ref="AE76">IF(INDEX(Templates!$I$2:$CJ$152,ROW()-ROW(AE$19)+1, MATCH(AE$15,Templates!$I$1:DU$1,0))="","",INDEX(Templates!$I$2:$CJ$152,ROW()-ROW(AE$19)+1, MATCH(AE$15,Templates!$I$1:DU$1,0)))</f>
        <v/>
      </c>
      <c r="AF76" s="55" t="str" cm="1">
        <f t="array" ref="AF76">IF(INDEX(Templates!$I$2:$CJ$152,ROW()-ROW(AF$19)+1, MATCH(AF$15,Templates!$I$1:DW$1,0))="","",INDEX(Templates!$I$2:$CJ$152,ROW()-ROW(AF$19)+1, MATCH(AF$15,Templates!$I$1:DW$1,0)))</f>
        <v/>
      </c>
      <c r="AG76" s="55" t="str" cm="1">
        <f t="array" ref="AG76">IF(INDEX(Templates!$I$2:$CJ$152,ROW()-ROW(AG$19)+1, MATCH(AG$15,Templates!$I$1:DX$1,0))="","",INDEX(Templates!$I$2:$CJ$152,ROW()-ROW(AG$19)+1, MATCH(AG$15,Templates!$I$1:DX$1,0)))</f>
        <v/>
      </c>
      <c r="AH76" s="55" t="str" cm="1">
        <f t="array" ref="AH76">IF(INDEX(Templates!$I$2:$CJ$152,ROW()-ROW(AH$19)+1, MATCH(AH$15,Templates!$I$1:EA$1,0))="","",INDEX(Templates!$I$2:$CJ$152,ROW()-ROW(AH$19)+1, MATCH(AH$15,Templates!$I$1:EA$1,0)))</f>
        <v/>
      </c>
      <c r="AI76" s="55" t="str" cm="1">
        <f t="array" ref="AI76">IF(INDEX(Templates!$I$2:$CJ$152,ROW()-ROW(AI$19)+1, MATCH(AI$15,Templates!$I$1:EC$1,0))="","",INDEX(Templates!$I$2:$CJ$152,ROW()-ROW(AI$19)+1, MATCH(AI$15,Templates!$I$1:EC$1,0)))</f>
        <v/>
      </c>
    </row>
    <row r="77" spans="1:35" x14ac:dyDescent="0.3">
      <c r="A77" s="41" t="s">
        <v>451</v>
      </c>
      <c r="B77" s="6" t="s">
        <v>455</v>
      </c>
      <c r="C77" s="66" t="str" cm="1">
        <f t="array" ref="C77">IF(INDEX(Templates!A$2:A$153,ROW()-ROW($19:$19)+1)="","",INDEX(Templates!A$2:A$153,ROW()-ROW($19:$19)+1))</f>
        <v>JSON_PATH:boilers[0]</v>
      </c>
      <c r="D77" s="66" t="str" cm="1">
        <f t="array" ref="D77">IF(INDEX(Templates!B$2:B$153,ROW()-ROW($19:$19)+1)="","",INDEX(Templates!B$2:B$153,ROW()-ROW($19:$19)+1))</f>
        <v>loop</v>
      </c>
      <c r="E77" s="140" t="str" cm="1">
        <f t="array" ref="E77">IF(INDEX(Templates!C$2:C$153,ROW()-ROW($19:$19)+1)="","",INDEX(Templates!C$2:C$153,ROW()-ROW($19:$19)+1))</f>
        <v/>
      </c>
      <c r="F77" s="143" t="str" cm="1">
        <f t="array" ref="F77">IF(INDEX(Templates!D$2:D$153,ROW()-ROW($19:$19)+1)="","",INDEX(Templates!D$2:D$153,ROW()-ROW($19:$19)+1))</f>
        <v/>
      </c>
      <c r="G77" s="102" t="str" cm="1">
        <f t="array" ref="G77">IF(INDEX(Templates!E$2:E$153,ROW()-ROW($19:$19)+1)="","",INDEX(Templates!E$2:E$153,ROW()-ROW($19:$19)+1))</f>
        <v>Boiler</v>
      </c>
      <c r="H77" s="68" t="str" cm="1">
        <f t="array" ref="H77">IF(INDEX(Templates!F$2:F$153,ROW()-ROW($19:$19)+1)="","",INDEX(Templates!F$2:F$153,ROW()-ROW($19:$19)+1))</f>
        <v>Boiler 1</v>
      </c>
      <c r="I77" s="68" t="str" cm="1">
        <f t="array" ref="I77">IF(INDEX(Templates!G$2:G$153,ROW()-ROW($19:$19)+1)="","",INDEX(Templates!G$2:G$153,ROW()-ROW($19:$19)+1))</f>
        <v>ASHRAE229 1</v>
      </c>
      <c r="J77" s="68" t="str" cm="1">
        <f t="array" ref="J77">IF(INDEX(Templates!H$2:H$153,ROW()-ROW($19:$19)+1)="","",INDEX(Templates!H$2:H$153,ROW()-ROW($19:$19)+1))</f>
        <v>loop</v>
      </c>
      <c r="K77" s="69" t="str" cm="1">
        <f t="array" ref="K77">IF(INDEX(Templates!I$2:I$153,ROW()-ROW($19:$19)+1)="","",INDEX(Templates!I$2:I$153,ROW()-ROW($19:$19)+1))</f>
        <v/>
      </c>
      <c r="L77" s="69" t="str" cm="1">
        <f t="array" ref="L77">IF(INDEX(Templates!J$2:J$153,ROW()-ROW($19:$19)+1)="","",INDEX(Templates!J$2:J$153,ROW()-ROW($19:$19)+1))</f>
        <v/>
      </c>
      <c r="M77" s="55" t="str" cm="1">
        <f t="array" ref="M77">IF(INDEX(Templates!$I$2:$CJ$152,ROW()-ROW(M$19)+1, MATCH(M$15,Templates!$I$1:CJ$1,0))="","",INDEX(Templates!$I$2:$CJ$152,ROW()-ROW(M$19)+1, MATCH(M$15,Templates!$I$1:CJ$1,0)))</f>
        <v/>
      </c>
      <c r="N77" s="55" t="str" cm="1">
        <f t="array" ref="N77">IF(INDEX(Templates!$I$2:$CJ$152,ROW()-ROW(N$19)+1, MATCH(N$15,Templates!$I$1:CL$1,0))="","",INDEX(Templates!$I$2:$CJ$152,ROW()-ROW(N$19)+1, MATCH(N$15,Templates!$I$1:CL$1,0)))</f>
        <v/>
      </c>
      <c r="O77" s="55" t="str" cm="1">
        <f t="array" ref="O77">IF(INDEX(Templates!$I$2:$CJ$152,ROW()-ROW(O$19)+1, MATCH(O$15,Templates!$I$1:CN$1,0))="","",INDEX(Templates!$I$2:$CJ$152,ROW()-ROW(O$19)+1, MATCH(O$15,Templates!$I$1:CN$1,0)))</f>
        <v/>
      </c>
      <c r="P77" s="55" t="str" cm="1">
        <f t="array" ref="P77">IF(INDEX(Templates!$I$2:$CJ$152,ROW()-ROW(P$19)+1, MATCH(P$15,Templates!$I$1:CP$1,0))="","",INDEX(Templates!$I$2:$CJ$152,ROW()-ROW(P$19)+1, MATCH(P$15,Templates!$I$1:CP$1,0)))</f>
        <v/>
      </c>
      <c r="Q77" s="55" t="str" cm="1">
        <f t="array" ref="Q77">IF(INDEX(Templates!$I$2:$CJ$152,ROW()-ROW(Q$19)+1, MATCH(Q$15,Templates!$I$1:CR$1,0))="","",INDEX(Templates!$I$2:$CJ$152,ROW()-ROW(Q$19)+1, MATCH(Q$15,Templates!$I$1:CR$1,0)))</f>
        <v/>
      </c>
      <c r="R77" s="55" t="str" cm="1">
        <f t="array" ref="R77">IF(INDEX(Templates!$I$2:$CJ$152,ROW()-ROW(R$19)+1, MATCH(R$15,Templates!$I$1:CU$1,0))="","",INDEX(Templates!$I$2:$CJ$152,ROW()-ROW(R$19)+1, MATCH(R$15,Templates!$I$1:CU$1,0)))</f>
        <v/>
      </c>
      <c r="S77" s="55" t="str" cm="1">
        <f t="array" ref="S77">IF(INDEX(Templates!$I$2:$CJ$152,ROW()-ROW(S$19)+1, MATCH(S$15,Templates!$I$1:CW$1,0))="","",INDEX(Templates!$I$2:$CJ$152,ROW()-ROW(S$19)+1, MATCH(S$15,Templates!$I$1:CW$1,0)))</f>
        <v/>
      </c>
      <c r="T77" s="55" t="str" cm="1">
        <f t="array" ref="T77">IF(INDEX(Templates!$I$2:$CJ$152,ROW()-ROW(T$19)+1, MATCH(T$15,Templates!$I$1:CY$1,0))="","",INDEX(Templates!$I$2:$CJ$152,ROW()-ROW(T$19)+1, MATCH(T$15,Templates!$I$1:CY$1,0)))</f>
        <v/>
      </c>
      <c r="U77" s="55" t="str" cm="1">
        <f t="array" ref="U77">IF(INDEX(Templates!$I$2:$CJ$152,ROW()-ROW(U$19)+1, MATCH(U$15,Templates!$I$1:DA$1,0))="","",INDEX(Templates!$I$2:$CJ$152,ROW()-ROW(U$19)+1, MATCH(U$15,Templates!$I$1:DA$1,0)))</f>
        <v/>
      </c>
      <c r="V77" s="55" t="str" cm="1">
        <f t="array" ref="V77">IF(INDEX(Templates!$I$2:$CJ$152,ROW()-ROW(V$19)+1, MATCH(V$15,Templates!$I$1:DC$1,0))="","",INDEX(Templates!$I$2:$CJ$152,ROW()-ROW(V$19)+1, MATCH(V$15,Templates!$I$1:DC$1,0)))</f>
        <v/>
      </c>
      <c r="W77" s="55" t="str" cm="1">
        <f t="array" ref="W77">IF(INDEX(Templates!$I$2:$CJ$152,ROW()-ROW(W$19)+1, MATCH(W$15,Templates!$I$1:DE$1,0))="","",INDEX(Templates!$I$2:$CJ$152,ROW()-ROW(W$19)+1, MATCH(W$15,Templates!$I$1:DE$1,0)))</f>
        <v/>
      </c>
      <c r="X77" s="55" t="str" cm="1">
        <f t="array" ref="X77">IF(INDEX(Templates!$I$2:$CJ$152,ROW()-ROW(X$19)+1, MATCH(X$15,Templates!$I$1:DG$1,0))="","",INDEX(Templates!$I$2:$CJ$152,ROW()-ROW(X$19)+1, MATCH(X$15,Templates!$I$1:DG$1,0)))</f>
        <v/>
      </c>
      <c r="Y77" s="55" t="str" cm="1">
        <f t="array" ref="Y77">IF(INDEX(Templates!$I$2:$CJ$152,ROW()-ROW(Y$19)+1, MATCH(Y$15,Templates!$I$1:DI$1,0))="","",INDEX(Templates!$I$2:$CJ$152,ROW()-ROW(Y$19)+1, MATCH(Y$15,Templates!$I$1:DI$1,0)))</f>
        <v/>
      </c>
      <c r="Z77" s="55" t="str" cm="1">
        <f t="array" ref="Z77">IF(INDEX(Templates!$I$2:$CJ$152,ROW()-ROW(Z$19)+1, MATCH(Z$15,Templates!$I$1:DK$1,0))="","",INDEX(Templates!$I$2:$CJ$152,ROW()-ROW(Z$19)+1, MATCH(Z$15,Templates!$I$1:DK$1,0)))</f>
        <v/>
      </c>
      <c r="AA77" s="55" t="str" cm="1">
        <f t="array" ref="AA77">IF(INDEX(Templates!$I$2:$CJ$152,ROW()-ROW(AA$19)+1, MATCH(AA$15,Templates!$I$1:DM$1,0))="","",INDEX(Templates!$I$2:$CJ$152,ROW()-ROW(AA$19)+1, MATCH(AA$15,Templates!$I$1:DM$1,0)))</f>
        <v/>
      </c>
      <c r="AB77" s="55" t="str" cm="1">
        <f t="array" ref="AB77">IF(INDEX(Templates!$I$2:$CJ$152,ROW()-ROW(AB$19)+1, MATCH(AB$15,Templates!$I$1:DO$1,0))="","",INDEX(Templates!$I$2:$CJ$152,ROW()-ROW(AB$19)+1, MATCH(AB$15,Templates!$I$1:DO$1,0)))</f>
        <v/>
      </c>
      <c r="AC77" s="55" t="str" cm="1">
        <f t="array" ref="AC77">IF(INDEX(Templates!$I$2:$CJ$152,ROW()-ROW(AC$19)+1, MATCH(AC$15,Templates!$I$1:DQ$1,0))="","",INDEX(Templates!$I$2:$CJ$152,ROW()-ROW(AC$19)+1, MATCH(AC$15,Templates!$I$1:DQ$1,0)))</f>
        <v/>
      </c>
      <c r="AD77" s="55" t="str" cm="1">
        <f t="array" ref="AD77">IF(INDEX(Templates!$I$2:$CJ$152,ROW()-ROW(AD$19)+1, MATCH(AD$15,Templates!$I$1:DS$1,0))="","",INDEX(Templates!$I$2:$CJ$152,ROW()-ROW(AD$19)+1, MATCH(AD$15,Templates!$I$1:DS$1,0)))</f>
        <v/>
      </c>
      <c r="AE77" s="55" t="str" cm="1">
        <f t="array" ref="AE77">IF(INDEX(Templates!$I$2:$CJ$152,ROW()-ROW(AE$19)+1, MATCH(AE$15,Templates!$I$1:DU$1,0))="","",INDEX(Templates!$I$2:$CJ$152,ROW()-ROW(AE$19)+1, MATCH(AE$15,Templates!$I$1:DU$1,0)))</f>
        <v/>
      </c>
      <c r="AF77" s="55" t="str" cm="1">
        <f t="array" ref="AF77">IF(INDEX(Templates!$I$2:$CJ$152,ROW()-ROW(AF$19)+1, MATCH(AF$15,Templates!$I$1:DW$1,0))="","",INDEX(Templates!$I$2:$CJ$152,ROW()-ROW(AF$19)+1, MATCH(AF$15,Templates!$I$1:DW$1,0)))</f>
        <v/>
      </c>
      <c r="AG77" s="55" t="str" cm="1">
        <f t="array" ref="AG77">IF(INDEX(Templates!$I$2:$CJ$152,ROW()-ROW(AG$19)+1, MATCH(AG$15,Templates!$I$1:DX$1,0))="","",INDEX(Templates!$I$2:$CJ$152,ROW()-ROW(AG$19)+1, MATCH(AG$15,Templates!$I$1:DX$1,0)))</f>
        <v/>
      </c>
      <c r="AH77" s="55" t="str" cm="1">
        <f t="array" ref="AH77">IF(INDEX(Templates!$I$2:$CJ$152,ROW()-ROW(AH$19)+1, MATCH(AH$15,Templates!$I$1:EA$1,0))="","",INDEX(Templates!$I$2:$CJ$152,ROW()-ROW(AH$19)+1, MATCH(AH$15,Templates!$I$1:EA$1,0)))</f>
        <v/>
      </c>
      <c r="AI77" s="55" t="str" cm="1">
        <f t="array" ref="AI77">IF(INDEX(Templates!$I$2:$CJ$152,ROW()-ROW(AI$19)+1, MATCH(AI$15,Templates!$I$1:EC$1,0))="","",INDEX(Templates!$I$2:$CJ$152,ROW()-ROW(AI$19)+1, MATCH(AI$15,Templates!$I$1:EC$1,0)))</f>
        <v/>
      </c>
    </row>
    <row r="78" spans="1:35" x14ac:dyDescent="0.3">
      <c r="A78" s="41" t="s">
        <v>451</v>
      </c>
      <c r="B78" s="6" t="s">
        <v>455</v>
      </c>
      <c r="C78" s="66" t="str" cm="1">
        <f t="array" ref="C78">IF(INDEX(Templates!A$2:A$153,ROW()-ROW($19:$19)+1)="","",INDEX(Templates!A$2:A$153,ROW()-ROW($19:$19)+1))</f>
        <v>JSON_PATH:boilers[0]</v>
      </c>
      <c r="D78" s="66" t="str" cm="1">
        <f t="array" ref="D78">IF(INDEX(Templates!B$2:B$153,ROW()-ROW($19:$19)+1)="","",INDEX(Templates!B$2:B$153,ROW()-ROW($19:$19)+1))</f>
        <v>draft_type</v>
      </c>
      <c r="E78" s="140" t="str" cm="1">
        <f t="array" ref="E78">IF(INDEX(Templates!C$2:C$153,ROW()-ROW($19:$19)+1)="","",INDEX(Templates!C$2:C$153,ROW()-ROW($19:$19)+1))</f>
        <v/>
      </c>
      <c r="F78" s="143" t="str" cm="1">
        <f t="array" ref="F78">IF(INDEX(Templates!D$2:D$153,ROW()-ROW($19:$19)+1)="","",INDEX(Templates!D$2:D$153,ROW()-ROW($19:$19)+1))</f>
        <v/>
      </c>
      <c r="G78" s="102" t="str" cm="1">
        <f t="array" ref="G78">IF(INDEX(Templates!E$2:E$153,ROW()-ROW($19:$19)+1)="","",INDEX(Templates!E$2:E$153,ROW()-ROW($19:$19)+1))</f>
        <v>Boiler</v>
      </c>
      <c r="H78" s="68" t="str" cm="1">
        <f t="array" ref="H78">IF(INDEX(Templates!F$2:F$153,ROW()-ROW($19:$19)+1)="","",INDEX(Templates!F$2:F$153,ROW()-ROW($19:$19)+1))</f>
        <v>Boiler 1</v>
      </c>
      <c r="I78" s="68" t="str" cm="1">
        <f t="array" ref="I78">IF(INDEX(Templates!G$2:G$153,ROW()-ROW($19:$19)+1)="","",INDEX(Templates!G$2:G$153,ROW()-ROW($19:$19)+1))</f>
        <v>ASHRAE229 1</v>
      </c>
      <c r="J78" s="68" t="str" cm="1">
        <f t="array" ref="J78">IF(INDEX(Templates!H$2:H$153,ROW()-ROW($19:$19)+1)="","",INDEX(Templates!H$2:H$153,ROW()-ROW($19:$19)+1))</f>
        <v>draft_type</v>
      </c>
      <c r="K78" s="69" t="str" cm="1">
        <f t="array" ref="K78">IF(INDEX(Templates!I$2:I$153,ROW()-ROW($19:$19)+1)="","",INDEX(Templates!I$2:I$153,ROW()-ROW($19:$19)+1))</f>
        <v/>
      </c>
      <c r="L78" s="69" t="str" cm="1">
        <f t="array" ref="L78">IF(INDEX(Templates!J$2:J$153,ROW()-ROW($19:$19)+1)="","",INDEX(Templates!J$2:J$153,ROW()-ROW($19:$19)+1))</f>
        <v/>
      </c>
      <c r="M78" s="55" t="str" cm="1">
        <f t="array" ref="M78">IF(INDEX(Templates!$I$2:$CJ$152,ROW()-ROW(M$19)+1, MATCH(M$15,Templates!$I$1:CJ$1,0))="","",INDEX(Templates!$I$2:$CJ$152,ROW()-ROW(M$19)+1, MATCH(M$15,Templates!$I$1:CJ$1,0)))</f>
        <v/>
      </c>
      <c r="N78" s="55" t="str" cm="1">
        <f t="array" ref="N78">IF(INDEX(Templates!$I$2:$CJ$152,ROW()-ROW(N$19)+1, MATCH(N$15,Templates!$I$1:CL$1,0))="","",INDEX(Templates!$I$2:$CJ$152,ROW()-ROW(N$19)+1, MATCH(N$15,Templates!$I$1:CL$1,0)))</f>
        <v/>
      </c>
      <c r="O78" s="55" t="str" cm="1">
        <f t="array" ref="O78">IF(INDEX(Templates!$I$2:$CJ$152,ROW()-ROW(O$19)+1, MATCH(O$15,Templates!$I$1:CN$1,0))="","",INDEX(Templates!$I$2:$CJ$152,ROW()-ROW(O$19)+1, MATCH(O$15,Templates!$I$1:CN$1,0)))</f>
        <v/>
      </c>
      <c r="P78" s="55" t="str" cm="1">
        <f t="array" ref="P78">IF(INDEX(Templates!$I$2:$CJ$152,ROW()-ROW(P$19)+1, MATCH(P$15,Templates!$I$1:CP$1,0))="","",INDEX(Templates!$I$2:$CJ$152,ROW()-ROW(P$19)+1, MATCH(P$15,Templates!$I$1:CP$1,0)))</f>
        <v/>
      </c>
      <c r="Q78" s="55" t="str" cm="1">
        <f t="array" ref="Q78">IF(INDEX(Templates!$I$2:$CJ$152,ROW()-ROW(Q$19)+1, MATCH(Q$15,Templates!$I$1:CR$1,0))="","",INDEX(Templates!$I$2:$CJ$152,ROW()-ROW(Q$19)+1, MATCH(Q$15,Templates!$I$1:CR$1,0)))</f>
        <v/>
      </c>
      <c r="R78" s="55" t="str" cm="1">
        <f t="array" ref="R78">IF(INDEX(Templates!$I$2:$CJ$152,ROW()-ROW(R$19)+1, MATCH(R$15,Templates!$I$1:CU$1,0))="","",INDEX(Templates!$I$2:$CJ$152,ROW()-ROW(R$19)+1, MATCH(R$15,Templates!$I$1:CU$1,0)))</f>
        <v/>
      </c>
      <c r="S78" s="55" t="str" cm="1">
        <f t="array" ref="S78">IF(INDEX(Templates!$I$2:$CJ$152,ROW()-ROW(S$19)+1, MATCH(S$15,Templates!$I$1:CW$1,0))="","",INDEX(Templates!$I$2:$CJ$152,ROW()-ROW(S$19)+1, MATCH(S$15,Templates!$I$1:CW$1,0)))</f>
        <v/>
      </c>
      <c r="T78" s="55" t="str" cm="1">
        <f t="array" ref="T78">IF(INDEX(Templates!$I$2:$CJ$152,ROW()-ROW(T$19)+1, MATCH(T$15,Templates!$I$1:CY$1,0))="","",INDEX(Templates!$I$2:$CJ$152,ROW()-ROW(T$19)+1, MATCH(T$15,Templates!$I$1:CY$1,0)))</f>
        <v/>
      </c>
      <c r="U78" s="55" t="str" cm="1">
        <f t="array" ref="U78">IF(INDEX(Templates!$I$2:$CJ$152,ROW()-ROW(U$19)+1, MATCH(U$15,Templates!$I$1:DA$1,0))="","",INDEX(Templates!$I$2:$CJ$152,ROW()-ROW(U$19)+1, MATCH(U$15,Templates!$I$1:DA$1,0)))</f>
        <v/>
      </c>
      <c r="V78" s="55" t="str" cm="1">
        <f t="array" ref="V78">IF(INDEX(Templates!$I$2:$CJ$152,ROW()-ROW(V$19)+1, MATCH(V$15,Templates!$I$1:DC$1,0))="","",INDEX(Templates!$I$2:$CJ$152,ROW()-ROW(V$19)+1, MATCH(V$15,Templates!$I$1:DC$1,0)))</f>
        <v/>
      </c>
      <c r="W78" s="55" t="str" cm="1">
        <f t="array" ref="W78">IF(INDEX(Templates!$I$2:$CJ$152,ROW()-ROW(W$19)+1, MATCH(W$15,Templates!$I$1:DE$1,0))="","",INDEX(Templates!$I$2:$CJ$152,ROW()-ROW(W$19)+1, MATCH(W$15,Templates!$I$1:DE$1,0)))</f>
        <v/>
      </c>
      <c r="X78" s="55" t="str" cm="1">
        <f t="array" ref="X78">IF(INDEX(Templates!$I$2:$CJ$152,ROW()-ROW(X$19)+1, MATCH(X$15,Templates!$I$1:DG$1,0))="","",INDEX(Templates!$I$2:$CJ$152,ROW()-ROW(X$19)+1, MATCH(X$15,Templates!$I$1:DG$1,0)))</f>
        <v/>
      </c>
      <c r="Y78" s="55" t="str" cm="1">
        <f t="array" ref="Y78">IF(INDEX(Templates!$I$2:$CJ$152,ROW()-ROW(Y$19)+1, MATCH(Y$15,Templates!$I$1:DI$1,0))="","",INDEX(Templates!$I$2:$CJ$152,ROW()-ROW(Y$19)+1, MATCH(Y$15,Templates!$I$1:DI$1,0)))</f>
        <v/>
      </c>
      <c r="Z78" s="55" t="str" cm="1">
        <f t="array" ref="Z78">IF(INDEX(Templates!$I$2:$CJ$152,ROW()-ROW(Z$19)+1, MATCH(Z$15,Templates!$I$1:DK$1,0))="","",INDEX(Templates!$I$2:$CJ$152,ROW()-ROW(Z$19)+1, MATCH(Z$15,Templates!$I$1:DK$1,0)))</f>
        <v/>
      </c>
      <c r="AA78" s="55" t="str" cm="1">
        <f t="array" ref="AA78">IF(INDEX(Templates!$I$2:$CJ$152,ROW()-ROW(AA$19)+1, MATCH(AA$15,Templates!$I$1:DM$1,0))="","",INDEX(Templates!$I$2:$CJ$152,ROW()-ROW(AA$19)+1, MATCH(AA$15,Templates!$I$1:DM$1,0)))</f>
        <v/>
      </c>
      <c r="AB78" s="55" t="str" cm="1">
        <f t="array" ref="AB78">IF(INDEX(Templates!$I$2:$CJ$152,ROW()-ROW(AB$19)+1, MATCH(AB$15,Templates!$I$1:DO$1,0))="","",INDEX(Templates!$I$2:$CJ$152,ROW()-ROW(AB$19)+1, MATCH(AB$15,Templates!$I$1:DO$1,0)))</f>
        <v/>
      </c>
      <c r="AC78" s="55" t="str" cm="1">
        <f t="array" ref="AC78">IF(INDEX(Templates!$I$2:$CJ$152,ROW()-ROW(AC$19)+1, MATCH(AC$15,Templates!$I$1:DQ$1,0))="","",INDEX(Templates!$I$2:$CJ$152,ROW()-ROW(AC$19)+1, MATCH(AC$15,Templates!$I$1:DQ$1,0)))</f>
        <v/>
      </c>
      <c r="AD78" s="55" t="str" cm="1">
        <f t="array" ref="AD78">IF(INDEX(Templates!$I$2:$CJ$152,ROW()-ROW(AD$19)+1, MATCH(AD$15,Templates!$I$1:DS$1,0))="","",INDEX(Templates!$I$2:$CJ$152,ROW()-ROW(AD$19)+1, MATCH(AD$15,Templates!$I$1:DS$1,0)))</f>
        <v/>
      </c>
      <c r="AE78" s="55" t="str" cm="1">
        <f t="array" ref="AE78">IF(INDEX(Templates!$I$2:$CJ$152,ROW()-ROW(AE$19)+1, MATCH(AE$15,Templates!$I$1:DU$1,0))="","",INDEX(Templates!$I$2:$CJ$152,ROW()-ROW(AE$19)+1, MATCH(AE$15,Templates!$I$1:DU$1,0)))</f>
        <v/>
      </c>
      <c r="AF78" s="55" t="str" cm="1">
        <f t="array" ref="AF78">IF(INDEX(Templates!$I$2:$CJ$152,ROW()-ROW(AF$19)+1, MATCH(AF$15,Templates!$I$1:DW$1,0))="","",INDEX(Templates!$I$2:$CJ$152,ROW()-ROW(AF$19)+1, MATCH(AF$15,Templates!$I$1:DW$1,0)))</f>
        <v/>
      </c>
      <c r="AG78" s="55" t="str" cm="1">
        <f t="array" ref="AG78">IF(INDEX(Templates!$I$2:$CJ$152,ROW()-ROW(AG$19)+1, MATCH(AG$15,Templates!$I$1:DX$1,0))="","",INDEX(Templates!$I$2:$CJ$152,ROW()-ROW(AG$19)+1, MATCH(AG$15,Templates!$I$1:DX$1,0)))</f>
        <v/>
      </c>
      <c r="AH78" s="55" t="str" cm="1">
        <f t="array" ref="AH78">IF(INDEX(Templates!$I$2:$CJ$152,ROW()-ROW(AH$19)+1, MATCH(AH$15,Templates!$I$1:EA$1,0))="","",INDEX(Templates!$I$2:$CJ$152,ROW()-ROW(AH$19)+1, MATCH(AH$15,Templates!$I$1:EA$1,0)))</f>
        <v/>
      </c>
      <c r="AI78" s="55" t="str" cm="1">
        <f t="array" ref="AI78">IF(INDEX(Templates!$I$2:$CJ$152,ROW()-ROW(AI$19)+1, MATCH(AI$15,Templates!$I$1:EC$1,0))="","",INDEX(Templates!$I$2:$CJ$152,ROW()-ROW(AI$19)+1, MATCH(AI$15,Templates!$I$1:EC$1,0)))</f>
        <v/>
      </c>
    </row>
    <row r="79" spans="1:35" x14ac:dyDescent="0.3">
      <c r="A79" s="41" t="s">
        <v>451</v>
      </c>
      <c r="B79" s="6" t="s">
        <v>455</v>
      </c>
      <c r="C79" s="66" t="str" cm="1">
        <f t="array" ref="C79">IF(INDEX(Templates!A$2:A$153,ROW()-ROW($19:$19)+1)="","",INDEX(Templates!A$2:A$153,ROW()-ROW($19:$19)+1))</f>
        <v>JSON_PATH:boilers[0]</v>
      </c>
      <c r="D79" s="66" t="str" cm="1">
        <f t="array" ref="D79">IF(INDEX(Templates!B$2:B$153,ROW()-ROW($19:$19)+1)="","",INDEX(Templates!B$2:B$153,ROW()-ROW($19:$19)+1))</f>
        <v>rated_capacity</v>
      </c>
      <c r="E79" s="140" t="str" cm="1">
        <f t="array" ref="E79">IF(INDEX(Templates!C$2:C$153,ROW()-ROW($19:$19)+1)="","",INDEX(Templates!C$2:C$153,ROW()-ROW($19:$19)+1))</f>
        <v/>
      </c>
      <c r="F79" s="143" t="str" cm="1">
        <f t="array" ref="F79">IF(INDEX(Templates!D$2:D$153,ROW()-ROW($19:$19)+1)="","",INDEX(Templates!D$2:D$153,ROW()-ROW($19:$19)+1))</f>
        <v/>
      </c>
      <c r="G79" s="102" t="str" cm="1">
        <f t="array" ref="G79">IF(INDEX(Templates!E$2:E$153,ROW()-ROW($19:$19)+1)="","",INDEX(Templates!E$2:E$153,ROW()-ROW($19:$19)+1))</f>
        <v>Boiler</v>
      </c>
      <c r="H79" s="68" t="str" cm="1">
        <f t="array" ref="H79">IF(INDEX(Templates!F$2:F$153,ROW()-ROW($19:$19)+1)="","",INDEX(Templates!F$2:F$153,ROW()-ROW($19:$19)+1))</f>
        <v>Boiler 1</v>
      </c>
      <c r="I79" s="68" t="str" cm="1">
        <f t="array" ref="I79">IF(INDEX(Templates!G$2:G$153,ROW()-ROW($19:$19)+1)="","",INDEX(Templates!G$2:G$153,ROW()-ROW($19:$19)+1))</f>
        <v>ASHRAE229 1</v>
      </c>
      <c r="J79" s="68" t="str" cm="1">
        <f t="array" ref="J79">IF(INDEX(Templates!H$2:H$153,ROW()-ROW($19:$19)+1)="","",INDEX(Templates!H$2:H$153,ROW()-ROW($19:$19)+1))</f>
        <v>rated_capacity</v>
      </c>
      <c r="K79" s="69" t="str" cm="1">
        <f t="array" ref="K79">IF(INDEX(Templates!I$2:I$153,ROW()-ROW($19:$19)+1)="","",INDEX(Templates!I$2:I$153,ROW()-ROW($19:$19)+1))</f>
        <v>capacity</v>
      </c>
      <c r="L79" s="69" t="str" cm="1">
        <f t="array" ref="L79">IF(INDEX(Templates!J$2:J$153,ROW()-ROW($19:$19)+1)="","",INDEX(Templates!J$2:J$153,ROW()-ROW($19:$19)+1))</f>
        <v>Btu/hr</v>
      </c>
      <c r="M79" s="55" t="str" cm="1">
        <f t="array" ref="M79">IF(INDEX(Templates!$I$2:$CJ$152,ROW()-ROW(M$19)+1, MATCH(M$15,Templates!$I$1:CJ$1,0))="","",INDEX(Templates!$I$2:$CJ$152,ROW()-ROW(M$19)+1, MATCH(M$15,Templates!$I$1:CJ$1,0)))</f>
        <v/>
      </c>
      <c r="N79" s="55" t="str" cm="1">
        <f t="array" ref="N79">IF(INDEX(Templates!$I$2:$CJ$152,ROW()-ROW(N$19)+1, MATCH(N$15,Templates!$I$1:CL$1,0))="","",INDEX(Templates!$I$2:$CJ$152,ROW()-ROW(N$19)+1, MATCH(N$15,Templates!$I$1:CL$1,0)))</f>
        <v/>
      </c>
      <c r="O79" s="55" t="str" cm="1">
        <f t="array" ref="O79">IF(INDEX(Templates!$I$2:$CJ$152,ROW()-ROW(O$19)+1, MATCH(O$15,Templates!$I$1:CN$1,0))="","",INDEX(Templates!$I$2:$CJ$152,ROW()-ROW(O$19)+1, MATCH(O$15,Templates!$I$1:CN$1,0)))</f>
        <v/>
      </c>
      <c r="P79" s="55" t="str" cm="1">
        <f t="array" ref="P79">IF(INDEX(Templates!$I$2:$CJ$152,ROW()-ROW(P$19)+1, MATCH(P$15,Templates!$I$1:CP$1,0))="","",INDEX(Templates!$I$2:$CJ$152,ROW()-ROW(P$19)+1, MATCH(P$15,Templates!$I$1:CP$1,0)))</f>
        <v/>
      </c>
      <c r="Q79" s="55" t="str" cm="1">
        <f t="array" ref="Q79">IF(INDEX(Templates!$I$2:$CJ$152,ROW()-ROW(Q$19)+1, MATCH(Q$15,Templates!$I$1:CR$1,0))="","",INDEX(Templates!$I$2:$CJ$152,ROW()-ROW(Q$19)+1, MATCH(Q$15,Templates!$I$1:CR$1,0)))</f>
        <v/>
      </c>
      <c r="R79" s="55" t="str" cm="1">
        <f t="array" ref="R79">IF(INDEX(Templates!$I$2:$CJ$152,ROW()-ROW(R$19)+1, MATCH(R$15,Templates!$I$1:CU$1,0))="","",INDEX(Templates!$I$2:$CJ$152,ROW()-ROW(R$19)+1, MATCH(R$15,Templates!$I$1:CU$1,0)))</f>
        <v/>
      </c>
      <c r="S79" s="55" t="str" cm="1">
        <f t="array" ref="S79">IF(INDEX(Templates!$I$2:$CJ$152,ROW()-ROW(S$19)+1, MATCH(S$15,Templates!$I$1:CW$1,0))="","",INDEX(Templates!$I$2:$CJ$152,ROW()-ROW(S$19)+1, MATCH(S$15,Templates!$I$1:CW$1,0)))</f>
        <v/>
      </c>
      <c r="T79" s="55" t="str" cm="1">
        <f t="array" ref="T79">IF(INDEX(Templates!$I$2:$CJ$152,ROW()-ROW(T$19)+1, MATCH(T$15,Templates!$I$1:CY$1,0))="","",INDEX(Templates!$I$2:$CJ$152,ROW()-ROW(T$19)+1, MATCH(T$15,Templates!$I$1:CY$1,0)))</f>
        <v/>
      </c>
      <c r="U79" s="55" t="str" cm="1">
        <f t="array" ref="U79">IF(INDEX(Templates!$I$2:$CJ$152,ROW()-ROW(U$19)+1, MATCH(U$15,Templates!$I$1:DA$1,0))="","",INDEX(Templates!$I$2:$CJ$152,ROW()-ROW(U$19)+1, MATCH(U$15,Templates!$I$1:DA$1,0)))</f>
        <v/>
      </c>
      <c r="V79" s="55" t="str" cm="1">
        <f t="array" ref="V79">IF(INDEX(Templates!$I$2:$CJ$152,ROW()-ROW(V$19)+1, MATCH(V$15,Templates!$I$1:DC$1,0))="","",INDEX(Templates!$I$2:$CJ$152,ROW()-ROW(V$19)+1, MATCH(V$15,Templates!$I$1:DC$1,0)))</f>
        <v/>
      </c>
      <c r="W79" s="55" t="str" cm="1">
        <f t="array" ref="W79">IF(INDEX(Templates!$I$2:$CJ$152,ROW()-ROW(W$19)+1, MATCH(W$15,Templates!$I$1:DE$1,0))="","",INDEX(Templates!$I$2:$CJ$152,ROW()-ROW(W$19)+1, MATCH(W$15,Templates!$I$1:DE$1,0)))</f>
        <v/>
      </c>
      <c r="X79" s="55" t="str" cm="1">
        <f t="array" ref="X79">IF(INDEX(Templates!$I$2:$CJ$152,ROW()-ROW(X$19)+1, MATCH(X$15,Templates!$I$1:DG$1,0))="","",INDEX(Templates!$I$2:$CJ$152,ROW()-ROW(X$19)+1, MATCH(X$15,Templates!$I$1:DG$1,0)))</f>
        <v/>
      </c>
      <c r="Y79" s="55" t="str" cm="1">
        <f t="array" ref="Y79">IF(INDEX(Templates!$I$2:$CJ$152,ROW()-ROW(Y$19)+1, MATCH(Y$15,Templates!$I$1:DI$1,0))="","",INDEX(Templates!$I$2:$CJ$152,ROW()-ROW(Y$19)+1, MATCH(Y$15,Templates!$I$1:DI$1,0)))</f>
        <v/>
      </c>
      <c r="Z79" s="55" t="str" cm="1">
        <f t="array" ref="Z79">IF(INDEX(Templates!$I$2:$CJ$152,ROW()-ROW(Z$19)+1, MATCH(Z$15,Templates!$I$1:DK$1,0))="","",INDEX(Templates!$I$2:$CJ$152,ROW()-ROW(Z$19)+1, MATCH(Z$15,Templates!$I$1:DK$1,0)))</f>
        <v/>
      </c>
      <c r="AA79" s="55" t="str" cm="1">
        <f t="array" ref="AA79">IF(INDEX(Templates!$I$2:$CJ$152,ROW()-ROW(AA$19)+1, MATCH(AA$15,Templates!$I$1:DM$1,0))="","",INDEX(Templates!$I$2:$CJ$152,ROW()-ROW(AA$19)+1, MATCH(AA$15,Templates!$I$1:DM$1,0)))</f>
        <v/>
      </c>
      <c r="AB79" s="55" t="str" cm="1">
        <f t="array" ref="AB79">IF(INDEX(Templates!$I$2:$CJ$152,ROW()-ROW(AB$19)+1, MATCH(AB$15,Templates!$I$1:DO$1,0))="","",INDEX(Templates!$I$2:$CJ$152,ROW()-ROW(AB$19)+1, MATCH(AB$15,Templates!$I$1:DO$1,0)))</f>
        <v/>
      </c>
      <c r="AC79" s="55" t="str" cm="1">
        <f t="array" ref="AC79">IF(INDEX(Templates!$I$2:$CJ$152,ROW()-ROW(AC$19)+1, MATCH(AC$15,Templates!$I$1:DQ$1,0))="","",INDEX(Templates!$I$2:$CJ$152,ROW()-ROW(AC$19)+1, MATCH(AC$15,Templates!$I$1:DQ$1,0)))</f>
        <v/>
      </c>
      <c r="AD79" s="55" t="str" cm="1">
        <f t="array" ref="AD79">IF(INDEX(Templates!$I$2:$CJ$152,ROW()-ROW(AD$19)+1, MATCH(AD$15,Templates!$I$1:DS$1,0))="","",INDEX(Templates!$I$2:$CJ$152,ROW()-ROW(AD$19)+1, MATCH(AD$15,Templates!$I$1:DS$1,0)))</f>
        <v/>
      </c>
      <c r="AE79" s="55" t="str" cm="1">
        <f t="array" ref="AE79">IF(INDEX(Templates!$I$2:$CJ$152,ROW()-ROW(AE$19)+1, MATCH(AE$15,Templates!$I$1:DU$1,0))="","",INDEX(Templates!$I$2:$CJ$152,ROW()-ROW(AE$19)+1, MATCH(AE$15,Templates!$I$1:DU$1,0)))</f>
        <v/>
      </c>
      <c r="AF79" s="55" t="str" cm="1">
        <f t="array" ref="AF79">IF(INDEX(Templates!$I$2:$CJ$152,ROW()-ROW(AF$19)+1, MATCH(AF$15,Templates!$I$1:DW$1,0))="","",INDEX(Templates!$I$2:$CJ$152,ROW()-ROW(AF$19)+1, MATCH(AF$15,Templates!$I$1:DW$1,0)))</f>
        <v/>
      </c>
      <c r="AG79" s="55" t="str" cm="1">
        <f t="array" ref="AG79">IF(INDEX(Templates!$I$2:$CJ$152,ROW()-ROW(AG$19)+1, MATCH(AG$15,Templates!$I$1:DX$1,0))="","",INDEX(Templates!$I$2:$CJ$152,ROW()-ROW(AG$19)+1, MATCH(AG$15,Templates!$I$1:DX$1,0)))</f>
        <v/>
      </c>
      <c r="AH79" s="55" t="str" cm="1">
        <f t="array" ref="AH79">IF(INDEX(Templates!$I$2:$CJ$152,ROW()-ROW(AH$19)+1, MATCH(AH$15,Templates!$I$1:EA$1,0))="","",INDEX(Templates!$I$2:$CJ$152,ROW()-ROW(AH$19)+1, MATCH(AH$15,Templates!$I$1:EA$1,0)))</f>
        <v/>
      </c>
      <c r="AI79" s="55" t="str" cm="1">
        <f t="array" ref="AI79">IF(INDEX(Templates!$I$2:$CJ$152,ROW()-ROW(AI$19)+1, MATCH(AI$15,Templates!$I$1:EC$1,0))="","",INDEX(Templates!$I$2:$CJ$152,ROW()-ROW(AI$19)+1, MATCH(AI$15,Templates!$I$1:EC$1,0)))</f>
        <v/>
      </c>
    </row>
    <row r="80" spans="1:35" x14ac:dyDescent="0.3">
      <c r="A80" s="41" t="s">
        <v>451</v>
      </c>
      <c r="B80" s="6" t="s">
        <v>455</v>
      </c>
      <c r="C80" s="66" t="str" cm="1">
        <f t="array" ref="C80">IF(INDEX(Templates!A$2:A$153,ROW()-ROW($19:$19)+1)="","",INDEX(Templates!A$2:A$153,ROW()-ROW($19:$19)+1))</f>
        <v>JSON_PATH:boilers[0]</v>
      </c>
      <c r="D80" s="66" t="str" cm="1">
        <f t="array" ref="D80">IF(INDEX(Templates!B$2:B$153,ROW()-ROW($19:$19)+1)="","",INDEX(Templates!B$2:B$153,ROW()-ROW($19:$19)+1))</f>
        <v>efficiency</v>
      </c>
      <c r="E80" s="140" t="str" cm="1">
        <f t="array" ref="E80">IF(INDEX(Templates!C$2:C$153,ROW()-ROW($19:$19)+1)="","",INDEX(Templates!C$2:C$153,ROW()-ROW($19:$19)+1))</f>
        <v/>
      </c>
      <c r="F80" s="143" t="str" cm="1">
        <f t="array" ref="F80">IF(INDEX(Templates!D$2:D$153,ROW()-ROW($19:$19)+1)="","",INDEX(Templates!D$2:D$153,ROW()-ROW($19:$19)+1))</f>
        <v/>
      </c>
      <c r="G80" s="102" t="str" cm="1">
        <f t="array" ref="G80">IF(INDEX(Templates!E$2:E$153,ROW()-ROW($19:$19)+1)="","",INDEX(Templates!E$2:E$153,ROW()-ROW($19:$19)+1))</f>
        <v>Boiler</v>
      </c>
      <c r="H80" s="68" t="str" cm="1">
        <f t="array" ref="H80">IF(INDEX(Templates!F$2:F$153,ROW()-ROW($19:$19)+1)="","",INDEX(Templates!F$2:F$153,ROW()-ROW($19:$19)+1))</f>
        <v>Boiler 1</v>
      </c>
      <c r="I80" s="68" t="str" cm="1">
        <f t="array" ref="I80">IF(INDEX(Templates!G$2:G$153,ROW()-ROW($19:$19)+1)="","",INDEX(Templates!G$2:G$153,ROW()-ROW($19:$19)+1))</f>
        <v>ASHRAE229 1</v>
      </c>
      <c r="J80" s="68" t="str" cm="1">
        <f t="array" ref="J80">IF(INDEX(Templates!H$2:H$153,ROW()-ROW($19:$19)+1)="","",INDEX(Templates!H$2:H$153,ROW()-ROW($19:$19)+1))</f>
        <v>efficiency</v>
      </c>
      <c r="K80" s="69" t="str" cm="1">
        <f t="array" ref="K80">IF(INDEX(Templates!I$2:I$153,ROW()-ROW($19:$19)+1)="","",INDEX(Templates!I$2:I$153,ROW()-ROW($19:$19)+1))</f>
        <v/>
      </c>
      <c r="L80" s="69" t="str" cm="1">
        <f t="array" ref="L80">IF(INDEX(Templates!J$2:J$153,ROW()-ROW($19:$19)+1)="","",INDEX(Templates!J$2:J$153,ROW()-ROW($19:$19)+1))</f>
        <v/>
      </c>
      <c r="M80" s="55" t="str" cm="1">
        <f t="array" ref="M80">IF(INDEX(Templates!$I$2:$CJ$152,ROW()-ROW(M$19)+1, MATCH(M$15,Templates!$I$1:CJ$1,0))="","",INDEX(Templates!$I$2:$CJ$152,ROW()-ROW(M$19)+1, MATCH(M$15,Templates!$I$1:CJ$1,0)))</f>
        <v/>
      </c>
      <c r="N80" s="55" t="str" cm="1">
        <f t="array" ref="N80">IF(INDEX(Templates!$I$2:$CJ$152,ROW()-ROW(N$19)+1, MATCH(N$15,Templates!$I$1:CL$1,0))="","",INDEX(Templates!$I$2:$CJ$152,ROW()-ROW(N$19)+1, MATCH(N$15,Templates!$I$1:CL$1,0)))</f>
        <v/>
      </c>
      <c r="O80" s="55" t="str" cm="1">
        <f t="array" ref="O80">IF(INDEX(Templates!$I$2:$CJ$152,ROW()-ROW(O$19)+1, MATCH(O$15,Templates!$I$1:CN$1,0))="","",INDEX(Templates!$I$2:$CJ$152,ROW()-ROW(O$19)+1, MATCH(O$15,Templates!$I$1:CN$1,0)))</f>
        <v/>
      </c>
      <c r="P80" s="55" t="str" cm="1">
        <f t="array" ref="P80">IF(INDEX(Templates!$I$2:$CJ$152,ROW()-ROW(P$19)+1, MATCH(P$15,Templates!$I$1:CP$1,0))="","",INDEX(Templates!$I$2:$CJ$152,ROW()-ROW(P$19)+1, MATCH(P$15,Templates!$I$1:CP$1,0)))</f>
        <v/>
      </c>
      <c r="Q80" s="55" t="str" cm="1">
        <f t="array" ref="Q80">IF(INDEX(Templates!$I$2:$CJ$152,ROW()-ROW(Q$19)+1, MATCH(Q$15,Templates!$I$1:CR$1,0))="","",INDEX(Templates!$I$2:$CJ$152,ROW()-ROW(Q$19)+1, MATCH(Q$15,Templates!$I$1:CR$1,0)))</f>
        <v/>
      </c>
      <c r="R80" s="55" t="str" cm="1">
        <f t="array" ref="R80">IF(INDEX(Templates!$I$2:$CJ$152,ROW()-ROW(R$19)+1, MATCH(R$15,Templates!$I$1:CU$1,0))="","",INDEX(Templates!$I$2:$CJ$152,ROW()-ROW(R$19)+1, MATCH(R$15,Templates!$I$1:CU$1,0)))</f>
        <v/>
      </c>
      <c r="S80" s="55" t="str" cm="1">
        <f t="array" ref="S80">IF(INDEX(Templates!$I$2:$CJ$152,ROW()-ROW(S$19)+1, MATCH(S$15,Templates!$I$1:CW$1,0))="","",INDEX(Templates!$I$2:$CJ$152,ROW()-ROW(S$19)+1, MATCH(S$15,Templates!$I$1:CW$1,0)))</f>
        <v/>
      </c>
      <c r="T80" s="55" t="str" cm="1">
        <f t="array" ref="T80">IF(INDEX(Templates!$I$2:$CJ$152,ROW()-ROW(T$19)+1, MATCH(T$15,Templates!$I$1:CY$1,0))="","",INDEX(Templates!$I$2:$CJ$152,ROW()-ROW(T$19)+1, MATCH(T$15,Templates!$I$1:CY$1,0)))</f>
        <v/>
      </c>
      <c r="U80" s="55" t="str" cm="1">
        <f t="array" ref="U80">IF(INDEX(Templates!$I$2:$CJ$152,ROW()-ROW(U$19)+1, MATCH(U$15,Templates!$I$1:DA$1,0))="","",INDEX(Templates!$I$2:$CJ$152,ROW()-ROW(U$19)+1, MATCH(U$15,Templates!$I$1:DA$1,0)))</f>
        <v/>
      </c>
      <c r="V80" s="55" t="str" cm="1">
        <f t="array" ref="V80">IF(INDEX(Templates!$I$2:$CJ$152,ROW()-ROW(V$19)+1, MATCH(V$15,Templates!$I$1:DC$1,0))="","",INDEX(Templates!$I$2:$CJ$152,ROW()-ROW(V$19)+1, MATCH(V$15,Templates!$I$1:DC$1,0)))</f>
        <v/>
      </c>
      <c r="W80" s="55" t="str" cm="1">
        <f t="array" ref="W80">IF(INDEX(Templates!$I$2:$CJ$152,ROW()-ROW(W$19)+1, MATCH(W$15,Templates!$I$1:DE$1,0))="","",INDEX(Templates!$I$2:$CJ$152,ROW()-ROW(W$19)+1, MATCH(W$15,Templates!$I$1:DE$1,0)))</f>
        <v/>
      </c>
      <c r="X80" s="55" t="str" cm="1">
        <f t="array" ref="X80">IF(INDEX(Templates!$I$2:$CJ$152,ROW()-ROW(X$19)+1, MATCH(X$15,Templates!$I$1:DG$1,0))="","",INDEX(Templates!$I$2:$CJ$152,ROW()-ROW(X$19)+1, MATCH(X$15,Templates!$I$1:DG$1,0)))</f>
        <v/>
      </c>
      <c r="Y80" s="55" t="str" cm="1">
        <f t="array" ref="Y80">IF(INDEX(Templates!$I$2:$CJ$152,ROW()-ROW(Y$19)+1, MATCH(Y$15,Templates!$I$1:DI$1,0))="","",INDEX(Templates!$I$2:$CJ$152,ROW()-ROW(Y$19)+1, MATCH(Y$15,Templates!$I$1:DI$1,0)))</f>
        <v/>
      </c>
      <c r="Z80" s="55" t="str" cm="1">
        <f t="array" ref="Z80">IF(INDEX(Templates!$I$2:$CJ$152,ROW()-ROW(Z$19)+1, MATCH(Z$15,Templates!$I$1:DK$1,0))="","",INDEX(Templates!$I$2:$CJ$152,ROW()-ROW(Z$19)+1, MATCH(Z$15,Templates!$I$1:DK$1,0)))</f>
        <v/>
      </c>
      <c r="AA80" s="55" t="str" cm="1">
        <f t="array" ref="AA80">IF(INDEX(Templates!$I$2:$CJ$152,ROW()-ROW(AA$19)+1, MATCH(AA$15,Templates!$I$1:DM$1,0))="","",INDEX(Templates!$I$2:$CJ$152,ROW()-ROW(AA$19)+1, MATCH(AA$15,Templates!$I$1:DM$1,0)))</f>
        <v/>
      </c>
      <c r="AB80" s="55" t="str" cm="1">
        <f t="array" ref="AB80">IF(INDEX(Templates!$I$2:$CJ$152,ROW()-ROW(AB$19)+1, MATCH(AB$15,Templates!$I$1:DO$1,0))="","",INDEX(Templates!$I$2:$CJ$152,ROW()-ROW(AB$19)+1, MATCH(AB$15,Templates!$I$1:DO$1,0)))</f>
        <v/>
      </c>
      <c r="AC80" s="55" t="str" cm="1">
        <f t="array" ref="AC80">IF(INDEX(Templates!$I$2:$CJ$152,ROW()-ROW(AC$19)+1, MATCH(AC$15,Templates!$I$1:DQ$1,0))="","",INDEX(Templates!$I$2:$CJ$152,ROW()-ROW(AC$19)+1, MATCH(AC$15,Templates!$I$1:DQ$1,0)))</f>
        <v/>
      </c>
      <c r="AD80" s="55" t="str" cm="1">
        <f t="array" ref="AD80">IF(INDEX(Templates!$I$2:$CJ$152,ROW()-ROW(AD$19)+1, MATCH(AD$15,Templates!$I$1:DS$1,0))="","",INDEX(Templates!$I$2:$CJ$152,ROW()-ROW(AD$19)+1, MATCH(AD$15,Templates!$I$1:DS$1,0)))</f>
        <v/>
      </c>
      <c r="AE80" s="55" t="str" cm="1">
        <f t="array" ref="AE80">IF(INDEX(Templates!$I$2:$CJ$152,ROW()-ROW(AE$19)+1, MATCH(AE$15,Templates!$I$1:DU$1,0))="","",INDEX(Templates!$I$2:$CJ$152,ROW()-ROW(AE$19)+1, MATCH(AE$15,Templates!$I$1:DU$1,0)))</f>
        <v/>
      </c>
      <c r="AF80" s="55" t="str" cm="1">
        <f t="array" ref="AF80">IF(INDEX(Templates!$I$2:$CJ$152,ROW()-ROW(AF$19)+1, MATCH(AF$15,Templates!$I$1:DW$1,0))="","",INDEX(Templates!$I$2:$CJ$152,ROW()-ROW(AF$19)+1, MATCH(AF$15,Templates!$I$1:DW$1,0)))</f>
        <v/>
      </c>
      <c r="AG80" s="55" t="str" cm="1">
        <f t="array" ref="AG80">IF(INDEX(Templates!$I$2:$CJ$152,ROW()-ROW(AG$19)+1, MATCH(AG$15,Templates!$I$1:DX$1,0))="","",INDEX(Templates!$I$2:$CJ$152,ROW()-ROW(AG$19)+1, MATCH(AG$15,Templates!$I$1:DX$1,0)))</f>
        <v/>
      </c>
      <c r="AH80" s="55" t="str" cm="1">
        <f t="array" ref="AH80">IF(INDEX(Templates!$I$2:$CJ$152,ROW()-ROW(AH$19)+1, MATCH(AH$15,Templates!$I$1:EA$1,0))="","",INDEX(Templates!$I$2:$CJ$152,ROW()-ROW(AH$19)+1, MATCH(AH$15,Templates!$I$1:EA$1,0)))</f>
        <v/>
      </c>
      <c r="AI80" s="55" t="str" cm="1">
        <f t="array" ref="AI80">IF(INDEX(Templates!$I$2:$CJ$152,ROW()-ROW(AI$19)+1, MATCH(AI$15,Templates!$I$1:EC$1,0))="","",INDEX(Templates!$I$2:$CJ$152,ROW()-ROW(AI$19)+1, MATCH(AI$15,Templates!$I$1:EC$1,0)))</f>
        <v/>
      </c>
    </row>
    <row r="81" spans="1:35" x14ac:dyDescent="0.3">
      <c r="A81" s="41" t="s">
        <v>451</v>
      </c>
      <c r="B81" s="6" t="s">
        <v>455</v>
      </c>
      <c r="C81" s="66" t="str" cm="1">
        <f t="array" ref="C81">IF(INDEX(Templates!A$2:A$153,ROW()-ROW($19:$19)+1)="","",INDEX(Templates!A$2:A$153,ROW()-ROW($19:$19)+1))</f>
        <v>JSON_PATH:boilers[0]</v>
      </c>
      <c r="D81" s="66" t="str" cm="1">
        <f t="array" ref="D81">IF(INDEX(Templates!B$2:B$153,ROW()-ROW($19:$19)+1)="","",INDEX(Templates!B$2:B$153,ROW()-ROW($19:$19)+1))</f>
        <v>efficiency_metric</v>
      </c>
      <c r="E81" s="140" t="str" cm="1">
        <f t="array" ref="E81">IF(INDEX(Templates!C$2:C$153,ROW()-ROW($19:$19)+1)="","",INDEX(Templates!C$2:C$153,ROW()-ROW($19:$19)+1))</f>
        <v/>
      </c>
      <c r="F81" s="143" t="str" cm="1">
        <f t="array" ref="F81">IF(INDEX(Templates!D$2:D$153,ROW()-ROW($19:$19)+1)="","",INDEX(Templates!D$2:D$153,ROW()-ROW($19:$19)+1))</f>
        <v/>
      </c>
      <c r="G81" s="102" t="str" cm="1">
        <f t="array" ref="G81">IF(INDEX(Templates!E$2:E$153,ROW()-ROW($19:$19)+1)="","",INDEX(Templates!E$2:E$153,ROW()-ROW($19:$19)+1))</f>
        <v>Boiler</v>
      </c>
      <c r="H81" s="68" t="str" cm="1">
        <f t="array" ref="H81">IF(INDEX(Templates!F$2:F$153,ROW()-ROW($19:$19)+1)="","",INDEX(Templates!F$2:F$153,ROW()-ROW($19:$19)+1))</f>
        <v>Boiler 1</v>
      </c>
      <c r="I81" s="68" t="str" cm="1">
        <f t="array" ref="I81">IF(INDEX(Templates!G$2:G$153,ROW()-ROW($19:$19)+1)="","",INDEX(Templates!G$2:G$153,ROW()-ROW($19:$19)+1))</f>
        <v>ASHRAE229 1</v>
      </c>
      <c r="J81" s="68" t="str" cm="1">
        <f t="array" ref="J81">IF(INDEX(Templates!H$2:H$153,ROW()-ROW($19:$19)+1)="","",INDEX(Templates!H$2:H$153,ROW()-ROW($19:$19)+1))</f>
        <v>efficiency_metric</v>
      </c>
      <c r="K81" s="69" t="str" cm="1">
        <f t="array" ref="K81">IF(INDEX(Templates!I$2:I$153,ROW()-ROW($19:$19)+1)="","",INDEX(Templates!I$2:I$153,ROW()-ROW($19:$19)+1))</f>
        <v/>
      </c>
      <c r="L81" s="69" t="str" cm="1">
        <f t="array" ref="L81">IF(INDEX(Templates!J$2:J$153,ROW()-ROW($19:$19)+1)="","",INDEX(Templates!J$2:J$153,ROW()-ROW($19:$19)+1))</f>
        <v/>
      </c>
      <c r="M81" s="55" t="str" cm="1">
        <f t="array" ref="M81">IF(INDEX(Templates!$I$2:$CJ$152,ROW()-ROW(M$19)+1, MATCH(M$15,Templates!$I$1:CJ$1,0))="","",INDEX(Templates!$I$2:$CJ$152,ROW()-ROW(M$19)+1, MATCH(M$15,Templates!$I$1:CJ$1,0)))</f>
        <v/>
      </c>
      <c r="N81" s="55" t="str" cm="1">
        <f t="array" ref="N81">IF(INDEX(Templates!$I$2:$CJ$152,ROW()-ROW(N$19)+1, MATCH(N$15,Templates!$I$1:CL$1,0))="","",INDEX(Templates!$I$2:$CJ$152,ROW()-ROW(N$19)+1, MATCH(N$15,Templates!$I$1:CL$1,0)))</f>
        <v/>
      </c>
      <c r="O81" s="55" t="str" cm="1">
        <f t="array" ref="O81">IF(INDEX(Templates!$I$2:$CJ$152,ROW()-ROW(O$19)+1, MATCH(O$15,Templates!$I$1:CN$1,0))="","",INDEX(Templates!$I$2:$CJ$152,ROW()-ROW(O$19)+1, MATCH(O$15,Templates!$I$1:CN$1,0)))</f>
        <v/>
      </c>
      <c r="P81" s="55" t="str" cm="1">
        <f t="array" ref="P81">IF(INDEX(Templates!$I$2:$CJ$152,ROW()-ROW(P$19)+1, MATCH(P$15,Templates!$I$1:CP$1,0))="","",INDEX(Templates!$I$2:$CJ$152,ROW()-ROW(P$19)+1, MATCH(P$15,Templates!$I$1:CP$1,0)))</f>
        <v/>
      </c>
      <c r="Q81" s="55" t="str" cm="1">
        <f t="array" ref="Q81">IF(INDEX(Templates!$I$2:$CJ$152,ROW()-ROW(Q$19)+1, MATCH(Q$15,Templates!$I$1:CR$1,0))="","",INDEX(Templates!$I$2:$CJ$152,ROW()-ROW(Q$19)+1, MATCH(Q$15,Templates!$I$1:CR$1,0)))</f>
        <v/>
      </c>
      <c r="R81" s="55" t="str" cm="1">
        <f t="array" ref="R81">IF(INDEX(Templates!$I$2:$CJ$152,ROW()-ROW(R$19)+1, MATCH(R$15,Templates!$I$1:CU$1,0))="","",INDEX(Templates!$I$2:$CJ$152,ROW()-ROW(R$19)+1, MATCH(R$15,Templates!$I$1:CU$1,0)))</f>
        <v/>
      </c>
      <c r="S81" s="55" t="str" cm="1">
        <f t="array" ref="S81">IF(INDEX(Templates!$I$2:$CJ$152,ROW()-ROW(S$19)+1, MATCH(S$15,Templates!$I$1:CW$1,0))="","",INDEX(Templates!$I$2:$CJ$152,ROW()-ROW(S$19)+1, MATCH(S$15,Templates!$I$1:CW$1,0)))</f>
        <v/>
      </c>
      <c r="T81" s="55" t="str" cm="1">
        <f t="array" ref="T81">IF(INDEX(Templates!$I$2:$CJ$152,ROW()-ROW(T$19)+1, MATCH(T$15,Templates!$I$1:CY$1,0))="","",INDEX(Templates!$I$2:$CJ$152,ROW()-ROW(T$19)+1, MATCH(T$15,Templates!$I$1:CY$1,0)))</f>
        <v/>
      </c>
      <c r="U81" s="55" t="str" cm="1">
        <f t="array" ref="U81">IF(INDEX(Templates!$I$2:$CJ$152,ROW()-ROW(U$19)+1, MATCH(U$15,Templates!$I$1:DA$1,0))="","",INDEX(Templates!$I$2:$CJ$152,ROW()-ROW(U$19)+1, MATCH(U$15,Templates!$I$1:DA$1,0)))</f>
        <v/>
      </c>
      <c r="V81" s="55" t="str" cm="1">
        <f t="array" ref="V81">IF(INDEX(Templates!$I$2:$CJ$152,ROW()-ROW(V$19)+1, MATCH(V$15,Templates!$I$1:DC$1,0))="","",INDEX(Templates!$I$2:$CJ$152,ROW()-ROW(V$19)+1, MATCH(V$15,Templates!$I$1:DC$1,0)))</f>
        <v/>
      </c>
      <c r="W81" s="55" t="str" cm="1">
        <f t="array" ref="W81">IF(INDEX(Templates!$I$2:$CJ$152,ROW()-ROW(W$19)+1, MATCH(W$15,Templates!$I$1:DE$1,0))="","",INDEX(Templates!$I$2:$CJ$152,ROW()-ROW(W$19)+1, MATCH(W$15,Templates!$I$1:DE$1,0)))</f>
        <v/>
      </c>
      <c r="X81" s="55" t="str" cm="1">
        <f t="array" ref="X81">IF(INDEX(Templates!$I$2:$CJ$152,ROW()-ROW(X$19)+1, MATCH(X$15,Templates!$I$1:DG$1,0))="","",INDEX(Templates!$I$2:$CJ$152,ROW()-ROW(X$19)+1, MATCH(X$15,Templates!$I$1:DG$1,0)))</f>
        <v/>
      </c>
      <c r="Y81" s="55" t="str" cm="1">
        <f t="array" ref="Y81">IF(INDEX(Templates!$I$2:$CJ$152,ROW()-ROW(Y$19)+1, MATCH(Y$15,Templates!$I$1:DI$1,0))="","",INDEX(Templates!$I$2:$CJ$152,ROW()-ROW(Y$19)+1, MATCH(Y$15,Templates!$I$1:DI$1,0)))</f>
        <v/>
      </c>
      <c r="Z81" s="55" t="str" cm="1">
        <f t="array" ref="Z81">IF(INDEX(Templates!$I$2:$CJ$152,ROW()-ROW(Z$19)+1, MATCH(Z$15,Templates!$I$1:DK$1,0))="","",INDEX(Templates!$I$2:$CJ$152,ROW()-ROW(Z$19)+1, MATCH(Z$15,Templates!$I$1:DK$1,0)))</f>
        <v/>
      </c>
      <c r="AA81" s="55" t="str" cm="1">
        <f t="array" ref="AA81">IF(INDEX(Templates!$I$2:$CJ$152,ROW()-ROW(AA$19)+1, MATCH(AA$15,Templates!$I$1:DM$1,0))="","",INDEX(Templates!$I$2:$CJ$152,ROW()-ROW(AA$19)+1, MATCH(AA$15,Templates!$I$1:DM$1,0)))</f>
        <v/>
      </c>
      <c r="AB81" s="55" t="str" cm="1">
        <f t="array" ref="AB81">IF(INDEX(Templates!$I$2:$CJ$152,ROW()-ROW(AB$19)+1, MATCH(AB$15,Templates!$I$1:DO$1,0))="","",INDEX(Templates!$I$2:$CJ$152,ROW()-ROW(AB$19)+1, MATCH(AB$15,Templates!$I$1:DO$1,0)))</f>
        <v/>
      </c>
      <c r="AC81" s="55" t="str" cm="1">
        <f t="array" ref="AC81">IF(INDEX(Templates!$I$2:$CJ$152,ROW()-ROW(AC$19)+1, MATCH(AC$15,Templates!$I$1:DQ$1,0))="","",INDEX(Templates!$I$2:$CJ$152,ROW()-ROW(AC$19)+1, MATCH(AC$15,Templates!$I$1:DQ$1,0)))</f>
        <v/>
      </c>
      <c r="AD81" s="55" t="str" cm="1">
        <f t="array" ref="AD81">IF(INDEX(Templates!$I$2:$CJ$152,ROW()-ROW(AD$19)+1, MATCH(AD$15,Templates!$I$1:DS$1,0))="","",INDEX(Templates!$I$2:$CJ$152,ROW()-ROW(AD$19)+1, MATCH(AD$15,Templates!$I$1:DS$1,0)))</f>
        <v/>
      </c>
      <c r="AE81" s="55" t="str" cm="1">
        <f t="array" ref="AE81">IF(INDEX(Templates!$I$2:$CJ$152,ROW()-ROW(AE$19)+1, MATCH(AE$15,Templates!$I$1:DU$1,0))="","",INDEX(Templates!$I$2:$CJ$152,ROW()-ROW(AE$19)+1, MATCH(AE$15,Templates!$I$1:DU$1,0)))</f>
        <v/>
      </c>
      <c r="AF81" s="55" t="str" cm="1">
        <f t="array" ref="AF81">IF(INDEX(Templates!$I$2:$CJ$152,ROW()-ROW(AF$19)+1, MATCH(AF$15,Templates!$I$1:DW$1,0))="","",INDEX(Templates!$I$2:$CJ$152,ROW()-ROW(AF$19)+1, MATCH(AF$15,Templates!$I$1:DW$1,0)))</f>
        <v/>
      </c>
      <c r="AG81" s="55" t="str" cm="1">
        <f t="array" ref="AG81">IF(INDEX(Templates!$I$2:$CJ$152,ROW()-ROW(AG$19)+1, MATCH(AG$15,Templates!$I$1:DX$1,0))="","",INDEX(Templates!$I$2:$CJ$152,ROW()-ROW(AG$19)+1, MATCH(AG$15,Templates!$I$1:DX$1,0)))</f>
        <v/>
      </c>
      <c r="AH81" s="55" t="str" cm="1">
        <f t="array" ref="AH81">IF(INDEX(Templates!$I$2:$CJ$152,ROW()-ROW(AH$19)+1, MATCH(AH$15,Templates!$I$1:EA$1,0))="","",INDEX(Templates!$I$2:$CJ$152,ROW()-ROW(AH$19)+1, MATCH(AH$15,Templates!$I$1:EA$1,0)))</f>
        <v/>
      </c>
      <c r="AI81" s="55" t="str" cm="1">
        <f t="array" ref="AI81">IF(INDEX(Templates!$I$2:$CJ$152,ROW()-ROW(AI$19)+1, MATCH(AI$15,Templates!$I$1:EC$1,0))="","",INDEX(Templates!$I$2:$CJ$152,ROW()-ROW(AI$19)+1, MATCH(AI$15,Templates!$I$1:EC$1,0)))</f>
        <v/>
      </c>
    </row>
    <row r="82" spans="1:35" x14ac:dyDescent="0.3">
      <c r="A82" s="41" t="s">
        <v>451</v>
      </c>
      <c r="B82" s="6" t="s">
        <v>455</v>
      </c>
      <c r="C82" s="66" t="str" cm="1">
        <f t="array" ref="C82">IF(INDEX(Templates!A$2:A$153,ROW()-ROW($19:$19)+1)="","",INDEX(Templates!A$2:A$153,ROW()-ROW($19:$19)+1))</f>
        <v>JSON_PATH:boilers[0]</v>
      </c>
      <c r="D82" s="66" t="str" cm="1">
        <f t="array" ref="D82">IF(INDEX(Templates!B$2:B$153,ROW()-ROW($19:$19)+1)="","",INDEX(Templates!B$2:B$153,ROW()-ROW($19:$19)+1))</f>
        <v>energy_source_type</v>
      </c>
      <c r="E82" s="140" t="str" cm="1">
        <f t="array" ref="E82">IF(INDEX(Templates!C$2:C$153,ROW()-ROW($19:$19)+1)="","",INDEX(Templates!C$2:C$153,ROW()-ROW($19:$19)+1))</f>
        <v/>
      </c>
      <c r="F82" s="143" t="str" cm="1">
        <f t="array" ref="F82">IF(INDEX(Templates!D$2:D$153,ROW()-ROW($19:$19)+1)="","",INDEX(Templates!D$2:D$153,ROW()-ROW($19:$19)+1))</f>
        <v/>
      </c>
      <c r="G82" s="102" t="str" cm="1">
        <f t="array" ref="G82">IF(INDEX(Templates!E$2:E$153,ROW()-ROW($19:$19)+1)="","",INDEX(Templates!E$2:E$153,ROW()-ROW($19:$19)+1))</f>
        <v>Boiler</v>
      </c>
      <c r="H82" s="68" t="str" cm="1">
        <f t="array" ref="H82">IF(INDEX(Templates!F$2:F$153,ROW()-ROW($19:$19)+1)="","",INDEX(Templates!F$2:F$153,ROW()-ROW($19:$19)+1))</f>
        <v>Boiler 1</v>
      </c>
      <c r="I82" s="68" t="str" cm="1">
        <f t="array" ref="I82">IF(INDEX(Templates!G$2:G$153,ROW()-ROW($19:$19)+1)="","",INDEX(Templates!G$2:G$153,ROW()-ROW($19:$19)+1))</f>
        <v>ASHRAE229 1</v>
      </c>
      <c r="J82" s="68" t="str" cm="1">
        <f t="array" ref="J82">IF(INDEX(Templates!H$2:H$153,ROW()-ROW($19:$19)+1)="","",INDEX(Templates!H$2:H$153,ROW()-ROW($19:$19)+1))</f>
        <v>energy_source_type</v>
      </c>
      <c r="K82" s="69" t="str" cm="1">
        <f t="array" ref="K82">IF(INDEX(Templates!I$2:I$153,ROW()-ROW($19:$19)+1)="","",INDEX(Templates!I$2:I$153,ROW()-ROW($19:$19)+1))</f>
        <v/>
      </c>
      <c r="L82" s="69" t="str" cm="1">
        <f t="array" ref="L82">IF(INDEX(Templates!J$2:J$153,ROW()-ROW($19:$19)+1)="","",INDEX(Templates!J$2:J$153,ROW()-ROW($19:$19)+1))</f>
        <v/>
      </c>
      <c r="M82" s="55" t="str" cm="1">
        <f t="array" ref="M82">IF(INDEX(Templates!$I$2:$CJ$152,ROW()-ROW(M$19)+1, MATCH(M$15,Templates!$I$1:CJ$1,0))="","",INDEX(Templates!$I$2:$CJ$152,ROW()-ROW(M$19)+1, MATCH(M$15,Templates!$I$1:CJ$1,0)))</f>
        <v/>
      </c>
      <c r="N82" s="55" t="str" cm="1">
        <f t="array" ref="N82">IF(INDEX(Templates!$I$2:$CJ$152,ROW()-ROW(N$19)+1, MATCH(N$15,Templates!$I$1:CL$1,0))="","",INDEX(Templates!$I$2:$CJ$152,ROW()-ROW(N$19)+1, MATCH(N$15,Templates!$I$1:CL$1,0)))</f>
        <v/>
      </c>
      <c r="O82" s="55" t="str" cm="1">
        <f t="array" ref="O82">IF(INDEX(Templates!$I$2:$CJ$152,ROW()-ROW(O$19)+1, MATCH(O$15,Templates!$I$1:CN$1,0))="","",INDEX(Templates!$I$2:$CJ$152,ROW()-ROW(O$19)+1, MATCH(O$15,Templates!$I$1:CN$1,0)))</f>
        <v/>
      </c>
      <c r="P82" s="55" t="str" cm="1">
        <f t="array" ref="P82">IF(INDEX(Templates!$I$2:$CJ$152,ROW()-ROW(P$19)+1, MATCH(P$15,Templates!$I$1:CP$1,0))="","",INDEX(Templates!$I$2:$CJ$152,ROW()-ROW(P$19)+1, MATCH(P$15,Templates!$I$1:CP$1,0)))</f>
        <v/>
      </c>
      <c r="Q82" s="55" t="str" cm="1">
        <f t="array" ref="Q82">IF(INDEX(Templates!$I$2:$CJ$152,ROW()-ROW(Q$19)+1, MATCH(Q$15,Templates!$I$1:CR$1,0))="","",INDEX(Templates!$I$2:$CJ$152,ROW()-ROW(Q$19)+1, MATCH(Q$15,Templates!$I$1:CR$1,0)))</f>
        <v/>
      </c>
      <c r="R82" s="55" t="str" cm="1">
        <f t="array" ref="R82">IF(INDEX(Templates!$I$2:$CJ$152,ROW()-ROW(R$19)+1, MATCH(R$15,Templates!$I$1:CU$1,0))="","",INDEX(Templates!$I$2:$CJ$152,ROW()-ROW(R$19)+1, MATCH(R$15,Templates!$I$1:CU$1,0)))</f>
        <v/>
      </c>
      <c r="S82" s="55" t="str" cm="1">
        <f t="array" ref="S82">IF(INDEX(Templates!$I$2:$CJ$152,ROW()-ROW(S$19)+1, MATCH(S$15,Templates!$I$1:CW$1,0))="","",INDEX(Templates!$I$2:$CJ$152,ROW()-ROW(S$19)+1, MATCH(S$15,Templates!$I$1:CW$1,0)))</f>
        <v/>
      </c>
      <c r="T82" s="55" t="str" cm="1">
        <f t="array" ref="T82">IF(INDEX(Templates!$I$2:$CJ$152,ROW()-ROW(T$19)+1, MATCH(T$15,Templates!$I$1:CY$1,0))="","",INDEX(Templates!$I$2:$CJ$152,ROW()-ROW(T$19)+1, MATCH(T$15,Templates!$I$1:CY$1,0)))</f>
        <v/>
      </c>
      <c r="U82" s="55" t="str" cm="1">
        <f t="array" ref="U82">IF(INDEX(Templates!$I$2:$CJ$152,ROW()-ROW(U$19)+1, MATCH(U$15,Templates!$I$1:DA$1,0))="","",INDEX(Templates!$I$2:$CJ$152,ROW()-ROW(U$19)+1, MATCH(U$15,Templates!$I$1:DA$1,0)))</f>
        <v/>
      </c>
      <c r="V82" s="55" t="str" cm="1">
        <f t="array" ref="V82">IF(INDEX(Templates!$I$2:$CJ$152,ROW()-ROW(V$19)+1, MATCH(V$15,Templates!$I$1:DC$1,0))="","",INDEX(Templates!$I$2:$CJ$152,ROW()-ROW(V$19)+1, MATCH(V$15,Templates!$I$1:DC$1,0)))</f>
        <v/>
      </c>
      <c r="W82" s="55" t="str" cm="1">
        <f t="array" ref="W82">IF(INDEX(Templates!$I$2:$CJ$152,ROW()-ROW(W$19)+1, MATCH(W$15,Templates!$I$1:DE$1,0))="","",INDEX(Templates!$I$2:$CJ$152,ROW()-ROW(W$19)+1, MATCH(W$15,Templates!$I$1:DE$1,0)))</f>
        <v/>
      </c>
      <c r="X82" s="55" t="str" cm="1">
        <f t="array" ref="X82">IF(INDEX(Templates!$I$2:$CJ$152,ROW()-ROW(X$19)+1, MATCH(X$15,Templates!$I$1:DG$1,0))="","",INDEX(Templates!$I$2:$CJ$152,ROW()-ROW(X$19)+1, MATCH(X$15,Templates!$I$1:DG$1,0)))</f>
        <v/>
      </c>
      <c r="Y82" s="55" t="str" cm="1">
        <f t="array" ref="Y82">IF(INDEX(Templates!$I$2:$CJ$152,ROW()-ROW(Y$19)+1, MATCH(Y$15,Templates!$I$1:DI$1,0))="","",INDEX(Templates!$I$2:$CJ$152,ROW()-ROW(Y$19)+1, MATCH(Y$15,Templates!$I$1:DI$1,0)))</f>
        <v/>
      </c>
      <c r="Z82" s="55" t="str" cm="1">
        <f t="array" ref="Z82">IF(INDEX(Templates!$I$2:$CJ$152,ROW()-ROW(Z$19)+1, MATCH(Z$15,Templates!$I$1:DK$1,0))="","",INDEX(Templates!$I$2:$CJ$152,ROW()-ROW(Z$19)+1, MATCH(Z$15,Templates!$I$1:DK$1,0)))</f>
        <v/>
      </c>
      <c r="AA82" s="55" t="str" cm="1">
        <f t="array" ref="AA82">IF(INDEX(Templates!$I$2:$CJ$152,ROW()-ROW(AA$19)+1, MATCH(AA$15,Templates!$I$1:DM$1,0))="","",INDEX(Templates!$I$2:$CJ$152,ROW()-ROW(AA$19)+1, MATCH(AA$15,Templates!$I$1:DM$1,0)))</f>
        <v/>
      </c>
      <c r="AB82" s="55" t="str" cm="1">
        <f t="array" ref="AB82">IF(INDEX(Templates!$I$2:$CJ$152,ROW()-ROW(AB$19)+1, MATCH(AB$15,Templates!$I$1:DO$1,0))="","",INDEX(Templates!$I$2:$CJ$152,ROW()-ROW(AB$19)+1, MATCH(AB$15,Templates!$I$1:DO$1,0)))</f>
        <v/>
      </c>
      <c r="AC82" s="55" t="str" cm="1">
        <f t="array" ref="AC82">IF(INDEX(Templates!$I$2:$CJ$152,ROW()-ROW(AC$19)+1, MATCH(AC$15,Templates!$I$1:DQ$1,0))="","",INDEX(Templates!$I$2:$CJ$152,ROW()-ROW(AC$19)+1, MATCH(AC$15,Templates!$I$1:DQ$1,0)))</f>
        <v/>
      </c>
      <c r="AD82" s="55" t="str" cm="1">
        <f t="array" ref="AD82">IF(INDEX(Templates!$I$2:$CJ$152,ROW()-ROW(AD$19)+1, MATCH(AD$15,Templates!$I$1:DS$1,0))="","",INDEX(Templates!$I$2:$CJ$152,ROW()-ROW(AD$19)+1, MATCH(AD$15,Templates!$I$1:DS$1,0)))</f>
        <v/>
      </c>
      <c r="AE82" s="55" t="str" cm="1">
        <f t="array" ref="AE82">IF(INDEX(Templates!$I$2:$CJ$152,ROW()-ROW(AE$19)+1, MATCH(AE$15,Templates!$I$1:DU$1,0))="","",INDEX(Templates!$I$2:$CJ$152,ROW()-ROW(AE$19)+1, MATCH(AE$15,Templates!$I$1:DU$1,0)))</f>
        <v/>
      </c>
      <c r="AF82" s="55" t="str" cm="1">
        <f t="array" ref="AF82">IF(INDEX(Templates!$I$2:$CJ$152,ROW()-ROW(AF$19)+1, MATCH(AF$15,Templates!$I$1:DW$1,0))="","",INDEX(Templates!$I$2:$CJ$152,ROW()-ROW(AF$19)+1, MATCH(AF$15,Templates!$I$1:DW$1,0)))</f>
        <v/>
      </c>
      <c r="AG82" s="55" t="str" cm="1">
        <f t="array" ref="AG82">IF(INDEX(Templates!$I$2:$CJ$152,ROW()-ROW(AG$19)+1, MATCH(AG$15,Templates!$I$1:DX$1,0))="","",INDEX(Templates!$I$2:$CJ$152,ROW()-ROW(AG$19)+1, MATCH(AG$15,Templates!$I$1:DX$1,0)))</f>
        <v/>
      </c>
      <c r="AH82" s="55" t="str" cm="1">
        <f t="array" ref="AH82">IF(INDEX(Templates!$I$2:$CJ$152,ROW()-ROW(AH$19)+1, MATCH(AH$15,Templates!$I$1:EA$1,0))="","",INDEX(Templates!$I$2:$CJ$152,ROW()-ROW(AH$19)+1, MATCH(AH$15,Templates!$I$1:EA$1,0)))</f>
        <v/>
      </c>
      <c r="AI82" s="55" t="str" cm="1">
        <f t="array" ref="AI82">IF(INDEX(Templates!$I$2:$CJ$152,ROW()-ROW(AI$19)+1, MATCH(AI$15,Templates!$I$1:EC$1,0))="","",INDEX(Templates!$I$2:$CJ$152,ROW()-ROW(AI$19)+1, MATCH(AI$15,Templates!$I$1:EC$1,0)))</f>
        <v/>
      </c>
    </row>
    <row r="83" spans="1:35" x14ac:dyDescent="0.3">
      <c r="A83" s="41" t="s">
        <v>451</v>
      </c>
      <c r="B83" s="6" t="s">
        <v>455</v>
      </c>
      <c r="C83" s="66" t="str" cm="1">
        <f t="array" ref="C83">IF(INDEX(Templates!A$2:A$153,ROW()-ROW($19:$19)+1)="","",INDEX(Templates!A$2:A$153,ROW()-ROW($19:$19)+1))</f>
        <v>JSON_PATH:boilers[0]</v>
      </c>
      <c r="D83" s="66" t="str" cm="1">
        <f t="array" ref="D83">IF(INDEX(Templates!B$2:B$153,ROW()-ROW($19:$19)+1)="","",INDEX(Templates!B$2:B$153,ROW()-ROW($19:$19)+1))</f>
        <v>operation_lower_limit</v>
      </c>
      <c r="E83" s="140" t="str" cm="1">
        <f t="array" ref="E83">IF(INDEX(Templates!C$2:C$153,ROW()-ROW($19:$19)+1)="","",INDEX(Templates!C$2:C$153,ROW()-ROW($19:$19)+1))</f>
        <v/>
      </c>
      <c r="F83" s="143" t="str" cm="1">
        <f t="array" ref="F83">IF(INDEX(Templates!D$2:D$153,ROW()-ROW($19:$19)+1)="","",INDEX(Templates!D$2:D$153,ROW()-ROW($19:$19)+1))</f>
        <v/>
      </c>
      <c r="G83" s="102" t="str" cm="1">
        <f t="array" ref="G83">IF(INDEX(Templates!E$2:E$153,ROW()-ROW($19:$19)+1)="","",INDEX(Templates!E$2:E$153,ROW()-ROW($19:$19)+1))</f>
        <v>Boiler</v>
      </c>
      <c r="H83" s="68" t="str" cm="1">
        <f t="array" ref="H83">IF(INDEX(Templates!F$2:F$153,ROW()-ROW($19:$19)+1)="","",INDEX(Templates!F$2:F$153,ROW()-ROW($19:$19)+1))</f>
        <v>Boiler 1</v>
      </c>
      <c r="I83" s="68" t="str" cm="1">
        <f t="array" ref="I83">IF(INDEX(Templates!G$2:G$153,ROW()-ROW($19:$19)+1)="","",INDEX(Templates!G$2:G$153,ROW()-ROW($19:$19)+1))</f>
        <v>ASHRAE229 1</v>
      </c>
      <c r="J83" s="68" t="str" cm="1">
        <f t="array" ref="J83">IF(INDEX(Templates!H$2:H$153,ROW()-ROW($19:$19)+1)="","",INDEX(Templates!H$2:H$153,ROW()-ROW($19:$19)+1))</f>
        <v>operation_lower_limit</v>
      </c>
      <c r="K83" s="69" t="str" cm="1">
        <f t="array" ref="K83">IF(INDEX(Templates!I$2:I$153,ROW()-ROW($19:$19)+1)="","",INDEX(Templates!I$2:I$153,ROW()-ROW($19:$19)+1))</f>
        <v/>
      </c>
      <c r="L83" s="69" t="str" cm="1">
        <f t="array" ref="L83">IF(INDEX(Templates!J$2:J$153,ROW()-ROW($19:$19)+1)="","",INDEX(Templates!J$2:J$153,ROW()-ROW($19:$19)+1))</f>
        <v/>
      </c>
      <c r="M83" s="55" t="str" cm="1">
        <f t="array" ref="M83">IF(INDEX(Templates!$I$2:$CJ$152,ROW()-ROW(M$19)+1, MATCH(M$15,Templates!$I$1:CJ$1,0))="","",INDEX(Templates!$I$2:$CJ$152,ROW()-ROW(M$19)+1, MATCH(M$15,Templates!$I$1:CJ$1,0)))</f>
        <v/>
      </c>
      <c r="N83" s="55" t="str" cm="1">
        <f t="array" ref="N83">IF(INDEX(Templates!$I$2:$CJ$152,ROW()-ROW(N$19)+1, MATCH(N$15,Templates!$I$1:CL$1,0))="","",INDEX(Templates!$I$2:$CJ$152,ROW()-ROW(N$19)+1, MATCH(N$15,Templates!$I$1:CL$1,0)))</f>
        <v/>
      </c>
      <c r="O83" s="55" t="str" cm="1">
        <f t="array" ref="O83">IF(INDEX(Templates!$I$2:$CJ$152,ROW()-ROW(O$19)+1, MATCH(O$15,Templates!$I$1:CN$1,0))="","",INDEX(Templates!$I$2:$CJ$152,ROW()-ROW(O$19)+1, MATCH(O$15,Templates!$I$1:CN$1,0)))</f>
        <v/>
      </c>
      <c r="P83" s="55" t="str" cm="1">
        <f t="array" ref="P83">IF(INDEX(Templates!$I$2:$CJ$152,ROW()-ROW(P$19)+1, MATCH(P$15,Templates!$I$1:CP$1,0))="","",INDEX(Templates!$I$2:$CJ$152,ROW()-ROW(P$19)+1, MATCH(P$15,Templates!$I$1:CP$1,0)))</f>
        <v/>
      </c>
      <c r="Q83" s="55" t="str" cm="1">
        <f t="array" ref="Q83">IF(INDEX(Templates!$I$2:$CJ$152,ROW()-ROW(Q$19)+1, MATCH(Q$15,Templates!$I$1:CR$1,0))="","",INDEX(Templates!$I$2:$CJ$152,ROW()-ROW(Q$19)+1, MATCH(Q$15,Templates!$I$1:CR$1,0)))</f>
        <v/>
      </c>
      <c r="R83" s="55" t="str" cm="1">
        <f t="array" ref="R83">IF(INDEX(Templates!$I$2:$CJ$152,ROW()-ROW(R$19)+1, MATCH(R$15,Templates!$I$1:CU$1,0))="","",INDEX(Templates!$I$2:$CJ$152,ROW()-ROW(R$19)+1, MATCH(R$15,Templates!$I$1:CU$1,0)))</f>
        <v/>
      </c>
      <c r="S83" s="55" t="str" cm="1">
        <f t="array" ref="S83">IF(INDEX(Templates!$I$2:$CJ$152,ROW()-ROW(S$19)+1, MATCH(S$15,Templates!$I$1:CW$1,0))="","",INDEX(Templates!$I$2:$CJ$152,ROW()-ROW(S$19)+1, MATCH(S$15,Templates!$I$1:CW$1,0)))</f>
        <v/>
      </c>
      <c r="T83" s="55" t="str" cm="1">
        <f t="array" ref="T83">IF(INDEX(Templates!$I$2:$CJ$152,ROW()-ROW(T$19)+1, MATCH(T$15,Templates!$I$1:CY$1,0))="","",INDEX(Templates!$I$2:$CJ$152,ROW()-ROW(T$19)+1, MATCH(T$15,Templates!$I$1:CY$1,0)))</f>
        <v/>
      </c>
      <c r="U83" s="55" t="str" cm="1">
        <f t="array" ref="U83">IF(INDEX(Templates!$I$2:$CJ$152,ROW()-ROW(U$19)+1, MATCH(U$15,Templates!$I$1:DA$1,0))="","",INDEX(Templates!$I$2:$CJ$152,ROW()-ROW(U$19)+1, MATCH(U$15,Templates!$I$1:DA$1,0)))</f>
        <v/>
      </c>
      <c r="V83" s="55" t="str" cm="1">
        <f t="array" ref="V83">IF(INDEX(Templates!$I$2:$CJ$152,ROW()-ROW(V$19)+1, MATCH(V$15,Templates!$I$1:DC$1,0))="","",INDEX(Templates!$I$2:$CJ$152,ROW()-ROW(V$19)+1, MATCH(V$15,Templates!$I$1:DC$1,0)))</f>
        <v/>
      </c>
      <c r="W83" s="55" t="str" cm="1">
        <f t="array" ref="W83">IF(INDEX(Templates!$I$2:$CJ$152,ROW()-ROW(W$19)+1, MATCH(W$15,Templates!$I$1:DE$1,0))="","",INDEX(Templates!$I$2:$CJ$152,ROW()-ROW(W$19)+1, MATCH(W$15,Templates!$I$1:DE$1,0)))</f>
        <v/>
      </c>
      <c r="X83" s="55" t="str" cm="1">
        <f t="array" ref="X83">IF(INDEX(Templates!$I$2:$CJ$152,ROW()-ROW(X$19)+1, MATCH(X$15,Templates!$I$1:DG$1,0))="","",INDEX(Templates!$I$2:$CJ$152,ROW()-ROW(X$19)+1, MATCH(X$15,Templates!$I$1:DG$1,0)))</f>
        <v/>
      </c>
      <c r="Y83" s="55" t="str" cm="1">
        <f t="array" ref="Y83">IF(INDEX(Templates!$I$2:$CJ$152,ROW()-ROW(Y$19)+1, MATCH(Y$15,Templates!$I$1:DI$1,0))="","",INDEX(Templates!$I$2:$CJ$152,ROW()-ROW(Y$19)+1, MATCH(Y$15,Templates!$I$1:DI$1,0)))</f>
        <v/>
      </c>
      <c r="Z83" s="55" t="str" cm="1">
        <f t="array" ref="Z83">IF(INDEX(Templates!$I$2:$CJ$152,ROW()-ROW(Z$19)+1, MATCH(Z$15,Templates!$I$1:DK$1,0))="","",INDEX(Templates!$I$2:$CJ$152,ROW()-ROW(Z$19)+1, MATCH(Z$15,Templates!$I$1:DK$1,0)))</f>
        <v/>
      </c>
      <c r="AA83" s="55" t="str" cm="1">
        <f t="array" ref="AA83">IF(INDEX(Templates!$I$2:$CJ$152,ROW()-ROW(AA$19)+1, MATCH(AA$15,Templates!$I$1:DM$1,0))="","",INDEX(Templates!$I$2:$CJ$152,ROW()-ROW(AA$19)+1, MATCH(AA$15,Templates!$I$1:DM$1,0)))</f>
        <v/>
      </c>
      <c r="AB83" s="55" t="str" cm="1">
        <f t="array" ref="AB83">IF(INDEX(Templates!$I$2:$CJ$152,ROW()-ROW(AB$19)+1, MATCH(AB$15,Templates!$I$1:DO$1,0))="","",INDEX(Templates!$I$2:$CJ$152,ROW()-ROW(AB$19)+1, MATCH(AB$15,Templates!$I$1:DO$1,0)))</f>
        <v/>
      </c>
      <c r="AC83" s="55" t="str" cm="1">
        <f t="array" ref="AC83">IF(INDEX(Templates!$I$2:$CJ$152,ROW()-ROW(AC$19)+1, MATCH(AC$15,Templates!$I$1:DQ$1,0))="","",INDEX(Templates!$I$2:$CJ$152,ROW()-ROW(AC$19)+1, MATCH(AC$15,Templates!$I$1:DQ$1,0)))</f>
        <v/>
      </c>
      <c r="AD83" s="55" t="str" cm="1">
        <f t="array" ref="AD83">IF(INDEX(Templates!$I$2:$CJ$152,ROW()-ROW(AD$19)+1, MATCH(AD$15,Templates!$I$1:DS$1,0))="","",INDEX(Templates!$I$2:$CJ$152,ROW()-ROW(AD$19)+1, MATCH(AD$15,Templates!$I$1:DS$1,0)))</f>
        <v/>
      </c>
      <c r="AE83" s="55" t="str" cm="1">
        <f t="array" ref="AE83">IF(INDEX(Templates!$I$2:$CJ$152,ROW()-ROW(AE$19)+1, MATCH(AE$15,Templates!$I$1:DU$1,0))="","",INDEX(Templates!$I$2:$CJ$152,ROW()-ROW(AE$19)+1, MATCH(AE$15,Templates!$I$1:DU$1,0)))</f>
        <v/>
      </c>
      <c r="AF83" s="55" t="str" cm="1">
        <f t="array" ref="AF83">IF(INDEX(Templates!$I$2:$CJ$152,ROW()-ROW(AF$19)+1, MATCH(AF$15,Templates!$I$1:DW$1,0))="","",INDEX(Templates!$I$2:$CJ$152,ROW()-ROW(AF$19)+1, MATCH(AF$15,Templates!$I$1:DW$1,0)))</f>
        <v/>
      </c>
      <c r="AG83" s="55" t="str" cm="1">
        <f t="array" ref="AG83">IF(INDEX(Templates!$I$2:$CJ$152,ROW()-ROW(AG$19)+1, MATCH(AG$15,Templates!$I$1:DX$1,0))="","",INDEX(Templates!$I$2:$CJ$152,ROW()-ROW(AG$19)+1, MATCH(AG$15,Templates!$I$1:DX$1,0)))</f>
        <v/>
      </c>
      <c r="AH83" s="55" t="str" cm="1">
        <f t="array" ref="AH83">IF(INDEX(Templates!$I$2:$CJ$152,ROW()-ROW(AH$19)+1, MATCH(AH$15,Templates!$I$1:EA$1,0))="","",INDEX(Templates!$I$2:$CJ$152,ROW()-ROW(AH$19)+1, MATCH(AH$15,Templates!$I$1:EA$1,0)))</f>
        <v/>
      </c>
      <c r="AI83" s="55" t="str" cm="1">
        <f t="array" ref="AI83">IF(INDEX(Templates!$I$2:$CJ$152,ROW()-ROW(AI$19)+1, MATCH(AI$15,Templates!$I$1:EC$1,0))="","",INDEX(Templates!$I$2:$CJ$152,ROW()-ROW(AI$19)+1, MATCH(AI$15,Templates!$I$1:EC$1,0)))</f>
        <v/>
      </c>
    </row>
    <row r="84" spans="1:35" x14ac:dyDescent="0.3">
      <c r="A84" s="41" t="s">
        <v>451</v>
      </c>
      <c r="B84" s="6" t="s">
        <v>455</v>
      </c>
      <c r="C84" s="66" t="str" cm="1">
        <f t="array" ref="C84">IF(INDEX(Templates!A$2:A$153,ROW()-ROW($19:$19)+1)="","",INDEX(Templates!A$2:A$153,ROW()-ROW($19:$19)+1))</f>
        <v>JSON_PATH:boilers[0]</v>
      </c>
      <c r="D84" s="66" t="str" cm="1">
        <f t="array" ref="D84">IF(INDEX(Templates!B$2:B$153,ROW()-ROW($19:$19)+1)="","",INDEX(Templates!B$2:B$153,ROW()-ROW($19:$19)+1))</f>
        <v>operation_upper_limit</v>
      </c>
      <c r="E84" s="140" t="str" cm="1">
        <f t="array" ref="E84">IF(INDEX(Templates!C$2:C$153,ROW()-ROW($19:$19)+1)="","",INDEX(Templates!C$2:C$153,ROW()-ROW($19:$19)+1))</f>
        <v/>
      </c>
      <c r="F84" s="143" t="str" cm="1">
        <f t="array" ref="F84">IF(INDEX(Templates!D$2:D$153,ROW()-ROW($19:$19)+1)="","",INDEX(Templates!D$2:D$153,ROW()-ROW($19:$19)+1))</f>
        <v/>
      </c>
      <c r="G84" s="102" t="str" cm="1">
        <f t="array" ref="G84">IF(INDEX(Templates!E$2:E$153,ROW()-ROW($19:$19)+1)="","",INDEX(Templates!E$2:E$153,ROW()-ROW($19:$19)+1))</f>
        <v>Boiler</v>
      </c>
      <c r="H84" s="68" t="str" cm="1">
        <f t="array" ref="H84">IF(INDEX(Templates!F$2:F$153,ROW()-ROW($19:$19)+1)="","",INDEX(Templates!F$2:F$153,ROW()-ROW($19:$19)+1))</f>
        <v>Boiler 1</v>
      </c>
      <c r="I84" s="68" t="str" cm="1">
        <f t="array" ref="I84">IF(INDEX(Templates!G$2:G$153,ROW()-ROW($19:$19)+1)="","",INDEX(Templates!G$2:G$153,ROW()-ROW($19:$19)+1))</f>
        <v>ASHRAE229 1</v>
      </c>
      <c r="J84" s="68" t="str" cm="1">
        <f t="array" ref="J84">IF(INDEX(Templates!H$2:H$153,ROW()-ROW($19:$19)+1)="","",INDEX(Templates!H$2:H$153,ROW()-ROW($19:$19)+1))</f>
        <v>operation_upper_limit</v>
      </c>
      <c r="K84" s="69" t="str" cm="1">
        <f t="array" ref="K84">IF(INDEX(Templates!I$2:I$153,ROW()-ROW($19:$19)+1)="","",INDEX(Templates!I$2:I$153,ROW()-ROW($19:$19)+1))</f>
        <v/>
      </c>
      <c r="L84" s="69" t="str" cm="1">
        <f t="array" ref="L84">IF(INDEX(Templates!J$2:J$153,ROW()-ROW($19:$19)+1)="","",INDEX(Templates!J$2:J$153,ROW()-ROW($19:$19)+1))</f>
        <v/>
      </c>
      <c r="M84" s="55" t="str" cm="1">
        <f t="array" ref="M84">IF(INDEX(Templates!$I$2:$CJ$152,ROW()-ROW(M$19)+1, MATCH(M$15,Templates!$I$1:CJ$1,0))="","",INDEX(Templates!$I$2:$CJ$152,ROW()-ROW(M$19)+1, MATCH(M$15,Templates!$I$1:CJ$1,0)))</f>
        <v/>
      </c>
      <c r="N84" s="55" t="str" cm="1">
        <f t="array" ref="N84">IF(INDEX(Templates!$I$2:$CJ$152,ROW()-ROW(N$19)+1, MATCH(N$15,Templates!$I$1:CL$1,0))="","",INDEX(Templates!$I$2:$CJ$152,ROW()-ROW(N$19)+1, MATCH(N$15,Templates!$I$1:CL$1,0)))</f>
        <v/>
      </c>
      <c r="O84" s="55" t="str" cm="1">
        <f t="array" ref="O84">IF(INDEX(Templates!$I$2:$CJ$152,ROW()-ROW(O$19)+1, MATCH(O$15,Templates!$I$1:CN$1,0))="","",INDEX(Templates!$I$2:$CJ$152,ROW()-ROW(O$19)+1, MATCH(O$15,Templates!$I$1:CN$1,0)))</f>
        <v/>
      </c>
      <c r="P84" s="55" t="str" cm="1">
        <f t="array" ref="P84">IF(INDEX(Templates!$I$2:$CJ$152,ROW()-ROW(P$19)+1, MATCH(P$15,Templates!$I$1:CP$1,0))="","",INDEX(Templates!$I$2:$CJ$152,ROW()-ROW(P$19)+1, MATCH(P$15,Templates!$I$1:CP$1,0)))</f>
        <v/>
      </c>
      <c r="Q84" s="55" t="str" cm="1">
        <f t="array" ref="Q84">IF(INDEX(Templates!$I$2:$CJ$152,ROW()-ROW(Q$19)+1, MATCH(Q$15,Templates!$I$1:CR$1,0))="","",INDEX(Templates!$I$2:$CJ$152,ROW()-ROW(Q$19)+1, MATCH(Q$15,Templates!$I$1:CR$1,0)))</f>
        <v/>
      </c>
      <c r="R84" s="55" t="str" cm="1">
        <f t="array" ref="R84">IF(INDEX(Templates!$I$2:$CJ$152,ROW()-ROW(R$19)+1, MATCH(R$15,Templates!$I$1:CU$1,0))="","",INDEX(Templates!$I$2:$CJ$152,ROW()-ROW(R$19)+1, MATCH(R$15,Templates!$I$1:CU$1,0)))</f>
        <v/>
      </c>
      <c r="S84" s="55" t="str" cm="1">
        <f t="array" ref="S84">IF(INDEX(Templates!$I$2:$CJ$152,ROW()-ROW(S$19)+1, MATCH(S$15,Templates!$I$1:CW$1,0))="","",INDEX(Templates!$I$2:$CJ$152,ROW()-ROW(S$19)+1, MATCH(S$15,Templates!$I$1:CW$1,0)))</f>
        <v/>
      </c>
      <c r="T84" s="55" t="str" cm="1">
        <f t="array" ref="T84">IF(INDEX(Templates!$I$2:$CJ$152,ROW()-ROW(T$19)+1, MATCH(T$15,Templates!$I$1:CY$1,0))="","",INDEX(Templates!$I$2:$CJ$152,ROW()-ROW(T$19)+1, MATCH(T$15,Templates!$I$1:CY$1,0)))</f>
        <v/>
      </c>
      <c r="U84" s="55" t="str" cm="1">
        <f t="array" ref="U84">IF(INDEX(Templates!$I$2:$CJ$152,ROW()-ROW(U$19)+1, MATCH(U$15,Templates!$I$1:DA$1,0))="","",INDEX(Templates!$I$2:$CJ$152,ROW()-ROW(U$19)+1, MATCH(U$15,Templates!$I$1:DA$1,0)))</f>
        <v/>
      </c>
      <c r="V84" s="55" t="str" cm="1">
        <f t="array" ref="V84">IF(INDEX(Templates!$I$2:$CJ$152,ROW()-ROW(V$19)+1, MATCH(V$15,Templates!$I$1:DC$1,0))="","",INDEX(Templates!$I$2:$CJ$152,ROW()-ROW(V$19)+1, MATCH(V$15,Templates!$I$1:DC$1,0)))</f>
        <v/>
      </c>
      <c r="W84" s="55" t="str" cm="1">
        <f t="array" ref="W84">IF(INDEX(Templates!$I$2:$CJ$152,ROW()-ROW(W$19)+1, MATCH(W$15,Templates!$I$1:DE$1,0))="","",INDEX(Templates!$I$2:$CJ$152,ROW()-ROW(W$19)+1, MATCH(W$15,Templates!$I$1:DE$1,0)))</f>
        <v/>
      </c>
      <c r="X84" s="55" t="str" cm="1">
        <f t="array" ref="X84">IF(INDEX(Templates!$I$2:$CJ$152,ROW()-ROW(X$19)+1, MATCH(X$15,Templates!$I$1:DG$1,0))="","",INDEX(Templates!$I$2:$CJ$152,ROW()-ROW(X$19)+1, MATCH(X$15,Templates!$I$1:DG$1,0)))</f>
        <v/>
      </c>
      <c r="Y84" s="55" t="str" cm="1">
        <f t="array" ref="Y84">IF(INDEX(Templates!$I$2:$CJ$152,ROW()-ROW(Y$19)+1, MATCH(Y$15,Templates!$I$1:DI$1,0))="","",INDEX(Templates!$I$2:$CJ$152,ROW()-ROW(Y$19)+1, MATCH(Y$15,Templates!$I$1:DI$1,0)))</f>
        <v/>
      </c>
      <c r="Z84" s="55" t="str" cm="1">
        <f t="array" ref="Z84">IF(INDEX(Templates!$I$2:$CJ$152,ROW()-ROW(Z$19)+1, MATCH(Z$15,Templates!$I$1:DK$1,0))="","",INDEX(Templates!$I$2:$CJ$152,ROW()-ROW(Z$19)+1, MATCH(Z$15,Templates!$I$1:DK$1,0)))</f>
        <v/>
      </c>
      <c r="AA84" s="55" t="str" cm="1">
        <f t="array" ref="AA84">IF(INDEX(Templates!$I$2:$CJ$152,ROW()-ROW(AA$19)+1, MATCH(AA$15,Templates!$I$1:DM$1,0))="","",INDEX(Templates!$I$2:$CJ$152,ROW()-ROW(AA$19)+1, MATCH(AA$15,Templates!$I$1:DM$1,0)))</f>
        <v/>
      </c>
      <c r="AB84" s="55" t="str" cm="1">
        <f t="array" ref="AB84">IF(INDEX(Templates!$I$2:$CJ$152,ROW()-ROW(AB$19)+1, MATCH(AB$15,Templates!$I$1:DO$1,0))="","",INDEX(Templates!$I$2:$CJ$152,ROW()-ROW(AB$19)+1, MATCH(AB$15,Templates!$I$1:DO$1,0)))</f>
        <v/>
      </c>
      <c r="AC84" s="55" t="str" cm="1">
        <f t="array" ref="AC84">IF(INDEX(Templates!$I$2:$CJ$152,ROW()-ROW(AC$19)+1, MATCH(AC$15,Templates!$I$1:DQ$1,0))="","",INDEX(Templates!$I$2:$CJ$152,ROW()-ROW(AC$19)+1, MATCH(AC$15,Templates!$I$1:DQ$1,0)))</f>
        <v/>
      </c>
      <c r="AD84" s="55" t="str" cm="1">
        <f t="array" ref="AD84">IF(INDEX(Templates!$I$2:$CJ$152,ROW()-ROW(AD$19)+1, MATCH(AD$15,Templates!$I$1:DS$1,0))="","",INDEX(Templates!$I$2:$CJ$152,ROW()-ROW(AD$19)+1, MATCH(AD$15,Templates!$I$1:DS$1,0)))</f>
        <v/>
      </c>
      <c r="AE84" s="55" t="str" cm="1">
        <f t="array" ref="AE84">IF(INDEX(Templates!$I$2:$CJ$152,ROW()-ROW(AE$19)+1, MATCH(AE$15,Templates!$I$1:DU$1,0))="","",INDEX(Templates!$I$2:$CJ$152,ROW()-ROW(AE$19)+1, MATCH(AE$15,Templates!$I$1:DU$1,0)))</f>
        <v/>
      </c>
      <c r="AF84" s="55" t="str" cm="1">
        <f t="array" ref="AF84">IF(INDEX(Templates!$I$2:$CJ$152,ROW()-ROW(AF$19)+1, MATCH(AF$15,Templates!$I$1:DW$1,0))="","",INDEX(Templates!$I$2:$CJ$152,ROW()-ROW(AF$19)+1, MATCH(AF$15,Templates!$I$1:DW$1,0)))</f>
        <v/>
      </c>
      <c r="AG84" s="55" t="str" cm="1">
        <f t="array" ref="AG84">IF(INDEX(Templates!$I$2:$CJ$152,ROW()-ROW(AG$19)+1, MATCH(AG$15,Templates!$I$1:DX$1,0))="","",INDEX(Templates!$I$2:$CJ$152,ROW()-ROW(AG$19)+1, MATCH(AG$15,Templates!$I$1:DX$1,0)))</f>
        <v/>
      </c>
      <c r="AH84" s="55" t="str" cm="1">
        <f t="array" ref="AH84">IF(INDEX(Templates!$I$2:$CJ$152,ROW()-ROW(AH$19)+1, MATCH(AH$15,Templates!$I$1:EA$1,0))="","",INDEX(Templates!$I$2:$CJ$152,ROW()-ROW(AH$19)+1, MATCH(AH$15,Templates!$I$1:EA$1,0)))</f>
        <v/>
      </c>
      <c r="AI84" s="55" t="str" cm="1">
        <f t="array" ref="AI84">IF(INDEX(Templates!$I$2:$CJ$152,ROW()-ROW(AI$19)+1, MATCH(AI$15,Templates!$I$1:EC$1,0))="","",INDEX(Templates!$I$2:$CJ$152,ROW()-ROW(AI$19)+1, MATCH(AI$15,Templates!$I$1:EC$1,0)))</f>
        <v/>
      </c>
    </row>
    <row r="85" spans="1:35" x14ac:dyDescent="0.3">
      <c r="A85" s="41" t="s">
        <v>451</v>
      </c>
      <c r="B85" s="6" t="s">
        <v>455</v>
      </c>
      <c r="C85" s="66" t="str" cm="1">
        <f t="array" ref="C85">IF(INDEX(Templates!A$2:A$153,ROW()-ROW($19:$19)+1)="","",INDEX(Templates!A$2:A$153,ROW()-ROW($19:$19)+1))</f>
        <v>JSON_PATH:boilers[1]</v>
      </c>
      <c r="D85" s="66" t="str" cm="1">
        <f t="array" ref="D85">IF(INDEX(Templates!B$2:B$153,ROW()-ROW($19:$19)+1)="","",INDEX(Templates!B$2:B$153,ROW()-ROW($19:$19)+1))</f>
        <v>id</v>
      </c>
      <c r="E85" s="140" t="str" cm="1">
        <f t="array" ref="E85">IF(INDEX(Templates!C$2:C$153,ROW()-ROW($19:$19)+1)="","",INDEX(Templates!C$2:C$153,ROW()-ROW($19:$19)+1))</f>
        <v/>
      </c>
      <c r="F85" s="143" t="str" cm="1">
        <f t="array" ref="F85">IF(INDEX(Templates!D$2:D$153,ROW()-ROW($19:$19)+1)="","",INDEX(Templates!D$2:D$153,ROW()-ROW($19:$19)+1))</f>
        <v/>
      </c>
      <c r="G85" s="102" t="str" cm="1">
        <f t="array" ref="G85">IF(INDEX(Templates!E$2:E$153,ROW()-ROW($19:$19)+1)="","",INDEX(Templates!E$2:E$153,ROW()-ROW($19:$19)+1))</f>
        <v>Boiler</v>
      </c>
      <c r="H85" s="68" t="str" cm="1">
        <f t="array" ref="H85">IF(INDEX(Templates!F$2:F$153,ROW()-ROW($19:$19)+1)="","",INDEX(Templates!F$2:F$153,ROW()-ROW($19:$19)+1))</f>
        <v>Boiler 2</v>
      </c>
      <c r="I85" s="68" t="str" cm="1">
        <f t="array" ref="I85">IF(INDEX(Templates!G$2:G$153,ROW()-ROW($19:$19)+1)="","",INDEX(Templates!G$2:G$153,ROW()-ROW($19:$19)+1))</f>
        <v>ASHRAE229 1</v>
      </c>
      <c r="J85" s="68" t="str" cm="1">
        <f t="array" ref="J85">IF(INDEX(Templates!H$2:H$153,ROW()-ROW($19:$19)+1)="","",INDEX(Templates!H$2:H$153,ROW()-ROW($19:$19)+1))</f>
        <v>id</v>
      </c>
      <c r="K85" s="69" t="str" cm="1">
        <f t="array" ref="K85">IF(INDEX(Templates!I$2:I$153,ROW()-ROW($19:$19)+1)="","",INDEX(Templates!I$2:I$153,ROW()-ROW($19:$19)+1))</f>
        <v/>
      </c>
      <c r="L85" s="69" t="str" cm="1">
        <f t="array" ref="L85">IF(INDEX(Templates!J$2:J$153,ROW()-ROW($19:$19)+1)="","",INDEX(Templates!J$2:J$153,ROW()-ROW($19:$19)+1))</f>
        <v/>
      </c>
      <c r="M85" s="55" t="str" cm="1">
        <f t="array" ref="M85">IF(INDEX(Templates!$I$2:$CJ$152,ROW()-ROW(M$19)+1, MATCH(M$15,Templates!$I$1:CJ$1,0))="","",INDEX(Templates!$I$2:$CJ$152,ROW()-ROW(M$19)+1, MATCH(M$15,Templates!$I$1:CJ$1,0)))</f>
        <v/>
      </c>
      <c r="N85" s="55" t="str" cm="1">
        <f t="array" ref="N85">IF(INDEX(Templates!$I$2:$CJ$152,ROW()-ROW(N$19)+1, MATCH(N$15,Templates!$I$1:CL$1,0))="","",INDEX(Templates!$I$2:$CJ$152,ROW()-ROW(N$19)+1, MATCH(N$15,Templates!$I$1:CL$1,0)))</f>
        <v/>
      </c>
      <c r="O85" s="55" t="str" cm="1">
        <f t="array" ref="O85">IF(INDEX(Templates!$I$2:$CJ$152,ROW()-ROW(O$19)+1, MATCH(O$15,Templates!$I$1:CN$1,0))="","",INDEX(Templates!$I$2:$CJ$152,ROW()-ROW(O$19)+1, MATCH(O$15,Templates!$I$1:CN$1,0)))</f>
        <v/>
      </c>
      <c r="P85" s="55" t="str" cm="1">
        <f t="array" ref="P85">IF(INDEX(Templates!$I$2:$CJ$152,ROW()-ROW(P$19)+1, MATCH(P$15,Templates!$I$1:CP$1,0))="","",INDEX(Templates!$I$2:$CJ$152,ROW()-ROW(P$19)+1, MATCH(P$15,Templates!$I$1:CP$1,0)))</f>
        <v/>
      </c>
      <c r="Q85" s="55" t="str" cm="1">
        <f t="array" ref="Q85">IF(INDEX(Templates!$I$2:$CJ$152,ROW()-ROW(Q$19)+1, MATCH(Q$15,Templates!$I$1:CR$1,0))="","",INDEX(Templates!$I$2:$CJ$152,ROW()-ROW(Q$19)+1, MATCH(Q$15,Templates!$I$1:CR$1,0)))</f>
        <v/>
      </c>
      <c r="R85" s="55" t="str" cm="1">
        <f t="array" ref="R85">IF(INDEX(Templates!$I$2:$CJ$152,ROW()-ROW(R$19)+1, MATCH(R$15,Templates!$I$1:CU$1,0))="","",INDEX(Templates!$I$2:$CJ$152,ROW()-ROW(R$19)+1, MATCH(R$15,Templates!$I$1:CU$1,0)))</f>
        <v/>
      </c>
      <c r="S85" s="55" t="str" cm="1">
        <f t="array" ref="S85">IF(INDEX(Templates!$I$2:$CJ$152,ROW()-ROW(S$19)+1, MATCH(S$15,Templates!$I$1:CW$1,0))="","",INDEX(Templates!$I$2:$CJ$152,ROW()-ROW(S$19)+1, MATCH(S$15,Templates!$I$1:CW$1,0)))</f>
        <v/>
      </c>
      <c r="T85" s="55" t="str" cm="1">
        <f t="array" ref="T85">IF(INDEX(Templates!$I$2:$CJ$152,ROW()-ROW(T$19)+1, MATCH(T$15,Templates!$I$1:CY$1,0))="","",INDEX(Templates!$I$2:$CJ$152,ROW()-ROW(T$19)+1, MATCH(T$15,Templates!$I$1:CY$1,0)))</f>
        <v/>
      </c>
      <c r="U85" s="55" t="str" cm="1">
        <f t="array" ref="U85">IF(INDEX(Templates!$I$2:$CJ$152,ROW()-ROW(U$19)+1, MATCH(U$15,Templates!$I$1:DA$1,0))="","",INDEX(Templates!$I$2:$CJ$152,ROW()-ROW(U$19)+1, MATCH(U$15,Templates!$I$1:DA$1,0)))</f>
        <v/>
      </c>
      <c r="V85" s="55" t="str" cm="1">
        <f t="array" ref="V85">IF(INDEX(Templates!$I$2:$CJ$152,ROW()-ROW(V$19)+1, MATCH(V$15,Templates!$I$1:DC$1,0))="","",INDEX(Templates!$I$2:$CJ$152,ROW()-ROW(V$19)+1, MATCH(V$15,Templates!$I$1:DC$1,0)))</f>
        <v/>
      </c>
      <c r="W85" s="55" t="str" cm="1">
        <f t="array" ref="W85">IF(INDEX(Templates!$I$2:$CJ$152,ROW()-ROW(W$19)+1, MATCH(W$15,Templates!$I$1:DE$1,0))="","",INDEX(Templates!$I$2:$CJ$152,ROW()-ROW(W$19)+1, MATCH(W$15,Templates!$I$1:DE$1,0)))</f>
        <v/>
      </c>
      <c r="X85" s="55" t="str" cm="1">
        <f t="array" ref="X85">IF(INDEX(Templates!$I$2:$CJ$152,ROW()-ROW(X$19)+1, MATCH(X$15,Templates!$I$1:DG$1,0))="","",INDEX(Templates!$I$2:$CJ$152,ROW()-ROW(X$19)+1, MATCH(X$15,Templates!$I$1:DG$1,0)))</f>
        <v/>
      </c>
      <c r="Y85" s="55" t="str" cm="1">
        <f t="array" ref="Y85">IF(INDEX(Templates!$I$2:$CJ$152,ROW()-ROW(Y$19)+1, MATCH(Y$15,Templates!$I$1:DI$1,0))="","",INDEX(Templates!$I$2:$CJ$152,ROW()-ROW(Y$19)+1, MATCH(Y$15,Templates!$I$1:DI$1,0)))</f>
        <v/>
      </c>
      <c r="Z85" s="55" t="str" cm="1">
        <f t="array" ref="Z85">IF(INDEX(Templates!$I$2:$CJ$152,ROW()-ROW(Z$19)+1, MATCH(Z$15,Templates!$I$1:DK$1,0))="","",INDEX(Templates!$I$2:$CJ$152,ROW()-ROW(Z$19)+1, MATCH(Z$15,Templates!$I$1:DK$1,0)))</f>
        <v/>
      </c>
      <c r="AA85" s="55" t="str" cm="1">
        <f t="array" ref="AA85">IF(INDEX(Templates!$I$2:$CJ$152,ROW()-ROW(AA$19)+1, MATCH(AA$15,Templates!$I$1:DM$1,0))="","",INDEX(Templates!$I$2:$CJ$152,ROW()-ROW(AA$19)+1, MATCH(AA$15,Templates!$I$1:DM$1,0)))</f>
        <v/>
      </c>
      <c r="AB85" s="55" t="str" cm="1">
        <f t="array" ref="AB85">IF(INDEX(Templates!$I$2:$CJ$152,ROW()-ROW(AB$19)+1, MATCH(AB$15,Templates!$I$1:DO$1,0))="","",INDEX(Templates!$I$2:$CJ$152,ROW()-ROW(AB$19)+1, MATCH(AB$15,Templates!$I$1:DO$1,0)))</f>
        <v/>
      </c>
      <c r="AC85" s="55" t="str" cm="1">
        <f t="array" ref="AC85">IF(INDEX(Templates!$I$2:$CJ$152,ROW()-ROW(AC$19)+1, MATCH(AC$15,Templates!$I$1:DQ$1,0))="","",INDEX(Templates!$I$2:$CJ$152,ROW()-ROW(AC$19)+1, MATCH(AC$15,Templates!$I$1:DQ$1,0)))</f>
        <v/>
      </c>
      <c r="AD85" s="55" t="str" cm="1">
        <f t="array" ref="AD85">IF(INDEX(Templates!$I$2:$CJ$152,ROW()-ROW(AD$19)+1, MATCH(AD$15,Templates!$I$1:DS$1,0))="","",INDEX(Templates!$I$2:$CJ$152,ROW()-ROW(AD$19)+1, MATCH(AD$15,Templates!$I$1:DS$1,0)))</f>
        <v/>
      </c>
      <c r="AE85" s="55" t="str" cm="1">
        <f t="array" ref="AE85">IF(INDEX(Templates!$I$2:$CJ$152,ROW()-ROW(AE$19)+1, MATCH(AE$15,Templates!$I$1:DU$1,0))="","",INDEX(Templates!$I$2:$CJ$152,ROW()-ROW(AE$19)+1, MATCH(AE$15,Templates!$I$1:DU$1,0)))</f>
        <v/>
      </c>
      <c r="AF85" s="55" t="str" cm="1">
        <f t="array" ref="AF85">IF(INDEX(Templates!$I$2:$CJ$152,ROW()-ROW(AF$19)+1, MATCH(AF$15,Templates!$I$1:DW$1,0))="","",INDEX(Templates!$I$2:$CJ$152,ROW()-ROW(AF$19)+1, MATCH(AF$15,Templates!$I$1:DW$1,0)))</f>
        <v/>
      </c>
      <c r="AG85" s="55" t="str" cm="1">
        <f t="array" ref="AG85">IF(INDEX(Templates!$I$2:$CJ$152,ROW()-ROW(AG$19)+1, MATCH(AG$15,Templates!$I$1:DX$1,0))="","",INDEX(Templates!$I$2:$CJ$152,ROW()-ROW(AG$19)+1, MATCH(AG$15,Templates!$I$1:DX$1,0)))</f>
        <v/>
      </c>
      <c r="AH85" s="55" t="str" cm="1">
        <f t="array" ref="AH85">IF(INDEX(Templates!$I$2:$CJ$152,ROW()-ROW(AH$19)+1, MATCH(AH$15,Templates!$I$1:EA$1,0))="","",INDEX(Templates!$I$2:$CJ$152,ROW()-ROW(AH$19)+1, MATCH(AH$15,Templates!$I$1:EA$1,0)))</f>
        <v/>
      </c>
      <c r="AI85" s="55" t="str" cm="1">
        <f t="array" ref="AI85">IF(INDEX(Templates!$I$2:$CJ$152,ROW()-ROW(AI$19)+1, MATCH(AI$15,Templates!$I$1:EC$1,0))="","",INDEX(Templates!$I$2:$CJ$152,ROW()-ROW(AI$19)+1, MATCH(AI$15,Templates!$I$1:EC$1,0)))</f>
        <v/>
      </c>
    </row>
    <row r="86" spans="1:35" x14ac:dyDescent="0.3">
      <c r="A86" s="41" t="s">
        <v>451</v>
      </c>
      <c r="B86" s="6" t="s">
        <v>455</v>
      </c>
      <c r="C86" s="66" t="str" cm="1">
        <f t="array" ref="C86">IF(INDEX(Templates!A$2:A$153,ROW()-ROW($19:$19)+1)="","",INDEX(Templates!A$2:A$153,ROW()-ROW($19:$19)+1))</f>
        <v>JSON_PATH:boilers[1]</v>
      </c>
      <c r="D86" s="66" t="str" cm="1">
        <f t="array" ref="D86">IF(INDEX(Templates!B$2:B$153,ROW()-ROW($19:$19)+1)="","",INDEX(Templates!B$2:B$153,ROW()-ROW($19:$19)+1))</f>
        <v>loop</v>
      </c>
      <c r="E86" s="140" t="str" cm="1">
        <f t="array" ref="E86">IF(INDEX(Templates!C$2:C$153,ROW()-ROW($19:$19)+1)="","",INDEX(Templates!C$2:C$153,ROW()-ROW($19:$19)+1))</f>
        <v/>
      </c>
      <c r="F86" s="143" t="str" cm="1">
        <f t="array" ref="F86">IF(INDEX(Templates!D$2:D$153,ROW()-ROW($19:$19)+1)="","",INDEX(Templates!D$2:D$153,ROW()-ROW($19:$19)+1))</f>
        <v/>
      </c>
      <c r="G86" s="102" t="str" cm="1">
        <f t="array" ref="G86">IF(INDEX(Templates!E$2:E$153,ROW()-ROW($19:$19)+1)="","",INDEX(Templates!E$2:E$153,ROW()-ROW($19:$19)+1))</f>
        <v>Boiler</v>
      </c>
      <c r="H86" s="68" t="str" cm="1">
        <f t="array" ref="H86">IF(INDEX(Templates!F$2:F$153,ROW()-ROW($19:$19)+1)="","",INDEX(Templates!F$2:F$153,ROW()-ROW($19:$19)+1))</f>
        <v>Boiler 2</v>
      </c>
      <c r="I86" s="68" t="str" cm="1">
        <f t="array" ref="I86">IF(INDEX(Templates!G$2:G$153,ROW()-ROW($19:$19)+1)="","",INDEX(Templates!G$2:G$153,ROW()-ROW($19:$19)+1))</f>
        <v>ASHRAE229 1</v>
      </c>
      <c r="J86" s="68" t="str" cm="1">
        <f t="array" ref="J86">IF(INDEX(Templates!H$2:H$153,ROW()-ROW($19:$19)+1)="","",INDEX(Templates!H$2:H$153,ROW()-ROW($19:$19)+1))</f>
        <v>loop</v>
      </c>
      <c r="K86" s="69" t="str" cm="1">
        <f t="array" ref="K86">IF(INDEX(Templates!I$2:I$153,ROW()-ROW($19:$19)+1)="","",INDEX(Templates!I$2:I$153,ROW()-ROW($19:$19)+1))</f>
        <v/>
      </c>
      <c r="L86" s="69" t="str" cm="1">
        <f t="array" ref="L86">IF(INDEX(Templates!J$2:J$153,ROW()-ROW($19:$19)+1)="","",INDEX(Templates!J$2:J$153,ROW()-ROW($19:$19)+1))</f>
        <v/>
      </c>
      <c r="M86" s="55" t="str" cm="1">
        <f t="array" ref="M86">IF(INDEX(Templates!$I$2:$CJ$152,ROW()-ROW(M$19)+1, MATCH(M$15,Templates!$I$1:CJ$1,0))="","",INDEX(Templates!$I$2:$CJ$152,ROW()-ROW(M$19)+1, MATCH(M$15,Templates!$I$1:CJ$1,0)))</f>
        <v/>
      </c>
      <c r="N86" s="55" t="str" cm="1">
        <f t="array" ref="N86">IF(INDEX(Templates!$I$2:$CJ$152,ROW()-ROW(N$19)+1, MATCH(N$15,Templates!$I$1:CL$1,0))="","",INDEX(Templates!$I$2:$CJ$152,ROW()-ROW(N$19)+1, MATCH(N$15,Templates!$I$1:CL$1,0)))</f>
        <v/>
      </c>
      <c r="O86" s="55" t="str" cm="1">
        <f t="array" ref="O86">IF(INDEX(Templates!$I$2:$CJ$152,ROW()-ROW(O$19)+1, MATCH(O$15,Templates!$I$1:CN$1,0))="","",INDEX(Templates!$I$2:$CJ$152,ROW()-ROW(O$19)+1, MATCH(O$15,Templates!$I$1:CN$1,0)))</f>
        <v/>
      </c>
      <c r="P86" s="55" t="str" cm="1">
        <f t="array" ref="P86">IF(INDEX(Templates!$I$2:$CJ$152,ROW()-ROW(P$19)+1, MATCH(P$15,Templates!$I$1:CP$1,0))="","",INDEX(Templates!$I$2:$CJ$152,ROW()-ROW(P$19)+1, MATCH(P$15,Templates!$I$1:CP$1,0)))</f>
        <v/>
      </c>
      <c r="Q86" s="55" t="str" cm="1">
        <f t="array" ref="Q86">IF(INDEX(Templates!$I$2:$CJ$152,ROW()-ROW(Q$19)+1, MATCH(Q$15,Templates!$I$1:CR$1,0))="","",INDEX(Templates!$I$2:$CJ$152,ROW()-ROW(Q$19)+1, MATCH(Q$15,Templates!$I$1:CR$1,0)))</f>
        <v/>
      </c>
      <c r="R86" s="55" t="str" cm="1">
        <f t="array" ref="R86">IF(INDEX(Templates!$I$2:$CJ$152,ROW()-ROW(R$19)+1, MATCH(R$15,Templates!$I$1:CU$1,0))="","",INDEX(Templates!$I$2:$CJ$152,ROW()-ROW(R$19)+1, MATCH(R$15,Templates!$I$1:CU$1,0)))</f>
        <v/>
      </c>
      <c r="S86" s="55" t="str" cm="1">
        <f t="array" ref="S86">IF(INDEX(Templates!$I$2:$CJ$152,ROW()-ROW(S$19)+1, MATCH(S$15,Templates!$I$1:CW$1,0))="","",INDEX(Templates!$I$2:$CJ$152,ROW()-ROW(S$19)+1, MATCH(S$15,Templates!$I$1:CW$1,0)))</f>
        <v/>
      </c>
      <c r="T86" s="55" t="str" cm="1">
        <f t="array" ref="T86">IF(INDEX(Templates!$I$2:$CJ$152,ROW()-ROW(T$19)+1, MATCH(T$15,Templates!$I$1:CY$1,0))="","",INDEX(Templates!$I$2:$CJ$152,ROW()-ROW(T$19)+1, MATCH(T$15,Templates!$I$1:CY$1,0)))</f>
        <v/>
      </c>
      <c r="U86" s="55" t="str" cm="1">
        <f t="array" ref="U86">IF(INDEX(Templates!$I$2:$CJ$152,ROW()-ROW(U$19)+1, MATCH(U$15,Templates!$I$1:DA$1,0))="","",INDEX(Templates!$I$2:$CJ$152,ROW()-ROW(U$19)+1, MATCH(U$15,Templates!$I$1:DA$1,0)))</f>
        <v/>
      </c>
      <c r="V86" s="55" t="str" cm="1">
        <f t="array" ref="V86">IF(INDEX(Templates!$I$2:$CJ$152,ROW()-ROW(V$19)+1, MATCH(V$15,Templates!$I$1:DC$1,0))="","",INDEX(Templates!$I$2:$CJ$152,ROW()-ROW(V$19)+1, MATCH(V$15,Templates!$I$1:DC$1,0)))</f>
        <v/>
      </c>
      <c r="W86" s="55" t="str" cm="1">
        <f t="array" ref="W86">IF(INDEX(Templates!$I$2:$CJ$152,ROW()-ROW(W$19)+1, MATCH(W$15,Templates!$I$1:DE$1,0))="","",INDEX(Templates!$I$2:$CJ$152,ROW()-ROW(W$19)+1, MATCH(W$15,Templates!$I$1:DE$1,0)))</f>
        <v/>
      </c>
      <c r="X86" s="55" t="str" cm="1">
        <f t="array" ref="X86">IF(INDEX(Templates!$I$2:$CJ$152,ROW()-ROW(X$19)+1, MATCH(X$15,Templates!$I$1:DG$1,0))="","",INDEX(Templates!$I$2:$CJ$152,ROW()-ROW(X$19)+1, MATCH(X$15,Templates!$I$1:DG$1,0)))</f>
        <v/>
      </c>
      <c r="Y86" s="55" t="str" cm="1">
        <f t="array" ref="Y86">IF(INDEX(Templates!$I$2:$CJ$152,ROW()-ROW(Y$19)+1, MATCH(Y$15,Templates!$I$1:DI$1,0))="","",INDEX(Templates!$I$2:$CJ$152,ROW()-ROW(Y$19)+1, MATCH(Y$15,Templates!$I$1:DI$1,0)))</f>
        <v/>
      </c>
      <c r="Z86" s="55" t="str" cm="1">
        <f t="array" ref="Z86">IF(INDEX(Templates!$I$2:$CJ$152,ROW()-ROW(Z$19)+1, MATCH(Z$15,Templates!$I$1:DK$1,0))="","",INDEX(Templates!$I$2:$CJ$152,ROW()-ROW(Z$19)+1, MATCH(Z$15,Templates!$I$1:DK$1,0)))</f>
        <v/>
      </c>
      <c r="AA86" s="55" t="str" cm="1">
        <f t="array" ref="AA86">IF(INDEX(Templates!$I$2:$CJ$152,ROW()-ROW(AA$19)+1, MATCH(AA$15,Templates!$I$1:DM$1,0))="","",INDEX(Templates!$I$2:$CJ$152,ROW()-ROW(AA$19)+1, MATCH(AA$15,Templates!$I$1:DM$1,0)))</f>
        <v/>
      </c>
      <c r="AB86" s="55" t="str" cm="1">
        <f t="array" ref="AB86">IF(INDEX(Templates!$I$2:$CJ$152,ROW()-ROW(AB$19)+1, MATCH(AB$15,Templates!$I$1:DO$1,0))="","",INDEX(Templates!$I$2:$CJ$152,ROW()-ROW(AB$19)+1, MATCH(AB$15,Templates!$I$1:DO$1,0)))</f>
        <v/>
      </c>
      <c r="AC86" s="55" t="str" cm="1">
        <f t="array" ref="AC86">IF(INDEX(Templates!$I$2:$CJ$152,ROW()-ROW(AC$19)+1, MATCH(AC$15,Templates!$I$1:DQ$1,0))="","",INDEX(Templates!$I$2:$CJ$152,ROW()-ROW(AC$19)+1, MATCH(AC$15,Templates!$I$1:DQ$1,0)))</f>
        <v/>
      </c>
      <c r="AD86" s="55" t="str" cm="1">
        <f t="array" ref="AD86">IF(INDEX(Templates!$I$2:$CJ$152,ROW()-ROW(AD$19)+1, MATCH(AD$15,Templates!$I$1:DS$1,0))="","",INDEX(Templates!$I$2:$CJ$152,ROW()-ROW(AD$19)+1, MATCH(AD$15,Templates!$I$1:DS$1,0)))</f>
        <v/>
      </c>
      <c r="AE86" s="55" t="str" cm="1">
        <f t="array" ref="AE86">IF(INDEX(Templates!$I$2:$CJ$152,ROW()-ROW(AE$19)+1, MATCH(AE$15,Templates!$I$1:DU$1,0))="","",INDEX(Templates!$I$2:$CJ$152,ROW()-ROW(AE$19)+1, MATCH(AE$15,Templates!$I$1:DU$1,0)))</f>
        <v/>
      </c>
      <c r="AF86" s="55" t="str" cm="1">
        <f t="array" ref="AF86">IF(INDEX(Templates!$I$2:$CJ$152,ROW()-ROW(AF$19)+1, MATCH(AF$15,Templates!$I$1:DW$1,0))="","",INDEX(Templates!$I$2:$CJ$152,ROW()-ROW(AF$19)+1, MATCH(AF$15,Templates!$I$1:DW$1,0)))</f>
        <v/>
      </c>
      <c r="AG86" s="55" t="str" cm="1">
        <f t="array" ref="AG86">IF(INDEX(Templates!$I$2:$CJ$152,ROW()-ROW(AG$19)+1, MATCH(AG$15,Templates!$I$1:DX$1,0))="","",INDEX(Templates!$I$2:$CJ$152,ROW()-ROW(AG$19)+1, MATCH(AG$15,Templates!$I$1:DX$1,0)))</f>
        <v/>
      </c>
      <c r="AH86" s="55" t="str" cm="1">
        <f t="array" ref="AH86">IF(INDEX(Templates!$I$2:$CJ$152,ROW()-ROW(AH$19)+1, MATCH(AH$15,Templates!$I$1:EA$1,0))="","",INDEX(Templates!$I$2:$CJ$152,ROW()-ROW(AH$19)+1, MATCH(AH$15,Templates!$I$1:EA$1,0)))</f>
        <v/>
      </c>
      <c r="AI86" s="55" t="str" cm="1">
        <f t="array" ref="AI86">IF(INDEX(Templates!$I$2:$CJ$152,ROW()-ROW(AI$19)+1, MATCH(AI$15,Templates!$I$1:EC$1,0))="","",INDEX(Templates!$I$2:$CJ$152,ROW()-ROW(AI$19)+1, MATCH(AI$15,Templates!$I$1:EC$1,0)))</f>
        <v/>
      </c>
    </row>
    <row r="87" spans="1:35" x14ac:dyDescent="0.3">
      <c r="A87" s="41" t="s">
        <v>451</v>
      </c>
      <c r="B87" s="6" t="s">
        <v>455</v>
      </c>
      <c r="C87" s="66" t="str" cm="1">
        <f t="array" ref="C87">IF(INDEX(Templates!A$2:A$153,ROW()-ROW($19:$19)+1)="","",INDEX(Templates!A$2:A$153,ROW()-ROW($19:$19)+1))</f>
        <v>JSON_PATH:boilers[1]</v>
      </c>
      <c r="D87" s="66" t="str" cm="1">
        <f t="array" ref="D87">IF(INDEX(Templates!B$2:B$153,ROW()-ROW($19:$19)+1)="","",INDEX(Templates!B$2:B$153,ROW()-ROW($19:$19)+1))</f>
        <v>draft_type</v>
      </c>
      <c r="E87" s="140" t="str" cm="1">
        <f t="array" ref="E87">IF(INDEX(Templates!C$2:C$153,ROW()-ROW($19:$19)+1)="","",INDEX(Templates!C$2:C$153,ROW()-ROW($19:$19)+1))</f>
        <v/>
      </c>
      <c r="F87" s="143" t="str" cm="1">
        <f t="array" ref="F87">IF(INDEX(Templates!D$2:D$153,ROW()-ROW($19:$19)+1)="","",INDEX(Templates!D$2:D$153,ROW()-ROW($19:$19)+1))</f>
        <v/>
      </c>
      <c r="G87" s="102" t="str" cm="1">
        <f t="array" ref="G87">IF(INDEX(Templates!E$2:E$153,ROW()-ROW($19:$19)+1)="","",INDEX(Templates!E$2:E$153,ROW()-ROW($19:$19)+1))</f>
        <v>Boiler</v>
      </c>
      <c r="H87" s="68" t="str" cm="1">
        <f t="array" ref="H87">IF(INDEX(Templates!F$2:F$153,ROW()-ROW($19:$19)+1)="","",INDEX(Templates!F$2:F$153,ROW()-ROW($19:$19)+1))</f>
        <v>Boiler 2</v>
      </c>
      <c r="I87" s="68" t="str" cm="1">
        <f t="array" ref="I87">IF(INDEX(Templates!G$2:G$153,ROW()-ROW($19:$19)+1)="","",INDEX(Templates!G$2:G$153,ROW()-ROW($19:$19)+1))</f>
        <v>ASHRAE229 1</v>
      </c>
      <c r="J87" s="68" t="str" cm="1">
        <f t="array" ref="J87">IF(INDEX(Templates!H$2:H$153,ROW()-ROW($19:$19)+1)="","",INDEX(Templates!H$2:H$153,ROW()-ROW($19:$19)+1))</f>
        <v>draft_type</v>
      </c>
      <c r="K87" s="69" t="str" cm="1">
        <f t="array" ref="K87">IF(INDEX(Templates!I$2:I$153,ROW()-ROW($19:$19)+1)="","",INDEX(Templates!I$2:I$153,ROW()-ROW($19:$19)+1))</f>
        <v/>
      </c>
      <c r="L87" s="69" t="str" cm="1">
        <f t="array" ref="L87">IF(INDEX(Templates!J$2:J$153,ROW()-ROW($19:$19)+1)="","",INDEX(Templates!J$2:J$153,ROW()-ROW($19:$19)+1))</f>
        <v/>
      </c>
      <c r="M87" s="55" t="str" cm="1">
        <f t="array" ref="M87">IF(INDEX(Templates!$I$2:$CJ$152,ROW()-ROW(M$19)+1, MATCH(M$15,Templates!$I$1:CJ$1,0))="","",INDEX(Templates!$I$2:$CJ$152,ROW()-ROW(M$19)+1, MATCH(M$15,Templates!$I$1:CJ$1,0)))</f>
        <v/>
      </c>
      <c r="N87" s="55" t="str" cm="1">
        <f t="array" ref="N87">IF(INDEX(Templates!$I$2:$CJ$152,ROW()-ROW(N$19)+1, MATCH(N$15,Templates!$I$1:CL$1,0))="","",INDEX(Templates!$I$2:$CJ$152,ROW()-ROW(N$19)+1, MATCH(N$15,Templates!$I$1:CL$1,0)))</f>
        <v/>
      </c>
      <c r="O87" s="55" t="str" cm="1">
        <f t="array" ref="O87">IF(INDEX(Templates!$I$2:$CJ$152,ROW()-ROW(O$19)+1, MATCH(O$15,Templates!$I$1:CN$1,0))="","",INDEX(Templates!$I$2:$CJ$152,ROW()-ROW(O$19)+1, MATCH(O$15,Templates!$I$1:CN$1,0)))</f>
        <v/>
      </c>
      <c r="P87" s="55" t="str" cm="1">
        <f t="array" ref="P87">IF(INDEX(Templates!$I$2:$CJ$152,ROW()-ROW(P$19)+1, MATCH(P$15,Templates!$I$1:CP$1,0))="","",INDEX(Templates!$I$2:$CJ$152,ROW()-ROW(P$19)+1, MATCH(P$15,Templates!$I$1:CP$1,0)))</f>
        <v/>
      </c>
      <c r="Q87" s="55" t="str" cm="1">
        <f t="array" ref="Q87">IF(INDEX(Templates!$I$2:$CJ$152,ROW()-ROW(Q$19)+1, MATCH(Q$15,Templates!$I$1:CR$1,0))="","",INDEX(Templates!$I$2:$CJ$152,ROW()-ROW(Q$19)+1, MATCH(Q$15,Templates!$I$1:CR$1,0)))</f>
        <v/>
      </c>
      <c r="R87" s="55" t="str" cm="1">
        <f t="array" ref="R87">IF(INDEX(Templates!$I$2:$CJ$152,ROW()-ROW(R$19)+1, MATCH(R$15,Templates!$I$1:CU$1,0))="","",INDEX(Templates!$I$2:$CJ$152,ROW()-ROW(R$19)+1, MATCH(R$15,Templates!$I$1:CU$1,0)))</f>
        <v/>
      </c>
      <c r="S87" s="55" t="str" cm="1">
        <f t="array" ref="S87">IF(INDEX(Templates!$I$2:$CJ$152,ROW()-ROW(S$19)+1, MATCH(S$15,Templates!$I$1:CW$1,0))="","",INDEX(Templates!$I$2:$CJ$152,ROW()-ROW(S$19)+1, MATCH(S$15,Templates!$I$1:CW$1,0)))</f>
        <v/>
      </c>
      <c r="T87" s="55" t="str" cm="1">
        <f t="array" ref="T87">IF(INDEX(Templates!$I$2:$CJ$152,ROW()-ROW(T$19)+1, MATCH(T$15,Templates!$I$1:CY$1,0))="","",INDEX(Templates!$I$2:$CJ$152,ROW()-ROW(T$19)+1, MATCH(T$15,Templates!$I$1:CY$1,0)))</f>
        <v/>
      </c>
      <c r="U87" s="55" t="str" cm="1">
        <f t="array" ref="U87">IF(INDEX(Templates!$I$2:$CJ$152,ROW()-ROW(U$19)+1, MATCH(U$15,Templates!$I$1:DA$1,0))="","",INDEX(Templates!$I$2:$CJ$152,ROW()-ROW(U$19)+1, MATCH(U$15,Templates!$I$1:DA$1,0)))</f>
        <v/>
      </c>
      <c r="V87" s="55" t="str" cm="1">
        <f t="array" ref="V87">IF(INDEX(Templates!$I$2:$CJ$152,ROW()-ROW(V$19)+1, MATCH(V$15,Templates!$I$1:DC$1,0))="","",INDEX(Templates!$I$2:$CJ$152,ROW()-ROW(V$19)+1, MATCH(V$15,Templates!$I$1:DC$1,0)))</f>
        <v/>
      </c>
      <c r="W87" s="55" t="str" cm="1">
        <f t="array" ref="W87">IF(INDEX(Templates!$I$2:$CJ$152,ROW()-ROW(W$19)+1, MATCH(W$15,Templates!$I$1:DE$1,0))="","",INDEX(Templates!$I$2:$CJ$152,ROW()-ROW(W$19)+1, MATCH(W$15,Templates!$I$1:DE$1,0)))</f>
        <v/>
      </c>
      <c r="X87" s="55" t="str" cm="1">
        <f t="array" ref="X87">IF(INDEX(Templates!$I$2:$CJ$152,ROW()-ROW(X$19)+1, MATCH(X$15,Templates!$I$1:DG$1,0))="","",INDEX(Templates!$I$2:$CJ$152,ROW()-ROW(X$19)+1, MATCH(X$15,Templates!$I$1:DG$1,0)))</f>
        <v/>
      </c>
      <c r="Y87" s="55" t="str" cm="1">
        <f t="array" ref="Y87">IF(INDEX(Templates!$I$2:$CJ$152,ROW()-ROW(Y$19)+1, MATCH(Y$15,Templates!$I$1:DI$1,0))="","",INDEX(Templates!$I$2:$CJ$152,ROW()-ROW(Y$19)+1, MATCH(Y$15,Templates!$I$1:DI$1,0)))</f>
        <v/>
      </c>
      <c r="Z87" s="55" t="str" cm="1">
        <f t="array" ref="Z87">IF(INDEX(Templates!$I$2:$CJ$152,ROW()-ROW(Z$19)+1, MATCH(Z$15,Templates!$I$1:DK$1,0))="","",INDEX(Templates!$I$2:$CJ$152,ROW()-ROW(Z$19)+1, MATCH(Z$15,Templates!$I$1:DK$1,0)))</f>
        <v/>
      </c>
      <c r="AA87" s="55" t="str" cm="1">
        <f t="array" ref="AA87">IF(INDEX(Templates!$I$2:$CJ$152,ROW()-ROW(AA$19)+1, MATCH(AA$15,Templates!$I$1:DM$1,0))="","",INDEX(Templates!$I$2:$CJ$152,ROW()-ROW(AA$19)+1, MATCH(AA$15,Templates!$I$1:DM$1,0)))</f>
        <v/>
      </c>
      <c r="AB87" s="55" t="str" cm="1">
        <f t="array" ref="AB87">IF(INDEX(Templates!$I$2:$CJ$152,ROW()-ROW(AB$19)+1, MATCH(AB$15,Templates!$I$1:DO$1,0))="","",INDEX(Templates!$I$2:$CJ$152,ROW()-ROW(AB$19)+1, MATCH(AB$15,Templates!$I$1:DO$1,0)))</f>
        <v/>
      </c>
      <c r="AC87" s="55" t="str" cm="1">
        <f t="array" ref="AC87">IF(INDEX(Templates!$I$2:$CJ$152,ROW()-ROW(AC$19)+1, MATCH(AC$15,Templates!$I$1:DQ$1,0))="","",INDEX(Templates!$I$2:$CJ$152,ROW()-ROW(AC$19)+1, MATCH(AC$15,Templates!$I$1:DQ$1,0)))</f>
        <v/>
      </c>
      <c r="AD87" s="55" t="str" cm="1">
        <f t="array" ref="AD87">IF(INDEX(Templates!$I$2:$CJ$152,ROW()-ROW(AD$19)+1, MATCH(AD$15,Templates!$I$1:DS$1,0))="","",INDEX(Templates!$I$2:$CJ$152,ROW()-ROW(AD$19)+1, MATCH(AD$15,Templates!$I$1:DS$1,0)))</f>
        <v/>
      </c>
      <c r="AE87" s="55" t="str" cm="1">
        <f t="array" ref="AE87">IF(INDEX(Templates!$I$2:$CJ$152,ROW()-ROW(AE$19)+1, MATCH(AE$15,Templates!$I$1:DU$1,0))="","",INDEX(Templates!$I$2:$CJ$152,ROW()-ROW(AE$19)+1, MATCH(AE$15,Templates!$I$1:DU$1,0)))</f>
        <v/>
      </c>
      <c r="AF87" s="55" t="str" cm="1">
        <f t="array" ref="AF87">IF(INDEX(Templates!$I$2:$CJ$152,ROW()-ROW(AF$19)+1, MATCH(AF$15,Templates!$I$1:DW$1,0))="","",INDEX(Templates!$I$2:$CJ$152,ROW()-ROW(AF$19)+1, MATCH(AF$15,Templates!$I$1:DW$1,0)))</f>
        <v/>
      </c>
      <c r="AG87" s="55" t="str" cm="1">
        <f t="array" ref="AG87">IF(INDEX(Templates!$I$2:$CJ$152,ROW()-ROW(AG$19)+1, MATCH(AG$15,Templates!$I$1:DX$1,0))="","",INDEX(Templates!$I$2:$CJ$152,ROW()-ROW(AG$19)+1, MATCH(AG$15,Templates!$I$1:DX$1,0)))</f>
        <v/>
      </c>
      <c r="AH87" s="55" t="str" cm="1">
        <f t="array" ref="AH87">IF(INDEX(Templates!$I$2:$CJ$152,ROW()-ROW(AH$19)+1, MATCH(AH$15,Templates!$I$1:EA$1,0))="","",INDEX(Templates!$I$2:$CJ$152,ROW()-ROW(AH$19)+1, MATCH(AH$15,Templates!$I$1:EA$1,0)))</f>
        <v/>
      </c>
      <c r="AI87" s="55" t="str" cm="1">
        <f t="array" ref="AI87">IF(INDEX(Templates!$I$2:$CJ$152,ROW()-ROW(AI$19)+1, MATCH(AI$15,Templates!$I$1:EC$1,0))="","",INDEX(Templates!$I$2:$CJ$152,ROW()-ROW(AI$19)+1, MATCH(AI$15,Templates!$I$1:EC$1,0)))</f>
        <v/>
      </c>
    </row>
    <row r="88" spans="1:35" x14ac:dyDescent="0.3">
      <c r="A88" s="41" t="s">
        <v>451</v>
      </c>
      <c r="B88" s="6" t="s">
        <v>455</v>
      </c>
      <c r="C88" s="66" t="str" cm="1">
        <f t="array" ref="C88">IF(INDEX(Templates!A$2:A$153,ROW()-ROW($19:$19)+1)="","",INDEX(Templates!A$2:A$153,ROW()-ROW($19:$19)+1))</f>
        <v>JSON_PATH:boilers[1]</v>
      </c>
      <c r="D88" s="66" t="str" cm="1">
        <f t="array" ref="D88">IF(INDEX(Templates!B$2:B$153,ROW()-ROW($19:$19)+1)="","",INDEX(Templates!B$2:B$153,ROW()-ROW($19:$19)+1))</f>
        <v>design_capacity</v>
      </c>
      <c r="E88" s="140" t="str" cm="1">
        <f t="array" ref="E88">IF(INDEX(Templates!C$2:C$153,ROW()-ROW($19:$19)+1)="","",INDEX(Templates!C$2:C$153,ROW()-ROW($19:$19)+1))</f>
        <v/>
      </c>
      <c r="F88" s="143" t="str" cm="1">
        <f t="array" ref="F88">IF(INDEX(Templates!D$2:D$153,ROW()-ROW($19:$19)+1)="","",INDEX(Templates!D$2:D$153,ROW()-ROW($19:$19)+1))</f>
        <v/>
      </c>
      <c r="G88" s="102" t="str" cm="1">
        <f t="array" ref="G88">IF(INDEX(Templates!E$2:E$153,ROW()-ROW($19:$19)+1)="","",INDEX(Templates!E$2:E$153,ROW()-ROW($19:$19)+1))</f>
        <v>Boiler</v>
      </c>
      <c r="H88" s="68" t="str" cm="1">
        <f t="array" ref="H88">IF(INDEX(Templates!F$2:F$153,ROW()-ROW($19:$19)+1)="","",INDEX(Templates!F$2:F$153,ROW()-ROW($19:$19)+1))</f>
        <v>Boiler 2</v>
      </c>
      <c r="I88" s="68" t="str" cm="1">
        <f t="array" ref="I88">IF(INDEX(Templates!G$2:G$153,ROW()-ROW($19:$19)+1)="","",INDEX(Templates!G$2:G$153,ROW()-ROW($19:$19)+1))</f>
        <v>ASHRAE229 1</v>
      </c>
      <c r="J88" s="68" t="str" cm="1">
        <f t="array" ref="J88">IF(INDEX(Templates!H$2:H$153,ROW()-ROW($19:$19)+1)="","",INDEX(Templates!H$2:H$153,ROW()-ROW($19:$19)+1))</f>
        <v>design_capacity</v>
      </c>
      <c r="K88" s="69" t="str" cm="1">
        <f t="array" ref="K88">IF(INDEX(Templates!I$2:I$153,ROW()-ROW($19:$19)+1)="","",INDEX(Templates!I$2:I$153,ROW()-ROW($19:$19)+1))</f>
        <v>capacity</v>
      </c>
      <c r="L88" s="69" t="str" cm="1">
        <f t="array" ref="L88">IF(INDEX(Templates!J$2:J$153,ROW()-ROW($19:$19)+1)="","",INDEX(Templates!J$2:J$153,ROW()-ROW($19:$19)+1))</f>
        <v>Btu/hr</v>
      </c>
      <c r="M88" s="55" t="str" cm="1">
        <f t="array" ref="M88">IF(INDEX(Templates!$I$2:$CJ$152,ROW()-ROW(M$19)+1, MATCH(M$15,Templates!$I$1:CJ$1,0))="","",INDEX(Templates!$I$2:$CJ$152,ROW()-ROW(M$19)+1, MATCH(M$15,Templates!$I$1:CJ$1,0)))</f>
        <v/>
      </c>
      <c r="N88" s="55" t="str" cm="1">
        <f t="array" ref="N88">IF(INDEX(Templates!$I$2:$CJ$152,ROW()-ROW(N$19)+1, MATCH(N$15,Templates!$I$1:CL$1,0))="","",INDEX(Templates!$I$2:$CJ$152,ROW()-ROW(N$19)+1, MATCH(N$15,Templates!$I$1:CL$1,0)))</f>
        <v/>
      </c>
      <c r="O88" s="55" t="str" cm="1">
        <f t="array" ref="O88">IF(INDEX(Templates!$I$2:$CJ$152,ROW()-ROW(O$19)+1, MATCH(O$15,Templates!$I$1:CN$1,0))="","",INDEX(Templates!$I$2:$CJ$152,ROW()-ROW(O$19)+1, MATCH(O$15,Templates!$I$1:CN$1,0)))</f>
        <v/>
      </c>
      <c r="P88" s="55" t="str" cm="1">
        <f t="array" ref="P88">IF(INDEX(Templates!$I$2:$CJ$152,ROW()-ROW(P$19)+1, MATCH(P$15,Templates!$I$1:CP$1,0))="","",INDEX(Templates!$I$2:$CJ$152,ROW()-ROW(P$19)+1, MATCH(P$15,Templates!$I$1:CP$1,0)))</f>
        <v/>
      </c>
      <c r="Q88" s="55" t="str" cm="1">
        <f t="array" ref="Q88">IF(INDEX(Templates!$I$2:$CJ$152,ROW()-ROW(Q$19)+1, MATCH(Q$15,Templates!$I$1:CR$1,0))="","",INDEX(Templates!$I$2:$CJ$152,ROW()-ROW(Q$19)+1, MATCH(Q$15,Templates!$I$1:CR$1,0)))</f>
        <v/>
      </c>
      <c r="R88" s="55" t="str" cm="1">
        <f t="array" ref="R88">IF(INDEX(Templates!$I$2:$CJ$152,ROW()-ROW(R$19)+1, MATCH(R$15,Templates!$I$1:CU$1,0))="","",INDEX(Templates!$I$2:$CJ$152,ROW()-ROW(R$19)+1, MATCH(R$15,Templates!$I$1:CU$1,0)))</f>
        <v/>
      </c>
      <c r="S88" s="55" t="str" cm="1">
        <f t="array" ref="S88">IF(INDEX(Templates!$I$2:$CJ$152,ROW()-ROW(S$19)+1, MATCH(S$15,Templates!$I$1:CW$1,0))="","",INDEX(Templates!$I$2:$CJ$152,ROW()-ROW(S$19)+1, MATCH(S$15,Templates!$I$1:CW$1,0)))</f>
        <v/>
      </c>
      <c r="T88" s="55" t="str" cm="1">
        <f t="array" ref="T88">IF(INDEX(Templates!$I$2:$CJ$152,ROW()-ROW(T$19)+1, MATCH(T$15,Templates!$I$1:CY$1,0))="","",INDEX(Templates!$I$2:$CJ$152,ROW()-ROW(T$19)+1, MATCH(T$15,Templates!$I$1:CY$1,0)))</f>
        <v/>
      </c>
      <c r="U88" s="55" t="str" cm="1">
        <f t="array" ref="U88">IF(INDEX(Templates!$I$2:$CJ$152,ROW()-ROW(U$19)+1, MATCH(U$15,Templates!$I$1:DA$1,0))="","",INDEX(Templates!$I$2:$CJ$152,ROW()-ROW(U$19)+1, MATCH(U$15,Templates!$I$1:DA$1,0)))</f>
        <v/>
      </c>
      <c r="V88" s="55" t="str" cm="1">
        <f t="array" ref="V88">IF(INDEX(Templates!$I$2:$CJ$152,ROW()-ROW(V$19)+1, MATCH(V$15,Templates!$I$1:DC$1,0))="","",INDEX(Templates!$I$2:$CJ$152,ROW()-ROW(V$19)+1, MATCH(V$15,Templates!$I$1:DC$1,0)))</f>
        <v/>
      </c>
      <c r="W88" s="55" t="str" cm="1">
        <f t="array" ref="W88">IF(INDEX(Templates!$I$2:$CJ$152,ROW()-ROW(W$19)+1, MATCH(W$15,Templates!$I$1:DE$1,0))="","",INDEX(Templates!$I$2:$CJ$152,ROW()-ROW(W$19)+1, MATCH(W$15,Templates!$I$1:DE$1,0)))</f>
        <v/>
      </c>
      <c r="X88" s="55" t="str" cm="1">
        <f t="array" ref="X88">IF(INDEX(Templates!$I$2:$CJ$152,ROW()-ROW(X$19)+1, MATCH(X$15,Templates!$I$1:DG$1,0))="","",INDEX(Templates!$I$2:$CJ$152,ROW()-ROW(X$19)+1, MATCH(X$15,Templates!$I$1:DG$1,0)))</f>
        <v/>
      </c>
      <c r="Y88" s="55" t="str" cm="1">
        <f t="array" ref="Y88">IF(INDEX(Templates!$I$2:$CJ$152,ROW()-ROW(Y$19)+1, MATCH(Y$15,Templates!$I$1:DI$1,0))="","",INDEX(Templates!$I$2:$CJ$152,ROW()-ROW(Y$19)+1, MATCH(Y$15,Templates!$I$1:DI$1,0)))</f>
        <v/>
      </c>
      <c r="Z88" s="55" t="str" cm="1">
        <f t="array" ref="Z88">IF(INDEX(Templates!$I$2:$CJ$152,ROW()-ROW(Z$19)+1, MATCH(Z$15,Templates!$I$1:DK$1,0))="","",INDEX(Templates!$I$2:$CJ$152,ROW()-ROW(Z$19)+1, MATCH(Z$15,Templates!$I$1:DK$1,0)))</f>
        <v/>
      </c>
      <c r="AA88" s="55" t="str" cm="1">
        <f t="array" ref="AA88">IF(INDEX(Templates!$I$2:$CJ$152,ROW()-ROW(AA$19)+1, MATCH(AA$15,Templates!$I$1:DM$1,0))="","",INDEX(Templates!$I$2:$CJ$152,ROW()-ROW(AA$19)+1, MATCH(AA$15,Templates!$I$1:DM$1,0)))</f>
        <v/>
      </c>
      <c r="AB88" s="55" t="str" cm="1">
        <f t="array" ref="AB88">IF(INDEX(Templates!$I$2:$CJ$152,ROW()-ROW(AB$19)+1, MATCH(AB$15,Templates!$I$1:DO$1,0))="","",INDEX(Templates!$I$2:$CJ$152,ROW()-ROW(AB$19)+1, MATCH(AB$15,Templates!$I$1:DO$1,0)))</f>
        <v/>
      </c>
      <c r="AC88" s="55" t="str" cm="1">
        <f t="array" ref="AC88">IF(INDEX(Templates!$I$2:$CJ$152,ROW()-ROW(AC$19)+1, MATCH(AC$15,Templates!$I$1:DQ$1,0))="","",INDEX(Templates!$I$2:$CJ$152,ROW()-ROW(AC$19)+1, MATCH(AC$15,Templates!$I$1:DQ$1,0)))</f>
        <v/>
      </c>
      <c r="AD88" s="55" t="str" cm="1">
        <f t="array" ref="AD88">IF(INDEX(Templates!$I$2:$CJ$152,ROW()-ROW(AD$19)+1, MATCH(AD$15,Templates!$I$1:DS$1,0))="","",INDEX(Templates!$I$2:$CJ$152,ROW()-ROW(AD$19)+1, MATCH(AD$15,Templates!$I$1:DS$1,0)))</f>
        <v/>
      </c>
      <c r="AE88" s="55" t="str" cm="1">
        <f t="array" ref="AE88">IF(INDEX(Templates!$I$2:$CJ$152,ROW()-ROW(AE$19)+1, MATCH(AE$15,Templates!$I$1:DU$1,0))="","",INDEX(Templates!$I$2:$CJ$152,ROW()-ROW(AE$19)+1, MATCH(AE$15,Templates!$I$1:DU$1,0)))</f>
        <v/>
      </c>
      <c r="AF88" s="55" t="str" cm="1">
        <f t="array" ref="AF88">IF(INDEX(Templates!$I$2:$CJ$152,ROW()-ROW(AF$19)+1, MATCH(AF$15,Templates!$I$1:DW$1,0))="","",INDEX(Templates!$I$2:$CJ$152,ROW()-ROW(AF$19)+1, MATCH(AF$15,Templates!$I$1:DW$1,0)))</f>
        <v/>
      </c>
      <c r="AG88" s="55" t="str" cm="1">
        <f t="array" ref="AG88">IF(INDEX(Templates!$I$2:$CJ$152,ROW()-ROW(AG$19)+1, MATCH(AG$15,Templates!$I$1:DX$1,0))="","",INDEX(Templates!$I$2:$CJ$152,ROW()-ROW(AG$19)+1, MATCH(AG$15,Templates!$I$1:DX$1,0)))</f>
        <v/>
      </c>
      <c r="AH88" s="55" t="str" cm="1">
        <f t="array" ref="AH88">IF(INDEX(Templates!$I$2:$CJ$152,ROW()-ROW(AH$19)+1, MATCH(AH$15,Templates!$I$1:EA$1,0))="","",INDEX(Templates!$I$2:$CJ$152,ROW()-ROW(AH$19)+1, MATCH(AH$15,Templates!$I$1:EA$1,0)))</f>
        <v/>
      </c>
      <c r="AI88" s="55" t="str" cm="1">
        <f t="array" ref="AI88">IF(INDEX(Templates!$I$2:$CJ$152,ROW()-ROW(AI$19)+1, MATCH(AI$15,Templates!$I$1:EC$1,0))="","",INDEX(Templates!$I$2:$CJ$152,ROW()-ROW(AI$19)+1, MATCH(AI$15,Templates!$I$1:EC$1,0)))</f>
        <v/>
      </c>
    </row>
    <row r="89" spans="1:35" x14ac:dyDescent="0.3">
      <c r="A89" s="41" t="s">
        <v>451</v>
      </c>
      <c r="B89" s="6" t="s">
        <v>455</v>
      </c>
      <c r="C89" s="66" t="str" cm="1">
        <f t="array" ref="C89">IF(INDEX(Templates!A$2:A$153,ROW()-ROW($19:$19)+1)="","",INDEX(Templates!A$2:A$153,ROW()-ROW($19:$19)+1))</f>
        <v>JSON_PATH:boilers[1]</v>
      </c>
      <c r="D89" s="66" t="str" cm="1">
        <f t="array" ref="D89">IF(INDEX(Templates!B$2:B$153,ROW()-ROW($19:$19)+1)="","",INDEX(Templates!B$2:B$153,ROW()-ROW($19:$19)+1))</f>
        <v>energy_source_type</v>
      </c>
      <c r="E89" s="140" t="str" cm="1">
        <f t="array" ref="E89">IF(INDEX(Templates!C$2:C$153,ROW()-ROW($19:$19)+1)="","",INDEX(Templates!C$2:C$153,ROW()-ROW($19:$19)+1))</f>
        <v/>
      </c>
      <c r="F89" s="143" t="str" cm="1">
        <f t="array" ref="F89">IF(INDEX(Templates!D$2:D$153,ROW()-ROW($19:$19)+1)="","",INDEX(Templates!D$2:D$153,ROW()-ROW($19:$19)+1))</f>
        <v/>
      </c>
      <c r="G89" s="102" t="str" cm="1">
        <f t="array" ref="G89">IF(INDEX(Templates!E$2:E$153,ROW()-ROW($19:$19)+1)="","",INDEX(Templates!E$2:E$153,ROW()-ROW($19:$19)+1))</f>
        <v>Boiler</v>
      </c>
      <c r="H89" s="68" t="str" cm="1">
        <f t="array" ref="H89">IF(INDEX(Templates!F$2:F$153,ROW()-ROW($19:$19)+1)="","",INDEX(Templates!F$2:F$153,ROW()-ROW($19:$19)+1))</f>
        <v>Boiler 2</v>
      </c>
      <c r="I89" s="68" t="str" cm="1">
        <f t="array" ref="I89">IF(INDEX(Templates!G$2:G$153,ROW()-ROW($19:$19)+1)="","",INDEX(Templates!G$2:G$153,ROW()-ROW($19:$19)+1))</f>
        <v>ASHRAE229 1</v>
      </c>
      <c r="J89" s="68" t="str" cm="1">
        <f t="array" ref="J89">IF(INDEX(Templates!H$2:H$153,ROW()-ROW($19:$19)+1)="","",INDEX(Templates!H$2:H$153,ROW()-ROW($19:$19)+1))</f>
        <v>energy_source_type</v>
      </c>
      <c r="K89" s="69" t="str" cm="1">
        <f t="array" ref="K89">IF(INDEX(Templates!I$2:I$153,ROW()-ROW($19:$19)+1)="","",INDEX(Templates!I$2:I$153,ROW()-ROW($19:$19)+1))</f>
        <v/>
      </c>
      <c r="L89" s="69" t="str" cm="1">
        <f t="array" ref="L89">IF(INDEX(Templates!J$2:J$153,ROW()-ROW($19:$19)+1)="","",INDEX(Templates!J$2:J$153,ROW()-ROW($19:$19)+1))</f>
        <v/>
      </c>
      <c r="M89" s="55" t="str" cm="1">
        <f t="array" ref="M89">IF(INDEX(Templates!$I$2:$CJ$152,ROW()-ROW(M$19)+1, MATCH(M$15,Templates!$I$1:CJ$1,0))="","",INDEX(Templates!$I$2:$CJ$152,ROW()-ROW(M$19)+1, MATCH(M$15,Templates!$I$1:CJ$1,0)))</f>
        <v/>
      </c>
      <c r="N89" s="55" t="str" cm="1">
        <f t="array" ref="N89">IF(INDEX(Templates!$I$2:$CJ$152,ROW()-ROW(N$19)+1, MATCH(N$15,Templates!$I$1:CL$1,0))="","",INDEX(Templates!$I$2:$CJ$152,ROW()-ROW(N$19)+1, MATCH(N$15,Templates!$I$1:CL$1,0)))</f>
        <v/>
      </c>
      <c r="O89" s="55" t="str" cm="1">
        <f t="array" ref="O89">IF(INDEX(Templates!$I$2:$CJ$152,ROW()-ROW(O$19)+1, MATCH(O$15,Templates!$I$1:CN$1,0))="","",INDEX(Templates!$I$2:$CJ$152,ROW()-ROW(O$19)+1, MATCH(O$15,Templates!$I$1:CN$1,0)))</f>
        <v/>
      </c>
      <c r="P89" s="55" t="str" cm="1">
        <f t="array" ref="P89">IF(INDEX(Templates!$I$2:$CJ$152,ROW()-ROW(P$19)+1, MATCH(P$15,Templates!$I$1:CP$1,0))="","",INDEX(Templates!$I$2:$CJ$152,ROW()-ROW(P$19)+1, MATCH(P$15,Templates!$I$1:CP$1,0)))</f>
        <v/>
      </c>
      <c r="Q89" s="55" t="str" cm="1">
        <f t="array" ref="Q89">IF(INDEX(Templates!$I$2:$CJ$152,ROW()-ROW(Q$19)+1, MATCH(Q$15,Templates!$I$1:CR$1,0))="","",INDEX(Templates!$I$2:$CJ$152,ROW()-ROW(Q$19)+1, MATCH(Q$15,Templates!$I$1:CR$1,0)))</f>
        <v/>
      </c>
      <c r="R89" s="55" t="str" cm="1">
        <f t="array" ref="R89">IF(INDEX(Templates!$I$2:$CJ$152,ROW()-ROW(R$19)+1, MATCH(R$15,Templates!$I$1:CU$1,0))="","",INDEX(Templates!$I$2:$CJ$152,ROW()-ROW(R$19)+1, MATCH(R$15,Templates!$I$1:CU$1,0)))</f>
        <v/>
      </c>
      <c r="S89" s="55" t="str" cm="1">
        <f t="array" ref="S89">IF(INDEX(Templates!$I$2:$CJ$152,ROW()-ROW(S$19)+1, MATCH(S$15,Templates!$I$1:CW$1,0))="","",INDEX(Templates!$I$2:$CJ$152,ROW()-ROW(S$19)+1, MATCH(S$15,Templates!$I$1:CW$1,0)))</f>
        <v/>
      </c>
      <c r="T89" s="55" t="str" cm="1">
        <f t="array" ref="T89">IF(INDEX(Templates!$I$2:$CJ$152,ROW()-ROW(T$19)+1, MATCH(T$15,Templates!$I$1:CY$1,0))="","",INDEX(Templates!$I$2:$CJ$152,ROW()-ROW(T$19)+1, MATCH(T$15,Templates!$I$1:CY$1,0)))</f>
        <v/>
      </c>
      <c r="U89" s="55" t="str" cm="1">
        <f t="array" ref="U89">IF(INDEX(Templates!$I$2:$CJ$152,ROW()-ROW(U$19)+1, MATCH(U$15,Templates!$I$1:DA$1,0))="","",INDEX(Templates!$I$2:$CJ$152,ROW()-ROW(U$19)+1, MATCH(U$15,Templates!$I$1:DA$1,0)))</f>
        <v/>
      </c>
      <c r="V89" s="55" t="str" cm="1">
        <f t="array" ref="V89">IF(INDEX(Templates!$I$2:$CJ$152,ROW()-ROW(V$19)+1, MATCH(V$15,Templates!$I$1:DC$1,0))="","",INDEX(Templates!$I$2:$CJ$152,ROW()-ROW(V$19)+1, MATCH(V$15,Templates!$I$1:DC$1,0)))</f>
        <v/>
      </c>
      <c r="W89" s="55" t="str" cm="1">
        <f t="array" ref="W89">IF(INDEX(Templates!$I$2:$CJ$152,ROW()-ROW(W$19)+1, MATCH(W$15,Templates!$I$1:DE$1,0))="","",INDEX(Templates!$I$2:$CJ$152,ROW()-ROW(W$19)+1, MATCH(W$15,Templates!$I$1:DE$1,0)))</f>
        <v/>
      </c>
      <c r="X89" s="55" t="str" cm="1">
        <f t="array" ref="X89">IF(INDEX(Templates!$I$2:$CJ$152,ROW()-ROW(X$19)+1, MATCH(X$15,Templates!$I$1:DG$1,0))="","",INDEX(Templates!$I$2:$CJ$152,ROW()-ROW(X$19)+1, MATCH(X$15,Templates!$I$1:DG$1,0)))</f>
        <v/>
      </c>
      <c r="Y89" s="55" t="str" cm="1">
        <f t="array" ref="Y89">IF(INDEX(Templates!$I$2:$CJ$152,ROW()-ROW(Y$19)+1, MATCH(Y$15,Templates!$I$1:DI$1,0))="","",INDEX(Templates!$I$2:$CJ$152,ROW()-ROW(Y$19)+1, MATCH(Y$15,Templates!$I$1:DI$1,0)))</f>
        <v/>
      </c>
      <c r="Z89" s="55" t="str" cm="1">
        <f t="array" ref="Z89">IF(INDEX(Templates!$I$2:$CJ$152,ROW()-ROW(Z$19)+1, MATCH(Z$15,Templates!$I$1:DK$1,0))="","",INDEX(Templates!$I$2:$CJ$152,ROW()-ROW(Z$19)+1, MATCH(Z$15,Templates!$I$1:DK$1,0)))</f>
        <v/>
      </c>
      <c r="AA89" s="55" t="str" cm="1">
        <f t="array" ref="AA89">IF(INDEX(Templates!$I$2:$CJ$152,ROW()-ROW(AA$19)+1, MATCH(AA$15,Templates!$I$1:DM$1,0))="","",INDEX(Templates!$I$2:$CJ$152,ROW()-ROW(AA$19)+1, MATCH(AA$15,Templates!$I$1:DM$1,0)))</f>
        <v/>
      </c>
      <c r="AB89" s="55" t="str" cm="1">
        <f t="array" ref="AB89">IF(INDEX(Templates!$I$2:$CJ$152,ROW()-ROW(AB$19)+1, MATCH(AB$15,Templates!$I$1:DO$1,0))="","",INDEX(Templates!$I$2:$CJ$152,ROW()-ROW(AB$19)+1, MATCH(AB$15,Templates!$I$1:DO$1,0)))</f>
        <v/>
      </c>
      <c r="AC89" s="55" t="str" cm="1">
        <f t="array" ref="AC89">IF(INDEX(Templates!$I$2:$CJ$152,ROW()-ROW(AC$19)+1, MATCH(AC$15,Templates!$I$1:DQ$1,0))="","",INDEX(Templates!$I$2:$CJ$152,ROW()-ROW(AC$19)+1, MATCH(AC$15,Templates!$I$1:DQ$1,0)))</f>
        <v/>
      </c>
      <c r="AD89" s="55" t="str" cm="1">
        <f t="array" ref="AD89">IF(INDEX(Templates!$I$2:$CJ$152,ROW()-ROW(AD$19)+1, MATCH(AD$15,Templates!$I$1:DS$1,0))="","",INDEX(Templates!$I$2:$CJ$152,ROW()-ROW(AD$19)+1, MATCH(AD$15,Templates!$I$1:DS$1,0)))</f>
        <v/>
      </c>
      <c r="AE89" s="55" t="str" cm="1">
        <f t="array" ref="AE89">IF(INDEX(Templates!$I$2:$CJ$152,ROW()-ROW(AE$19)+1, MATCH(AE$15,Templates!$I$1:DU$1,0))="","",INDEX(Templates!$I$2:$CJ$152,ROW()-ROW(AE$19)+1, MATCH(AE$15,Templates!$I$1:DU$1,0)))</f>
        <v/>
      </c>
      <c r="AF89" s="55" t="str" cm="1">
        <f t="array" ref="AF89">IF(INDEX(Templates!$I$2:$CJ$152,ROW()-ROW(AF$19)+1, MATCH(AF$15,Templates!$I$1:DW$1,0))="","",INDEX(Templates!$I$2:$CJ$152,ROW()-ROW(AF$19)+1, MATCH(AF$15,Templates!$I$1:DW$1,0)))</f>
        <v/>
      </c>
      <c r="AG89" s="55" t="str" cm="1">
        <f t="array" ref="AG89">IF(INDEX(Templates!$I$2:$CJ$152,ROW()-ROW(AG$19)+1, MATCH(AG$15,Templates!$I$1:DX$1,0))="","",INDEX(Templates!$I$2:$CJ$152,ROW()-ROW(AG$19)+1, MATCH(AG$15,Templates!$I$1:DX$1,0)))</f>
        <v/>
      </c>
      <c r="AH89" s="55" t="str" cm="1">
        <f t="array" ref="AH89">IF(INDEX(Templates!$I$2:$CJ$152,ROW()-ROW(AH$19)+1, MATCH(AH$15,Templates!$I$1:EA$1,0))="","",INDEX(Templates!$I$2:$CJ$152,ROW()-ROW(AH$19)+1, MATCH(AH$15,Templates!$I$1:EA$1,0)))</f>
        <v/>
      </c>
      <c r="AI89" s="55" t="str" cm="1">
        <f t="array" ref="AI89">IF(INDEX(Templates!$I$2:$CJ$152,ROW()-ROW(AI$19)+1, MATCH(AI$15,Templates!$I$1:EC$1,0))="","",INDEX(Templates!$I$2:$CJ$152,ROW()-ROW(AI$19)+1, MATCH(AI$15,Templates!$I$1:EC$1,0)))</f>
        <v/>
      </c>
    </row>
    <row r="90" spans="1:35" x14ac:dyDescent="0.3">
      <c r="A90" s="41" t="s">
        <v>451</v>
      </c>
      <c r="B90" s="6" t="s">
        <v>455</v>
      </c>
      <c r="C90" s="66" t="str" cm="1">
        <f t="array" ref="C90">IF(INDEX(Templates!A$2:A$153,ROW()-ROW($19:$19)+1)="","",INDEX(Templates!A$2:A$153,ROW()-ROW($19:$19)+1))</f>
        <v>JSON_PATH:boilers[1]</v>
      </c>
      <c r="D90" s="66" t="str" cm="1">
        <f t="array" ref="D90">IF(INDEX(Templates!B$2:B$153,ROW()-ROW($19:$19)+1)="","",INDEX(Templates!B$2:B$153,ROW()-ROW($19:$19)+1))</f>
        <v>operation_lower_limit</v>
      </c>
      <c r="E90" s="140" t="str" cm="1">
        <f t="array" ref="E90">IF(INDEX(Templates!C$2:C$153,ROW()-ROW($19:$19)+1)="","",INDEX(Templates!C$2:C$153,ROW()-ROW($19:$19)+1))</f>
        <v/>
      </c>
      <c r="F90" s="143" t="str" cm="1">
        <f t="array" ref="F90">IF(INDEX(Templates!D$2:D$153,ROW()-ROW($19:$19)+1)="","",INDEX(Templates!D$2:D$153,ROW()-ROW($19:$19)+1))</f>
        <v/>
      </c>
      <c r="G90" s="102" t="str" cm="1">
        <f t="array" ref="G90">IF(INDEX(Templates!E$2:E$153,ROW()-ROW($19:$19)+1)="","",INDEX(Templates!E$2:E$153,ROW()-ROW($19:$19)+1))</f>
        <v>Boiler</v>
      </c>
      <c r="H90" s="68" t="str" cm="1">
        <f t="array" ref="H90">IF(INDEX(Templates!F$2:F$153,ROW()-ROW($19:$19)+1)="","",INDEX(Templates!F$2:F$153,ROW()-ROW($19:$19)+1))</f>
        <v>Boiler 2</v>
      </c>
      <c r="I90" s="68" t="str" cm="1">
        <f t="array" ref="I90">IF(INDEX(Templates!G$2:G$153,ROW()-ROW($19:$19)+1)="","",INDEX(Templates!G$2:G$153,ROW()-ROW($19:$19)+1))</f>
        <v>ASHRAE229 1</v>
      </c>
      <c r="J90" s="68" t="str" cm="1">
        <f t="array" ref="J90">IF(INDEX(Templates!H$2:H$153,ROW()-ROW($19:$19)+1)="","",INDEX(Templates!H$2:H$153,ROW()-ROW($19:$19)+1))</f>
        <v>operation_lower_limit</v>
      </c>
      <c r="K90" s="69" t="str" cm="1">
        <f t="array" ref="K90">IF(INDEX(Templates!I$2:I$153,ROW()-ROW($19:$19)+1)="","",INDEX(Templates!I$2:I$153,ROW()-ROW($19:$19)+1))</f>
        <v/>
      </c>
      <c r="L90" s="69" t="str" cm="1">
        <f t="array" ref="L90">IF(INDEX(Templates!J$2:J$153,ROW()-ROW($19:$19)+1)="","",INDEX(Templates!J$2:J$153,ROW()-ROW($19:$19)+1))</f>
        <v/>
      </c>
      <c r="M90" s="55" t="str" cm="1">
        <f t="array" ref="M90">IF(INDEX(Templates!$I$2:$CJ$152,ROW()-ROW(M$19)+1, MATCH(M$15,Templates!$I$1:CJ$1,0))="","",INDEX(Templates!$I$2:$CJ$152,ROW()-ROW(M$19)+1, MATCH(M$15,Templates!$I$1:CJ$1,0)))</f>
        <v/>
      </c>
      <c r="N90" s="55" t="str" cm="1">
        <f t="array" ref="N90">IF(INDEX(Templates!$I$2:$CJ$152,ROW()-ROW(N$19)+1, MATCH(N$15,Templates!$I$1:CL$1,0))="","",INDEX(Templates!$I$2:$CJ$152,ROW()-ROW(N$19)+1, MATCH(N$15,Templates!$I$1:CL$1,0)))</f>
        <v/>
      </c>
      <c r="O90" s="55" t="str" cm="1">
        <f t="array" ref="O90">IF(INDEX(Templates!$I$2:$CJ$152,ROW()-ROW(O$19)+1, MATCH(O$15,Templates!$I$1:CN$1,0))="","",INDEX(Templates!$I$2:$CJ$152,ROW()-ROW(O$19)+1, MATCH(O$15,Templates!$I$1:CN$1,0)))</f>
        <v/>
      </c>
      <c r="P90" s="55" t="str" cm="1">
        <f t="array" ref="P90">IF(INDEX(Templates!$I$2:$CJ$152,ROW()-ROW(P$19)+1, MATCH(P$15,Templates!$I$1:CP$1,0))="","",INDEX(Templates!$I$2:$CJ$152,ROW()-ROW(P$19)+1, MATCH(P$15,Templates!$I$1:CP$1,0)))</f>
        <v/>
      </c>
      <c r="Q90" s="55" t="str" cm="1">
        <f t="array" ref="Q90">IF(INDEX(Templates!$I$2:$CJ$152,ROW()-ROW(Q$19)+1, MATCH(Q$15,Templates!$I$1:CR$1,0))="","",INDEX(Templates!$I$2:$CJ$152,ROW()-ROW(Q$19)+1, MATCH(Q$15,Templates!$I$1:CR$1,0)))</f>
        <v/>
      </c>
      <c r="R90" s="55" t="str" cm="1">
        <f t="array" ref="R90">IF(INDEX(Templates!$I$2:$CJ$152,ROW()-ROW(R$19)+1, MATCH(R$15,Templates!$I$1:CU$1,0))="","",INDEX(Templates!$I$2:$CJ$152,ROW()-ROW(R$19)+1, MATCH(R$15,Templates!$I$1:CU$1,0)))</f>
        <v/>
      </c>
      <c r="S90" s="55" t="str" cm="1">
        <f t="array" ref="S90">IF(INDEX(Templates!$I$2:$CJ$152,ROW()-ROW(S$19)+1, MATCH(S$15,Templates!$I$1:CW$1,0))="","",INDEX(Templates!$I$2:$CJ$152,ROW()-ROW(S$19)+1, MATCH(S$15,Templates!$I$1:CW$1,0)))</f>
        <v/>
      </c>
      <c r="T90" s="55" t="str" cm="1">
        <f t="array" ref="T90">IF(INDEX(Templates!$I$2:$CJ$152,ROW()-ROW(T$19)+1, MATCH(T$15,Templates!$I$1:CY$1,0))="","",INDEX(Templates!$I$2:$CJ$152,ROW()-ROW(T$19)+1, MATCH(T$15,Templates!$I$1:CY$1,0)))</f>
        <v/>
      </c>
      <c r="U90" s="55" t="str" cm="1">
        <f t="array" ref="U90">IF(INDEX(Templates!$I$2:$CJ$152,ROW()-ROW(U$19)+1, MATCH(U$15,Templates!$I$1:DA$1,0))="","",INDEX(Templates!$I$2:$CJ$152,ROW()-ROW(U$19)+1, MATCH(U$15,Templates!$I$1:DA$1,0)))</f>
        <v/>
      </c>
      <c r="V90" s="55" t="str" cm="1">
        <f t="array" ref="V90">IF(INDEX(Templates!$I$2:$CJ$152,ROW()-ROW(V$19)+1, MATCH(V$15,Templates!$I$1:DC$1,0))="","",INDEX(Templates!$I$2:$CJ$152,ROW()-ROW(V$19)+1, MATCH(V$15,Templates!$I$1:DC$1,0)))</f>
        <v/>
      </c>
      <c r="W90" s="55" t="str" cm="1">
        <f t="array" ref="W90">IF(INDEX(Templates!$I$2:$CJ$152,ROW()-ROW(W$19)+1, MATCH(W$15,Templates!$I$1:DE$1,0))="","",INDEX(Templates!$I$2:$CJ$152,ROW()-ROW(W$19)+1, MATCH(W$15,Templates!$I$1:DE$1,0)))</f>
        <v/>
      </c>
      <c r="X90" s="55" t="str" cm="1">
        <f t="array" ref="X90">IF(INDEX(Templates!$I$2:$CJ$152,ROW()-ROW(X$19)+1, MATCH(X$15,Templates!$I$1:DG$1,0))="","",INDEX(Templates!$I$2:$CJ$152,ROW()-ROW(X$19)+1, MATCH(X$15,Templates!$I$1:DG$1,0)))</f>
        <v/>
      </c>
      <c r="Y90" s="55" t="str" cm="1">
        <f t="array" ref="Y90">IF(INDEX(Templates!$I$2:$CJ$152,ROW()-ROW(Y$19)+1, MATCH(Y$15,Templates!$I$1:DI$1,0))="","",INDEX(Templates!$I$2:$CJ$152,ROW()-ROW(Y$19)+1, MATCH(Y$15,Templates!$I$1:DI$1,0)))</f>
        <v/>
      </c>
      <c r="Z90" s="55" t="str" cm="1">
        <f t="array" ref="Z90">IF(INDEX(Templates!$I$2:$CJ$152,ROW()-ROW(Z$19)+1, MATCH(Z$15,Templates!$I$1:DK$1,0))="","",INDEX(Templates!$I$2:$CJ$152,ROW()-ROW(Z$19)+1, MATCH(Z$15,Templates!$I$1:DK$1,0)))</f>
        <v/>
      </c>
      <c r="AA90" s="55" t="str" cm="1">
        <f t="array" ref="AA90">IF(INDEX(Templates!$I$2:$CJ$152,ROW()-ROW(AA$19)+1, MATCH(AA$15,Templates!$I$1:DM$1,0))="","",INDEX(Templates!$I$2:$CJ$152,ROW()-ROW(AA$19)+1, MATCH(AA$15,Templates!$I$1:DM$1,0)))</f>
        <v/>
      </c>
      <c r="AB90" s="55" t="str" cm="1">
        <f t="array" ref="AB90">IF(INDEX(Templates!$I$2:$CJ$152,ROW()-ROW(AB$19)+1, MATCH(AB$15,Templates!$I$1:DO$1,0))="","",INDEX(Templates!$I$2:$CJ$152,ROW()-ROW(AB$19)+1, MATCH(AB$15,Templates!$I$1:DO$1,0)))</f>
        <v/>
      </c>
      <c r="AC90" s="55" t="str" cm="1">
        <f t="array" ref="AC90">IF(INDEX(Templates!$I$2:$CJ$152,ROW()-ROW(AC$19)+1, MATCH(AC$15,Templates!$I$1:DQ$1,0))="","",INDEX(Templates!$I$2:$CJ$152,ROW()-ROW(AC$19)+1, MATCH(AC$15,Templates!$I$1:DQ$1,0)))</f>
        <v/>
      </c>
      <c r="AD90" s="55" t="str" cm="1">
        <f t="array" ref="AD90">IF(INDEX(Templates!$I$2:$CJ$152,ROW()-ROW(AD$19)+1, MATCH(AD$15,Templates!$I$1:DS$1,0))="","",INDEX(Templates!$I$2:$CJ$152,ROW()-ROW(AD$19)+1, MATCH(AD$15,Templates!$I$1:DS$1,0)))</f>
        <v/>
      </c>
      <c r="AE90" s="55" t="str" cm="1">
        <f t="array" ref="AE90">IF(INDEX(Templates!$I$2:$CJ$152,ROW()-ROW(AE$19)+1, MATCH(AE$15,Templates!$I$1:DU$1,0))="","",INDEX(Templates!$I$2:$CJ$152,ROW()-ROW(AE$19)+1, MATCH(AE$15,Templates!$I$1:DU$1,0)))</f>
        <v/>
      </c>
      <c r="AF90" s="55" t="str" cm="1">
        <f t="array" ref="AF90">IF(INDEX(Templates!$I$2:$CJ$152,ROW()-ROW(AF$19)+1, MATCH(AF$15,Templates!$I$1:DW$1,0))="","",INDEX(Templates!$I$2:$CJ$152,ROW()-ROW(AF$19)+1, MATCH(AF$15,Templates!$I$1:DW$1,0)))</f>
        <v/>
      </c>
      <c r="AG90" s="55" t="str" cm="1">
        <f t="array" ref="AG90">IF(INDEX(Templates!$I$2:$CJ$152,ROW()-ROW(AG$19)+1, MATCH(AG$15,Templates!$I$1:DX$1,0))="","",INDEX(Templates!$I$2:$CJ$152,ROW()-ROW(AG$19)+1, MATCH(AG$15,Templates!$I$1:DX$1,0)))</f>
        <v/>
      </c>
      <c r="AH90" s="55" t="str" cm="1">
        <f t="array" ref="AH90">IF(INDEX(Templates!$I$2:$CJ$152,ROW()-ROW(AH$19)+1, MATCH(AH$15,Templates!$I$1:EA$1,0))="","",INDEX(Templates!$I$2:$CJ$152,ROW()-ROW(AH$19)+1, MATCH(AH$15,Templates!$I$1:EA$1,0)))</f>
        <v/>
      </c>
      <c r="AI90" s="55" t="str" cm="1">
        <f t="array" ref="AI90">IF(INDEX(Templates!$I$2:$CJ$152,ROW()-ROW(AI$19)+1, MATCH(AI$15,Templates!$I$1:EC$1,0))="","",INDEX(Templates!$I$2:$CJ$152,ROW()-ROW(AI$19)+1, MATCH(AI$15,Templates!$I$1:EC$1,0)))</f>
        <v/>
      </c>
    </row>
    <row r="91" spans="1:35" x14ac:dyDescent="0.3">
      <c r="A91" s="41" t="s">
        <v>451</v>
      </c>
      <c r="B91" s="6" t="s">
        <v>455</v>
      </c>
      <c r="C91" s="66" t="str" cm="1">
        <f t="array" ref="C91">IF(INDEX(Templates!A$2:A$153,ROW()-ROW($19:$19)+1)="","",INDEX(Templates!A$2:A$153,ROW()-ROW($19:$19)+1))</f>
        <v>JSON_PATH:boilers[1]</v>
      </c>
      <c r="D91" s="66" t="str" cm="1">
        <f t="array" ref="D91">IF(INDEX(Templates!B$2:B$153,ROW()-ROW($19:$19)+1)="","",INDEX(Templates!B$2:B$153,ROW()-ROW($19:$19)+1))</f>
        <v>operation_upper_limit</v>
      </c>
      <c r="E91" s="140" t="str" cm="1">
        <f t="array" ref="E91">IF(INDEX(Templates!C$2:C$153,ROW()-ROW($19:$19)+1)="","",INDEX(Templates!C$2:C$153,ROW()-ROW($19:$19)+1))</f>
        <v/>
      </c>
      <c r="F91" s="143" t="str" cm="1">
        <f t="array" ref="F91">IF(INDEX(Templates!D$2:D$153,ROW()-ROW($19:$19)+1)="","",INDEX(Templates!D$2:D$153,ROW()-ROW($19:$19)+1))</f>
        <v/>
      </c>
      <c r="G91" s="102" t="str" cm="1">
        <f t="array" ref="G91">IF(INDEX(Templates!E$2:E$153,ROW()-ROW($19:$19)+1)="","",INDEX(Templates!E$2:E$153,ROW()-ROW($19:$19)+1))</f>
        <v>Boiler</v>
      </c>
      <c r="H91" s="68" t="str" cm="1">
        <f t="array" ref="H91">IF(INDEX(Templates!F$2:F$153,ROW()-ROW($19:$19)+1)="","",INDEX(Templates!F$2:F$153,ROW()-ROW($19:$19)+1))</f>
        <v>Boiler 2</v>
      </c>
      <c r="I91" s="68" t="str" cm="1">
        <f t="array" ref="I91">IF(INDEX(Templates!G$2:G$153,ROW()-ROW($19:$19)+1)="","",INDEX(Templates!G$2:G$153,ROW()-ROW($19:$19)+1))</f>
        <v>ASHRAE229 1</v>
      </c>
      <c r="J91" s="68" t="str" cm="1">
        <f t="array" ref="J91">IF(INDEX(Templates!H$2:H$153,ROW()-ROW($19:$19)+1)="","",INDEX(Templates!H$2:H$153,ROW()-ROW($19:$19)+1))</f>
        <v>operation_upper_limit</v>
      </c>
      <c r="K91" s="69" t="str" cm="1">
        <f t="array" ref="K91">IF(INDEX(Templates!I$2:I$153,ROW()-ROW($19:$19)+1)="","",INDEX(Templates!I$2:I$153,ROW()-ROW($19:$19)+1))</f>
        <v/>
      </c>
      <c r="L91" s="69" t="str" cm="1">
        <f t="array" ref="L91">IF(INDEX(Templates!J$2:J$153,ROW()-ROW($19:$19)+1)="","",INDEX(Templates!J$2:J$153,ROW()-ROW($19:$19)+1))</f>
        <v/>
      </c>
      <c r="M91" s="55" t="str" cm="1">
        <f t="array" ref="M91">IF(INDEX(Templates!$I$2:$CJ$152,ROW()-ROW(M$19)+1, MATCH(M$15,Templates!$I$1:CJ$1,0))="","",INDEX(Templates!$I$2:$CJ$152,ROW()-ROW(M$19)+1, MATCH(M$15,Templates!$I$1:CJ$1,0)))</f>
        <v/>
      </c>
      <c r="N91" s="55" t="str" cm="1">
        <f t="array" ref="N91">IF(INDEX(Templates!$I$2:$CJ$152,ROW()-ROW(N$19)+1, MATCH(N$15,Templates!$I$1:CL$1,0))="","",INDEX(Templates!$I$2:$CJ$152,ROW()-ROW(N$19)+1, MATCH(N$15,Templates!$I$1:CL$1,0)))</f>
        <v/>
      </c>
      <c r="O91" s="55" t="str" cm="1">
        <f t="array" ref="O91">IF(INDEX(Templates!$I$2:$CJ$152,ROW()-ROW(O$19)+1, MATCH(O$15,Templates!$I$1:CN$1,0))="","",INDEX(Templates!$I$2:$CJ$152,ROW()-ROW(O$19)+1, MATCH(O$15,Templates!$I$1:CN$1,0)))</f>
        <v/>
      </c>
      <c r="P91" s="55" t="str" cm="1">
        <f t="array" ref="P91">IF(INDEX(Templates!$I$2:$CJ$152,ROW()-ROW(P$19)+1, MATCH(P$15,Templates!$I$1:CP$1,0))="","",INDEX(Templates!$I$2:$CJ$152,ROW()-ROW(P$19)+1, MATCH(P$15,Templates!$I$1:CP$1,0)))</f>
        <v/>
      </c>
      <c r="Q91" s="55" t="str" cm="1">
        <f t="array" ref="Q91">IF(INDEX(Templates!$I$2:$CJ$152,ROW()-ROW(Q$19)+1, MATCH(Q$15,Templates!$I$1:CR$1,0))="","",INDEX(Templates!$I$2:$CJ$152,ROW()-ROW(Q$19)+1, MATCH(Q$15,Templates!$I$1:CR$1,0)))</f>
        <v/>
      </c>
      <c r="R91" s="55" t="str" cm="1">
        <f t="array" ref="R91">IF(INDEX(Templates!$I$2:$CJ$152,ROW()-ROW(R$19)+1, MATCH(R$15,Templates!$I$1:CU$1,0))="","",INDEX(Templates!$I$2:$CJ$152,ROW()-ROW(R$19)+1, MATCH(R$15,Templates!$I$1:CU$1,0)))</f>
        <v/>
      </c>
      <c r="S91" s="55" t="str" cm="1">
        <f t="array" ref="S91">IF(INDEX(Templates!$I$2:$CJ$152,ROW()-ROW(S$19)+1, MATCH(S$15,Templates!$I$1:CW$1,0))="","",INDEX(Templates!$I$2:$CJ$152,ROW()-ROW(S$19)+1, MATCH(S$15,Templates!$I$1:CW$1,0)))</f>
        <v/>
      </c>
      <c r="T91" s="55" t="str" cm="1">
        <f t="array" ref="T91">IF(INDEX(Templates!$I$2:$CJ$152,ROW()-ROW(T$19)+1, MATCH(T$15,Templates!$I$1:CY$1,0))="","",INDEX(Templates!$I$2:$CJ$152,ROW()-ROW(T$19)+1, MATCH(T$15,Templates!$I$1:CY$1,0)))</f>
        <v/>
      </c>
      <c r="U91" s="55" t="str" cm="1">
        <f t="array" ref="U91">IF(INDEX(Templates!$I$2:$CJ$152,ROW()-ROW(U$19)+1, MATCH(U$15,Templates!$I$1:DA$1,0))="","",INDEX(Templates!$I$2:$CJ$152,ROW()-ROW(U$19)+1, MATCH(U$15,Templates!$I$1:DA$1,0)))</f>
        <v/>
      </c>
      <c r="V91" s="55" t="str" cm="1">
        <f t="array" ref="V91">IF(INDEX(Templates!$I$2:$CJ$152,ROW()-ROW(V$19)+1, MATCH(V$15,Templates!$I$1:DC$1,0))="","",INDEX(Templates!$I$2:$CJ$152,ROW()-ROW(V$19)+1, MATCH(V$15,Templates!$I$1:DC$1,0)))</f>
        <v/>
      </c>
      <c r="W91" s="55" t="str" cm="1">
        <f t="array" ref="W91">IF(INDEX(Templates!$I$2:$CJ$152,ROW()-ROW(W$19)+1, MATCH(W$15,Templates!$I$1:DE$1,0))="","",INDEX(Templates!$I$2:$CJ$152,ROW()-ROW(W$19)+1, MATCH(W$15,Templates!$I$1:DE$1,0)))</f>
        <v/>
      </c>
      <c r="X91" s="55" t="str" cm="1">
        <f t="array" ref="X91">IF(INDEX(Templates!$I$2:$CJ$152,ROW()-ROW(X$19)+1, MATCH(X$15,Templates!$I$1:DG$1,0))="","",INDEX(Templates!$I$2:$CJ$152,ROW()-ROW(X$19)+1, MATCH(X$15,Templates!$I$1:DG$1,0)))</f>
        <v/>
      </c>
      <c r="Y91" s="55" t="str" cm="1">
        <f t="array" ref="Y91">IF(INDEX(Templates!$I$2:$CJ$152,ROW()-ROW(Y$19)+1, MATCH(Y$15,Templates!$I$1:DI$1,0))="","",INDEX(Templates!$I$2:$CJ$152,ROW()-ROW(Y$19)+1, MATCH(Y$15,Templates!$I$1:DI$1,0)))</f>
        <v/>
      </c>
      <c r="Z91" s="55" t="str" cm="1">
        <f t="array" ref="Z91">IF(INDEX(Templates!$I$2:$CJ$152,ROW()-ROW(Z$19)+1, MATCH(Z$15,Templates!$I$1:DK$1,0))="","",INDEX(Templates!$I$2:$CJ$152,ROW()-ROW(Z$19)+1, MATCH(Z$15,Templates!$I$1:DK$1,0)))</f>
        <v/>
      </c>
      <c r="AA91" s="55" t="str" cm="1">
        <f t="array" ref="AA91">IF(INDEX(Templates!$I$2:$CJ$152,ROW()-ROW(AA$19)+1, MATCH(AA$15,Templates!$I$1:DM$1,0))="","",INDEX(Templates!$I$2:$CJ$152,ROW()-ROW(AA$19)+1, MATCH(AA$15,Templates!$I$1:DM$1,0)))</f>
        <v/>
      </c>
      <c r="AB91" s="55" t="str" cm="1">
        <f t="array" ref="AB91">IF(INDEX(Templates!$I$2:$CJ$152,ROW()-ROW(AB$19)+1, MATCH(AB$15,Templates!$I$1:DO$1,0))="","",INDEX(Templates!$I$2:$CJ$152,ROW()-ROW(AB$19)+1, MATCH(AB$15,Templates!$I$1:DO$1,0)))</f>
        <v/>
      </c>
      <c r="AC91" s="55" t="str" cm="1">
        <f t="array" ref="AC91">IF(INDEX(Templates!$I$2:$CJ$152,ROW()-ROW(AC$19)+1, MATCH(AC$15,Templates!$I$1:DQ$1,0))="","",INDEX(Templates!$I$2:$CJ$152,ROW()-ROW(AC$19)+1, MATCH(AC$15,Templates!$I$1:DQ$1,0)))</f>
        <v/>
      </c>
      <c r="AD91" s="55" t="str" cm="1">
        <f t="array" ref="AD91">IF(INDEX(Templates!$I$2:$CJ$152,ROW()-ROW(AD$19)+1, MATCH(AD$15,Templates!$I$1:DS$1,0))="","",INDEX(Templates!$I$2:$CJ$152,ROW()-ROW(AD$19)+1, MATCH(AD$15,Templates!$I$1:DS$1,0)))</f>
        <v/>
      </c>
      <c r="AE91" s="55" t="str" cm="1">
        <f t="array" ref="AE91">IF(INDEX(Templates!$I$2:$CJ$152,ROW()-ROW(AE$19)+1, MATCH(AE$15,Templates!$I$1:DU$1,0))="","",INDEX(Templates!$I$2:$CJ$152,ROW()-ROW(AE$19)+1, MATCH(AE$15,Templates!$I$1:DU$1,0)))</f>
        <v/>
      </c>
      <c r="AF91" s="55" t="str" cm="1">
        <f t="array" ref="AF91">IF(INDEX(Templates!$I$2:$CJ$152,ROW()-ROW(AF$19)+1, MATCH(AF$15,Templates!$I$1:DW$1,0))="","",INDEX(Templates!$I$2:$CJ$152,ROW()-ROW(AF$19)+1, MATCH(AF$15,Templates!$I$1:DW$1,0)))</f>
        <v/>
      </c>
      <c r="AG91" s="55" t="str" cm="1">
        <f t="array" ref="AG91">IF(INDEX(Templates!$I$2:$CJ$152,ROW()-ROW(AG$19)+1, MATCH(AG$15,Templates!$I$1:DX$1,0))="","",INDEX(Templates!$I$2:$CJ$152,ROW()-ROW(AG$19)+1, MATCH(AG$15,Templates!$I$1:DX$1,0)))</f>
        <v/>
      </c>
      <c r="AH91" s="55" t="str" cm="1">
        <f t="array" ref="AH91">IF(INDEX(Templates!$I$2:$CJ$152,ROW()-ROW(AH$19)+1, MATCH(AH$15,Templates!$I$1:EA$1,0))="","",INDEX(Templates!$I$2:$CJ$152,ROW()-ROW(AH$19)+1, MATCH(AH$15,Templates!$I$1:EA$1,0)))</f>
        <v/>
      </c>
      <c r="AI91" s="55" t="str" cm="1">
        <f t="array" ref="AI91">IF(INDEX(Templates!$I$2:$CJ$152,ROW()-ROW(AI$19)+1, MATCH(AI$15,Templates!$I$1:EC$1,0))="","",INDEX(Templates!$I$2:$CJ$152,ROW()-ROW(AI$19)+1, MATCH(AI$15,Templates!$I$1:EC$1,0)))</f>
        <v/>
      </c>
    </row>
    <row r="92" spans="1:35" x14ac:dyDescent="0.3">
      <c r="A92" s="41" t="s">
        <v>451</v>
      </c>
      <c r="B92" s="6" t="s">
        <v>455</v>
      </c>
      <c r="C92" s="66" t="str" cm="1">
        <f t="array" ref="C92">IF(INDEX(Templates!A$2:A$153,ROW()-ROW($19:$19)+1)="","",INDEX(Templates!A$2:A$153,ROW()-ROW($19:$19)+1))</f>
        <v>JSON_PATH:boilers[2]</v>
      </c>
      <c r="D92" s="66" t="str" cm="1">
        <f t="array" ref="D92">IF(INDEX(Templates!B$2:B$153,ROW()-ROW($19:$19)+1)="","",INDEX(Templates!B$2:B$153,ROW()-ROW($19:$19)+1))</f>
        <v>id</v>
      </c>
      <c r="E92" s="140" t="str" cm="1">
        <f t="array" ref="E92">IF(INDEX(Templates!C$2:C$153,ROW()-ROW($19:$19)+1)="","",INDEX(Templates!C$2:C$153,ROW()-ROW($19:$19)+1))</f>
        <v/>
      </c>
      <c r="F92" s="143" t="str" cm="1">
        <f t="array" ref="F92">IF(INDEX(Templates!D$2:D$153,ROW()-ROW($19:$19)+1)="","",INDEX(Templates!D$2:D$153,ROW()-ROW($19:$19)+1))</f>
        <v/>
      </c>
      <c r="G92" s="102" t="str" cm="1">
        <f t="array" ref="G92">IF(INDEX(Templates!E$2:E$153,ROW()-ROW($19:$19)+1)="","",INDEX(Templates!E$2:E$153,ROW()-ROW($19:$19)+1))</f>
        <v>Boiler</v>
      </c>
      <c r="H92" s="68" t="str" cm="1">
        <f t="array" ref="H92">IF(INDEX(Templates!F$2:F$153,ROW()-ROW($19:$19)+1)="","",INDEX(Templates!F$2:F$153,ROW()-ROW($19:$19)+1))</f>
        <v>Boiler 3</v>
      </c>
      <c r="I92" s="68" t="str" cm="1">
        <f t="array" ref="I92">IF(INDEX(Templates!G$2:G$153,ROW()-ROW($19:$19)+1)="","",INDEX(Templates!G$2:G$153,ROW()-ROW($19:$19)+1))</f>
        <v>ASHRAE229 1</v>
      </c>
      <c r="J92" s="68" t="str" cm="1">
        <f t="array" ref="J92">IF(INDEX(Templates!H$2:H$153,ROW()-ROW($19:$19)+1)="","",INDEX(Templates!H$2:H$153,ROW()-ROW($19:$19)+1))</f>
        <v>id</v>
      </c>
      <c r="K92" s="69" t="str" cm="1">
        <f t="array" ref="K92">IF(INDEX(Templates!I$2:I$153,ROW()-ROW($19:$19)+1)="","",INDEX(Templates!I$2:I$153,ROW()-ROW($19:$19)+1))</f>
        <v/>
      </c>
      <c r="L92" s="69" t="str" cm="1">
        <f t="array" ref="L92">IF(INDEX(Templates!J$2:J$153,ROW()-ROW($19:$19)+1)="","",INDEX(Templates!J$2:J$153,ROW()-ROW($19:$19)+1))</f>
        <v/>
      </c>
      <c r="M92" s="55" t="str" cm="1">
        <f t="array" ref="M92">IF(INDEX(Templates!$I$2:$CJ$152,ROW()-ROW(M$19)+1, MATCH(M$15,Templates!$I$1:CJ$1,0))="","",INDEX(Templates!$I$2:$CJ$152,ROW()-ROW(M$19)+1, MATCH(M$15,Templates!$I$1:CJ$1,0)))</f>
        <v/>
      </c>
      <c r="N92" s="55" t="str" cm="1">
        <f t="array" ref="N92">IF(INDEX(Templates!$I$2:$CJ$152,ROW()-ROW(N$19)+1, MATCH(N$15,Templates!$I$1:CL$1,0))="","",INDEX(Templates!$I$2:$CJ$152,ROW()-ROW(N$19)+1, MATCH(N$15,Templates!$I$1:CL$1,0)))</f>
        <v/>
      </c>
      <c r="O92" s="55" t="str" cm="1">
        <f t="array" ref="O92">IF(INDEX(Templates!$I$2:$CJ$152,ROW()-ROW(O$19)+1, MATCH(O$15,Templates!$I$1:CN$1,0))="","",INDEX(Templates!$I$2:$CJ$152,ROW()-ROW(O$19)+1, MATCH(O$15,Templates!$I$1:CN$1,0)))</f>
        <v/>
      </c>
      <c r="P92" s="55" t="str" cm="1">
        <f t="array" ref="P92">IF(INDEX(Templates!$I$2:$CJ$152,ROW()-ROW(P$19)+1, MATCH(P$15,Templates!$I$1:CP$1,0))="","",INDEX(Templates!$I$2:$CJ$152,ROW()-ROW(P$19)+1, MATCH(P$15,Templates!$I$1:CP$1,0)))</f>
        <v/>
      </c>
      <c r="Q92" s="55" t="str" cm="1">
        <f t="array" ref="Q92">IF(INDEX(Templates!$I$2:$CJ$152,ROW()-ROW(Q$19)+1, MATCH(Q$15,Templates!$I$1:CR$1,0))="","",INDEX(Templates!$I$2:$CJ$152,ROW()-ROW(Q$19)+1, MATCH(Q$15,Templates!$I$1:CR$1,0)))</f>
        <v/>
      </c>
      <c r="R92" s="55" t="str" cm="1">
        <f t="array" ref="R92">IF(INDEX(Templates!$I$2:$CJ$152,ROW()-ROW(R$19)+1, MATCH(R$15,Templates!$I$1:CU$1,0))="","",INDEX(Templates!$I$2:$CJ$152,ROW()-ROW(R$19)+1, MATCH(R$15,Templates!$I$1:CU$1,0)))</f>
        <v/>
      </c>
      <c r="S92" s="55" t="str" cm="1">
        <f t="array" ref="S92">IF(INDEX(Templates!$I$2:$CJ$152,ROW()-ROW(S$19)+1, MATCH(S$15,Templates!$I$1:CW$1,0))="","",INDEX(Templates!$I$2:$CJ$152,ROW()-ROW(S$19)+1, MATCH(S$15,Templates!$I$1:CW$1,0)))</f>
        <v/>
      </c>
      <c r="T92" s="55" t="str" cm="1">
        <f t="array" ref="T92">IF(INDEX(Templates!$I$2:$CJ$152,ROW()-ROW(T$19)+1, MATCH(T$15,Templates!$I$1:CY$1,0))="","",INDEX(Templates!$I$2:$CJ$152,ROW()-ROW(T$19)+1, MATCH(T$15,Templates!$I$1:CY$1,0)))</f>
        <v/>
      </c>
      <c r="U92" s="55" t="str" cm="1">
        <f t="array" ref="U92">IF(INDEX(Templates!$I$2:$CJ$152,ROW()-ROW(U$19)+1, MATCH(U$15,Templates!$I$1:DA$1,0))="","",INDEX(Templates!$I$2:$CJ$152,ROW()-ROW(U$19)+1, MATCH(U$15,Templates!$I$1:DA$1,0)))</f>
        <v/>
      </c>
      <c r="V92" s="55" t="str" cm="1">
        <f t="array" ref="V92">IF(INDEX(Templates!$I$2:$CJ$152,ROW()-ROW(V$19)+1, MATCH(V$15,Templates!$I$1:DC$1,0))="","",INDEX(Templates!$I$2:$CJ$152,ROW()-ROW(V$19)+1, MATCH(V$15,Templates!$I$1:DC$1,0)))</f>
        <v/>
      </c>
      <c r="W92" s="55" t="str" cm="1">
        <f t="array" ref="W92">IF(INDEX(Templates!$I$2:$CJ$152,ROW()-ROW(W$19)+1, MATCH(W$15,Templates!$I$1:DE$1,0))="","",INDEX(Templates!$I$2:$CJ$152,ROW()-ROW(W$19)+1, MATCH(W$15,Templates!$I$1:DE$1,0)))</f>
        <v/>
      </c>
      <c r="X92" s="55" t="str" cm="1">
        <f t="array" ref="X92">IF(INDEX(Templates!$I$2:$CJ$152,ROW()-ROW(X$19)+1, MATCH(X$15,Templates!$I$1:DG$1,0))="","",INDEX(Templates!$I$2:$CJ$152,ROW()-ROW(X$19)+1, MATCH(X$15,Templates!$I$1:DG$1,0)))</f>
        <v/>
      </c>
      <c r="Y92" s="55" t="str" cm="1">
        <f t="array" ref="Y92">IF(INDEX(Templates!$I$2:$CJ$152,ROW()-ROW(Y$19)+1, MATCH(Y$15,Templates!$I$1:DI$1,0))="","",INDEX(Templates!$I$2:$CJ$152,ROW()-ROW(Y$19)+1, MATCH(Y$15,Templates!$I$1:DI$1,0)))</f>
        <v/>
      </c>
      <c r="Z92" s="55" t="str" cm="1">
        <f t="array" ref="Z92">IF(INDEX(Templates!$I$2:$CJ$152,ROW()-ROW(Z$19)+1, MATCH(Z$15,Templates!$I$1:DK$1,0))="","",INDEX(Templates!$I$2:$CJ$152,ROW()-ROW(Z$19)+1, MATCH(Z$15,Templates!$I$1:DK$1,0)))</f>
        <v/>
      </c>
      <c r="AA92" s="55" t="str" cm="1">
        <f t="array" ref="AA92">IF(INDEX(Templates!$I$2:$CJ$152,ROW()-ROW(AA$19)+1, MATCH(AA$15,Templates!$I$1:DM$1,0))="","",INDEX(Templates!$I$2:$CJ$152,ROW()-ROW(AA$19)+1, MATCH(AA$15,Templates!$I$1:DM$1,0)))</f>
        <v/>
      </c>
      <c r="AB92" s="55" t="str" cm="1">
        <f t="array" ref="AB92">IF(INDEX(Templates!$I$2:$CJ$152,ROW()-ROW(AB$19)+1, MATCH(AB$15,Templates!$I$1:DO$1,0))="","",INDEX(Templates!$I$2:$CJ$152,ROW()-ROW(AB$19)+1, MATCH(AB$15,Templates!$I$1:DO$1,0)))</f>
        <v/>
      </c>
      <c r="AC92" s="55" t="str" cm="1">
        <f t="array" ref="AC92">IF(INDEX(Templates!$I$2:$CJ$152,ROW()-ROW(AC$19)+1, MATCH(AC$15,Templates!$I$1:DQ$1,0))="","",INDEX(Templates!$I$2:$CJ$152,ROW()-ROW(AC$19)+1, MATCH(AC$15,Templates!$I$1:DQ$1,0)))</f>
        <v/>
      </c>
      <c r="AD92" s="55" t="str" cm="1">
        <f t="array" ref="AD92">IF(INDEX(Templates!$I$2:$CJ$152,ROW()-ROW(AD$19)+1, MATCH(AD$15,Templates!$I$1:DS$1,0))="","",INDEX(Templates!$I$2:$CJ$152,ROW()-ROW(AD$19)+1, MATCH(AD$15,Templates!$I$1:DS$1,0)))</f>
        <v/>
      </c>
      <c r="AE92" s="55" t="str" cm="1">
        <f t="array" ref="AE92">IF(INDEX(Templates!$I$2:$CJ$152,ROW()-ROW(AE$19)+1, MATCH(AE$15,Templates!$I$1:DU$1,0))="","",INDEX(Templates!$I$2:$CJ$152,ROW()-ROW(AE$19)+1, MATCH(AE$15,Templates!$I$1:DU$1,0)))</f>
        <v/>
      </c>
      <c r="AF92" s="55" t="str" cm="1">
        <f t="array" ref="AF92">IF(INDEX(Templates!$I$2:$CJ$152,ROW()-ROW(AF$19)+1, MATCH(AF$15,Templates!$I$1:DW$1,0))="","",INDEX(Templates!$I$2:$CJ$152,ROW()-ROW(AF$19)+1, MATCH(AF$15,Templates!$I$1:DW$1,0)))</f>
        <v/>
      </c>
      <c r="AG92" s="55" t="str" cm="1">
        <f t="array" ref="AG92">IF(INDEX(Templates!$I$2:$CJ$152,ROW()-ROW(AG$19)+1, MATCH(AG$15,Templates!$I$1:DX$1,0))="","",INDEX(Templates!$I$2:$CJ$152,ROW()-ROW(AG$19)+1, MATCH(AG$15,Templates!$I$1:DX$1,0)))</f>
        <v/>
      </c>
      <c r="AH92" s="55" t="str" cm="1">
        <f t="array" ref="AH92">IF(INDEX(Templates!$I$2:$CJ$152,ROW()-ROW(AH$19)+1, MATCH(AH$15,Templates!$I$1:EA$1,0))="","",INDEX(Templates!$I$2:$CJ$152,ROW()-ROW(AH$19)+1, MATCH(AH$15,Templates!$I$1:EA$1,0)))</f>
        <v/>
      </c>
      <c r="AI92" s="55" t="str" cm="1">
        <f t="array" ref="AI92">IF(INDEX(Templates!$I$2:$CJ$152,ROW()-ROW(AI$19)+1, MATCH(AI$15,Templates!$I$1:EC$1,0))="","",INDEX(Templates!$I$2:$CJ$152,ROW()-ROW(AI$19)+1, MATCH(AI$15,Templates!$I$1:EC$1,0)))</f>
        <v/>
      </c>
    </row>
    <row r="93" spans="1:35" x14ac:dyDescent="0.3">
      <c r="A93" s="41" t="s">
        <v>451</v>
      </c>
      <c r="B93" s="6" t="s">
        <v>455</v>
      </c>
      <c r="C93" s="66" t="str" cm="1">
        <f t="array" ref="C93">IF(INDEX(Templates!A$2:A$153,ROW()-ROW($19:$19)+1)="","",INDEX(Templates!A$2:A$153,ROW()-ROW($19:$19)+1))</f>
        <v>JSON_PATH:boilers[2]</v>
      </c>
      <c r="D93" s="66" t="str" cm="1">
        <f t="array" ref="D93">IF(INDEX(Templates!B$2:B$153,ROW()-ROW($19:$19)+1)="","",INDEX(Templates!B$2:B$153,ROW()-ROW($19:$19)+1))</f>
        <v>loop</v>
      </c>
      <c r="E93" s="140" t="str" cm="1">
        <f t="array" ref="E93">IF(INDEX(Templates!C$2:C$153,ROW()-ROW($19:$19)+1)="","",INDEX(Templates!C$2:C$153,ROW()-ROW($19:$19)+1))</f>
        <v/>
      </c>
      <c r="F93" s="143" t="str" cm="1">
        <f t="array" ref="F93">IF(INDEX(Templates!D$2:D$153,ROW()-ROW($19:$19)+1)="","",INDEX(Templates!D$2:D$153,ROW()-ROW($19:$19)+1))</f>
        <v/>
      </c>
      <c r="G93" s="102" t="str" cm="1">
        <f t="array" ref="G93">IF(INDEX(Templates!E$2:E$153,ROW()-ROW($19:$19)+1)="","",INDEX(Templates!E$2:E$153,ROW()-ROW($19:$19)+1))</f>
        <v>Boiler</v>
      </c>
      <c r="H93" s="68" t="str" cm="1">
        <f t="array" ref="H93">IF(INDEX(Templates!F$2:F$153,ROW()-ROW($19:$19)+1)="","",INDEX(Templates!F$2:F$153,ROW()-ROW($19:$19)+1))</f>
        <v>Boiler 3</v>
      </c>
      <c r="I93" s="68" t="str" cm="1">
        <f t="array" ref="I93">IF(INDEX(Templates!G$2:G$153,ROW()-ROW($19:$19)+1)="","",INDEX(Templates!G$2:G$153,ROW()-ROW($19:$19)+1))</f>
        <v>ASHRAE229 1</v>
      </c>
      <c r="J93" s="68" t="str" cm="1">
        <f t="array" ref="J93">IF(INDEX(Templates!H$2:H$153,ROW()-ROW($19:$19)+1)="","",INDEX(Templates!H$2:H$153,ROW()-ROW($19:$19)+1))</f>
        <v>loop</v>
      </c>
      <c r="K93" s="69" t="str" cm="1">
        <f t="array" ref="K93">IF(INDEX(Templates!I$2:I$153,ROW()-ROW($19:$19)+1)="","",INDEX(Templates!I$2:I$153,ROW()-ROW($19:$19)+1))</f>
        <v/>
      </c>
      <c r="L93" s="69" t="str" cm="1">
        <f t="array" ref="L93">IF(INDEX(Templates!J$2:J$153,ROW()-ROW($19:$19)+1)="","",INDEX(Templates!J$2:J$153,ROW()-ROW($19:$19)+1))</f>
        <v/>
      </c>
      <c r="M93" s="55" t="str" cm="1">
        <f t="array" ref="M93">IF(INDEX(Templates!$I$2:$CJ$152,ROW()-ROW(M$19)+1, MATCH(M$15,Templates!$I$1:CJ$1,0))="","",INDEX(Templates!$I$2:$CJ$152,ROW()-ROW(M$19)+1, MATCH(M$15,Templates!$I$1:CJ$1,0)))</f>
        <v/>
      </c>
      <c r="N93" s="55" t="str" cm="1">
        <f t="array" ref="N93">IF(INDEX(Templates!$I$2:$CJ$152,ROW()-ROW(N$19)+1, MATCH(N$15,Templates!$I$1:CL$1,0))="","",INDEX(Templates!$I$2:$CJ$152,ROW()-ROW(N$19)+1, MATCH(N$15,Templates!$I$1:CL$1,0)))</f>
        <v/>
      </c>
      <c r="O93" s="55" t="str" cm="1">
        <f t="array" ref="O93">IF(INDEX(Templates!$I$2:$CJ$152,ROW()-ROW(O$19)+1, MATCH(O$15,Templates!$I$1:CN$1,0))="","",INDEX(Templates!$I$2:$CJ$152,ROW()-ROW(O$19)+1, MATCH(O$15,Templates!$I$1:CN$1,0)))</f>
        <v/>
      </c>
      <c r="P93" s="55" t="str" cm="1">
        <f t="array" ref="P93">IF(INDEX(Templates!$I$2:$CJ$152,ROW()-ROW(P$19)+1, MATCH(P$15,Templates!$I$1:CP$1,0))="","",INDEX(Templates!$I$2:$CJ$152,ROW()-ROW(P$19)+1, MATCH(P$15,Templates!$I$1:CP$1,0)))</f>
        <v/>
      </c>
      <c r="Q93" s="55" t="str" cm="1">
        <f t="array" ref="Q93">IF(INDEX(Templates!$I$2:$CJ$152,ROW()-ROW(Q$19)+1, MATCH(Q$15,Templates!$I$1:CR$1,0))="","",INDEX(Templates!$I$2:$CJ$152,ROW()-ROW(Q$19)+1, MATCH(Q$15,Templates!$I$1:CR$1,0)))</f>
        <v/>
      </c>
      <c r="R93" s="55" t="str" cm="1">
        <f t="array" ref="R93">IF(INDEX(Templates!$I$2:$CJ$152,ROW()-ROW(R$19)+1, MATCH(R$15,Templates!$I$1:CU$1,0))="","",INDEX(Templates!$I$2:$CJ$152,ROW()-ROW(R$19)+1, MATCH(R$15,Templates!$I$1:CU$1,0)))</f>
        <v/>
      </c>
      <c r="S93" s="55" t="str" cm="1">
        <f t="array" ref="S93">IF(INDEX(Templates!$I$2:$CJ$152,ROW()-ROW(S$19)+1, MATCH(S$15,Templates!$I$1:CW$1,0))="","",INDEX(Templates!$I$2:$CJ$152,ROW()-ROW(S$19)+1, MATCH(S$15,Templates!$I$1:CW$1,0)))</f>
        <v/>
      </c>
      <c r="T93" s="55" t="str" cm="1">
        <f t="array" ref="T93">IF(INDEX(Templates!$I$2:$CJ$152,ROW()-ROW(T$19)+1, MATCH(T$15,Templates!$I$1:CY$1,0))="","",INDEX(Templates!$I$2:$CJ$152,ROW()-ROW(T$19)+1, MATCH(T$15,Templates!$I$1:CY$1,0)))</f>
        <v/>
      </c>
      <c r="U93" s="55" t="str" cm="1">
        <f t="array" ref="U93">IF(INDEX(Templates!$I$2:$CJ$152,ROW()-ROW(U$19)+1, MATCH(U$15,Templates!$I$1:DA$1,0))="","",INDEX(Templates!$I$2:$CJ$152,ROW()-ROW(U$19)+1, MATCH(U$15,Templates!$I$1:DA$1,0)))</f>
        <v/>
      </c>
      <c r="V93" s="55" t="str" cm="1">
        <f t="array" ref="V93">IF(INDEX(Templates!$I$2:$CJ$152,ROW()-ROW(V$19)+1, MATCH(V$15,Templates!$I$1:DC$1,0))="","",INDEX(Templates!$I$2:$CJ$152,ROW()-ROW(V$19)+1, MATCH(V$15,Templates!$I$1:DC$1,0)))</f>
        <v/>
      </c>
      <c r="W93" s="55" t="str" cm="1">
        <f t="array" ref="W93">IF(INDEX(Templates!$I$2:$CJ$152,ROW()-ROW(W$19)+1, MATCH(W$15,Templates!$I$1:DE$1,0))="","",INDEX(Templates!$I$2:$CJ$152,ROW()-ROW(W$19)+1, MATCH(W$15,Templates!$I$1:DE$1,0)))</f>
        <v/>
      </c>
      <c r="X93" s="55" t="str" cm="1">
        <f t="array" ref="X93">IF(INDEX(Templates!$I$2:$CJ$152,ROW()-ROW(X$19)+1, MATCH(X$15,Templates!$I$1:DG$1,0))="","",INDEX(Templates!$I$2:$CJ$152,ROW()-ROW(X$19)+1, MATCH(X$15,Templates!$I$1:DG$1,0)))</f>
        <v/>
      </c>
      <c r="Y93" s="55" t="str" cm="1">
        <f t="array" ref="Y93">IF(INDEX(Templates!$I$2:$CJ$152,ROW()-ROW(Y$19)+1, MATCH(Y$15,Templates!$I$1:DI$1,0))="","",INDEX(Templates!$I$2:$CJ$152,ROW()-ROW(Y$19)+1, MATCH(Y$15,Templates!$I$1:DI$1,0)))</f>
        <v/>
      </c>
      <c r="Z93" s="55" t="str" cm="1">
        <f t="array" ref="Z93">IF(INDEX(Templates!$I$2:$CJ$152,ROW()-ROW(Z$19)+1, MATCH(Z$15,Templates!$I$1:DK$1,0))="","",INDEX(Templates!$I$2:$CJ$152,ROW()-ROW(Z$19)+1, MATCH(Z$15,Templates!$I$1:DK$1,0)))</f>
        <v/>
      </c>
      <c r="AA93" s="55" t="str" cm="1">
        <f t="array" ref="AA93">IF(INDEX(Templates!$I$2:$CJ$152,ROW()-ROW(AA$19)+1, MATCH(AA$15,Templates!$I$1:DM$1,0))="","",INDEX(Templates!$I$2:$CJ$152,ROW()-ROW(AA$19)+1, MATCH(AA$15,Templates!$I$1:DM$1,0)))</f>
        <v/>
      </c>
      <c r="AB93" s="55" t="str" cm="1">
        <f t="array" ref="AB93">IF(INDEX(Templates!$I$2:$CJ$152,ROW()-ROW(AB$19)+1, MATCH(AB$15,Templates!$I$1:DO$1,0))="","",INDEX(Templates!$I$2:$CJ$152,ROW()-ROW(AB$19)+1, MATCH(AB$15,Templates!$I$1:DO$1,0)))</f>
        <v/>
      </c>
      <c r="AC93" s="55" t="str" cm="1">
        <f t="array" ref="AC93">IF(INDEX(Templates!$I$2:$CJ$152,ROW()-ROW(AC$19)+1, MATCH(AC$15,Templates!$I$1:DQ$1,0))="","",INDEX(Templates!$I$2:$CJ$152,ROW()-ROW(AC$19)+1, MATCH(AC$15,Templates!$I$1:DQ$1,0)))</f>
        <v/>
      </c>
      <c r="AD93" s="55" t="str" cm="1">
        <f t="array" ref="AD93">IF(INDEX(Templates!$I$2:$CJ$152,ROW()-ROW(AD$19)+1, MATCH(AD$15,Templates!$I$1:DS$1,0))="","",INDEX(Templates!$I$2:$CJ$152,ROW()-ROW(AD$19)+1, MATCH(AD$15,Templates!$I$1:DS$1,0)))</f>
        <v/>
      </c>
      <c r="AE93" s="55" t="str" cm="1">
        <f t="array" ref="AE93">IF(INDEX(Templates!$I$2:$CJ$152,ROW()-ROW(AE$19)+1, MATCH(AE$15,Templates!$I$1:DU$1,0))="","",INDEX(Templates!$I$2:$CJ$152,ROW()-ROW(AE$19)+1, MATCH(AE$15,Templates!$I$1:DU$1,0)))</f>
        <v/>
      </c>
      <c r="AF93" s="55" t="str" cm="1">
        <f t="array" ref="AF93">IF(INDEX(Templates!$I$2:$CJ$152,ROW()-ROW(AF$19)+1, MATCH(AF$15,Templates!$I$1:DW$1,0))="","",INDEX(Templates!$I$2:$CJ$152,ROW()-ROW(AF$19)+1, MATCH(AF$15,Templates!$I$1:DW$1,0)))</f>
        <v/>
      </c>
      <c r="AG93" s="55" t="str" cm="1">
        <f t="array" ref="AG93">IF(INDEX(Templates!$I$2:$CJ$152,ROW()-ROW(AG$19)+1, MATCH(AG$15,Templates!$I$1:DX$1,0))="","",INDEX(Templates!$I$2:$CJ$152,ROW()-ROW(AG$19)+1, MATCH(AG$15,Templates!$I$1:DX$1,0)))</f>
        <v/>
      </c>
      <c r="AH93" s="55" t="str" cm="1">
        <f t="array" ref="AH93">IF(INDEX(Templates!$I$2:$CJ$152,ROW()-ROW(AH$19)+1, MATCH(AH$15,Templates!$I$1:EA$1,0))="","",INDEX(Templates!$I$2:$CJ$152,ROW()-ROW(AH$19)+1, MATCH(AH$15,Templates!$I$1:EA$1,0)))</f>
        <v/>
      </c>
      <c r="AI93" s="55" t="str" cm="1">
        <f t="array" ref="AI93">IF(INDEX(Templates!$I$2:$CJ$152,ROW()-ROW(AI$19)+1, MATCH(AI$15,Templates!$I$1:EC$1,0))="","",INDEX(Templates!$I$2:$CJ$152,ROW()-ROW(AI$19)+1, MATCH(AI$15,Templates!$I$1:EC$1,0)))</f>
        <v/>
      </c>
    </row>
    <row r="94" spans="1:35" x14ac:dyDescent="0.3">
      <c r="A94" s="41" t="s">
        <v>451</v>
      </c>
      <c r="B94" s="6" t="s">
        <v>455</v>
      </c>
      <c r="C94" s="66" t="str" cm="1">
        <f t="array" ref="C94">IF(INDEX(Templates!A$2:A$153,ROW()-ROW($19:$19)+1)="","",INDEX(Templates!A$2:A$153,ROW()-ROW($19:$19)+1))</f>
        <v>JSON_PATH:boilers[2]</v>
      </c>
      <c r="D94" s="66" t="str" cm="1">
        <f t="array" ref="D94">IF(INDEX(Templates!B$2:B$153,ROW()-ROW($19:$19)+1)="","",INDEX(Templates!B$2:B$153,ROW()-ROW($19:$19)+1))</f>
        <v>design_capacity</v>
      </c>
      <c r="E94" s="140" t="str" cm="1">
        <f t="array" ref="E94">IF(INDEX(Templates!C$2:C$153,ROW()-ROW($19:$19)+1)="","",INDEX(Templates!C$2:C$153,ROW()-ROW($19:$19)+1))</f>
        <v/>
      </c>
      <c r="F94" s="143" t="str" cm="1">
        <f t="array" ref="F94">IF(INDEX(Templates!D$2:D$153,ROW()-ROW($19:$19)+1)="","",INDEX(Templates!D$2:D$153,ROW()-ROW($19:$19)+1))</f>
        <v/>
      </c>
      <c r="G94" s="102" t="str" cm="1">
        <f t="array" ref="G94">IF(INDEX(Templates!E$2:E$153,ROW()-ROW($19:$19)+1)="","",INDEX(Templates!E$2:E$153,ROW()-ROW($19:$19)+1))</f>
        <v>Boiler</v>
      </c>
      <c r="H94" s="68" t="str" cm="1">
        <f t="array" ref="H94">IF(INDEX(Templates!F$2:F$153,ROW()-ROW($19:$19)+1)="","",INDEX(Templates!F$2:F$153,ROW()-ROW($19:$19)+1))</f>
        <v>Boiler 3</v>
      </c>
      <c r="I94" s="68" t="str" cm="1">
        <f t="array" ref="I94">IF(INDEX(Templates!G$2:G$153,ROW()-ROW($19:$19)+1)="","",INDEX(Templates!G$2:G$153,ROW()-ROW($19:$19)+1))</f>
        <v>ASHRAE229 1</v>
      </c>
      <c r="J94" s="68" t="str" cm="1">
        <f t="array" ref="J94">IF(INDEX(Templates!H$2:H$153,ROW()-ROW($19:$19)+1)="","",INDEX(Templates!H$2:H$153,ROW()-ROW($19:$19)+1))</f>
        <v>design_capacity</v>
      </c>
      <c r="K94" s="69" t="str" cm="1">
        <f t="array" ref="K94">IF(INDEX(Templates!I$2:I$153,ROW()-ROW($19:$19)+1)="","",INDEX(Templates!I$2:I$153,ROW()-ROW($19:$19)+1))</f>
        <v>capacity</v>
      </c>
      <c r="L94" s="69" t="str" cm="1">
        <f t="array" ref="L94">IF(INDEX(Templates!J$2:J$153,ROW()-ROW($19:$19)+1)="","",INDEX(Templates!J$2:J$153,ROW()-ROW($19:$19)+1))</f>
        <v>Btu/hr</v>
      </c>
      <c r="M94" s="55" t="str" cm="1">
        <f t="array" ref="M94">IF(INDEX(Templates!$I$2:$CJ$152,ROW()-ROW(M$19)+1, MATCH(M$15,Templates!$I$1:CJ$1,0))="","",INDEX(Templates!$I$2:$CJ$152,ROW()-ROW(M$19)+1, MATCH(M$15,Templates!$I$1:CJ$1,0)))</f>
        <v/>
      </c>
      <c r="N94" s="55" t="str" cm="1">
        <f t="array" ref="N94">IF(INDEX(Templates!$I$2:$CJ$152,ROW()-ROW(N$19)+1, MATCH(N$15,Templates!$I$1:CL$1,0))="","",INDEX(Templates!$I$2:$CJ$152,ROW()-ROW(N$19)+1, MATCH(N$15,Templates!$I$1:CL$1,0)))</f>
        <v/>
      </c>
      <c r="O94" s="55" t="str" cm="1">
        <f t="array" ref="O94">IF(INDEX(Templates!$I$2:$CJ$152,ROW()-ROW(O$19)+1, MATCH(O$15,Templates!$I$1:CN$1,0))="","",INDEX(Templates!$I$2:$CJ$152,ROW()-ROW(O$19)+1, MATCH(O$15,Templates!$I$1:CN$1,0)))</f>
        <v/>
      </c>
      <c r="P94" s="55" t="str" cm="1">
        <f t="array" ref="P94">IF(INDEX(Templates!$I$2:$CJ$152,ROW()-ROW(P$19)+1, MATCH(P$15,Templates!$I$1:CP$1,0))="","",INDEX(Templates!$I$2:$CJ$152,ROW()-ROW(P$19)+1, MATCH(P$15,Templates!$I$1:CP$1,0)))</f>
        <v/>
      </c>
      <c r="Q94" s="55" t="str" cm="1">
        <f t="array" ref="Q94">IF(INDEX(Templates!$I$2:$CJ$152,ROW()-ROW(Q$19)+1, MATCH(Q$15,Templates!$I$1:CR$1,0))="","",INDEX(Templates!$I$2:$CJ$152,ROW()-ROW(Q$19)+1, MATCH(Q$15,Templates!$I$1:CR$1,0)))</f>
        <v/>
      </c>
      <c r="R94" s="55" t="str" cm="1">
        <f t="array" ref="R94">IF(INDEX(Templates!$I$2:$CJ$152,ROW()-ROW(R$19)+1, MATCH(R$15,Templates!$I$1:CU$1,0))="","",INDEX(Templates!$I$2:$CJ$152,ROW()-ROW(R$19)+1, MATCH(R$15,Templates!$I$1:CU$1,0)))</f>
        <v/>
      </c>
      <c r="S94" s="55" t="str" cm="1">
        <f t="array" ref="S94">IF(INDEX(Templates!$I$2:$CJ$152,ROW()-ROW(S$19)+1, MATCH(S$15,Templates!$I$1:CW$1,0))="","",INDEX(Templates!$I$2:$CJ$152,ROW()-ROW(S$19)+1, MATCH(S$15,Templates!$I$1:CW$1,0)))</f>
        <v/>
      </c>
      <c r="T94" s="55" t="str" cm="1">
        <f t="array" ref="T94">IF(INDEX(Templates!$I$2:$CJ$152,ROW()-ROW(T$19)+1, MATCH(T$15,Templates!$I$1:CY$1,0))="","",INDEX(Templates!$I$2:$CJ$152,ROW()-ROW(T$19)+1, MATCH(T$15,Templates!$I$1:CY$1,0)))</f>
        <v/>
      </c>
      <c r="U94" s="55" t="str" cm="1">
        <f t="array" ref="U94">IF(INDEX(Templates!$I$2:$CJ$152,ROW()-ROW(U$19)+1, MATCH(U$15,Templates!$I$1:DA$1,0))="","",INDEX(Templates!$I$2:$CJ$152,ROW()-ROW(U$19)+1, MATCH(U$15,Templates!$I$1:DA$1,0)))</f>
        <v/>
      </c>
      <c r="V94" s="55" t="str" cm="1">
        <f t="array" ref="V94">IF(INDEX(Templates!$I$2:$CJ$152,ROW()-ROW(V$19)+1, MATCH(V$15,Templates!$I$1:DC$1,0))="","",INDEX(Templates!$I$2:$CJ$152,ROW()-ROW(V$19)+1, MATCH(V$15,Templates!$I$1:DC$1,0)))</f>
        <v/>
      </c>
      <c r="W94" s="55" t="str" cm="1">
        <f t="array" ref="W94">IF(INDEX(Templates!$I$2:$CJ$152,ROW()-ROW(W$19)+1, MATCH(W$15,Templates!$I$1:DE$1,0))="","",INDEX(Templates!$I$2:$CJ$152,ROW()-ROW(W$19)+1, MATCH(W$15,Templates!$I$1:DE$1,0)))</f>
        <v/>
      </c>
      <c r="X94" s="55" t="str" cm="1">
        <f t="array" ref="X94">IF(INDEX(Templates!$I$2:$CJ$152,ROW()-ROW(X$19)+1, MATCH(X$15,Templates!$I$1:DG$1,0))="","",INDEX(Templates!$I$2:$CJ$152,ROW()-ROW(X$19)+1, MATCH(X$15,Templates!$I$1:DG$1,0)))</f>
        <v/>
      </c>
      <c r="Y94" s="55" t="str" cm="1">
        <f t="array" ref="Y94">IF(INDEX(Templates!$I$2:$CJ$152,ROW()-ROW(Y$19)+1, MATCH(Y$15,Templates!$I$1:DI$1,0))="","",INDEX(Templates!$I$2:$CJ$152,ROW()-ROW(Y$19)+1, MATCH(Y$15,Templates!$I$1:DI$1,0)))</f>
        <v/>
      </c>
      <c r="Z94" s="55" t="str" cm="1">
        <f t="array" ref="Z94">IF(INDEX(Templates!$I$2:$CJ$152,ROW()-ROW(Z$19)+1, MATCH(Z$15,Templates!$I$1:DK$1,0))="","",INDEX(Templates!$I$2:$CJ$152,ROW()-ROW(Z$19)+1, MATCH(Z$15,Templates!$I$1:DK$1,0)))</f>
        <v/>
      </c>
      <c r="AA94" s="55" t="str" cm="1">
        <f t="array" ref="AA94">IF(INDEX(Templates!$I$2:$CJ$152,ROW()-ROW(AA$19)+1, MATCH(AA$15,Templates!$I$1:DM$1,0))="","",INDEX(Templates!$I$2:$CJ$152,ROW()-ROW(AA$19)+1, MATCH(AA$15,Templates!$I$1:DM$1,0)))</f>
        <v/>
      </c>
      <c r="AB94" s="55" t="str" cm="1">
        <f t="array" ref="AB94">IF(INDEX(Templates!$I$2:$CJ$152,ROW()-ROW(AB$19)+1, MATCH(AB$15,Templates!$I$1:DO$1,0))="","",INDEX(Templates!$I$2:$CJ$152,ROW()-ROW(AB$19)+1, MATCH(AB$15,Templates!$I$1:DO$1,0)))</f>
        <v/>
      </c>
      <c r="AC94" s="55" t="str" cm="1">
        <f t="array" ref="AC94">IF(INDEX(Templates!$I$2:$CJ$152,ROW()-ROW(AC$19)+1, MATCH(AC$15,Templates!$I$1:DQ$1,0))="","",INDEX(Templates!$I$2:$CJ$152,ROW()-ROW(AC$19)+1, MATCH(AC$15,Templates!$I$1:DQ$1,0)))</f>
        <v/>
      </c>
      <c r="AD94" s="55" t="str" cm="1">
        <f t="array" ref="AD94">IF(INDEX(Templates!$I$2:$CJ$152,ROW()-ROW(AD$19)+1, MATCH(AD$15,Templates!$I$1:DS$1,0))="","",INDEX(Templates!$I$2:$CJ$152,ROW()-ROW(AD$19)+1, MATCH(AD$15,Templates!$I$1:DS$1,0)))</f>
        <v/>
      </c>
      <c r="AE94" s="55" t="str" cm="1">
        <f t="array" ref="AE94">IF(INDEX(Templates!$I$2:$CJ$152,ROW()-ROW(AE$19)+1, MATCH(AE$15,Templates!$I$1:DU$1,0))="","",INDEX(Templates!$I$2:$CJ$152,ROW()-ROW(AE$19)+1, MATCH(AE$15,Templates!$I$1:DU$1,0)))</f>
        <v/>
      </c>
      <c r="AF94" s="55" t="str" cm="1">
        <f t="array" ref="AF94">IF(INDEX(Templates!$I$2:$CJ$152,ROW()-ROW(AF$19)+1, MATCH(AF$15,Templates!$I$1:DW$1,0))="","",INDEX(Templates!$I$2:$CJ$152,ROW()-ROW(AF$19)+1, MATCH(AF$15,Templates!$I$1:DW$1,0)))</f>
        <v/>
      </c>
      <c r="AG94" s="55" t="str" cm="1">
        <f t="array" ref="AG94">IF(INDEX(Templates!$I$2:$CJ$152,ROW()-ROW(AG$19)+1, MATCH(AG$15,Templates!$I$1:DX$1,0))="","",INDEX(Templates!$I$2:$CJ$152,ROW()-ROW(AG$19)+1, MATCH(AG$15,Templates!$I$1:DX$1,0)))</f>
        <v/>
      </c>
      <c r="AH94" s="55" t="str" cm="1">
        <f t="array" ref="AH94">IF(INDEX(Templates!$I$2:$CJ$152,ROW()-ROW(AH$19)+1, MATCH(AH$15,Templates!$I$1:EA$1,0))="","",INDEX(Templates!$I$2:$CJ$152,ROW()-ROW(AH$19)+1, MATCH(AH$15,Templates!$I$1:EA$1,0)))</f>
        <v/>
      </c>
      <c r="AI94" s="55" t="str" cm="1">
        <f t="array" ref="AI94">IF(INDEX(Templates!$I$2:$CJ$152,ROW()-ROW(AI$19)+1, MATCH(AI$15,Templates!$I$1:EC$1,0))="","",INDEX(Templates!$I$2:$CJ$152,ROW()-ROW(AI$19)+1, MATCH(AI$15,Templates!$I$1:EC$1,0)))</f>
        <v/>
      </c>
    </row>
    <row r="95" spans="1:35" x14ac:dyDescent="0.3">
      <c r="A95" s="41" t="s">
        <v>451</v>
      </c>
      <c r="B95" s="6" t="s">
        <v>455</v>
      </c>
      <c r="C95" s="66" t="str" cm="1">
        <f t="array" ref="C95">IF(INDEX(Templates!A$2:A$153,ROW()-ROW($19:$19)+1)="","",INDEX(Templates!A$2:A$153,ROW()-ROW($19:$19)+1))</f>
        <v>JSON_PATH:chillers[0]</v>
      </c>
      <c r="D95" s="66" t="str" cm="1">
        <f t="array" ref="D95">IF(INDEX(Templates!B$2:B$153,ROW()-ROW($19:$19)+1)="","",INDEX(Templates!B$2:B$153,ROW()-ROW($19:$19)+1))</f>
        <v>id</v>
      </c>
      <c r="E95" s="140" t="str" cm="1">
        <f t="array" ref="E95">IF(INDEX(Templates!C$2:C$153,ROW()-ROW($19:$19)+1)="","",INDEX(Templates!C$2:C$153,ROW()-ROW($19:$19)+1))</f>
        <v/>
      </c>
      <c r="F95" s="143" t="str" cm="1">
        <f t="array" ref="F95">IF(INDEX(Templates!D$2:D$153,ROW()-ROW($19:$19)+1)="","",INDEX(Templates!D$2:D$153,ROW()-ROW($19:$19)+1))</f>
        <v/>
      </c>
      <c r="G95" s="102" t="str" cm="1">
        <f t="array" ref="G95">IF(INDEX(Templates!E$2:E$153,ROW()-ROW($19:$19)+1)="","",INDEX(Templates!E$2:E$153,ROW()-ROW($19:$19)+1))</f>
        <v>Chiller</v>
      </c>
      <c r="H95" s="68" t="str" cm="1">
        <f t="array" ref="H95">IF(INDEX(Templates!F$2:F$153,ROW()-ROW($19:$19)+1)="","",INDEX(Templates!F$2:F$153,ROW()-ROW($19:$19)+1))</f>
        <v>Chiller 1</v>
      </c>
      <c r="I95" s="68" t="str" cm="1">
        <f t="array" ref="I95">IF(INDEX(Templates!G$2:G$153,ROW()-ROW($19:$19)+1)="","",INDEX(Templates!G$2:G$153,ROW()-ROW($19:$19)+1))</f>
        <v>ASHRAE229 1</v>
      </c>
      <c r="J95" s="68" t="str" cm="1">
        <f t="array" ref="J95">IF(INDEX(Templates!H$2:H$153,ROW()-ROW($19:$19)+1)="","",INDEX(Templates!H$2:H$153,ROW()-ROW($19:$19)+1))</f>
        <v>id</v>
      </c>
      <c r="K95" s="69" t="str" cm="1">
        <f t="array" ref="K95">IF(INDEX(Templates!I$2:I$153,ROW()-ROW($19:$19)+1)="","",INDEX(Templates!I$2:I$153,ROW()-ROW($19:$19)+1))</f>
        <v/>
      </c>
      <c r="L95" s="69" t="str" cm="1">
        <f t="array" ref="L95">IF(INDEX(Templates!J$2:J$153,ROW()-ROW($19:$19)+1)="","",INDEX(Templates!J$2:J$153,ROW()-ROW($19:$19)+1))</f>
        <v/>
      </c>
      <c r="M95" s="55" t="str" cm="1">
        <f t="array" ref="M95">IF(INDEX(Templates!$I$2:$CJ$152,ROW()-ROW(M$19)+1, MATCH(M$15,Templates!$I$1:CJ$1,0))="","",INDEX(Templates!$I$2:$CJ$152,ROW()-ROW(M$19)+1, MATCH(M$15,Templates!$I$1:CJ$1,0)))</f>
        <v/>
      </c>
      <c r="N95" s="55" t="str" cm="1">
        <f t="array" ref="N95">IF(INDEX(Templates!$I$2:$CJ$152,ROW()-ROW(N$19)+1, MATCH(N$15,Templates!$I$1:CL$1,0))="","",INDEX(Templates!$I$2:$CJ$152,ROW()-ROW(N$19)+1, MATCH(N$15,Templates!$I$1:CL$1,0)))</f>
        <v/>
      </c>
      <c r="O95" s="55" t="str" cm="1">
        <f t="array" ref="O95">IF(INDEX(Templates!$I$2:$CJ$152,ROW()-ROW(O$19)+1, MATCH(O$15,Templates!$I$1:CN$1,0))="","",INDEX(Templates!$I$2:$CJ$152,ROW()-ROW(O$19)+1, MATCH(O$15,Templates!$I$1:CN$1,0)))</f>
        <v/>
      </c>
      <c r="P95" s="55" t="str" cm="1">
        <f t="array" ref="P95">IF(INDEX(Templates!$I$2:$CJ$152,ROW()-ROW(P$19)+1, MATCH(P$15,Templates!$I$1:CP$1,0))="","",INDEX(Templates!$I$2:$CJ$152,ROW()-ROW(P$19)+1, MATCH(P$15,Templates!$I$1:CP$1,0)))</f>
        <v/>
      </c>
      <c r="Q95" s="55" t="str" cm="1">
        <f t="array" ref="Q95">IF(INDEX(Templates!$I$2:$CJ$152,ROW()-ROW(Q$19)+1, MATCH(Q$15,Templates!$I$1:CR$1,0))="","",INDEX(Templates!$I$2:$CJ$152,ROW()-ROW(Q$19)+1, MATCH(Q$15,Templates!$I$1:CR$1,0)))</f>
        <v/>
      </c>
      <c r="R95" s="55" t="str" cm="1">
        <f t="array" ref="R95">IF(INDEX(Templates!$I$2:$CJ$152,ROW()-ROW(R$19)+1, MATCH(R$15,Templates!$I$1:CU$1,0))="","",INDEX(Templates!$I$2:$CJ$152,ROW()-ROW(R$19)+1, MATCH(R$15,Templates!$I$1:CU$1,0)))</f>
        <v/>
      </c>
      <c r="S95" s="55" t="str" cm="1">
        <f t="array" ref="S95">IF(INDEX(Templates!$I$2:$CJ$152,ROW()-ROW(S$19)+1, MATCH(S$15,Templates!$I$1:CW$1,0))="","",INDEX(Templates!$I$2:$CJ$152,ROW()-ROW(S$19)+1, MATCH(S$15,Templates!$I$1:CW$1,0)))</f>
        <v/>
      </c>
      <c r="T95" s="55" t="str" cm="1">
        <f t="array" ref="T95">IF(INDEX(Templates!$I$2:$CJ$152,ROW()-ROW(T$19)+1, MATCH(T$15,Templates!$I$1:CY$1,0))="","",INDEX(Templates!$I$2:$CJ$152,ROW()-ROW(T$19)+1, MATCH(T$15,Templates!$I$1:CY$1,0)))</f>
        <v/>
      </c>
      <c r="U95" s="55" t="str" cm="1">
        <f t="array" ref="U95">IF(INDEX(Templates!$I$2:$CJ$152,ROW()-ROW(U$19)+1, MATCH(U$15,Templates!$I$1:DA$1,0))="","",INDEX(Templates!$I$2:$CJ$152,ROW()-ROW(U$19)+1, MATCH(U$15,Templates!$I$1:DA$1,0)))</f>
        <v/>
      </c>
      <c r="V95" s="55" t="str" cm="1">
        <f t="array" ref="V95">IF(INDEX(Templates!$I$2:$CJ$152,ROW()-ROW(V$19)+1, MATCH(V$15,Templates!$I$1:DC$1,0))="","",INDEX(Templates!$I$2:$CJ$152,ROW()-ROW(V$19)+1, MATCH(V$15,Templates!$I$1:DC$1,0)))</f>
        <v/>
      </c>
      <c r="W95" s="55" t="str" cm="1">
        <f t="array" ref="W95">IF(INDEX(Templates!$I$2:$CJ$152,ROW()-ROW(W$19)+1, MATCH(W$15,Templates!$I$1:DE$1,0))="","",INDEX(Templates!$I$2:$CJ$152,ROW()-ROW(W$19)+1, MATCH(W$15,Templates!$I$1:DE$1,0)))</f>
        <v/>
      </c>
      <c r="X95" s="55" t="str" cm="1">
        <f t="array" ref="X95">IF(INDEX(Templates!$I$2:$CJ$152,ROW()-ROW(X$19)+1, MATCH(X$15,Templates!$I$1:DG$1,0))="","",INDEX(Templates!$I$2:$CJ$152,ROW()-ROW(X$19)+1, MATCH(X$15,Templates!$I$1:DG$1,0)))</f>
        <v/>
      </c>
      <c r="Y95" s="55" t="str" cm="1">
        <f t="array" ref="Y95">IF(INDEX(Templates!$I$2:$CJ$152,ROW()-ROW(Y$19)+1, MATCH(Y$15,Templates!$I$1:DI$1,0))="","",INDEX(Templates!$I$2:$CJ$152,ROW()-ROW(Y$19)+1, MATCH(Y$15,Templates!$I$1:DI$1,0)))</f>
        <v/>
      </c>
      <c r="Z95" s="55" t="str" cm="1">
        <f t="array" ref="Z95">IF(INDEX(Templates!$I$2:$CJ$152,ROW()-ROW(Z$19)+1, MATCH(Z$15,Templates!$I$1:DK$1,0))="","",INDEX(Templates!$I$2:$CJ$152,ROW()-ROW(Z$19)+1, MATCH(Z$15,Templates!$I$1:DK$1,0)))</f>
        <v/>
      </c>
      <c r="AA95" s="55" t="str" cm="1">
        <f t="array" ref="AA95">IF(INDEX(Templates!$I$2:$CJ$152,ROW()-ROW(AA$19)+1, MATCH(AA$15,Templates!$I$1:DM$1,0))="","",INDEX(Templates!$I$2:$CJ$152,ROW()-ROW(AA$19)+1, MATCH(AA$15,Templates!$I$1:DM$1,0)))</f>
        <v/>
      </c>
      <c r="AB95" s="55" t="str" cm="1">
        <f t="array" ref="AB95">IF(INDEX(Templates!$I$2:$CJ$152,ROW()-ROW(AB$19)+1, MATCH(AB$15,Templates!$I$1:DO$1,0))="","",INDEX(Templates!$I$2:$CJ$152,ROW()-ROW(AB$19)+1, MATCH(AB$15,Templates!$I$1:DO$1,0)))</f>
        <v/>
      </c>
      <c r="AC95" s="55" t="str" cm="1">
        <f t="array" ref="AC95">IF(INDEX(Templates!$I$2:$CJ$152,ROW()-ROW(AC$19)+1, MATCH(AC$15,Templates!$I$1:DQ$1,0))="","",INDEX(Templates!$I$2:$CJ$152,ROW()-ROW(AC$19)+1, MATCH(AC$15,Templates!$I$1:DQ$1,0)))</f>
        <v/>
      </c>
      <c r="AD95" s="55" t="str" cm="1">
        <f t="array" ref="AD95">IF(INDEX(Templates!$I$2:$CJ$152,ROW()-ROW(AD$19)+1, MATCH(AD$15,Templates!$I$1:DS$1,0))="","",INDEX(Templates!$I$2:$CJ$152,ROW()-ROW(AD$19)+1, MATCH(AD$15,Templates!$I$1:DS$1,0)))</f>
        <v/>
      </c>
      <c r="AE95" s="55" t="str" cm="1">
        <f t="array" ref="AE95">IF(INDEX(Templates!$I$2:$CJ$152,ROW()-ROW(AE$19)+1, MATCH(AE$15,Templates!$I$1:DU$1,0))="","",INDEX(Templates!$I$2:$CJ$152,ROW()-ROW(AE$19)+1, MATCH(AE$15,Templates!$I$1:DU$1,0)))</f>
        <v/>
      </c>
      <c r="AF95" s="55" t="str" cm="1">
        <f t="array" ref="AF95">IF(INDEX(Templates!$I$2:$CJ$152,ROW()-ROW(AF$19)+1, MATCH(AF$15,Templates!$I$1:DW$1,0))="","",INDEX(Templates!$I$2:$CJ$152,ROW()-ROW(AF$19)+1, MATCH(AF$15,Templates!$I$1:DW$1,0)))</f>
        <v/>
      </c>
      <c r="AG95" s="55" t="str" cm="1">
        <f t="array" ref="AG95">IF(INDEX(Templates!$I$2:$CJ$152,ROW()-ROW(AG$19)+1, MATCH(AG$15,Templates!$I$1:DX$1,0))="","",INDEX(Templates!$I$2:$CJ$152,ROW()-ROW(AG$19)+1, MATCH(AG$15,Templates!$I$1:DX$1,0)))</f>
        <v/>
      </c>
      <c r="AH95" s="55" t="str" cm="1">
        <f t="array" ref="AH95">IF(INDEX(Templates!$I$2:$CJ$152,ROW()-ROW(AH$19)+1, MATCH(AH$15,Templates!$I$1:EA$1,0))="","",INDEX(Templates!$I$2:$CJ$152,ROW()-ROW(AH$19)+1, MATCH(AH$15,Templates!$I$1:EA$1,0)))</f>
        <v/>
      </c>
      <c r="AI95" s="55" t="str" cm="1">
        <f t="array" ref="AI95">IF(INDEX(Templates!$I$2:$CJ$152,ROW()-ROW(AI$19)+1, MATCH(AI$15,Templates!$I$1:EC$1,0))="","",INDEX(Templates!$I$2:$CJ$152,ROW()-ROW(AI$19)+1, MATCH(AI$15,Templates!$I$1:EC$1,0)))</f>
        <v/>
      </c>
    </row>
    <row r="96" spans="1:35" x14ac:dyDescent="0.3">
      <c r="A96" s="41" t="s">
        <v>451</v>
      </c>
      <c r="B96" s="6" t="s">
        <v>455</v>
      </c>
      <c r="C96" s="66" t="str" cm="1">
        <f t="array" ref="C96">IF(INDEX(Templates!A$2:A$153,ROW()-ROW($19:$19)+1)="","",INDEX(Templates!A$2:A$153,ROW()-ROW($19:$19)+1))</f>
        <v>JSON_PATH:chillers[0]</v>
      </c>
      <c r="D96" s="66" t="str" cm="1">
        <f t="array" ref="D96">IF(INDEX(Templates!B$2:B$153,ROW()-ROW($19:$19)+1)="","",INDEX(Templates!B$2:B$153,ROW()-ROW($19:$19)+1))</f>
        <v>cooling_loop</v>
      </c>
      <c r="E96" s="140" t="str" cm="1">
        <f t="array" ref="E96">IF(INDEX(Templates!C$2:C$153,ROW()-ROW($19:$19)+1)="","",INDEX(Templates!C$2:C$153,ROW()-ROW($19:$19)+1))</f>
        <v/>
      </c>
      <c r="F96" s="143" t="str" cm="1">
        <f t="array" ref="F96">IF(INDEX(Templates!D$2:D$153,ROW()-ROW($19:$19)+1)="","",INDEX(Templates!D$2:D$153,ROW()-ROW($19:$19)+1))</f>
        <v/>
      </c>
      <c r="G96" s="102" t="str" cm="1">
        <f t="array" ref="G96">IF(INDEX(Templates!E$2:E$153,ROW()-ROW($19:$19)+1)="","",INDEX(Templates!E$2:E$153,ROW()-ROW($19:$19)+1))</f>
        <v>Chiller</v>
      </c>
      <c r="H96" s="68" t="str" cm="1">
        <f t="array" ref="H96">IF(INDEX(Templates!F$2:F$153,ROW()-ROW($19:$19)+1)="","",INDEX(Templates!F$2:F$153,ROW()-ROW($19:$19)+1))</f>
        <v>Chiller 1</v>
      </c>
      <c r="I96" s="68" t="str" cm="1">
        <f t="array" ref="I96">IF(INDEX(Templates!G$2:G$153,ROW()-ROW($19:$19)+1)="","",INDEX(Templates!G$2:G$153,ROW()-ROW($19:$19)+1))</f>
        <v>ASHRAE229 1</v>
      </c>
      <c r="J96" s="68" t="str" cm="1">
        <f t="array" ref="J96">IF(INDEX(Templates!H$2:H$153,ROW()-ROW($19:$19)+1)="","",INDEX(Templates!H$2:H$153,ROW()-ROW($19:$19)+1))</f>
        <v>cooling_loop</v>
      </c>
      <c r="K96" s="69" t="str" cm="1">
        <f t="array" ref="K96">IF(INDEX(Templates!I$2:I$153,ROW()-ROW($19:$19)+1)="","",INDEX(Templates!I$2:I$153,ROW()-ROW($19:$19)+1))</f>
        <v/>
      </c>
      <c r="L96" s="69" t="str" cm="1">
        <f t="array" ref="L96">IF(INDEX(Templates!J$2:J$153,ROW()-ROW($19:$19)+1)="","",INDEX(Templates!J$2:J$153,ROW()-ROW($19:$19)+1))</f>
        <v/>
      </c>
      <c r="M96" s="55" t="str" cm="1">
        <f t="array" ref="M96">IF(INDEX(Templates!$I$2:$CJ$152,ROW()-ROW(M$19)+1, MATCH(M$15,Templates!$I$1:CJ$1,0))="","",INDEX(Templates!$I$2:$CJ$152,ROW()-ROW(M$19)+1, MATCH(M$15,Templates!$I$1:CJ$1,0)))</f>
        <v/>
      </c>
      <c r="N96" s="55" t="str" cm="1">
        <f t="array" ref="N96">IF(INDEX(Templates!$I$2:$CJ$152,ROW()-ROW(N$19)+1, MATCH(N$15,Templates!$I$1:CL$1,0))="","",INDEX(Templates!$I$2:$CJ$152,ROW()-ROW(N$19)+1, MATCH(N$15,Templates!$I$1:CL$1,0)))</f>
        <v/>
      </c>
      <c r="O96" s="55" t="str" cm="1">
        <f t="array" ref="O96">IF(INDEX(Templates!$I$2:$CJ$152,ROW()-ROW(O$19)+1, MATCH(O$15,Templates!$I$1:CN$1,0))="","",INDEX(Templates!$I$2:$CJ$152,ROW()-ROW(O$19)+1, MATCH(O$15,Templates!$I$1:CN$1,0)))</f>
        <v/>
      </c>
      <c r="P96" s="55" t="str" cm="1">
        <f t="array" ref="P96">IF(INDEX(Templates!$I$2:$CJ$152,ROW()-ROW(P$19)+1, MATCH(P$15,Templates!$I$1:CP$1,0))="","",INDEX(Templates!$I$2:$CJ$152,ROW()-ROW(P$19)+1, MATCH(P$15,Templates!$I$1:CP$1,0)))</f>
        <v/>
      </c>
      <c r="Q96" s="55" t="str" cm="1">
        <f t="array" ref="Q96">IF(INDEX(Templates!$I$2:$CJ$152,ROW()-ROW(Q$19)+1, MATCH(Q$15,Templates!$I$1:CR$1,0))="","",INDEX(Templates!$I$2:$CJ$152,ROW()-ROW(Q$19)+1, MATCH(Q$15,Templates!$I$1:CR$1,0)))</f>
        <v/>
      </c>
      <c r="R96" s="55" t="str" cm="1">
        <f t="array" ref="R96">IF(INDEX(Templates!$I$2:$CJ$152,ROW()-ROW(R$19)+1, MATCH(R$15,Templates!$I$1:CU$1,0))="","",INDEX(Templates!$I$2:$CJ$152,ROW()-ROW(R$19)+1, MATCH(R$15,Templates!$I$1:CU$1,0)))</f>
        <v/>
      </c>
      <c r="S96" s="55" t="str" cm="1">
        <f t="array" ref="S96">IF(INDEX(Templates!$I$2:$CJ$152,ROW()-ROW(S$19)+1, MATCH(S$15,Templates!$I$1:CW$1,0))="","",INDEX(Templates!$I$2:$CJ$152,ROW()-ROW(S$19)+1, MATCH(S$15,Templates!$I$1:CW$1,0)))</f>
        <v/>
      </c>
      <c r="T96" s="55" t="str" cm="1">
        <f t="array" ref="T96">IF(INDEX(Templates!$I$2:$CJ$152,ROW()-ROW(T$19)+1, MATCH(T$15,Templates!$I$1:CY$1,0))="","",INDEX(Templates!$I$2:$CJ$152,ROW()-ROW(T$19)+1, MATCH(T$15,Templates!$I$1:CY$1,0)))</f>
        <v/>
      </c>
      <c r="U96" s="55" t="str" cm="1">
        <f t="array" ref="U96">IF(INDEX(Templates!$I$2:$CJ$152,ROW()-ROW(U$19)+1, MATCH(U$15,Templates!$I$1:DA$1,0))="","",INDEX(Templates!$I$2:$CJ$152,ROW()-ROW(U$19)+1, MATCH(U$15,Templates!$I$1:DA$1,0)))</f>
        <v/>
      </c>
      <c r="V96" s="55" t="str" cm="1">
        <f t="array" ref="V96">IF(INDEX(Templates!$I$2:$CJ$152,ROW()-ROW(V$19)+1, MATCH(V$15,Templates!$I$1:DC$1,0))="","",INDEX(Templates!$I$2:$CJ$152,ROW()-ROW(V$19)+1, MATCH(V$15,Templates!$I$1:DC$1,0)))</f>
        <v/>
      </c>
      <c r="W96" s="55" t="str" cm="1">
        <f t="array" ref="W96">IF(INDEX(Templates!$I$2:$CJ$152,ROW()-ROW(W$19)+1, MATCH(W$15,Templates!$I$1:DE$1,0))="","",INDEX(Templates!$I$2:$CJ$152,ROW()-ROW(W$19)+1, MATCH(W$15,Templates!$I$1:DE$1,0)))</f>
        <v/>
      </c>
      <c r="X96" s="55" t="str" cm="1">
        <f t="array" ref="X96">IF(INDEX(Templates!$I$2:$CJ$152,ROW()-ROW(X$19)+1, MATCH(X$15,Templates!$I$1:DG$1,0))="","",INDEX(Templates!$I$2:$CJ$152,ROW()-ROW(X$19)+1, MATCH(X$15,Templates!$I$1:DG$1,0)))</f>
        <v/>
      </c>
      <c r="Y96" s="55" t="str" cm="1">
        <f t="array" ref="Y96">IF(INDEX(Templates!$I$2:$CJ$152,ROW()-ROW(Y$19)+1, MATCH(Y$15,Templates!$I$1:DI$1,0))="","",INDEX(Templates!$I$2:$CJ$152,ROW()-ROW(Y$19)+1, MATCH(Y$15,Templates!$I$1:DI$1,0)))</f>
        <v/>
      </c>
      <c r="Z96" s="55" t="str" cm="1">
        <f t="array" ref="Z96">IF(INDEX(Templates!$I$2:$CJ$152,ROW()-ROW(Z$19)+1, MATCH(Z$15,Templates!$I$1:DK$1,0))="","",INDEX(Templates!$I$2:$CJ$152,ROW()-ROW(Z$19)+1, MATCH(Z$15,Templates!$I$1:DK$1,0)))</f>
        <v/>
      </c>
      <c r="AA96" s="55" t="str" cm="1">
        <f t="array" ref="AA96">IF(INDEX(Templates!$I$2:$CJ$152,ROW()-ROW(AA$19)+1, MATCH(AA$15,Templates!$I$1:DM$1,0))="","",INDEX(Templates!$I$2:$CJ$152,ROW()-ROW(AA$19)+1, MATCH(AA$15,Templates!$I$1:DM$1,0)))</f>
        <v/>
      </c>
      <c r="AB96" s="55" t="str" cm="1">
        <f t="array" ref="AB96">IF(INDEX(Templates!$I$2:$CJ$152,ROW()-ROW(AB$19)+1, MATCH(AB$15,Templates!$I$1:DO$1,0))="","",INDEX(Templates!$I$2:$CJ$152,ROW()-ROW(AB$19)+1, MATCH(AB$15,Templates!$I$1:DO$1,0)))</f>
        <v/>
      </c>
      <c r="AC96" s="55" t="str" cm="1">
        <f t="array" ref="AC96">IF(INDEX(Templates!$I$2:$CJ$152,ROW()-ROW(AC$19)+1, MATCH(AC$15,Templates!$I$1:DQ$1,0))="","",INDEX(Templates!$I$2:$CJ$152,ROW()-ROW(AC$19)+1, MATCH(AC$15,Templates!$I$1:DQ$1,0)))</f>
        <v/>
      </c>
      <c r="AD96" s="55" t="str" cm="1">
        <f t="array" ref="AD96">IF(INDEX(Templates!$I$2:$CJ$152,ROW()-ROW(AD$19)+1, MATCH(AD$15,Templates!$I$1:DS$1,0))="","",INDEX(Templates!$I$2:$CJ$152,ROW()-ROW(AD$19)+1, MATCH(AD$15,Templates!$I$1:DS$1,0)))</f>
        <v/>
      </c>
      <c r="AE96" s="55" t="str" cm="1">
        <f t="array" ref="AE96">IF(INDEX(Templates!$I$2:$CJ$152,ROW()-ROW(AE$19)+1, MATCH(AE$15,Templates!$I$1:DU$1,0))="","",INDEX(Templates!$I$2:$CJ$152,ROW()-ROW(AE$19)+1, MATCH(AE$15,Templates!$I$1:DU$1,0)))</f>
        <v/>
      </c>
      <c r="AF96" s="55" t="str" cm="1">
        <f t="array" ref="AF96">IF(INDEX(Templates!$I$2:$CJ$152,ROW()-ROW(AF$19)+1, MATCH(AF$15,Templates!$I$1:DW$1,0))="","",INDEX(Templates!$I$2:$CJ$152,ROW()-ROW(AF$19)+1, MATCH(AF$15,Templates!$I$1:DW$1,0)))</f>
        <v/>
      </c>
      <c r="AG96" s="55" t="str" cm="1">
        <f t="array" ref="AG96">IF(INDEX(Templates!$I$2:$CJ$152,ROW()-ROW(AG$19)+1, MATCH(AG$15,Templates!$I$1:DX$1,0))="","",INDEX(Templates!$I$2:$CJ$152,ROW()-ROW(AG$19)+1, MATCH(AG$15,Templates!$I$1:DX$1,0)))</f>
        <v/>
      </c>
      <c r="AH96" s="55" t="str" cm="1">
        <f t="array" ref="AH96">IF(INDEX(Templates!$I$2:$CJ$152,ROW()-ROW(AH$19)+1, MATCH(AH$15,Templates!$I$1:EA$1,0))="","",INDEX(Templates!$I$2:$CJ$152,ROW()-ROW(AH$19)+1, MATCH(AH$15,Templates!$I$1:EA$1,0)))</f>
        <v/>
      </c>
      <c r="AI96" s="55" t="str" cm="1">
        <f t="array" ref="AI96">IF(INDEX(Templates!$I$2:$CJ$152,ROW()-ROW(AI$19)+1, MATCH(AI$15,Templates!$I$1:EC$1,0))="","",INDEX(Templates!$I$2:$CJ$152,ROW()-ROW(AI$19)+1, MATCH(AI$15,Templates!$I$1:EC$1,0)))</f>
        <v/>
      </c>
    </row>
    <row r="97" spans="1:35" x14ac:dyDescent="0.3">
      <c r="A97" s="41" t="s">
        <v>451</v>
      </c>
      <c r="B97" s="6" t="s">
        <v>455</v>
      </c>
      <c r="C97" s="66" t="str" cm="1">
        <f t="array" ref="C97">IF(INDEX(Templates!A$2:A$153,ROW()-ROW($19:$19)+1)="","",INDEX(Templates!A$2:A$153,ROW()-ROW($19:$19)+1))</f>
        <v>JSON_PATH:cooling_system</v>
      </c>
      <c r="D97" s="66" t="str" cm="1">
        <f t="array" ref="D97">IF(INDEX(Templates!B$2:B$153,ROW()-ROW($19:$19)+1)="","",INDEX(Templates!B$2:B$153,ROW()-ROW($19:$19)+1))</f>
        <v>id</v>
      </c>
      <c r="E97" s="140" t="str" cm="1">
        <f t="array" ref="E97">IF(INDEX(Templates!C$2:C$153,ROW()-ROW($19:$19)+1)="","",INDEX(Templates!C$2:C$153,ROW()-ROW($19:$19)+1))</f>
        <v/>
      </c>
      <c r="F97" s="143" t="str" cm="1">
        <f t="array" ref="F97">IF(INDEX(Templates!D$2:D$153,ROW()-ROW($19:$19)+1)="","",INDEX(Templates!D$2:D$153,ROW()-ROW($19:$19)+1))</f>
        <v/>
      </c>
      <c r="G97" s="102" t="str" cm="1">
        <f t="array" ref="G97">IF(INDEX(Templates!E$2:E$153,ROW()-ROW($19:$19)+1)="","",INDEX(Templates!E$2:E$153,ROW()-ROW($19:$19)+1))</f>
        <v>CoolingSystem</v>
      </c>
      <c r="H97" s="68" t="str" cm="1">
        <f t="array" ref="H97">IF(INDEX(Templates!F$2:F$153,ROW()-ROW($19:$19)+1)="","",INDEX(Templates!F$2:F$153,ROW()-ROW($19:$19)+1))</f>
        <v>Cooling System 1</v>
      </c>
      <c r="I97" s="68" t="str" cm="1">
        <f t="array" ref="I97">IF(INDEX(Templates!G$2:G$153,ROW()-ROW($19:$19)+1)="","",INDEX(Templates!G$2:G$153,ROW()-ROW($19:$19)+1))</f>
        <v>HVAC 1</v>
      </c>
      <c r="J97" s="68" t="str" cm="1">
        <f t="array" ref="J97">IF(INDEX(Templates!H$2:H$153,ROW()-ROW($19:$19)+1)="","",INDEX(Templates!H$2:H$153,ROW()-ROW($19:$19)+1))</f>
        <v>id</v>
      </c>
      <c r="K97" s="69" t="str" cm="1">
        <f t="array" ref="K97">IF(INDEX(Templates!I$2:I$153,ROW()-ROW($19:$19)+1)="","",INDEX(Templates!I$2:I$153,ROW()-ROW($19:$19)+1))</f>
        <v/>
      </c>
      <c r="L97" s="69" t="str" cm="1">
        <f t="array" ref="L97">IF(INDEX(Templates!J$2:J$153,ROW()-ROW($19:$19)+1)="","",INDEX(Templates!J$2:J$153,ROW()-ROW($19:$19)+1))</f>
        <v/>
      </c>
      <c r="M97" s="55" t="str" cm="1">
        <f t="array" ref="M97">IF(INDEX(Templates!$I$2:$CJ$152,ROW()-ROW(M$19)+1, MATCH(M$15,Templates!$I$1:CJ$1,0))="","",INDEX(Templates!$I$2:$CJ$152,ROW()-ROW(M$19)+1, MATCH(M$15,Templates!$I$1:CJ$1,0)))</f>
        <v/>
      </c>
      <c r="N97" s="55" t="str" cm="1">
        <f t="array" ref="N97">IF(INDEX(Templates!$I$2:$CJ$152,ROW()-ROW(N$19)+1, MATCH(N$15,Templates!$I$1:CL$1,0))="","",INDEX(Templates!$I$2:$CJ$152,ROW()-ROW(N$19)+1, MATCH(N$15,Templates!$I$1:CL$1,0)))</f>
        <v/>
      </c>
      <c r="O97" s="55" t="str" cm="1">
        <f t="array" ref="O97">IF(INDEX(Templates!$I$2:$CJ$152,ROW()-ROW(O$19)+1, MATCH(O$15,Templates!$I$1:CN$1,0))="","",INDEX(Templates!$I$2:$CJ$152,ROW()-ROW(O$19)+1, MATCH(O$15,Templates!$I$1:CN$1,0)))</f>
        <v/>
      </c>
      <c r="P97" s="55" t="str" cm="1">
        <f t="array" ref="P97">IF(INDEX(Templates!$I$2:$CJ$152,ROW()-ROW(P$19)+1, MATCH(P$15,Templates!$I$1:CP$1,0))="","",INDEX(Templates!$I$2:$CJ$152,ROW()-ROW(P$19)+1, MATCH(P$15,Templates!$I$1:CP$1,0)))</f>
        <v/>
      </c>
      <c r="Q97" s="55" t="str" cm="1">
        <f t="array" ref="Q97">IF(INDEX(Templates!$I$2:$CJ$152,ROW()-ROW(Q$19)+1, MATCH(Q$15,Templates!$I$1:CR$1,0))="","",INDEX(Templates!$I$2:$CJ$152,ROW()-ROW(Q$19)+1, MATCH(Q$15,Templates!$I$1:CR$1,0)))</f>
        <v/>
      </c>
      <c r="R97" s="55" t="str" cm="1">
        <f t="array" ref="R97">IF(INDEX(Templates!$I$2:$CJ$152,ROW()-ROW(R$19)+1, MATCH(R$15,Templates!$I$1:CU$1,0))="","",INDEX(Templates!$I$2:$CJ$152,ROW()-ROW(R$19)+1, MATCH(R$15,Templates!$I$1:CU$1,0)))</f>
        <v/>
      </c>
      <c r="S97" s="55" t="str" cm="1">
        <f t="array" ref="S97">IF(INDEX(Templates!$I$2:$CJ$152,ROW()-ROW(S$19)+1, MATCH(S$15,Templates!$I$1:CW$1,0))="","",INDEX(Templates!$I$2:$CJ$152,ROW()-ROW(S$19)+1, MATCH(S$15,Templates!$I$1:CW$1,0)))</f>
        <v/>
      </c>
      <c r="T97" s="55" t="str" cm="1">
        <f t="array" ref="T97">IF(INDEX(Templates!$I$2:$CJ$152,ROW()-ROW(T$19)+1, MATCH(T$15,Templates!$I$1:CY$1,0))="","",INDEX(Templates!$I$2:$CJ$152,ROW()-ROW(T$19)+1, MATCH(T$15,Templates!$I$1:CY$1,0)))</f>
        <v/>
      </c>
      <c r="U97" s="55" t="str" cm="1">
        <f t="array" ref="U97">IF(INDEX(Templates!$I$2:$CJ$152,ROW()-ROW(U$19)+1, MATCH(U$15,Templates!$I$1:DA$1,0))="","",INDEX(Templates!$I$2:$CJ$152,ROW()-ROW(U$19)+1, MATCH(U$15,Templates!$I$1:DA$1,0)))</f>
        <v/>
      </c>
      <c r="V97" s="55" t="str" cm="1">
        <f t="array" ref="V97">IF(INDEX(Templates!$I$2:$CJ$152,ROW()-ROW(V$19)+1, MATCH(V$15,Templates!$I$1:DC$1,0))="","",INDEX(Templates!$I$2:$CJ$152,ROW()-ROW(V$19)+1, MATCH(V$15,Templates!$I$1:DC$1,0)))</f>
        <v/>
      </c>
      <c r="W97" s="55" t="str" cm="1">
        <f t="array" ref="W97">IF(INDEX(Templates!$I$2:$CJ$152,ROW()-ROW(W$19)+1, MATCH(W$15,Templates!$I$1:DE$1,0))="","",INDEX(Templates!$I$2:$CJ$152,ROW()-ROW(W$19)+1, MATCH(W$15,Templates!$I$1:DE$1,0)))</f>
        <v/>
      </c>
      <c r="X97" s="55" t="str" cm="1">
        <f t="array" ref="X97">IF(INDEX(Templates!$I$2:$CJ$152,ROW()-ROW(X$19)+1, MATCH(X$15,Templates!$I$1:DG$1,0))="","",INDEX(Templates!$I$2:$CJ$152,ROW()-ROW(X$19)+1, MATCH(X$15,Templates!$I$1:DG$1,0)))</f>
        <v/>
      </c>
      <c r="Y97" s="55" t="str" cm="1">
        <f t="array" ref="Y97">IF(INDEX(Templates!$I$2:$CJ$152,ROW()-ROW(Y$19)+1, MATCH(Y$15,Templates!$I$1:DI$1,0))="","",INDEX(Templates!$I$2:$CJ$152,ROW()-ROW(Y$19)+1, MATCH(Y$15,Templates!$I$1:DI$1,0)))</f>
        <v/>
      </c>
      <c r="Z97" s="55" t="str" cm="1">
        <f t="array" ref="Z97">IF(INDEX(Templates!$I$2:$CJ$152,ROW()-ROW(Z$19)+1, MATCH(Z$15,Templates!$I$1:DK$1,0))="","",INDEX(Templates!$I$2:$CJ$152,ROW()-ROW(Z$19)+1, MATCH(Z$15,Templates!$I$1:DK$1,0)))</f>
        <v/>
      </c>
      <c r="AA97" s="55" t="str" cm="1">
        <f t="array" ref="AA97">IF(INDEX(Templates!$I$2:$CJ$152,ROW()-ROW(AA$19)+1, MATCH(AA$15,Templates!$I$1:DM$1,0))="","",INDEX(Templates!$I$2:$CJ$152,ROW()-ROW(AA$19)+1, MATCH(AA$15,Templates!$I$1:DM$1,0)))</f>
        <v/>
      </c>
      <c r="AB97" s="55" t="str" cm="1">
        <f t="array" ref="AB97">IF(INDEX(Templates!$I$2:$CJ$152,ROW()-ROW(AB$19)+1, MATCH(AB$15,Templates!$I$1:DO$1,0))="","",INDEX(Templates!$I$2:$CJ$152,ROW()-ROW(AB$19)+1, MATCH(AB$15,Templates!$I$1:DO$1,0)))</f>
        <v/>
      </c>
      <c r="AC97" s="55" t="str" cm="1">
        <f t="array" ref="AC97">IF(INDEX(Templates!$I$2:$CJ$152,ROW()-ROW(AC$19)+1, MATCH(AC$15,Templates!$I$1:DQ$1,0))="","",INDEX(Templates!$I$2:$CJ$152,ROW()-ROW(AC$19)+1, MATCH(AC$15,Templates!$I$1:DQ$1,0)))</f>
        <v/>
      </c>
      <c r="AD97" s="55" t="str" cm="1">
        <f t="array" ref="AD97">IF(INDEX(Templates!$I$2:$CJ$152,ROW()-ROW(AD$19)+1, MATCH(AD$15,Templates!$I$1:DS$1,0))="","",INDEX(Templates!$I$2:$CJ$152,ROW()-ROW(AD$19)+1, MATCH(AD$15,Templates!$I$1:DS$1,0)))</f>
        <v/>
      </c>
      <c r="AE97" s="55" t="str" cm="1">
        <f t="array" ref="AE97">IF(INDEX(Templates!$I$2:$CJ$152,ROW()-ROW(AE$19)+1, MATCH(AE$15,Templates!$I$1:DU$1,0))="","",INDEX(Templates!$I$2:$CJ$152,ROW()-ROW(AE$19)+1, MATCH(AE$15,Templates!$I$1:DU$1,0)))</f>
        <v/>
      </c>
      <c r="AF97" s="55" t="str" cm="1">
        <f t="array" ref="AF97">IF(INDEX(Templates!$I$2:$CJ$152,ROW()-ROW(AF$19)+1, MATCH(AF$15,Templates!$I$1:DW$1,0))="","",INDEX(Templates!$I$2:$CJ$152,ROW()-ROW(AF$19)+1, MATCH(AF$15,Templates!$I$1:DW$1,0)))</f>
        <v/>
      </c>
      <c r="AG97" s="55" t="str" cm="1">
        <f t="array" ref="AG97">IF(INDEX(Templates!$I$2:$CJ$152,ROW()-ROW(AG$19)+1, MATCH(AG$15,Templates!$I$1:DX$1,0))="","",INDEX(Templates!$I$2:$CJ$152,ROW()-ROW(AG$19)+1, MATCH(AG$15,Templates!$I$1:DX$1,0)))</f>
        <v/>
      </c>
      <c r="AH97" s="55" t="str" cm="1">
        <f t="array" ref="AH97">IF(INDEX(Templates!$I$2:$CJ$152,ROW()-ROW(AH$19)+1, MATCH(AH$15,Templates!$I$1:EA$1,0))="","",INDEX(Templates!$I$2:$CJ$152,ROW()-ROW(AH$19)+1, MATCH(AH$15,Templates!$I$1:EA$1,0)))</f>
        <v/>
      </c>
      <c r="AI97" s="55" t="str" cm="1">
        <f t="array" ref="AI97">IF(INDEX(Templates!$I$2:$CJ$152,ROW()-ROW(AI$19)+1, MATCH(AI$15,Templates!$I$1:EC$1,0))="","",INDEX(Templates!$I$2:$CJ$152,ROW()-ROW(AI$19)+1, MATCH(AI$15,Templates!$I$1:EC$1,0)))</f>
        <v/>
      </c>
    </row>
    <row r="98" spans="1:35" x14ac:dyDescent="0.3">
      <c r="A98" s="41" t="s">
        <v>451</v>
      </c>
      <c r="B98" s="6" t="s">
        <v>455</v>
      </c>
      <c r="C98" s="66" t="str" cm="1">
        <f t="array" ref="C98">IF(INDEX(Templates!A$2:A$153,ROW()-ROW($19:$19)+1)="","",INDEX(Templates!A$2:A$153,ROW()-ROW($19:$19)+1))</f>
        <v>JSON_PATH:cooling_system</v>
      </c>
      <c r="D98" s="66" t="str" cm="1">
        <f t="array" ref="D98">IF(INDEX(Templates!B$2:B$153,ROW()-ROW($19:$19)+1)="","",INDEX(Templates!B$2:B$153,ROW()-ROW($19:$19)+1))</f>
        <v>cooling_system_type</v>
      </c>
      <c r="E98" s="140" t="str" cm="1">
        <f t="array" ref="E98">IF(INDEX(Templates!C$2:C$153,ROW()-ROW($19:$19)+1)="","",INDEX(Templates!C$2:C$153,ROW()-ROW($19:$19)+1))</f>
        <v/>
      </c>
      <c r="F98" s="143" t="str" cm="1">
        <f t="array" ref="F98">IF(INDEX(Templates!D$2:D$153,ROW()-ROW($19:$19)+1)="","",INDEX(Templates!D$2:D$153,ROW()-ROW($19:$19)+1))</f>
        <v/>
      </c>
      <c r="G98" s="102" t="str" cm="1">
        <f t="array" ref="G98">IF(INDEX(Templates!E$2:E$153,ROW()-ROW($19:$19)+1)="","",INDEX(Templates!E$2:E$153,ROW()-ROW($19:$19)+1))</f>
        <v>CoolingSystem</v>
      </c>
      <c r="H98" s="68" t="str" cm="1">
        <f t="array" ref="H98">IF(INDEX(Templates!F$2:F$153,ROW()-ROW($19:$19)+1)="","",INDEX(Templates!F$2:F$153,ROW()-ROW($19:$19)+1))</f>
        <v>Cooling System 1</v>
      </c>
      <c r="I98" s="68" t="str" cm="1">
        <f t="array" ref="I98">IF(INDEX(Templates!G$2:G$153,ROW()-ROW($19:$19)+1)="","",INDEX(Templates!G$2:G$153,ROW()-ROW($19:$19)+1))</f>
        <v>HVAC 1</v>
      </c>
      <c r="J98" s="68" t="str" cm="1">
        <f t="array" ref="J98">IF(INDEX(Templates!H$2:H$153,ROW()-ROW($19:$19)+1)="","",INDEX(Templates!H$2:H$153,ROW()-ROW($19:$19)+1))</f>
        <v>cooling_system_type</v>
      </c>
      <c r="K98" s="69" t="str" cm="1">
        <f t="array" ref="K98">IF(INDEX(Templates!I$2:I$153,ROW()-ROW($19:$19)+1)="","",INDEX(Templates!I$2:I$153,ROW()-ROW($19:$19)+1))</f>
        <v/>
      </c>
      <c r="L98" s="69" t="str" cm="1">
        <f t="array" ref="L98">IF(INDEX(Templates!J$2:J$153,ROW()-ROW($19:$19)+1)="","",INDEX(Templates!J$2:J$153,ROW()-ROW($19:$19)+1))</f>
        <v/>
      </c>
      <c r="M98" s="55" t="str" cm="1">
        <f t="array" ref="M98">IF(INDEX(Templates!$I$2:$CJ$152,ROW()-ROW(M$19)+1, MATCH(M$15,Templates!$I$1:CJ$1,0))="","",INDEX(Templates!$I$2:$CJ$152,ROW()-ROW(M$19)+1, MATCH(M$15,Templates!$I$1:CJ$1,0)))</f>
        <v/>
      </c>
      <c r="N98" s="55" t="str" cm="1">
        <f t="array" ref="N98">IF(INDEX(Templates!$I$2:$CJ$152,ROW()-ROW(N$19)+1, MATCH(N$15,Templates!$I$1:CL$1,0))="","",INDEX(Templates!$I$2:$CJ$152,ROW()-ROW(N$19)+1, MATCH(N$15,Templates!$I$1:CL$1,0)))</f>
        <v/>
      </c>
      <c r="O98" s="55" t="str" cm="1">
        <f t="array" ref="O98">IF(INDEX(Templates!$I$2:$CJ$152,ROW()-ROW(O$19)+1, MATCH(O$15,Templates!$I$1:CN$1,0))="","",INDEX(Templates!$I$2:$CJ$152,ROW()-ROW(O$19)+1, MATCH(O$15,Templates!$I$1:CN$1,0)))</f>
        <v/>
      </c>
      <c r="P98" s="55" t="str" cm="1">
        <f t="array" ref="P98">IF(INDEX(Templates!$I$2:$CJ$152,ROW()-ROW(P$19)+1, MATCH(P$15,Templates!$I$1:CP$1,0))="","",INDEX(Templates!$I$2:$CJ$152,ROW()-ROW(P$19)+1, MATCH(P$15,Templates!$I$1:CP$1,0)))</f>
        <v/>
      </c>
      <c r="Q98" s="55" t="str" cm="1">
        <f t="array" ref="Q98">IF(INDEX(Templates!$I$2:$CJ$152,ROW()-ROW(Q$19)+1, MATCH(Q$15,Templates!$I$1:CR$1,0))="","",INDEX(Templates!$I$2:$CJ$152,ROW()-ROW(Q$19)+1, MATCH(Q$15,Templates!$I$1:CR$1,0)))</f>
        <v/>
      </c>
      <c r="R98" s="55" t="str" cm="1">
        <f t="array" ref="R98">IF(INDEX(Templates!$I$2:$CJ$152,ROW()-ROW(R$19)+1, MATCH(R$15,Templates!$I$1:CU$1,0))="","",INDEX(Templates!$I$2:$CJ$152,ROW()-ROW(R$19)+1, MATCH(R$15,Templates!$I$1:CU$1,0)))</f>
        <v/>
      </c>
      <c r="S98" s="55" t="str" cm="1">
        <f t="array" ref="S98">IF(INDEX(Templates!$I$2:$CJ$152,ROW()-ROW(S$19)+1, MATCH(S$15,Templates!$I$1:CW$1,0))="","",INDEX(Templates!$I$2:$CJ$152,ROW()-ROW(S$19)+1, MATCH(S$15,Templates!$I$1:CW$1,0)))</f>
        <v/>
      </c>
      <c r="T98" s="55" t="str" cm="1">
        <f t="array" ref="T98">IF(INDEX(Templates!$I$2:$CJ$152,ROW()-ROW(T$19)+1, MATCH(T$15,Templates!$I$1:CY$1,0))="","",INDEX(Templates!$I$2:$CJ$152,ROW()-ROW(T$19)+1, MATCH(T$15,Templates!$I$1:CY$1,0)))</f>
        <v/>
      </c>
      <c r="U98" s="55" t="str" cm="1">
        <f t="array" ref="U98">IF(INDEX(Templates!$I$2:$CJ$152,ROW()-ROW(U$19)+1, MATCH(U$15,Templates!$I$1:DA$1,0))="","",INDEX(Templates!$I$2:$CJ$152,ROW()-ROW(U$19)+1, MATCH(U$15,Templates!$I$1:DA$1,0)))</f>
        <v/>
      </c>
      <c r="V98" s="55" t="str" cm="1">
        <f t="array" ref="V98">IF(INDEX(Templates!$I$2:$CJ$152,ROW()-ROW(V$19)+1, MATCH(V$15,Templates!$I$1:DC$1,0))="","",INDEX(Templates!$I$2:$CJ$152,ROW()-ROW(V$19)+1, MATCH(V$15,Templates!$I$1:DC$1,0)))</f>
        <v/>
      </c>
      <c r="W98" s="55" t="str" cm="1">
        <f t="array" ref="W98">IF(INDEX(Templates!$I$2:$CJ$152,ROW()-ROW(W$19)+1, MATCH(W$15,Templates!$I$1:DE$1,0))="","",INDEX(Templates!$I$2:$CJ$152,ROW()-ROW(W$19)+1, MATCH(W$15,Templates!$I$1:DE$1,0)))</f>
        <v/>
      </c>
      <c r="X98" s="55" t="str" cm="1">
        <f t="array" ref="X98">IF(INDEX(Templates!$I$2:$CJ$152,ROW()-ROW(X$19)+1, MATCH(X$15,Templates!$I$1:DG$1,0))="","",INDEX(Templates!$I$2:$CJ$152,ROW()-ROW(X$19)+1, MATCH(X$15,Templates!$I$1:DG$1,0)))</f>
        <v/>
      </c>
      <c r="Y98" s="55" t="str" cm="1">
        <f t="array" ref="Y98">IF(INDEX(Templates!$I$2:$CJ$152,ROW()-ROW(Y$19)+1, MATCH(Y$15,Templates!$I$1:DI$1,0))="","",INDEX(Templates!$I$2:$CJ$152,ROW()-ROW(Y$19)+1, MATCH(Y$15,Templates!$I$1:DI$1,0)))</f>
        <v/>
      </c>
      <c r="Z98" s="55" t="str" cm="1">
        <f t="array" ref="Z98">IF(INDEX(Templates!$I$2:$CJ$152,ROW()-ROW(Z$19)+1, MATCH(Z$15,Templates!$I$1:DK$1,0))="","",INDEX(Templates!$I$2:$CJ$152,ROW()-ROW(Z$19)+1, MATCH(Z$15,Templates!$I$1:DK$1,0)))</f>
        <v/>
      </c>
      <c r="AA98" s="55" t="str" cm="1">
        <f t="array" ref="AA98">IF(INDEX(Templates!$I$2:$CJ$152,ROW()-ROW(AA$19)+1, MATCH(AA$15,Templates!$I$1:DM$1,0))="","",INDEX(Templates!$I$2:$CJ$152,ROW()-ROW(AA$19)+1, MATCH(AA$15,Templates!$I$1:DM$1,0)))</f>
        <v/>
      </c>
      <c r="AB98" s="55" t="str" cm="1">
        <f t="array" ref="AB98">IF(INDEX(Templates!$I$2:$CJ$152,ROW()-ROW(AB$19)+1, MATCH(AB$15,Templates!$I$1:DO$1,0))="","",INDEX(Templates!$I$2:$CJ$152,ROW()-ROW(AB$19)+1, MATCH(AB$15,Templates!$I$1:DO$1,0)))</f>
        <v/>
      </c>
      <c r="AC98" s="55" t="str" cm="1">
        <f t="array" ref="AC98">IF(INDEX(Templates!$I$2:$CJ$152,ROW()-ROW(AC$19)+1, MATCH(AC$15,Templates!$I$1:DQ$1,0))="","",INDEX(Templates!$I$2:$CJ$152,ROW()-ROW(AC$19)+1, MATCH(AC$15,Templates!$I$1:DQ$1,0)))</f>
        <v/>
      </c>
      <c r="AD98" s="55" t="str" cm="1">
        <f t="array" ref="AD98">IF(INDEX(Templates!$I$2:$CJ$152,ROW()-ROW(AD$19)+1, MATCH(AD$15,Templates!$I$1:DS$1,0))="","",INDEX(Templates!$I$2:$CJ$152,ROW()-ROW(AD$19)+1, MATCH(AD$15,Templates!$I$1:DS$1,0)))</f>
        <v/>
      </c>
      <c r="AE98" s="55" t="str" cm="1">
        <f t="array" ref="AE98">IF(INDEX(Templates!$I$2:$CJ$152,ROW()-ROW(AE$19)+1, MATCH(AE$15,Templates!$I$1:DU$1,0))="","",INDEX(Templates!$I$2:$CJ$152,ROW()-ROW(AE$19)+1, MATCH(AE$15,Templates!$I$1:DU$1,0)))</f>
        <v/>
      </c>
      <c r="AF98" s="55" t="str" cm="1">
        <f t="array" ref="AF98">IF(INDEX(Templates!$I$2:$CJ$152,ROW()-ROW(AF$19)+1, MATCH(AF$15,Templates!$I$1:DW$1,0))="","",INDEX(Templates!$I$2:$CJ$152,ROW()-ROW(AF$19)+1, MATCH(AF$15,Templates!$I$1:DW$1,0)))</f>
        <v/>
      </c>
      <c r="AG98" s="55" t="str" cm="1">
        <f t="array" ref="AG98">IF(INDEX(Templates!$I$2:$CJ$152,ROW()-ROW(AG$19)+1, MATCH(AG$15,Templates!$I$1:DX$1,0))="","",INDEX(Templates!$I$2:$CJ$152,ROW()-ROW(AG$19)+1, MATCH(AG$15,Templates!$I$1:DX$1,0)))</f>
        <v/>
      </c>
      <c r="AH98" s="55" t="str" cm="1">
        <f t="array" ref="AH98">IF(INDEX(Templates!$I$2:$CJ$152,ROW()-ROW(AH$19)+1, MATCH(AH$15,Templates!$I$1:EA$1,0))="","",INDEX(Templates!$I$2:$CJ$152,ROW()-ROW(AH$19)+1, MATCH(AH$15,Templates!$I$1:EA$1,0)))</f>
        <v/>
      </c>
      <c r="AI98" s="55" t="str" cm="1">
        <f t="array" ref="AI98">IF(INDEX(Templates!$I$2:$CJ$152,ROW()-ROW(AI$19)+1, MATCH(AI$15,Templates!$I$1:EC$1,0))="","",INDEX(Templates!$I$2:$CJ$152,ROW()-ROW(AI$19)+1, MATCH(AI$15,Templates!$I$1:EC$1,0)))</f>
        <v/>
      </c>
    </row>
    <row r="99" spans="1:35" x14ac:dyDescent="0.3">
      <c r="A99" s="41" t="s">
        <v>451</v>
      </c>
      <c r="B99" s="6" t="s">
        <v>455</v>
      </c>
      <c r="C99" s="66" t="str" cm="1">
        <f t="array" ref="C99">IF(INDEX(Templates!A$2:A$153,ROW()-ROW($19:$19)+1)="","",INDEX(Templates!A$2:A$153,ROW()-ROW($19:$19)+1))</f>
        <v>JSON_PATH:cooling_system</v>
      </c>
      <c r="D99" s="66" t="str" cm="1">
        <f t="array" ref="D99">IF(INDEX(Templates!B$2:B$153,ROW()-ROW($19:$19)+1)="","",INDEX(Templates!B$2:B$153,ROW()-ROW($19:$19)+1))</f>
        <v>chilled_water_loop</v>
      </c>
      <c r="E99" s="140" t="str" cm="1">
        <f t="array" ref="E99">IF(INDEX(Templates!C$2:C$153,ROW()-ROW($19:$19)+1)="","",INDEX(Templates!C$2:C$153,ROW()-ROW($19:$19)+1))</f>
        <v/>
      </c>
      <c r="F99" s="143" t="str" cm="1">
        <f t="array" ref="F99">IF(INDEX(Templates!D$2:D$153,ROW()-ROW($19:$19)+1)="","",INDEX(Templates!D$2:D$153,ROW()-ROW($19:$19)+1))</f>
        <v/>
      </c>
      <c r="G99" s="102" t="str" cm="1">
        <f t="array" ref="G99">IF(INDEX(Templates!E$2:E$153,ROW()-ROW($19:$19)+1)="","",INDEX(Templates!E$2:E$153,ROW()-ROW($19:$19)+1))</f>
        <v>CoolingSystem</v>
      </c>
      <c r="H99" s="68" t="str" cm="1">
        <f t="array" ref="H99">IF(INDEX(Templates!F$2:F$153,ROW()-ROW($19:$19)+1)="","",INDEX(Templates!F$2:F$153,ROW()-ROW($19:$19)+1))</f>
        <v>Cooling System 1</v>
      </c>
      <c r="I99" s="68" t="str" cm="1">
        <f t="array" ref="I99">IF(INDEX(Templates!G$2:G$153,ROW()-ROW($19:$19)+1)="","",INDEX(Templates!G$2:G$153,ROW()-ROW($19:$19)+1))</f>
        <v>HVAC 1</v>
      </c>
      <c r="J99" s="68" t="str" cm="1">
        <f t="array" ref="J99">IF(INDEX(Templates!H$2:H$153,ROW()-ROW($19:$19)+1)="","",INDEX(Templates!H$2:H$153,ROW()-ROW($19:$19)+1))</f>
        <v>chilled_water_loop</v>
      </c>
      <c r="K99" s="69" t="str" cm="1">
        <f t="array" ref="K99">IF(INDEX(Templates!I$2:I$153,ROW()-ROW($19:$19)+1)="","",INDEX(Templates!I$2:I$153,ROW()-ROW($19:$19)+1))</f>
        <v/>
      </c>
      <c r="L99" s="69" t="str" cm="1">
        <f t="array" ref="L99">IF(INDEX(Templates!J$2:J$153,ROW()-ROW($19:$19)+1)="","",INDEX(Templates!J$2:J$153,ROW()-ROW($19:$19)+1))</f>
        <v/>
      </c>
      <c r="M99" s="55" t="str" cm="1">
        <f t="array" ref="M99">IF(INDEX(Templates!$I$2:$CJ$152,ROW()-ROW(M$19)+1, MATCH(M$15,Templates!$I$1:CJ$1,0))="","",INDEX(Templates!$I$2:$CJ$152,ROW()-ROW(M$19)+1, MATCH(M$15,Templates!$I$1:CJ$1,0)))</f>
        <v/>
      </c>
      <c r="N99" s="55" t="str" cm="1">
        <f t="array" ref="N99">IF(INDEX(Templates!$I$2:$CJ$152,ROW()-ROW(N$19)+1, MATCH(N$15,Templates!$I$1:CL$1,0))="","",INDEX(Templates!$I$2:$CJ$152,ROW()-ROW(N$19)+1, MATCH(N$15,Templates!$I$1:CL$1,0)))</f>
        <v/>
      </c>
      <c r="O99" s="55" t="str" cm="1">
        <f t="array" ref="O99">IF(INDEX(Templates!$I$2:$CJ$152,ROW()-ROW(O$19)+1, MATCH(O$15,Templates!$I$1:CN$1,0))="","",INDEX(Templates!$I$2:$CJ$152,ROW()-ROW(O$19)+1, MATCH(O$15,Templates!$I$1:CN$1,0)))</f>
        <v/>
      </c>
      <c r="P99" s="55" t="str" cm="1">
        <f t="array" ref="P99">IF(INDEX(Templates!$I$2:$CJ$152,ROW()-ROW(P$19)+1, MATCH(P$15,Templates!$I$1:CP$1,0))="","",INDEX(Templates!$I$2:$CJ$152,ROW()-ROW(P$19)+1, MATCH(P$15,Templates!$I$1:CP$1,0)))</f>
        <v/>
      </c>
      <c r="Q99" s="55" t="str" cm="1">
        <f t="array" ref="Q99">IF(INDEX(Templates!$I$2:$CJ$152,ROW()-ROW(Q$19)+1, MATCH(Q$15,Templates!$I$1:CR$1,0))="","",INDEX(Templates!$I$2:$CJ$152,ROW()-ROW(Q$19)+1, MATCH(Q$15,Templates!$I$1:CR$1,0)))</f>
        <v/>
      </c>
      <c r="R99" s="55" t="str" cm="1">
        <f t="array" ref="R99">IF(INDEX(Templates!$I$2:$CJ$152,ROW()-ROW(R$19)+1, MATCH(R$15,Templates!$I$1:CU$1,0))="","",INDEX(Templates!$I$2:$CJ$152,ROW()-ROW(R$19)+1, MATCH(R$15,Templates!$I$1:CU$1,0)))</f>
        <v/>
      </c>
      <c r="S99" s="55" t="str" cm="1">
        <f t="array" ref="S99">IF(INDEX(Templates!$I$2:$CJ$152,ROW()-ROW(S$19)+1, MATCH(S$15,Templates!$I$1:CW$1,0))="","",INDEX(Templates!$I$2:$CJ$152,ROW()-ROW(S$19)+1, MATCH(S$15,Templates!$I$1:CW$1,0)))</f>
        <v/>
      </c>
      <c r="T99" s="55" t="str" cm="1">
        <f t="array" ref="T99">IF(INDEX(Templates!$I$2:$CJ$152,ROW()-ROW(T$19)+1, MATCH(T$15,Templates!$I$1:CY$1,0))="","",INDEX(Templates!$I$2:$CJ$152,ROW()-ROW(T$19)+1, MATCH(T$15,Templates!$I$1:CY$1,0)))</f>
        <v/>
      </c>
      <c r="U99" s="55" t="str" cm="1">
        <f t="array" ref="U99">IF(INDEX(Templates!$I$2:$CJ$152,ROW()-ROW(U$19)+1, MATCH(U$15,Templates!$I$1:DA$1,0))="","",INDEX(Templates!$I$2:$CJ$152,ROW()-ROW(U$19)+1, MATCH(U$15,Templates!$I$1:DA$1,0)))</f>
        <v/>
      </c>
      <c r="V99" s="55" t="str" cm="1">
        <f t="array" ref="V99">IF(INDEX(Templates!$I$2:$CJ$152,ROW()-ROW(V$19)+1, MATCH(V$15,Templates!$I$1:DC$1,0))="","",INDEX(Templates!$I$2:$CJ$152,ROW()-ROW(V$19)+1, MATCH(V$15,Templates!$I$1:DC$1,0)))</f>
        <v/>
      </c>
      <c r="W99" s="55" t="str" cm="1">
        <f t="array" ref="W99">IF(INDEX(Templates!$I$2:$CJ$152,ROW()-ROW(W$19)+1, MATCH(W$15,Templates!$I$1:DE$1,0))="","",INDEX(Templates!$I$2:$CJ$152,ROW()-ROW(W$19)+1, MATCH(W$15,Templates!$I$1:DE$1,0)))</f>
        <v/>
      </c>
      <c r="X99" s="55" t="str" cm="1">
        <f t="array" ref="X99">IF(INDEX(Templates!$I$2:$CJ$152,ROW()-ROW(X$19)+1, MATCH(X$15,Templates!$I$1:DG$1,0))="","",INDEX(Templates!$I$2:$CJ$152,ROW()-ROW(X$19)+1, MATCH(X$15,Templates!$I$1:DG$1,0)))</f>
        <v/>
      </c>
      <c r="Y99" s="55" t="str" cm="1">
        <f t="array" ref="Y99">IF(INDEX(Templates!$I$2:$CJ$152,ROW()-ROW(Y$19)+1, MATCH(Y$15,Templates!$I$1:DI$1,0))="","",INDEX(Templates!$I$2:$CJ$152,ROW()-ROW(Y$19)+1, MATCH(Y$15,Templates!$I$1:DI$1,0)))</f>
        <v/>
      </c>
      <c r="Z99" s="55" t="str" cm="1">
        <f t="array" ref="Z99">IF(INDEX(Templates!$I$2:$CJ$152,ROW()-ROW(Z$19)+1, MATCH(Z$15,Templates!$I$1:DK$1,0))="","",INDEX(Templates!$I$2:$CJ$152,ROW()-ROW(Z$19)+1, MATCH(Z$15,Templates!$I$1:DK$1,0)))</f>
        <v/>
      </c>
      <c r="AA99" s="55" t="str" cm="1">
        <f t="array" ref="AA99">IF(INDEX(Templates!$I$2:$CJ$152,ROW()-ROW(AA$19)+1, MATCH(AA$15,Templates!$I$1:DM$1,0))="","",INDEX(Templates!$I$2:$CJ$152,ROW()-ROW(AA$19)+1, MATCH(AA$15,Templates!$I$1:DM$1,0)))</f>
        <v/>
      </c>
      <c r="AB99" s="55" t="str" cm="1">
        <f t="array" ref="AB99">IF(INDEX(Templates!$I$2:$CJ$152,ROW()-ROW(AB$19)+1, MATCH(AB$15,Templates!$I$1:DO$1,0))="","",INDEX(Templates!$I$2:$CJ$152,ROW()-ROW(AB$19)+1, MATCH(AB$15,Templates!$I$1:DO$1,0)))</f>
        <v/>
      </c>
      <c r="AC99" s="55" t="str" cm="1">
        <f t="array" ref="AC99">IF(INDEX(Templates!$I$2:$CJ$152,ROW()-ROW(AC$19)+1, MATCH(AC$15,Templates!$I$1:DQ$1,0))="","",INDEX(Templates!$I$2:$CJ$152,ROW()-ROW(AC$19)+1, MATCH(AC$15,Templates!$I$1:DQ$1,0)))</f>
        <v/>
      </c>
      <c r="AD99" s="55" t="str" cm="1">
        <f t="array" ref="AD99">IF(INDEX(Templates!$I$2:$CJ$152,ROW()-ROW(AD$19)+1, MATCH(AD$15,Templates!$I$1:DS$1,0))="","",INDEX(Templates!$I$2:$CJ$152,ROW()-ROW(AD$19)+1, MATCH(AD$15,Templates!$I$1:DS$1,0)))</f>
        <v/>
      </c>
      <c r="AE99" s="55" t="str" cm="1">
        <f t="array" ref="AE99">IF(INDEX(Templates!$I$2:$CJ$152,ROW()-ROW(AE$19)+1, MATCH(AE$15,Templates!$I$1:DU$1,0))="","",INDEX(Templates!$I$2:$CJ$152,ROW()-ROW(AE$19)+1, MATCH(AE$15,Templates!$I$1:DU$1,0)))</f>
        <v/>
      </c>
      <c r="AF99" s="55" t="str" cm="1">
        <f t="array" ref="AF99">IF(INDEX(Templates!$I$2:$CJ$152,ROW()-ROW(AF$19)+1, MATCH(AF$15,Templates!$I$1:DW$1,0))="","",INDEX(Templates!$I$2:$CJ$152,ROW()-ROW(AF$19)+1, MATCH(AF$15,Templates!$I$1:DW$1,0)))</f>
        <v/>
      </c>
      <c r="AG99" s="55" t="str" cm="1">
        <f t="array" ref="AG99">IF(INDEX(Templates!$I$2:$CJ$152,ROW()-ROW(AG$19)+1, MATCH(AG$15,Templates!$I$1:DX$1,0))="","",INDEX(Templates!$I$2:$CJ$152,ROW()-ROW(AG$19)+1, MATCH(AG$15,Templates!$I$1:DX$1,0)))</f>
        <v/>
      </c>
      <c r="AH99" s="55" t="str" cm="1">
        <f t="array" ref="AH99">IF(INDEX(Templates!$I$2:$CJ$152,ROW()-ROW(AH$19)+1, MATCH(AH$15,Templates!$I$1:EA$1,0))="","",INDEX(Templates!$I$2:$CJ$152,ROW()-ROW(AH$19)+1, MATCH(AH$15,Templates!$I$1:EA$1,0)))</f>
        <v/>
      </c>
      <c r="AI99" s="55" t="str" cm="1">
        <f t="array" ref="AI99">IF(INDEX(Templates!$I$2:$CJ$152,ROW()-ROW(AI$19)+1, MATCH(AI$15,Templates!$I$1:EC$1,0))="","",INDEX(Templates!$I$2:$CJ$152,ROW()-ROW(AI$19)+1, MATCH(AI$15,Templates!$I$1:EC$1,0)))</f>
        <v/>
      </c>
    </row>
    <row r="100" spans="1:35" x14ac:dyDescent="0.3">
      <c r="A100" s="41" t="s">
        <v>451</v>
      </c>
      <c r="B100" s="6" t="s">
        <v>455</v>
      </c>
      <c r="C100" s="66" t="str" cm="1">
        <f t="array" ref="C100">IF(INDEX(Templates!A$2:A$153,ROW()-ROW($19:$19)+1)="","",INDEX(Templates!A$2:A$153,ROW()-ROW($19:$19)+1))</f>
        <v>JSON_PATH:external_fluid_source[0]</v>
      </c>
      <c r="D100" s="66" t="str" cm="1">
        <f t="array" ref="D100">IF(INDEX(Templates!B$2:B$153,ROW()-ROW($19:$19)+1)="","",INDEX(Templates!B$2:B$153,ROW()-ROW($19:$19)+1))</f>
        <v>id</v>
      </c>
      <c r="E100" s="140" t="str" cm="1">
        <f t="array" ref="E100">IF(INDEX(Templates!C$2:C$153,ROW()-ROW($19:$19)+1)="","",INDEX(Templates!C$2:C$153,ROW()-ROW($19:$19)+1))</f>
        <v/>
      </c>
      <c r="F100" s="143" t="str" cm="1">
        <f t="array" ref="F100">IF(INDEX(Templates!D$2:D$153,ROW()-ROW($19:$19)+1)="","",INDEX(Templates!D$2:D$153,ROW()-ROW($19:$19)+1))</f>
        <v/>
      </c>
      <c r="G100" s="102" t="str" cm="1">
        <f t="array" ref="G100">IF(INDEX(Templates!E$2:E$153,ROW()-ROW($19:$19)+1)="","",INDEX(Templates!E$2:E$153,ROW()-ROW($19:$19)+1))</f>
        <v>ExternalFluidSource</v>
      </c>
      <c r="H100" s="68" t="str" cm="1">
        <f t="array" ref="H100">IF(INDEX(Templates!F$2:F$153,ROW()-ROW($19:$19)+1)="","",INDEX(Templates!F$2:F$153,ROW()-ROW($19:$19)+1))</f>
        <v>Purchased HW 1</v>
      </c>
      <c r="I100" s="68" t="str" cm="1">
        <f t="array" ref="I100">IF(INDEX(Templates!G$2:G$153,ROW()-ROW($19:$19)+1)="","",INDEX(Templates!G$2:G$153,ROW()-ROW($19:$19)+1))</f>
        <v>ASHRAE229 1</v>
      </c>
      <c r="J100" s="68" t="str" cm="1">
        <f t="array" ref="J100">IF(INDEX(Templates!H$2:H$153,ROW()-ROW($19:$19)+1)="","",INDEX(Templates!H$2:H$153,ROW()-ROW($19:$19)+1))</f>
        <v>id</v>
      </c>
      <c r="K100" s="69" t="str" cm="1">
        <f t="array" ref="K100">IF(INDEX(Templates!I$2:I$153,ROW()-ROW($19:$19)+1)="","",INDEX(Templates!I$2:I$153,ROW()-ROW($19:$19)+1))</f>
        <v/>
      </c>
      <c r="L100" s="69" t="str" cm="1">
        <f t="array" ref="L100">IF(INDEX(Templates!J$2:J$153,ROW()-ROW($19:$19)+1)="","",INDEX(Templates!J$2:J$153,ROW()-ROW($19:$19)+1))</f>
        <v/>
      </c>
      <c r="M100" s="55" t="str" cm="1">
        <f t="array" ref="M100">IF(INDEX(Templates!$I$2:$CJ$152,ROW()-ROW(M$19)+1, MATCH(M$15,Templates!$I$1:CJ$1,0))="","",INDEX(Templates!$I$2:$CJ$152,ROW()-ROW(M$19)+1, MATCH(M$15,Templates!$I$1:CJ$1,0)))</f>
        <v/>
      </c>
      <c r="N100" s="55" t="str" cm="1">
        <f t="array" ref="N100">IF(INDEX(Templates!$I$2:$CJ$152,ROW()-ROW(N$19)+1, MATCH(N$15,Templates!$I$1:CL$1,0))="","",INDEX(Templates!$I$2:$CJ$152,ROW()-ROW(N$19)+1, MATCH(N$15,Templates!$I$1:CL$1,0)))</f>
        <v/>
      </c>
      <c r="O100" s="55" t="str" cm="1">
        <f t="array" ref="O100">IF(INDEX(Templates!$I$2:$CJ$152,ROW()-ROW(O$19)+1, MATCH(O$15,Templates!$I$1:CN$1,0))="","",INDEX(Templates!$I$2:$CJ$152,ROW()-ROW(O$19)+1, MATCH(O$15,Templates!$I$1:CN$1,0)))</f>
        <v/>
      </c>
      <c r="P100" s="55" t="str" cm="1">
        <f t="array" ref="P100">IF(INDEX(Templates!$I$2:$CJ$152,ROW()-ROW(P$19)+1, MATCH(P$15,Templates!$I$1:CP$1,0))="","",INDEX(Templates!$I$2:$CJ$152,ROW()-ROW(P$19)+1, MATCH(P$15,Templates!$I$1:CP$1,0)))</f>
        <v/>
      </c>
      <c r="Q100" s="55" t="str" cm="1">
        <f t="array" ref="Q100">IF(INDEX(Templates!$I$2:$CJ$152,ROW()-ROW(Q$19)+1, MATCH(Q$15,Templates!$I$1:CR$1,0))="","",INDEX(Templates!$I$2:$CJ$152,ROW()-ROW(Q$19)+1, MATCH(Q$15,Templates!$I$1:CR$1,0)))</f>
        <v/>
      </c>
      <c r="R100" s="55" t="str" cm="1">
        <f t="array" ref="R100">IF(INDEX(Templates!$I$2:$CJ$152,ROW()-ROW(R$19)+1, MATCH(R$15,Templates!$I$1:CU$1,0))="","",INDEX(Templates!$I$2:$CJ$152,ROW()-ROW(R$19)+1, MATCH(R$15,Templates!$I$1:CU$1,0)))</f>
        <v/>
      </c>
      <c r="S100" s="55" t="str" cm="1">
        <f t="array" ref="S100">IF(INDEX(Templates!$I$2:$CJ$152,ROW()-ROW(S$19)+1, MATCH(S$15,Templates!$I$1:CW$1,0))="","",INDEX(Templates!$I$2:$CJ$152,ROW()-ROW(S$19)+1, MATCH(S$15,Templates!$I$1:CW$1,0)))</f>
        <v/>
      </c>
      <c r="T100" s="55" t="str" cm="1">
        <f t="array" ref="T100">IF(INDEX(Templates!$I$2:$CJ$152,ROW()-ROW(T$19)+1, MATCH(T$15,Templates!$I$1:CY$1,0))="","",INDEX(Templates!$I$2:$CJ$152,ROW()-ROW(T$19)+1, MATCH(T$15,Templates!$I$1:CY$1,0)))</f>
        <v/>
      </c>
      <c r="U100" s="55" t="str" cm="1">
        <f t="array" ref="U100">IF(INDEX(Templates!$I$2:$CJ$152,ROW()-ROW(U$19)+1, MATCH(U$15,Templates!$I$1:DA$1,0))="","",INDEX(Templates!$I$2:$CJ$152,ROW()-ROW(U$19)+1, MATCH(U$15,Templates!$I$1:DA$1,0)))</f>
        <v/>
      </c>
      <c r="V100" s="55" t="str" cm="1">
        <f t="array" ref="V100">IF(INDEX(Templates!$I$2:$CJ$152,ROW()-ROW(V$19)+1, MATCH(V$15,Templates!$I$1:DC$1,0))="","",INDEX(Templates!$I$2:$CJ$152,ROW()-ROW(V$19)+1, MATCH(V$15,Templates!$I$1:DC$1,0)))</f>
        <v/>
      </c>
      <c r="W100" s="55" t="str" cm="1">
        <f t="array" ref="W100">IF(INDEX(Templates!$I$2:$CJ$152,ROW()-ROW(W$19)+1, MATCH(W$15,Templates!$I$1:DE$1,0))="","",INDEX(Templates!$I$2:$CJ$152,ROW()-ROW(W$19)+1, MATCH(W$15,Templates!$I$1:DE$1,0)))</f>
        <v/>
      </c>
      <c r="X100" s="55" t="str" cm="1">
        <f t="array" ref="X100">IF(INDEX(Templates!$I$2:$CJ$152,ROW()-ROW(X$19)+1, MATCH(X$15,Templates!$I$1:DG$1,0))="","",INDEX(Templates!$I$2:$CJ$152,ROW()-ROW(X$19)+1, MATCH(X$15,Templates!$I$1:DG$1,0)))</f>
        <v/>
      </c>
      <c r="Y100" s="55" t="str" cm="1">
        <f t="array" ref="Y100">IF(INDEX(Templates!$I$2:$CJ$152,ROW()-ROW(Y$19)+1, MATCH(Y$15,Templates!$I$1:DI$1,0))="","",INDEX(Templates!$I$2:$CJ$152,ROW()-ROW(Y$19)+1, MATCH(Y$15,Templates!$I$1:DI$1,0)))</f>
        <v/>
      </c>
      <c r="Z100" s="55" t="str" cm="1">
        <f t="array" ref="Z100">IF(INDEX(Templates!$I$2:$CJ$152,ROW()-ROW(Z$19)+1, MATCH(Z$15,Templates!$I$1:DK$1,0))="","",INDEX(Templates!$I$2:$CJ$152,ROW()-ROW(Z$19)+1, MATCH(Z$15,Templates!$I$1:DK$1,0)))</f>
        <v/>
      </c>
      <c r="AA100" s="55" t="str" cm="1">
        <f t="array" ref="AA100">IF(INDEX(Templates!$I$2:$CJ$152,ROW()-ROW(AA$19)+1, MATCH(AA$15,Templates!$I$1:DM$1,0))="","",INDEX(Templates!$I$2:$CJ$152,ROW()-ROW(AA$19)+1, MATCH(AA$15,Templates!$I$1:DM$1,0)))</f>
        <v/>
      </c>
      <c r="AB100" s="55" t="str" cm="1">
        <f t="array" ref="AB100">IF(INDEX(Templates!$I$2:$CJ$152,ROW()-ROW(AB$19)+1, MATCH(AB$15,Templates!$I$1:DO$1,0))="","",INDEX(Templates!$I$2:$CJ$152,ROW()-ROW(AB$19)+1, MATCH(AB$15,Templates!$I$1:DO$1,0)))</f>
        <v/>
      </c>
      <c r="AC100" s="55" t="str" cm="1">
        <f t="array" ref="AC100">IF(INDEX(Templates!$I$2:$CJ$152,ROW()-ROW(AC$19)+1, MATCH(AC$15,Templates!$I$1:DQ$1,0))="","",INDEX(Templates!$I$2:$CJ$152,ROW()-ROW(AC$19)+1, MATCH(AC$15,Templates!$I$1:DQ$1,0)))</f>
        <v/>
      </c>
      <c r="AD100" s="55" t="str" cm="1">
        <f t="array" ref="AD100">IF(INDEX(Templates!$I$2:$CJ$152,ROW()-ROW(AD$19)+1, MATCH(AD$15,Templates!$I$1:DS$1,0))="","",INDEX(Templates!$I$2:$CJ$152,ROW()-ROW(AD$19)+1, MATCH(AD$15,Templates!$I$1:DS$1,0)))</f>
        <v/>
      </c>
      <c r="AE100" s="55" t="str" cm="1">
        <f t="array" ref="AE100">IF(INDEX(Templates!$I$2:$CJ$152,ROW()-ROW(AE$19)+1, MATCH(AE$15,Templates!$I$1:DU$1,0))="","",INDEX(Templates!$I$2:$CJ$152,ROW()-ROW(AE$19)+1, MATCH(AE$15,Templates!$I$1:DU$1,0)))</f>
        <v/>
      </c>
      <c r="AF100" s="55" t="str" cm="1">
        <f t="array" ref="AF100">IF(INDEX(Templates!$I$2:$CJ$152,ROW()-ROW(AF$19)+1, MATCH(AF$15,Templates!$I$1:DW$1,0))="","",INDEX(Templates!$I$2:$CJ$152,ROW()-ROW(AF$19)+1, MATCH(AF$15,Templates!$I$1:DW$1,0)))</f>
        <v/>
      </c>
      <c r="AG100" s="55" t="str" cm="1">
        <f t="array" ref="AG100">IF(INDEX(Templates!$I$2:$CJ$152,ROW()-ROW(AG$19)+1, MATCH(AG$15,Templates!$I$1:DX$1,0))="","",INDEX(Templates!$I$2:$CJ$152,ROW()-ROW(AG$19)+1, MATCH(AG$15,Templates!$I$1:DX$1,0)))</f>
        <v/>
      </c>
      <c r="AH100" s="55" t="str" cm="1">
        <f t="array" ref="AH100">IF(INDEX(Templates!$I$2:$CJ$152,ROW()-ROW(AH$19)+1, MATCH(AH$15,Templates!$I$1:EA$1,0))="","",INDEX(Templates!$I$2:$CJ$152,ROW()-ROW(AH$19)+1, MATCH(AH$15,Templates!$I$1:EA$1,0)))</f>
        <v/>
      </c>
      <c r="AI100" s="55" t="str" cm="1">
        <f t="array" ref="AI100">IF(INDEX(Templates!$I$2:$CJ$152,ROW()-ROW(AI$19)+1, MATCH(AI$15,Templates!$I$1:EC$1,0))="","",INDEX(Templates!$I$2:$CJ$152,ROW()-ROW(AI$19)+1, MATCH(AI$15,Templates!$I$1:EC$1,0)))</f>
        <v/>
      </c>
    </row>
    <row r="101" spans="1:35" x14ac:dyDescent="0.3">
      <c r="A101" s="41" t="s">
        <v>451</v>
      </c>
      <c r="B101" s="6" t="s">
        <v>455</v>
      </c>
      <c r="C101" s="66" t="str" cm="1">
        <f t="array" ref="C101">IF(INDEX(Templates!A$2:A$153,ROW()-ROW($19:$19)+1)="","",INDEX(Templates!A$2:A$153,ROW()-ROW($19:$19)+1))</f>
        <v>JSON_PATH:external_fluid_source[0]</v>
      </c>
      <c r="D101" s="66" t="str" cm="1">
        <f t="array" ref="D101">IF(INDEX(Templates!B$2:B$153,ROW()-ROW($19:$19)+1)="","",INDEX(Templates!B$2:B$153,ROW()-ROW($19:$19)+1))</f>
        <v>loop</v>
      </c>
      <c r="E101" s="140" t="str" cm="1">
        <f t="array" ref="E101">IF(INDEX(Templates!C$2:C$153,ROW()-ROW($19:$19)+1)="","",INDEX(Templates!C$2:C$153,ROW()-ROW($19:$19)+1))</f>
        <v/>
      </c>
      <c r="F101" s="143" t="str" cm="1">
        <f t="array" ref="F101">IF(INDEX(Templates!D$2:D$153,ROW()-ROW($19:$19)+1)="","",INDEX(Templates!D$2:D$153,ROW()-ROW($19:$19)+1))</f>
        <v/>
      </c>
      <c r="G101" s="102" t="str" cm="1">
        <f t="array" ref="G101">IF(INDEX(Templates!E$2:E$153,ROW()-ROW($19:$19)+1)="","",INDEX(Templates!E$2:E$153,ROW()-ROW($19:$19)+1))</f>
        <v>ExternalFluidSource</v>
      </c>
      <c r="H101" s="68" t="str" cm="1">
        <f t="array" ref="H101">IF(INDEX(Templates!F$2:F$153,ROW()-ROW($19:$19)+1)="","",INDEX(Templates!F$2:F$153,ROW()-ROW($19:$19)+1))</f>
        <v>Purchased HW 1</v>
      </c>
      <c r="I101" s="68" t="str" cm="1">
        <f t="array" ref="I101">IF(INDEX(Templates!G$2:G$153,ROW()-ROW($19:$19)+1)="","",INDEX(Templates!G$2:G$153,ROW()-ROW($19:$19)+1))</f>
        <v>ASHRAE229 1</v>
      </c>
      <c r="J101" s="68" t="str" cm="1">
        <f t="array" ref="J101">IF(INDEX(Templates!H$2:H$153,ROW()-ROW($19:$19)+1)="","",INDEX(Templates!H$2:H$153,ROW()-ROW($19:$19)+1))</f>
        <v>loop</v>
      </c>
      <c r="K101" s="69" t="str" cm="1">
        <f t="array" ref="K101">IF(INDEX(Templates!I$2:I$153,ROW()-ROW($19:$19)+1)="","",INDEX(Templates!I$2:I$153,ROW()-ROW($19:$19)+1))</f>
        <v/>
      </c>
      <c r="L101" s="69" t="str" cm="1">
        <f t="array" ref="L101">IF(INDEX(Templates!J$2:J$153,ROW()-ROW($19:$19)+1)="","",INDEX(Templates!J$2:J$153,ROW()-ROW($19:$19)+1))</f>
        <v/>
      </c>
      <c r="M101" s="55" t="str" cm="1">
        <f t="array" ref="M101">IF(INDEX(Templates!$I$2:$CJ$152,ROW()-ROW(M$19)+1, MATCH(M$15,Templates!$I$1:CJ$1,0))="","",INDEX(Templates!$I$2:$CJ$152,ROW()-ROW(M$19)+1, MATCH(M$15,Templates!$I$1:CJ$1,0)))</f>
        <v/>
      </c>
      <c r="N101" s="55" t="str" cm="1">
        <f t="array" ref="N101">IF(INDEX(Templates!$I$2:$CJ$152,ROW()-ROW(N$19)+1, MATCH(N$15,Templates!$I$1:CL$1,0))="","",INDEX(Templates!$I$2:$CJ$152,ROW()-ROW(N$19)+1, MATCH(N$15,Templates!$I$1:CL$1,0)))</f>
        <v/>
      </c>
      <c r="O101" s="55" t="str" cm="1">
        <f t="array" ref="O101">IF(INDEX(Templates!$I$2:$CJ$152,ROW()-ROW(O$19)+1, MATCH(O$15,Templates!$I$1:CN$1,0))="","",INDEX(Templates!$I$2:$CJ$152,ROW()-ROW(O$19)+1, MATCH(O$15,Templates!$I$1:CN$1,0)))</f>
        <v/>
      </c>
      <c r="P101" s="55" t="str" cm="1">
        <f t="array" ref="P101">IF(INDEX(Templates!$I$2:$CJ$152,ROW()-ROW(P$19)+1, MATCH(P$15,Templates!$I$1:CP$1,0))="","",INDEX(Templates!$I$2:$CJ$152,ROW()-ROW(P$19)+1, MATCH(P$15,Templates!$I$1:CP$1,0)))</f>
        <v/>
      </c>
      <c r="Q101" s="55" t="str" cm="1">
        <f t="array" ref="Q101">IF(INDEX(Templates!$I$2:$CJ$152,ROW()-ROW(Q$19)+1, MATCH(Q$15,Templates!$I$1:CR$1,0))="","",INDEX(Templates!$I$2:$CJ$152,ROW()-ROW(Q$19)+1, MATCH(Q$15,Templates!$I$1:CR$1,0)))</f>
        <v/>
      </c>
      <c r="R101" s="55" t="str" cm="1">
        <f t="array" ref="R101">IF(INDEX(Templates!$I$2:$CJ$152,ROW()-ROW(R$19)+1, MATCH(R$15,Templates!$I$1:CU$1,0))="","",INDEX(Templates!$I$2:$CJ$152,ROW()-ROW(R$19)+1, MATCH(R$15,Templates!$I$1:CU$1,0)))</f>
        <v/>
      </c>
      <c r="S101" s="55" t="str" cm="1">
        <f t="array" ref="S101">IF(INDEX(Templates!$I$2:$CJ$152,ROW()-ROW(S$19)+1, MATCH(S$15,Templates!$I$1:CW$1,0))="","",INDEX(Templates!$I$2:$CJ$152,ROW()-ROW(S$19)+1, MATCH(S$15,Templates!$I$1:CW$1,0)))</f>
        <v/>
      </c>
      <c r="T101" s="55" t="str" cm="1">
        <f t="array" ref="T101">IF(INDEX(Templates!$I$2:$CJ$152,ROW()-ROW(T$19)+1, MATCH(T$15,Templates!$I$1:CY$1,0))="","",INDEX(Templates!$I$2:$CJ$152,ROW()-ROW(T$19)+1, MATCH(T$15,Templates!$I$1:CY$1,0)))</f>
        <v/>
      </c>
      <c r="U101" s="55" t="str" cm="1">
        <f t="array" ref="U101">IF(INDEX(Templates!$I$2:$CJ$152,ROW()-ROW(U$19)+1, MATCH(U$15,Templates!$I$1:DA$1,0))="","",INDEX(Templates!$I$2:$CJ$152,ROW()-ROW(U$19)+1, MATCH(U$15,Templates!$I$1:DA$1,0)))</f>
        <v/>
      </c>
      <c r="V101" s="55" t="str" cm="1">
        <f t="array" ref="V101">IF(INDEX(Templates!$I$2:$CJ$152,ROW()-ROW(V$19)+1, MATCH(V$15,Templates!$I$1:DC$1,0))="","",INDEX(Templates!$I$2:$CJ$152,ROW()-ROW(V$19)+1, MATCH(V$15,Templates!$I$1:DC$1,0)))</f>
        <v/>
      </c>
      <c r="W101" s="55" t="str" cm="1">
        <f t="array" ref="W101">IF(INDEX(Templates!$I$2:$CJ$152,ROW()-ROW(W$19)+1, MATCH(W$15,Templates!$I$1:DE$1,0))="","",INDEX(Templates!$I$2:$CJ$152,ROW()-ROW(W$19)+1, MATCH(W$15,Templates!$I$1:DE$1,0)))</f>
        <v/>
      </c>
      <c r="X101" s="55" t="str" cm="1">
        <f t="array" ref="X101">IF(INDEX(Templates!$I$2:$CJ$152,ROW()-ROW(X$19)+1, MATCH(X$15,Templates!$I$1:DG$1,0))="","",INDEX(Templates!$I$2:$CJ$152,ROW()-ROW(X$19)+1, MATCH(X$15,Templates!$I$1:DG$1,0)))</f>
        <v/>
      </c>
      <c r="Y101" s="55" t="str" cm="1">
        <f t="array" ref="Y101">IF(INDEX(Templates!$I$2:$CJ$152,ROW()-ROW(Y$19)+1, MATCH(Y$15,Templates!$I$1:DI$1,0))="","",INDEX(Templates!$I$2:$CJ$152,ROW()-ROW(Y$19)+1, MATCH(Y$15,Templates!$I$1:DI$1,0)))</f>
        <v/>
      </c>
      <c r="Z101" s="55" t="str" cm="1">
        <f t="array" ref="Z101">IF(INDEX(Templates!$I$2:$CJ$152,ROW()-ROW(Z$19)+1, MATCH(Z$15,Templates!$I$1:DK$1,0))="","",INDEX(Templates!$I$2:$CJ$152,ROW()-ROW(Z$19)+1, MATCH(Z$15,Templates!$I$1:DK$1,0)))</f>
        <v/>
      </c>
      <c r="AA101" s="55" t="str" cm="1">
        <f t="array" ref="AA101">IF(INDEX(Templates!$I$2:$CJ$152,ROW()-ROW(AA$19)+1, MATCH(AA$15,Templates!$I$1:DM$1,0))="","",INDEX(Templates!$I$2:$CJ$152,ROW()-ROW(AA$19)+1, MATCH(AA$15,Templates!$I$1:DM$1,0)))</f>
        <v/>
      </c>
      <c r="AB101" s="55" t="str" cm="1">
        <f t="array" ref="AB101">IF(INDEX(Templates!$I$2:$CJ$152,ROW()-ROW(AB$19)+1, MATCH(AB$15,Templates!$I$1:DO$1,0))="","",INDEX(Templates!$I$2:$CJ$152,ROW()-ROW(AB$19)+1, MATCH(AB$15,Templates!$I$1:DO$1,0)))</f>
        <v/>
      </c>
      <c r="AC101" s="55" t="str" cm="1">
        <f t="array" ref="AC101">IF(INDEX(Templates!$I$2:$CJ$152,ROW()-ROW(AC$19)+1, MATCH(AC$15,Templates!$I$1:DQ$1,0))="","",INDEX(Templates!$I$2:$CJ$152,ROW()-ROW(AC$19)+1, MATCH(AC$15,Templates!$I$1:DQ$1,0)))</f>
        <v/>
      </c>
      <c r="AD101" s="55" t="str" cm="1">
        <f t="array" ref="AD101">IF(INDEX(Templates!$I$2:$CJ$152,ROW()-ROW(AD$19)+1, MATCH(AD$15,Templates!$I$1:DS$1,0))="","",INDEX(Templates!$I$2:$CJ$152,ROW()-ROW(AD$19)+1, MATCH(AD$15,Templates!$I$1:DS$1,0)))</f>
        <v/>
      </c>
      <c r="AE101" s="55" t="str" cm="1">
        <f t="array" ref="AE101">IF(INDEX(Templates!$I$2:$CJ$152,ROW()-ROW(AE$19)+1, MATCH(AE$15,Templates!$I$1:DU$1,0))="","",INDEX(Templates!$I$2:$CJ$152,ROW()-ROW(AE$19)+1, MATCH(AE$15,Templates!$I$1:DU$1,0)))</f>
        <v/>
      </c>
      <c r="AF101" s="55" t="str" cm="1">
        <f t="array" ref="AF101">IF(INDEX(Templates!$I$2:$CJ$152,ROW()-ROW(AF$19)+1, MATCH(AF$15,Templates!$I$1:DW$1,0))="","",INDEX(Templates!$I$2:$CJ$152,ROW()-ROW(AF$19)+1, MATCH(AF$15,Templates!$I$1:DW$1,0)))</f>
        <v/>
      </c>
      <c r="AG101" s="55" t="str" cm="1">
        <f t="array" ref="AG101">IF(INDEX(Templates!$I$2:$CJ$152,ROW()-ROW(AG$19)+1, MATCH(AG$15,Templates!$I$1:DX$1,0))="","",INDEX(Templates!$I$2:$CJ$152,ROW()-ROW(AG$19)+1, MATCH(AG$15,Templates!$I$1:DX$1,0)))</f>
        <v/>
      </c>
      <c r="AH101" s="55" t="str" cm="1">
        <f t="array" ref="AH101">IF(INDEX(Templates!$I$2:$CJ$152,ROW()-ROW(AH$19)+1, MATCH(AH$15,Templates!$I$1:EA$1,0))="","",INDEX(Templates!$I$2:$CJ$152,ROW()-ROW(AH$19)+1, MATCH(AH$15,Templates!$I$1:EA$1,0)))</f>
        <v/>
      </c>
      <c r="AI101" s="55" t="str" cm="1">
        <f t="array" ref="AI101">IF(INDEX(Templates!$I$2:$CJ$152,ROW()-ROW(AI$19)+1, MATCH(AI$15,Templates!$I$1:EC$1,0))="","",INDEX(Templates!$I$2:$CJ$152,ROW()-ROW(AI$19)+1, MATCH(AI$15,Templates!$I$1:EC$1,0)))</f>
        <v/>
      </c>
    </row>
    <row r="102" spans="1:35" x14ac:dyDescent="0.3">
      <c r="A102" s="41" t="s">
        <v>451</v>
      </c>
      <c r="B102" s="6" t="s">
        <v>455</v>
      </c>
      <c r="C102" s="66" t="str" cm="1">
        <f t="array" ref="C102">IF(INDEX(Templates!A$2:A$153,ROW()-ROW($19:$19)+1)="","",INDEX(Templates!A$2:A$153,ROW()-ROW($19:$19)+1))</f>
        <v>JSON_PATH:external_fluid_source[0]</v>
      </c>
      <c r="D102" s="66" t="str" cm="1">
        <f t="array" ref="D102">IF(INDEX(Templates!B$2:B$153,ROW()-ROW($19:$19)+1)="","",INDEX(Templates!B$2:B$153,ROW()-ROW($19:$19)+1))</f>
        <v>type</v>
      </c>
      <c r="E102" s="140" t="str" cm="1">
        <f t="array" ref="E102">IF(INDEX(Templates!C$2:C$153,ROW()-ROW($19:$19)+1)="","",INDEX(Templates!C$2:C$153,ROW()-ROW($19:$19)+1))</f>
        <v/>
      </c>
      <c r="F102" s="143" t="str" cm="1">
        <f t="array" ref="F102">IF(INDEX(Templates!D$2:D$153,ROW()-ROW($19:$19)+1)="","",INDEX(Templates!D$2:D$153,ROW()-ROW($19:$19)+1))</f>
        <v/>
      </c>
      <c r="G102" s="102" t="str" cm="1">
        <f t="array" ref="G102">IF(INDEX(Templates!E$2:E$153,ROW()-ROW($19:$19)+1)="","",INDEX(Templates!E$2:E$153,ROW()-ROW($19:$19)+1))</f>
        <v>ExternalFluidSource</v>
      </c>
      <c r="H102" s="68" t="str" cm="1">
        <f t="array" ref="H102">IF(INDEX(Templates!F$2:F$153,ROW()-ROW($19:$19)+1)="","",INDEX(Templates!F$2:F$153,ROW()-ROW($19:$19)+1))</f>
        <v>Purchased HW 1</v>
      </c>
      <c r="I102" s="68" t="str" cm="1">
        <f t="array" ref="I102">IF(INDEX(Templates!G$2:G$153,ROW()-ROW($19:$19)+1)="","",INDEX(Templates!G$2:G$153,ROW()-ROW($19:$19)+1))</f>
        <v>ASHRAE229 1</v>
      </c>
      <c r="J102" s="68" t="str" cm="1">
        <f t="array" ref="J102">IF(INDEX(Templates!H$2:H$153,ROW()-ROW($19:$19)+1)="","",INDEX(Templates!H$2:H$153,ROW()-ROW($19:$19)+1))</f>
        <v>type</v>
      </c>
      <c r="K102" s="69" t="str" cm="1">
        <f t="array" ref="K102">IF(INDEX(Templates!I$2:I$153,ROW()-ROW($19:$19)+1)="","",INDEX(Templates!I$2:I$153,ROW()-ROW($19:$19)+1))</f>
        <v/>
      </c>
      <c r="L102" s="69" t="str" cm="1">
        <f t="array" ref="L102">IF(INDEX(Templates!J$2:J$153,ROW()-ROW($19:$19)+1)="","",INDEX(Templates!J$2:J$153,ROW()-ROW($19:$19)+1))</f>
        <v/>
      </c>
      <c r="M102" s="55" t="str" cm="1">
        <f t="array" ref="M102">IF(INDEX(Templates!$I$2:$CJ$152,ROW()-ROW(M$19)+1, MATCH(M$15,Templates!$I$1:CJ$1,0))="","",INDEX(Templates!$I$2:$CJ$152,ROW()-ROW(M$19)+1, MATCH(M$15,Templates!$I$1:CJ$1,0)))</f>
        <v/>
      </c>
      <c r="N102" s="55" t="str" cm="1">
        <f t="array" ref="N102">IF(INDEX(Templates!$I$2:$CJ$152,ROW()-ROW(N$19)+1, MATCH(N$15,Templates!$I$1:CL$1,0))="","",INDEX(Templates!$I$2:$CJ$152,ROW()-ROW(N$19)+1, MATCH(N$15,Templates!$I$1:CL$1,0)))</f>
        <v/>
      </c>
      <c r="O102" s="55" t="str" cm="1">
        <f t="array" ref="O102">IF(INDEX(Templates!$I$2:$CJ$152,ROW()-ROW(O$19)+1, MATCH(O$15,Templates!$I$1:CN$1,0))="","",INDEX(Templates!$I$2:$CJ$152,ROW()-ROW(O$19)+1, MATCH(O$15,Templates!$I$1:CN$1,0)))</f>
        <v/>
      </c>
      <c r="P102" s="55" t="str" cm="1">
        <f t="array" ref="P102">IF(INDEX(Templates!$I$2:$CJ$152,ROW()-ROW(P$19)+1, MATCH(P$15,Templates!$I$1:CP$1,0))="","",INDEX(Templates!$I$2:$CJ$152,ROW()-ROW(P$19)+1, MATCH(P$15,Templates!$I$1:CP$1,0)))</f>
        <v/>
      </c>
      <c r="Q102" s="55" t="str" cm="1">
        <f t="array" ref="Q102">IF(INDEX(Templates!$I$2:$CJ$152,ROW()-ROW(Q$19)+1, MATCH(Q$15,Templates!$I$1:CR$1,0))="","",INDEX(Templates!$I$2:$CJ$152,ROW()-ROW(Q$19)+1, MATCH(Q$15,Templates!$I$1:CR$1,0)))</f>
        <v/>
      </c>
      <c r="R102" s="55" t="str" cm="1">
        <f t="array" ref="R102">IF(INDEX(Templates!$I$2:$CJ$152,ROW()-ROW(R$19)+1, MATCH(R$15,Templates!$I$1:CU$1,0))="","",INDEX(Templates!$I$2:$CJ$152,ROW()-ROW(R$19)+1, MATCH(R$15,Templates!$I$1:CU$1,0)))</f>
        <v/>
      </c>
      <c r="S102" s="55" t="str" cm="1">
        <f t="array" ref="S102">IF(INDEX(Templates!$I$2:$CJ$152,ROW()-ROW(S$19)+1, MATCH(S$15,Templates!$I$1:CW$1,0))="","",INDEX(Templates!$I$2:$CJ$152,ROW()-ROW(S$19)+1, MATCH(S$15,Templates!$I$1:CW$1,0)))</f>
        <v/>
      </c>
      <c r="T102" s="55" t="str" cm="1">
        <f t="array" ref="T102">IF(INDEX(Templates!$I$2:$CJ$152,ROW()-ROW(T$19)+1, MATCH(T$15,Templates!$I$1:CY$1,0))="","",INDEX(Templates!$I$2:$CJ$152,ROW()-ROW(T$19)+1, MATCH(T$15,Templates!$I$1:CY$1,0)))</f>
        <v/>
      </c>
      <c r="U102" s="55" t="str" cm="1">
        <f t="array" ref="U102">IF(INDEX(Templates!$I$2:$CJ$152,ROW()-ROW(U$19)+1, MATCH(U$15,Templates!$I$1:DA$1,0))="","",INDEX(Templates!$I$2:$CJ$152,ROW()-ROW(U$19)+1, MATCH(U$15,Templates!$I$1:DA$1,0)))</f>
        <v/>
      </c>
      <c r="V102" s="55" t="str" cm="1">
        <f t="array" ref="V102">IF(INDEX(Templates!$I$2:$CJ$152,ROW()-ROW(V$19)+1, MATCH(V$15,Templates!$I$1:DC$1,0))="","",INDEX(Templates!$I$2:$CJ$152,ROW()-ROW(V$19)+1, MATCH(V$15,Templates!$I$1:DC$1,0)))</f>
        <v/>
      </c>
      <c r="W102" s="55" t="str" cm="1">
        <f t="array" ref="W102">IF(INDEX(Templates!$I$2:$CJ$152,ROW()-ROW(W$19)+1, MATCH(W$15,Templates!$I$1:DE$1,0))="","",INDEX(Templates!$I$2:$CJ$152,ROW()-ROW(W$19)+1, MATCH(W$15,Templates!$I$1:DE$1,0)))</f>
        <v/>
      </c>
      <c r="X102" s="55" t="str" cm="1">
        <f t="array" ref="X102">IF(INDEX(Templates!$I$2:$CJ$152,ROW()-ROW(X$19)+1, MATCH(X$15,Templates!$I$1:DG$1,0))="","",INDEX(Templates!$I$2:$CJ$152,ROW()-ROW(X$19)+1, MATCH(X$15,Templates!$I$1:DG$1,0)))</f>
        <v/>
      </c>
      <c r="Y102" s="55" t="str" cm="1">
        <f t="array" ref="Y102">IF(INDEX(Templates!$I$2:$CJ$152,ROW()-ROW(Y$19)+1, MATCH(Y$15,Templates!$I$1:DI$1,0))="","",INDEX(Templates!$I$2:$CJ$152,ROW()-ROW(Y$19)+1, MATCH(Y$15,Templates!$I$1:DI$1,0)))</f>
        <v/>
      </c>
      <c r="Z102" s="55" t="str" cm="1">
        <f t="array" ref="Z102">IF(INDEX(Templates!$I$2:$CJ$152,ROW()-ROW(Z$19)+1, MATCH(Z$15,Templates!$I$1:DK$1,0))="","",INDEX(Templates!$I$2:$CJ$152,ROW()-ROW(Z$19)+1, MATCH(Z$15,Templates!$I$1:DK$1,0)))</f>
        <v/>
      </c>
      <c r="AA102" s="55" t="str" cm="1">
        <f t="array" ref="AA102">IF(INDEX(Templates!$I$2:$CJ$152,ROW()-ROW(AA$19)+1, MATCH(AA$15,Templates!$I$1:DM$1,0))="","",INDEX(Templates!$I$2:$CJ$152,ROW()-ROW(AA$19)+1, MATCH(AA$15,Templates!$I$1:DM$1,0)))</f>
        <v/>
      </c>
      <c r="AB102" s="55" t="str" cm="1">
        <f t="array" ref="AB102">IF(INDEX(Templates!$I$2:$CJ$152,ROW()-ROW(AB$19)+1, MATCH(AB$15,Templates!$I$1:DO$1,0))="","",INDEX(Templates!$I$2:$CJ$152,ROW()-ROW(AB$19)+1, MATCH(AB$15,Templates!$I$1:DO$1,0)))</f>
        <v/>
      </c>
      <c r="AC102" s="55" t="str" cm="1">
        <f t="array" ref="AC102">IF(INDEX(Templates!$I$2:$CJ$152,ROW()-ROW(AC$19)+1, MATCH(AC$15,Templates!$I$1:DQ$1,0))="","",INDEX(Templates!$I$2:$CJ$152,ROW()-ROW(AC$19)+1, MATCH(AC$15,Templates!$I$1:DQ$1,0)))</f>
        <v/>
      </c>
      <c r="AD102" s="55" t="str" cm="1">
        <f t="array" ref="AD102">IF(INDEX(Templates!$I$2:$CJ$152,ROW()-ROW(AD$19)+1, MATCH(AD$15,Templates!$I$1:DS$1,0))="","",INDEX(Templates!$I$2:$CJ$152,ROW()-ROW(AD$19)+1, MATCH(AD$15,Templates!$I$1:DS$1,0)))</f>
        <v/>
      </c>
      <c r="AE102" s="55" t="str" cm="1">
        <f t="array" ref="AE102">IF(INDEX(Templates!$I$2:$CJ$152,ROW()-ROW(AE$19)+1, MATCH(AE$15,Templates!$I$1:DU$1,0))="","",INDEX(Templates!$I$2:$CJ$152,ROW()-ROW(AE$19)+1, MATCH(AE$15,Templates!$I$1:DU$1,0)))</f>
        <v/>
      </c>
      <c r="AF102" s="55" t="str" cm="1">
        <f t="array" ref="AF102">IF(INDEX(Templates!$I$2:$CJ$152,ROW()-ROW(AF$19)+1, MATCH(AF$15,Templates!$I$1:DW$1,0))="","",INDEX(Templates!$I$2:$CJ$152,ROW()-ROW(AF$19)+1, MATCH(AF$15,Templates!$I$1:DW$1,0)))</f>
        <v/>
      </c>
      <c r="AG102" s="55" t="str" cm="1">
        <f t="array" ref="AG102">IF(INDEX(Templates!$I$2:$CJ$152,ROW()-ROW(AG$19)+1, MATCH(AG$15,Templates!$I$1:DX$1,0))="","",INDEX(Templates!$I$2:$CJ$152,ROW()-ROW(AG$19)+1, MATCH(AG$15,Templates!$I$1:DX$1,0)))</f>
        <v/>
      </c>
      <c r="AH102" s="55" t="str" cm="1">
        <f t="array" ref="AH102">IF(INDEX(Templates!$I$2:$CJ$152,ROW()-ROW(AH$19)+1, MATCH(AH$15,Templates!$I$1:EA$1,0))="","",INDEX(Templates!$I$2:$CJ$152,ROW()-ROW(AH$19)+1, MATCH(AH$15,Templates!$I$1:EA$1,0)))</f>
        <v/>
      </c>
      <c r="AI102" s="55" t="str" cm="1">
        <f t="array" ref="AI102">IF(INDEX(Templates!$I$2:$CJ$152,ROW()-ROW(AI$19)+1, MATCH(AI$15,Templates!$I$1:EC$1,0))="","",INDEX(Templates!$I$2:$CJ$152,ROW()-ROW(AI$19)+1, MATCH(AI$15,Templates!$I$1:EC$1,0)))</f>
        <v/>
      </c>
    </row>
    <row r="103" spans="1:35" x14ac:dyDescent="0.3">
      <c r="A103" s="41" t="s">
        <v>451</v>
      </c>
      <c r="B103" s="6" t="s">
        <v>455</v>
      </c>
      <c r="C103" s="66" t="str" cm="1">
        <f t="array" ref="C103">IF(INDEX(Templates!A$2:A$153,ROW()-ROW($19:$19)+1)="","",INDEX(Templates!A$2:A$153,ROW()-ROW($19:$19)+1))</f>
        <v>JSON_PATH:pumps[0]</v>
      </c>
      <c r="D103" s="66" t="str" cm="1">
        <f t="array" ref="D103">IF(INDEX(Templates!B$2:B$153,ROW()-ROW($19:$19)+1)="","",INDEX(Templates!B$2:B$153,ROW()-ROW($19:$19)+1))</f>
        <v>id</v>
      </c>
      <c r="E103" s="140" t="str" cm="1">
        <f t="array" ref="E103">IF(INDEX(Templates!C$2:C$153,ROW()-ROW($19:$19)+1)="","",INDEX(Templates!C$2:C$153,ROW()-ROW($19:$19)+1))</f>
        <v/>
      </c>
      <c r="F103" s="143" t="str" cm="1">
        <f t="array" ref="F103">IF(INDEX(Templates!D$2:D$153,ROW()-ROW($19:$19)+1)="","",INDEX(Templates!D$2:D$153,ROW()-ROW($19:$19)+1))</f>
        <v/>
      </c>
      <c r="G103" s="102" t="str" cm="1">
        <f t="array" ref="G103">IF(INDEX(Templates!E$2:E$153,ROW()-ROW($19:$19)+1)="","",INDEX(Templates!E$2:E$153,ROW()-ROW($19:$19)+1))</f>
        <v>Pump</v>
      </c>
      <c r="H103" s="68" t="str" cm="1">
        <f t="array" ref="H103">IF(INDEX(Templates!F$2:F$153,ROW()-ROW($19:$19)+1)="","",INDEX(Templates!F$2:F$153,ROW()-ROW($19:$19)+1))</f>
        <v>Pump 1</v>
      </c>
      <c r="I103" s="68" t="str" cm="1">
        <f t="array" ref="I103">IF(INDEX(Templates!G$2:G$153,ROW()-ROW($19:$19)+1)="","",INDEX(Templates!G$2:G$153,ROW()-ROW($19:$19)+1))</f>
        <v>ASHRAE229 1</v>
      </c>
      <c r="J103" s="68" t="str" cm="1">
        <f t="array" ref="J103">IF(INDEX(Templates!H$2:H$153,ROW()-ROW($19:$19)+1)="","",INDEX(Templates!H$2:H$153,ROW()-ROW($19:$19)+1))</f>
        <v>id</v>
      </c>
      <c r="K103" s="69" t="str" cm="1">
        <f t="array" ref="K103">IF(INDEX(Templates!I$2:I$153,ROW()-ROW($19:$19)+1)="","",INDEX(Templates!I$2:I$153,ROW()-ROW($19:$19)+1))</f>
        <v/>
      </c>
      <c r="L103" s="69" t="str" cm="1">
        <f t="array" ref="L103">IF(INDEX(Templates!J$2:J$153,ROW()-ROW($19:$19)+1)="","",INDEX(Templates!J$2:J$153,ROW()-ROW($19:$19)+1))</f>
        <v/>
      </c>
      <c r="M103" s="55" t="str" cm="1">
        <f t="array" ref="M103">IF(INDEX(Templates!$I$2:$CJ$152,ROW()-ROW(M$19)+1, MATCH(M$15,Templates!$I$1:CJ$1,0))="","",INDEX(Templates!$I$2:$CJ$152,ROW()-ROW(M$19)+1, MATCH(M$15,Templates!$I$1:CJ$1,0)))</f>
        <v/>
      </c>
      <c r="N103" s="55" t="str" cm="1">
        <f t="array" ref="N103">IF(INDEX(Templates!$I$2:$CJ$152,ROW()-ROW(N$19)+1, MATCH(N$15,Templates!$I$1:CL$1,0))="","",INDEX(Templates!$I$2:$CJ$152,ROW()-ROW(N$19)+1, MATCH(N$15,Templates!$I$1:CL$1,0)))</f>
        <v/>
      </c>
      <c r="O103" s="55" t="str" cm="1">
        <f t="array" ref="O103">IF(INDEX(Templates!$I$2:$CJ$152,ROW()-ROW(O$19)+1, MATCH(O$15,Templates!$I$1:CN$1,0))="","",INDEX(Templates!$I$2:$CJ$152,ROW()-ROW(O$19)+1, MATCH(O$15,Templates!$I$1:CN$1,0)))</f>
        <v/>
      </c>
      <c r="P103" s="55" t="str" cm="1">
        <f t="array" ref="P103">IF(INDEX(Templates!$I$2:$CJ$152,ROW()-ROW(P$19)+1, MATCH(P$15,Templates!$I$1:CP$1,0))="","",INDEX(Templates!$I$2:$CJ$152,ROW()-ROW(P$19)+1, MATCH(P$15,Templates!$I$1:CP$1,0)))</f>
        <v/>
      </c>
      <c r="Q103" s="55" t="str" cm="1">
        <f t="array" ref="Q103">IF(INDEX(Templates!$I$2:$CJ$152,ROW()-ROW(Q$19)+1, MATCH(Q$15,Templates!$I$1:CR$1,0))="","",INDEX(Templates!$I$2:$CJ$152,ROW()-ROW(Q$19)+1, MATCH(Q$15,Templates!$I$1:CR$1,0)))</f>
        <v/>
      </c>
      <c r="R103" s="55" t="str" cm="1">
        <f t="array" ref="R103">IF(INDEX(Templates!$I$2:$CJ$152,ROW()-ROW(R$19)+1, MATCH(R$15,Templates!$I$1:CU$1,0))="","",INDEX(Templates!$I$2:$CJ$152,ROW()-ROW(R$19)+1, MATCH(R$15,Templates!$I$1:CU$1,0)))</f>
        <v/>
      </c>
      <c r="S103" s="55" t="str" cm="1">
        <f t="array" ref="S103">IF(INDEX(Templates!$I$2:$CJ$152,ROW()-ROW(S$19)+1, MATCH(S$15,Templates!$I$1:CW$1,0))="","",INDEX(Templates!$I$2:$CJ$152,ROW()-ROW(S$19)+1, MATCH(S$15,Templates!$I$1:CW$1,0)))</f>
        <v/>
      </c>
      <c r="T103" s="55" t="str" cm="1">
        <f t="array" ref="T103">IF(INDEX(Templates!$I$2:$CJ$152,ROW()-ROW(T$19)+1, MATCH(T$15,Templates!$I$1:CY$1,0))="","",INDEX(Templates!$I$2:$CJ$152,ROW()-ROW(T$19)+1, MATCH(T$15,Templates!$I$1:CY$1,0)))</f>
        <v/>
      </c>
      <c r="U103" s="55" t="str" cm="1">
        <f t="array" ref="U103">IF(INDEX(Templates!$I$2:$CJ$152,ROW()-ROW(U$19)+1, MATCH(U$15,Templates!$I$1:DA$1,0))="","",INDEX(Templates!$I$2:$CJ$152,ROW()-ROW(U$19)+1, MATCH(U$15,Templates!$I$1:DA$1,0)))</f>
        <v/>
      </c>
      <c r="V103" s="55" t="str" cm="1">
        <f t="array" ref="V103">IF(INDEX(Templates!$I$2:$CJ$152,ROW()-ROW(V$19)+1, MATCH(V$15,Templates!$I$1:DC$1,0))="","",INDEX(Templates!$I$2:$CJ$152,ROW()-ROW(V$19)+1, MATCH(V$15,Templates!$I$1:DC$1,0)))</f>
        <v/>
      </c>
      <c r="W103" s="55" t="str" cm="1">
        <f t="array" ref="W103">IF(INDEX(Templates!$I$2:$CJ$152,ROW()-ROW(W$19)+1, MATCH(W$15,Templates!$I$1:DE$1,0))="","",INDEX(Templates!$I$2:$CJ$152,ROW()-ROW(W$19)+1, MATCH(W$15,Templates!$I$1:DE$1,0)))</f>
        <v/>
      </c>
      <c r="X103" s="55" t="str" cm="1">
        <f t="array" ref="X103">IF(INDEX(Templates!$I$2:$CJ$152,ROW()-ROW(X$19)+1, MATCH(X$15,Templates!$I$1:DG$1,0))="","",INDEX(Templates!$I$2:$CJ$152,ROW()-ROW(X$19)+1, MATCH(X$15,Templates!$I$1:DG$1,0)))</f>
        <v/>
      </c>
      <c r="Y103" s="55" t="str" cm="1">
        <f t="array" ref="Y103">IF(INDEX(Templates!$I$2:$CJ$152,ROW()-ROW(Y$19)+1, MATCH(Y$15,Templates!$I$1:DI$1,0))="","",INDEX(Templates!$I$2:$CJ$152,ROW()-ROW(Y$19)+1, MATCH(Y$15,Templates!$I$1:DI$1,0)))</f>
        <v/>
      </c>
      <c r="Z103" s="55" t="str" cm="1">
        <f t="array" ref="Z103">IF(INDEX(Templates!$I$2:$CJ$152,ROW()-ROW(Z$19)+1, MATCH(Z$15,Templates!$I$1:DK$1,0))="","",INDEX(Templates!$I$2:$CJ$152,ROW()-ROW(Z$19)+1, MATCH(Z$15,Templates!$I$1:DK$1,0)))</f>
        <v/>
      </c>
      <c r="AA103" s="55" t="str" cm="1">
        <f t="array" ref="AA103">IF(INDEX(Templates!$I$2:$CJ$152,ROW()-ROW(AA$19)+1, MATCH(AA$15,Templates!$I$1:DM$1,0))="","",INDEX(Templates!$I$2:$CJ$152,ROW()-ROW(AA$19)+1, MATCH(AA$15,Templates!$I$1:DM$1,0)))</f>
        <v/>
      </c>
      <c r="AB103" s="55" t="str" cm="1">
        <f t="array" ref="AB103">IF(INDEX(Templates!$I$2:$CJ$152,ROW()-ROW(AB$19)+1, MATCH(AB$15,Templates!$I$1:DO$1,0))="","",INDEX(Templates!$I$2:$CJ$152,ROW()-ROW(AB$19)+1, MATCH(AB$15,Templates!$I$1:DO$1,0)))</f>
        <v/>
      </c>
      <c r="AC103" s="55" t="str" cm="1">
        <f t="array" ref="AC103">IF(INDEX(Templates!$I$2:$CJ$152,ROW()-ROW(AC$19)+1, MATCH(AC$15,Templates!$I$1:DQ$1,0))="","",INDEX(Templates!$I$2:$CJ$152,ROW()-ROW(AC$19)+1, MATCH(AC$15,Templates!$I$1:DQ$1,0)))</f>
        <v/>
      </c>
      <c r="AD103" s="55" t="str" cm="1">
        <f t="array" ref="AD103">IF(INDEX(Templates!$I$2:$CJ$152,ROW()-ROW(AD$19)+1, MATCH(AD$15,Templates!$I$1:DS$1,0))="","",INDEX(Templates!$I$2:$CJ$152,ROW()-ROW(AD$19)+1, MATCH(AD$15,Templates!$I$1:DS$1,0)))</f>
        <v/>
      </c>
      <c r="AE103" s="55" t="str" cm="1">
        <f t="array" ref="AE103">IF(INDEX(Templates!$I$2:$CJ$152,ROW()-ROW(AE$19)+1, MATCH(AE$15,Templates!$I$1:DU$1,0))="","",INDEX(Templates!$I$2:$CJ$152,ROW()-ROW(AE$19)+1, MATCH(AE$15,Templates!$I$1:DU$1,0)))</f>
        <v/>
      </c>
      <c r="AF103" s="55" t="str" cm="1">
        <f t="array" ref="AF103">IF(INDEX(Templates!$I$2:$CJ$152,ROW()-ROW(AF$19)+1, MATCH(AF$15,Templates!$I$1:DW$1,0))="","",INDEX(Templates!$I$2:$CJ$152,ROW()-ROW(AF$19)+1, MATCH(AF$15,Templates!$I$1:DW$1,0)))</f>
        <v/>
      </c>
      <c r="AG103" s="55" t="str" cm="1">
        <f t="array" ref="AG103">IF(INDEX(Templates!$I$2:$CJ$152,ROW()-ROW(AG$19)+1, MATCH(AG$15,Templates!$I$1:DX$1,0))="","",INDEX(Templates!$I$2:$CJ$152,ROW()-ROW(AG$19)+1, MATCH(AG$15,Templates!$I$1:DX$1,0)))</f>
        <v/>
      </c>
      <c r="AH103" s="55" t="str" cm="1">
        <f t="array" ref="AH103">IF(INDEX(Templates!$I$2:$CJ$152,ROW()-ROW(AH$19)+1, MATCH(AH$15,Templates!$I$1:EA$1,0))="","",INDEX(Templates!$I$2:$CJ$152,ROW()-ROW(AH$19)+1, MATCH(AH$15,Templates!$I$1:EA$1,0)))</f>
        <v/>
      </c>
      <c r="AI103" s="55" t="str" cm="1">
        <f t="array" ref="AI103">IF(INDEX(Templates!$I$2:$CJ$152,ROW()-ROW(AI$19)+1, MATCH(AI$15,Templates!$I$1:EC$1,0))="","",INDEX(Templates!$I$2:$CJ$152,ROW()-ROW(AI$19)+1, MATCH(AI$15,Templates!$I$1:EC$1,0)))</f>
        <v/>
      </c>
    </row>
    <row r="104" spans="1:35" x14ac:dyDescent="0.3">
      <c r="A104" s="41" t="s">
        <v>451</v>
      </c>
      <c r="B104" s="6" t="s">
        <v>455</v>
      </c>
      <c r="C104" s="66" t="str" cm="1">
        <f t="array" ref="C104">IF(INDEX(Templates!A$2:A$153,ROW()-ROW($19:$19)+1)="","",INDEX(Templates!A$2:A$153,ROW()-ROW($19:$19)+1))</f>
        <v>JSON_PATH:pumps[0]</v>
      </c>
      <c r="D104" s="66" t="str" cm="1">
        <f t="array" ref="D104">IF(INDEX(Templates!B$2:B$153,ROW()-ROW($19:$19)+1)="","",INDEX(Templates!B$2:B$153,ROW()-ROW($19:$19)+1))</f>
        <v>loop_or_piping</v>
      </c>
      <c r="E104" s="140" t="str" cm="1">
        <f t="array" ref="E104">IF(INDEX(Templates!C$2:C$153,ROW()-ROW($19:$19)+1)="","",INDEX(Templates!C$2:C$153,ROW()-ROW($19:$19)+1))</f>
        <v/>
      </c>
      <c r="F104" s="143" t="str" cm="1">
        <f t="array" ref="F104">IF(INDEX(Templates!D$2:D$153,ROW()-ROW($19:$19)+1)="","",INDEX(Templates!D$2:D$153,ROW()-ROW($19:$19)+1))</f>
        <v/>
      </c>
      <c r="G104" s="102" t="str" cm="1">
        <f t="array" ref="G104">IF(INDEX(Templates!E$2:E$153,ROW()-ROW($19:$19)+1)="","",INDEX(Templates!E$2:E$153,ROW()-ROW($19:$19)+1))</f>
        <v>Pump</v>
      </c>
      <c r="H104" s="68" t="str" cm="1">
        <f t="array" ref="H104">IF(INDEX(Templates!F$2:F$153,ROW()-ROW($19:$19)+1)="","",INDEX(Templates!F$2:F$153,ROW()-ROW($19:$19)+1))</f>
        <v>Pump 1</v>
      </c>
      <c r="I104" s="68" t="str" cm="1">
        <f t="array" ref="I104">IF(INDEX(Templates!G$2:G$153,ROW()-ROW($19:$19)+1)="","",INDEX(Templates!G$2:G$153,ROW()-ROW($19:$19)+1))</f>
        <v>ASHRAE229 1</v>
      </c>
      <c r="J104" s="68" t="str" cm="1">
        <f t="array" ref="J104">IF(INDEX(Templates!H$2:H$153,ROW()-ROW($19:$19)+1)="","",INDEX(Templates!H$2:H$153,ROW()-ROW($19:$19)+1))</f>
        <v>loop_or_piping</v>
      </c>
      <c r="K104" s="69" t="str" cm="1">
        <f t="array" ref="K104">IF(INDEX(Templates!I$2:I$153,ROW()-ROW($19:$19)+1)="","",INDEX(Templates!I$2:I$153,ROW()-ROW($19:$19)+1))</f>
        <v/>
      </c>
      <c r="L104" s="69" t="str" cm="1">
        <f t="array" ref="L104">IF(INDEX(Templates!J$2:J$153,ROW()-ROW($19:$19)+1)="","",INDEX(Templates!J$2:J$153,ROW()-ROW($19:$19)+1))</f>
        <v/>
      </c>
      <c r="M104" s="55" t="str" cm="1">
        <f t="array" ref="M104">IF(INDEX(Templates!$I$2:$CJ$152,ROW()-ROW(M$19)+1, MATCH(M$15,Templates!$I$1:CJ$1,0))="","",INDEX(Templates!$I$2:$CJ$152,ROW()-ROW(M$19)+1, MATCH(M$15,Templates!$I$1:CJ$1,0)))</f>
        <v/>
      </c>
      <c r="N104" s="55" t="str" cm="1">
        <f t="array" ref="N104">IF(INDEX(Templates!$I$2:$CJ$152,ROW()-ROW(N$19)+1, MATCH(N$15,Templates!$I$1:CL$1,0))="","",INDEX(Templates!$I$2:$CJ$152,ROW()-ROW(N$19)+1, MATCH(N$15,Templates!$I$1:CL$1,0)))</f>
        <v/>
      </c>
      <c r="O104" s="55" t="str" cm="1">
        <f t="array" ref="O104">IF(INDEX(Templates!$I$2:$CJ$152,ROW()-ROW(O$19)+1, MATCH(O$15,Templates!$I$1:CN$1,0))="","",INDEX(Templates!$I$2:$CJ$152,ROW()-ROW(O$19)+1, MATCH(O$15,Templates!$I$1:CN$1,0)))</f>
        <v/>
      </c>
      <c r="P104" s="55" t="str" cm="1">
        <f t="array" ref="P104">IF(INDEX(Templates!$I$2:$CJ$152,ROW()-ROW(P$19)+1, MATCH(P$15,Templates!$I$1:CP$1,0))="","",INDEX(Templates!$I$2:$CJ$152,ROW()-ROW(P$19)+1, MATCH(P$15,Templates!$I$1:CP$1,0)))</f>
        <v/>
      </c>
      <c r="Q104" s="55" t="str" cm="1">
        <f t="array" ref="Q104">IF(INDEX(Templates!$I$2:$CJ$152,ROW()-ROW(Q$19)+1, MATCH(Q$15,Templates!$I$1:CR$1,0))="","",INDEX(Templates!$I$2:$CJ$152,ROW()-ROW(Q$19)+1, MATCH(Q$15,Templates!$I$1:CR$1,0)))</f>
        <v/>
      </c>
      <c r="R104" s="55" t="str" cm="1">
        <f t="array" ref="R104">IF(INDEX(Templates!$I$2:$CJ$152,ROW()-ROW(R$19)+1, MATCH(R$15,Templates!$I$1:CU$1,0))="","",INDEX(Templates!$I$2:$CJ$152,ROW()-ROW(R$19)+1, MATCH(R$15,Templates!$I$1:CU$1,0)))</f>
        <v/>
      </c>
      <c r="S104" s="55" t="str" cm="1">
        <f t="array" ref="S104">IF(INDEX(Templates!$I$2:$CJ$152,ROW()-ROW(S$19)+1, MATCH(S$15,Templates!$I$1:CW$1,0))="","",INDEX(Templates!$I$2:$CJ$152,ROW()-ROW(S$19)+1, MATCH(S$15,Templates!$I$1:CW$1,0)))</f>
        <v/>
      </c>
      <c r="T104" s="55" t="str" cm="1">
        <f t="array" ref="T104">IF(INDEX(Templates!$I$2:$CJ$152,ROW()-ROW(T$19)+1, MATCH(T$15,Templates!$I$1:CY$1,0))="","",INDEX(Templates!$I$2:$CJ$152,ROW()-ROW(T$19)+1, MATCH(T$15,Templates!$I$1:CY$1,0)))</f>
        <v/>
      </c>
      <c r="U104" s="55" t="str" cm="1">
        <f t="array" ref="U104">IF(INDEX(Templates!$I$2:$CJ$152,ROW()-ROW(U$19)+1, MATCH(U$15,Templates!$I$1:DA$1,0))="","",INDEX(Templates!$I$2:$CJ$152,ROW()-ROW(U$19)+1, MATCH(U$15,Templates!$I$1:DA$1,0)))</f>
        <v/>
      </c>
      <c r="V104" s="55" t="str" cm="1">
        <f t="array" ref="V104">IF(INDEX(Templates!$I$2:$CJ$152,ROW()-ROW(V$19)+1, MATCH(V$15,Templates!$I$1:DC$1,0))="","",INDEX(Templates!$I$2:$CJ$152,ROW()-ROW(V$19)+1, MATCH(V$15,Templates!$I$1:DC$1,0)))</f>
        <v/>
      </c>
      <c r="W104" s="55" t="str" cm="1">
        <f t="array" ref="W104">IF(INDEX(Templates!$I$2:$CJ$152,ROW()-ROW(W$19)+1, MATCH(W$15,Templates!$I$1:DE$1,0))="","",INDEX(Templates!$I$2:$CJ$152,ROW()-ROW(W$19)+1, MATCH(W$15,Templates!$I$1:DE$1,0)))</f>
        <v/>
      </c>
      <c r="X104" s="55" t="str" cm="1">
        <f t="array" ref="X104">IF(INDEX(Templates!$I$2:$CJ$152,ROW()-ROW(X$19)+1, MATCH(X$15,Templates!$I$1:DG$1,0))="","",INDEX(Templates!$I$2:$CJ$152,ROW()-ROW(X$19)+1, MATCH(X$15,Templates!$I$1:DG$1,0)))</f>
        <v/>
      </c>
      <c r="Y104" s="55" t="str" cm="1">
        <f t="array" ref="Y104">IF(INDEX(Templates!$I$2:$CJ$152,ROW()-ROW(Y$19)+1, MATCH(Y$15,Templates!$I$1:DI$1,0))="","",INDEX(Templates!$I$2:$CJ$152,ROW()-ROW(Y$19)+1, MATCH(Y$15,Templates!$I$1:DI$1,0)))</f>
        <v/>
      </c>
      <c r="Z104" s="55" t="str" cm="1">
        <f t="array" ref="Z104">IF(INDEX(Templates!$I$2:$CJ$152,ROW()-ROW(Z$19)+1, MATCH(Z$15,Templates!$I$1:DK$1,0))="","",INDEX(Templates!$I$2:$CJ$152,ROW()-ROW(Z$19)+1, MATCH(Z$15,Templates!$I$1:DK$1,0)))</f>
        <v/>
      </c>
      <c r="AA104" s="55" t="str" cm="1">
        <f t="array" ref="AA104">IF(INDEX(Templates!$I$2:$CJ$152,ROW()-ROW(AA$19)+1, MATCH(AA$15,Templates!$I$1:DM$1,0))="","",INDEX(Templates!$I$2:$CJ$152,ROW()-ROW(AA$19)+1, MATCH(AA$15,Templates!$I$1:DM$1,0)))</f>
        <v/>
      </c>
      <c r="AB104" s="55" t="str" cm="1">
        <f t="array" ref="AB104">IF(INDEX(Templates!$I$2:$CJ$152,ROW()-ROW(AB$19)+1, MATCH(AB$15,Templates!$I$1:DO$1,0))="","",INDEX(Templates!$I$2:$CJ$152,ROW()-ROW(AB$19)+1, MATCH(AB$15,Templates!$I$1:DO$1,0)))</f>
        <v/>
      </c>
      <c r="AC104" s="55" t="str" cm="1">
        <f t="array" ref="AC104">IF(INDEX(Templates!$I$2:$CJ$152,ROW()-ROW(AC$19)+1, MATCH(AC$15,Templates!$I$1:DQ$1,0))="","",INDEX(Templates!$I$2:$CJ$152,ROW()-ROW(AC$19)+1, MATCH(AC$15,Templates!$I$1:DQ$1,0)))</f>
        <v/>
      </c>
      <c r="AD104" s="55" t="str" cm="1">
        <f t="array" ref="AD104">IF(INDEX(Templates!$I$2:$CJ$152,ROW()-ROW(AD$19)+1, MATCH(AD$15,Templates!$I$1:DS$1,0))="","",INDEX(Templates!$I$2:$CJ$152,ROW()-ROW(AD$19)+1, MATCH(AD$15,Templates!$I$1:DS$1,0)))</f>
        <v/>
      </c>
      <c r="AE104" s="55" t="str" cm="1">
        <f t="array" ref="AE104">IF(INDEX(Templates!$I$2:$CJ$152,ROW()-ROW(AE$19)+1, MATCH(AE$15,Templates!$I$1:DU$1,0))="","",INDEX(Templates!$I$2:$CJ$152,ROW()-ROW(AE$19)+1, MATCH(AE$15,Templates!$I$1:DU$1,0)))</f>
        <v/>
      </c>
      <c r="AF104" s="55" t="str" cm="1">
        <f t="array" ref="AF104">IF(INDEX(Templates!$I$2:$CJ$152,ROW()-ROW(AF$19)+1, MATCH(AF$15,Templates!$I$1:DW$1,0))="","",INDEX(Templates!$I$2:$CJ$152,ROW()-ROW(AF$19)+1, MATCH(AF$15,Templates!$I$1:DW$1,0)))</f>
        <v/>
      </c>
      <c r="AG104" s="55" t="str" cm="1">
        <f t="array" ref="AG104">IF(INDEX(Templates!$I$2:$CJ$152,ROW()-ROW(AG$19)+1, MATCH(AG$15,Templates!$I$1:DX$1,0))="","",INDEX(Templates!$I$2:$CJ$152,ROW()-ROW(AG$19)+1, MATCH(AG$15,Templates!$I$1:DX$1,0)))</f>
        <v/>
      </c>
      <c r="AH104" s="55" t="str" cm="1">
        <f t="array" ref="AH104">IF(INDEX(Templates!$I$2:$CJ$152,ROW()-ROW(AH$19)+1, MATCH(AH$15,Templates!$I$1:EA$1,0))="","",INDEX(Templates!$I$2:$CJ$152,ROW()-ROW(AH$19)+1, MATCH(AH$15,Templates!$I$1:EA$1,0)))</f>
        <v/>
      </c>
      <c r="AI104" s="55" t="str" cm="1">
        <f t="array" ref="AI104">IF(INDEX(Templates!$I$2:$CJ$152,ROW()-ROW(AI$19)+1, MATCH(AI$15,Templates!$I$1:EC$1,0))="","",INDEX(Templates!$I$2:$CJ$152,ROW()-ROW(AI$19)+1, MATCH(AI$15,Templates!$I$1:EC$1,0)))</f>
        <v/>
      </c>
    </row>
    <row r="105" spans="1:35" x14ac:dyDescent="0.3">
      <c r="A105" s="41" t="s">
        <v>451</v>
      </c>
      <c r="B105" s="6" t="s">
        <v>455</v>
      </c>
      <c r="C105" s="66" t="str" cm="1">
        <f t="array" ref="C105">IF(INDEX(Templates!A$2:A$153,ROW()-ROW($19:$19)+1)="","",INDEX(Templates!A$2:A$153,ROW()-ROW($19:$19)+1))</f>
        <v>JSON_PATH:pumps[0]</v>
      </c>
      <c r="D105" s="66" t="str" cm="1">
        <f t="array" ref="D105">IF(INDEX(Templates!B$2:B$153,ROW()-ROW($19:$19)+1)="","",INDEX(Templates!B$2:B$153,ROW()-ROW($19:$19)+1))</f>
        <v>speed_control</v>
      </c>
      <c r="E105" s="140" t="str" cm="1">
        <f t="array" ref="E105">IF(INDEX(Templates!C$2:C$153,ROW()-ROW($19:$19)+1)="","",INDEX(Templates!C$2:C$153,ROW()-ROW($19:$19)+1))</f>
        <v/>
      </c>
      <c r="F105" s="143" t="str" cm="1">
        <f t="array" ref="F105">IF(INDEX(Templates!D$2:D$153,ROW()-ROW($19:$19)+1)="","",INDEX(Templates!D$2:D$153,ROW()-ROW($19:$19)+1))</f>
        <v/>
      </c>
      <c r="G105" s="102" t="str" cm="1">
        <f t="array" ref="G105">IF(INDEX(Templates!E$2:E$153,ROW()-ROW($19:$19)+1)="","",INDEX(Templates!E$2:E$153,ROW()-ROW($19:$19)+1))</f>
        <v>Pump</v>
      </c>
      <c r="H105" s="68" t="str" cm="1">
        <f t="array" ref="H105">IF(INDEX(Templates!F$2:F$153,ROW()-ROW($19:$19)+1)="","",INDEX(Templates!F$2:F$153,ROW()-ROW($19:$19)+1))</f>
        <v>Pump 1</v>
      </c>
      <c r="I105" s="68" t="str" cm="1">
        <f t="array" ref="I105">IF(INDEX(Templates!G$2:G$153,ROW()-ROW($19:$19)+1)="","",INDEX(Templates!G$2:G$153,ROW()-ROW($19:$19)+1))</f>
        <v>ASHRAE229 1</v>
      </c>
      <c r="J105" s="68" t="str" cm="1">
        <f t="array" ref="J105">IF(INDEX(Templates!H$2:H$153,ROW()-ROW($19:$19)+1)="","",INDEX(Templates!H$2:H$153,ROW()-ROW($19:$19)+1))</f>
        <v>speed_control</v>
      </c>
      <c r="K105" s="69" t="str" cm="1">
        <f t="array" ref="K105">IF(INDEX(Templates!I$2:I$153,ROW()-ROW($19:$19)+1)="","",INDEX(Templates!I$2:I$153,ROW()-ROW($19:$19)+1))</f>
        <v/>
      </c>
      <c r="L105" s="69" t="str" cm="1">
        <f t="array" ref="L105">IF(INDEX(Templates!J$2:J$153,ROW()-ROW($19:$19)+1)="","",INDEX(Templates!J$2:J$153,ROW()-ROW($19:$19)+1))</f>
        <v/>
      </c>
      <c r="M105" s="55" t="str" cm="1">
        <f t="array" ref="M105">IF(INDEX(Templates!$I$2:$CJ$152,ROW()-ROW(M$19)+1, MATCH(M$15,Templates!$I$1:CJ$1,0))="","",INDEX(Templates!$I$2:$CJ$152,ROW()-ROW(M$19)+1, MATCH(M$15,Templates!$I$1:CJ$1,0)))</f>
        <v/>
      </c>
      <c r="N105" s="55" t="str" cm="1">
        <f t="array" ref="N105">IF(INDEX(Templates!$I$2:$CJ$152,ROW()-ROW(N$19)+1, MATCH(N$15,Templates!$I$1:CL$1,0))="","",INDEX(Templates!$I$2:$CJ$152,ROW()-ROW(N$19)+1, MATCH(N$15,Templates!$I$1:CL$1,0)))</f>
        <v/>
      </c>
      <c r="O105" s="55" t="str" cm="1">
        <f t="array" ref="O105">IF(INDEX(Templates!$I$2:$CJ$152,ROW()-ROW(O$19)+1, MATCH(O$15,Templates!$I$1:CN$1,0))="","",INDEX(Templates!$I$2:$CJ$152,ROW()-ROW(O$19)+1, MATCH(O$15,Templates!$I$1:CN$1,0)))</f>
        <v/>
      </c>
      <c r="P105" s="55" t="str" cm="1">
        <f t="array" ref="P105">IF(INDEX(Templates!$I$2:$CJ$152,ROW()-ROW(P$19)+1, MATCH(P$15,Templates!$I$1:CP$1,0))="","",INDEX(Templates!$I$2:$CJ$152,ROW()-ROW(P$19)+1, MATCH(P$15,Templates!$I$1:CP$1,0)))</f>
        <v/>
      </c>
      <c r="Q105" s="55" t="str" cm="1">
        <f t="array" ref="Q105">IF(INDEX(Templates!$I$2:$CJ$152,ROW()-ROW(Q$19)+1, MATCH(Q$15,Templates!$I$1:CR$1,0))="","",INDEX(Templates!$I$2:$CJ$152,ROW()-ROW(Q$19)+1, MATCH(Q$15,Templates!$I$1:CR$1,0)))</f>
        <v/>
      </c>
      <c r="R105" s="55" t="str" cm="1">
        <f t="array" ref="R105">IF(INDEX(Templates!$I$2:$CJ$152,ROW()-ROW(R$19)+1, MATCH(R$15,Templates!$I$1:CU$1,0))="","",INDEX(Templates!$I$2:$CJ$152,ROW()-ROW(R$19)+1, MATCH(R$15,Templates!$I$1:CU$1,0)))</f>
        <v/>
      </c>
      <c r="S105" s="55" t="str" cm="1">
        <f t="array" ref="S105">IF(INDEX(Templates!$I$2:$CJ$152,ROW()-ROW(S$19)+1, MATCH(S$15,Templates!$I$1:CW$1,0))="","",INDEX(Templates!$I$2:$CJ$152,ROW()-ROW(S$19)+1, MATCH(S$15,Templates!$I$1:CW$1,0)))</f>
        <v/>
      </c>
      <c r="T105" s="55" t="str" cm="1">
        <f t="array" ref="T105">IF(INDEX(Templates!$I$2:$CJ$152,ROW()-ROW(T$19)+1, MATCH(T$15,Templates!$I$1:CY$1,0))="","",INDEX(Templates!$I$2:$CJ$152,ROW()-ROW(T$19)+1, MATCH(T$15,Templates!$I$1:CY$1,0)))</f>
        <v/>
      </c>
      <c r="U105" s="55" t="str" cm="1">
        <f t="array" ref="U105">IF(INDEX(Templates!$I$2:$CJ$152,ROW()-ROW(U$19)+1, MATCH(U$15,Templates!$I$1:DA$1,0))="","",INDEX(Templates!$I$2:$CJ$152,ROW()-ROW(U$19)+1, MATCH(U$15,Templates!$I$1:DA$1,0)))</f>
        <v/>
      </c>
      <c r="V105" s="55" t="str" cm="1">
        <f t="array" ref="V105">IF(INDEX(Templates!$I$2:$CJ$152,ROW()-ROW(V$19)+1, MATCH(V$15,Templates!$I$1:DC$1,0))="","",INDEX(Templates!$I$2:$CJ$152,ROW()-ROW(V$19)+1, MATCH(V$15,Templates!$I$1:DC$1,0)))</f>
        <v/>
      </c>
      <c r="W105" s="55" t="str" cm="1">
        <f t="array" ref="W105">IF(INDEX(Templates!$I$2:$CJ$152,ROW()-ROW(W$19)+1, MATCH(W$15,Templates!$I$1:DE$1,0))="","",INDEX(Templates!$I$2:$CJ$152,ROW()-ROW(W$19)+1, MATCH(W$15,Templates!$I$1:DE$1,0)))</f>
        <v/>
      </c>
      <c r="X105" s="55" t="str" cm="1">
        <f t="array" ref="X105">IF(INDEX(Templates!$I$2:$CJ$152,ROW()-ROW(X$19)+1, MATCH(X$15,Templates!$I$1:DG$1,0))="","",INDEX(Templates!$I$2:$CJ$152,ROW()-ROW(X$19)+1, MATCH(X$15,Templates!$I$1:DG$1,0)))</f>
        <v/>
      </c>
      <c r="Y105" s="55" t="str" cm="1">
        <f t="array" ref="Y105">IF(INDEX(Templates!$I$2:$CJ$152,ROW()-ROW(Y$19)+1, MATCH(Y$15,Templates!$I$1:DI$1,0))="","",INDEX(Templates!$I$2:$CJ$152,ROW()-ROW(Y$19)+1, MATCH(Y$15,Templates!$I$1:DI$1,0)))</f>
        <v/>
      </c>
      <c r="Z105" s="55" t="str" cm="1">
        <f t="array" ref="Z105">IF(INDEX(Templates!$I$2:$CJ$152,ROW()-ROW(Z$19)+1, MATCH(Z$15,Templates!$I$1:DK$1,0))="","",INDEX(Templates!$I$2:$CJ$152,ROW()-ROW(Z$19)+1, MATCH(Z$15,Templates!$I$1:DK$1,0)))</f>
        <v/>
      </c>
      <c r="AA105" s="55" t="str" cm="1">
        <f t="array" ref="AA105">IF(INDEX(Templates!$I$2:$CJ$152,ROW()-ROW(AA$19)+1, MATCH(AA$15,Templates!$I$1:DM$1,0))="","",INDEX(Templates!$I$2:$CJ$152,ROW()-ROW(AA$19)+1, MATCH(AA$15,Templates!$I$1:DM$1,0)))</f>
        <v/>
      </c>
      <c r="AB105" s="55" t="str" cm="1">
        <f t="array" ref="AB105">IF(INDEX(Templates!$I$2:$CJ$152,ROW()-ROW(AB$19)+1, MATCH(AB$15,Templates!$I$1:DO$1,0))="","",INDEX(Templates!$I$2:$CJ$152,ROW()-ROW(AB$19)+1, MATCH(AB$15,Templates!$I$1:DO$1,0)))</f>
        <v/>
      </c>
      <c r="AC105" s="55" t="str" cm="1">
        <f t="array" ref="AC105">IF(INDEX(Templates!$I$2:$CJ$152,ROW()-ROW(AC$19)+1, MATCH(AC$15,Templates!$I$1:DQ$1,0))="","",INDEX(Templates!$I$2:$CJ$152,ROW()-ROW(AC$19)+1, MATCH(AC$15,Templates!$I$1:DQ$1,0)))</f>
        <v/>
      </c>
      <c r="AD105" s="55" t="str" cm="1">
        <f t="array" ref="AD105">IF(INDEX(Templates!$I$2:$CJ$152,ROW()-ROW(AD$19)+1, MATCH(AD$15,Templates!$I$1:DS$1,0))="","",INDEX(Templates!$I$2:$CJ$152,ROW()-ROW(AD$19)+1, MATCH(AD$15,Templates!$I$1:DS$1,0)))</f>
        <v/>
      </c>
      <c r="AE105" s="55" t="str" cm="1">
        <f t="array" ref="AE105">IF(INDEX(Templates!$I$2:$CJ$152,ROW()-ROW(AE$19)+1, MATCH(AE$15,Templates!$I$1:DU$1,0))="","",INDEX(Templates!$I$2:$CJ$152,ROW()-ROW(AE$19)+1, MATCH(AE$15,Templates!$I$1:DU$1,0)))</f>
        <v/>
      </c>
      <c r="AF105" s="55" t="str" cm="1">
        <f t="array" ref="AF105">IF(INDEX(Templates!$I$2:$CJ$152,ROW()-ROW(AF$19)+1, MATCH(AF$15,Templates!$I$1:DW$1,0))="","",INDEX(Templates!$I$2:$CJ$152,ROW()-ROW(AF$19)+1, MATCH(AF$15,Templates!$I$1:DW$1,0)))</f>
        <v/>
      </c>
      <c r="AG105" s="55" t="str" cm="1">
        <f t="array" ref="AG105">IF(INDEX(Templates!$I$2:$CJ$152,ROW()-ROW(AG$19)+1, MATCH(AG$15,Templates!$I$1:DX$1,0))="","",INDEX(Templates!$I$2:$CJ$152,ROW()-ROW(AG$19)+1, MATCH(AG$15,Templates!$I$1:DX$1,0)))</f>
        <v/>
      </c>
      <c r="AH105" s="55" t="str" cm="1">
        <f t="array" ref="AH105">IF(INDEX(Templates!$I$2:$CJ$152,ROW()-ROW(AH$19)+1, MATCH(AH$15,Templates!$I$1:EA$1,0))="","",INDEX(Templates!$I$2:$CJ$152,ROW()-ROW(AH$19)+1, MATCH(AH$15,Templates!$I$1:EA$1,0)))</f>
        <v/>
      </c>
      <c r="AI105" s="55" t="str" cm="1">
        <f t="array" ref="AI105">IF(INDEX(Templates!$I$2:$CJ$152,ROW()-ROW(AI$19)+1, MATCH(AI$15,Templates!$I$1:EC$1,0))="","",INDEX(Templates!$I$2:$CJ$152,ROW()-ROW(AI$19)+1, MATCH(AI$15,Templates!$I$1:EC$1,0)))</f>
        <v/>
      </c>
    </row>
    <row r="106" spans="1:35" x14ac:dyDescent="0.3">
      <c r="A106" s="41" t="s">
        <v>451</v>
      </c>
      <c r="B106" s="6" t="s">
        <v>455</v>
      </c>
      <c r="C106" s="66" t="str" cm="1">
        <f t="array" ref="C106">IF(INDEX(Templates!A$2:A$153,ROW()-ROW($19:$19)+1)="","",INDEX(Templates!A$2:A$153,ROW()-ROW($19:$19)+1))</f>
        <v>JSON_PATH:pumps[0]</v>
      </c>
      <c r="D106" s="66" t="str" cm="1">
        <f t="array" ref="D106">IF(INDEX(Templates!B$2:B$153,ROW()-ROW($19:$19)+1)="","",INDEX(Templates!B$2:B$153,ROW()-ROW($19:$19)+1))</f>
        <v>design_electric_power</v>
      </c>
      <c r="E106" s="140" t="str" cm="1">
        <f t="array" ref="E106">IF(INDEX(Templates!C$2:C$153,ROW()-ROW($19:$19)+1)="","",INDEX(Templates!C$2:C$153,ROW()-ROW($19:$19)+1))</f>
        <v/>
      </c>
      <c r="F106" s="143" t="str" cm="1">
        <f t="array" ref="F106">IF(INDEX(Templates!D$2:D$153,ROW()-ROW($19:$19)+1)="","",INDEX(Templates!D$2:D$153,ROW()-ROW($19:$19)+1))</f>
        <v/>
      </c>
      <c r="G106" s="102" t="str" cm="1">
        <f t="array" ref="G106">IF(INDEX(Templates!E$2:E$153,ROW()-ROW($19:$19)+1)="","",INDEX(Templates!E$2:E$153,ROW()-ROW($19:$19)+1))</f>
        <v>Pump</v>
      </c>
      <c r="H106" s="68" t="str" cm="1">
        <f t="array" ref="H106">IF(INDEX(Templates!F$2:F$153,ROW()-ROW($19:$19)+1)="","",INDEX(Templates!F$2:F$153,ROW()-ROW($19:$19)+1))</f>
        <v>Pump 1</v>
      </c>
      <c r="I106" s="68" t="str" cm="1">
        <f t="array" ref="I106">IF(INDEX(Templates!G$2:G$153,ROW()-ROW($19:$19)+1)="","",INDEX(Templates!G$2:G$153,ROW()-ROW($19:$19)+1))</f>
        <v>ASHRAE229 1</v>
      </c>
      <c r="J106" s="68" t="str" cm="1">
        <f t="array" ref="J106">IF(INDEX(Templates!H$2:H$153,ROW()-ROW($19:$19)+1)="","",INDEX(Templates!H$2:H$153,ROW()-ROW($19:$19)+1))</f>
        <v>design_electric_power</v>
      </c>
      <c r="K106" s="69" t="str" cm="1">
        <f t="array" ref="K106">IF(INDEX(Templates!I$2:I$153,ROW()-ROW($19:$19)+1)="","",INDEX(Templates!I$2:I$153,ROW()-ROW($19:$19)+1))</f>
        <v>electric_power</v>
      </c>
      <c r="L106" s="69" t="str" cm="1">
        <f t="array" ref="L106">IF(INDEX(Templates!J$2:J$153,ROW()-ROW($19:$19)+1)="","",INDEX(Templates!J$2:J$153,ROW()-ROW($19:$19)+1))</f>
        <v>W</v>
      </c>
      <c r="M106" s="55" t="str" cm="1">
        <f t="array" ref="M106">IF(INDEX(Templates!$I$2:$CJ$152,ROW()-ROW(M$19)+1, MATCH(M$15,Templates!$I$1:CJ$1,0))="","",INDEX(Templates!$I$2:$CJ$152,ROW()-ROW(M$19)+1, MATCH(M$15,Templates!$I$1:CJ$1,0)))</f>
        <v/>
      </c>
      <c r="N106" s="55" t="str" cm="1">
        <f t="array" ref="N106">IF(INDEX(Templates!$I$2:$CJ$152,ROW()-ROW(N$19)+1, MATCH(N$15,Templates!$I$1:CL$1,0))="","",INDEX(Templates!$I$2:$CJ$152,ROW()-ROW(N$19)+1, MATCH(N$15,Templates!$I$1:CL$1,0)))</f>
        <v/>
      </c>
      <c r="O106" s="55" t="str" cm="1">
        <f t="array" ref="O106">IF(INDEX(Templates!$I$2:$CJ$152,ROW()-ROW(O$19)+1, MATCH(O$15,Templates!$I$1:CN$1,0))="","",INDEX(Templates!$I$2:$CJ$152,ROW()-ROW(O$19)+1, MATCH(O$15,Templates!$I$1:CN$1,0)))</f>
        <v/>
      </c>
      <c r="P106" s="55" t="str" cm="1">
        <f t="array" ref="P106">IF(INDEX(Templates!$I$2:$CJ$152,ROW()-ROW(P$19)+1, MATCH(P$15,Templates!$I$1:CP$1,0))="","",INDEX(Templates!$I$2:$CJ$152,ROW()-ROW(P$19)+1, MATCH(P$15,Templates!$I$1:CP$1,0)))</f>
        <v/>
      </c>
      <c r="Q106" s="55" t="str" cm="1">
        <f t="array" ref="Q106">IF(INDEX(Templates!$I$2:$CJ$152,ROW()-ROW(Q$19)+1, MATCH(Q$15,Templates!$I$1:CR$1,0))="","",INDEX(Templates!$I$2:$CJ$152,ROW()-ROW(Q$19)+1, MATCH(Q$15,Templates!$I$1:CR$1,0)))</f>
        <v/>
      </c>
      <c r="R106" s="55" t="str" cm="1">
        <f t="array" ref="R106">IF(INDEX(Templates!$I$2:$CJ$152,ROW()-ROW(R$19)+1, MATCH(R$15,Templates!$I$1:CU$1,0))="","",INDEX(Templates!$I$2:$CJ$152,ROW()-ROW(R$19)+1, MATCH(R$15,Templates!$I$1:CU$1,0)))</f>
        <v/>
      </c>
      <c r="S106" s="55" t="str" cm="1">
        <f t="array" ref="S106">IF(INDEX(Templates!$I$2:$CJ$152,ROW()-ROW(S$19)+1, MATCH(S$15,Templates!$I$1:CW$1,0))="","",INDEX(Templates!$I$2:$CJ$152,ROW()-ROW(S$19)+1, MATCH(S$15,Templates!$I$1:CW$1,0)))</f>
        <v/>
      </c>
      <c r="T106" s="55" t="str" cm="1">
        <f t="array" ref="T106">IF(INDEX(Templates!$I$2:$CJ$152,ROW()-ROW(T$19)+1, MATCH(T$15,Templates!$I$1:CY$1,0))="","",INDEX(Templates!$I$2:$CJ$152,ROW()-ROW(T$19)+1, MATCH(T$15,Templates!$I$1:CY$1,0)))</f>
        <v/>
      </c>
      <c r="U106" s="55" t="str" cm="1">
        <f t="array" ref="U106">IF(INDEX(Templates!$I$2:$CJ$152,ROW()-ROW(U$19)+1, MATCH(U$15,Templates!$I$1:DA$1,0))="","",INDEX(Templates!$I$2:$CJ$152,ROW()-ROW(U$19)+1, MATCH(U$15,Templates!$I$1:DA$1,0)))</f>
        <v/>
      </c>
      <c r="V106" s="55" t="str" cm="1">
        <f t="array" ref="V106">IF(INDEX(Templates!$I$2:$CJ$152,ROW()-ROW(V$19)+1, MATCH(V$15,Templates!$I$1:DC$1,0))="","",INDEX(Templates!$I$2:$CJ$152,ROW()-ROW(V$19)+1, MATCH(V$15,Templates!$I$1:DC$1,0)))</f>
        <v/>
      </c>
      <c r="W106" s="55" t="str" cm="1">
        <f t="array" ref="W106">IF(INDEX(Templates!$I$2:$CJ$152,ROW()-ROW(W$19)+1, MATCH(W$15,Templates!$I$1:DE$1,0))="","",INDEX(Templates!$I$2:$CJ$152,ROW()-ROW(W$19)+1, MATCH(W$15,Templates!$I$1:DE$1,0)))</f>
        <v/>
      </c>
      <c r="X106" s="55" t="str" cm="1">
        <f t="array" ref="X106">IF(INDEX(Templates!$I$2:$CJ$152,ROW()-ROW(X$19)+1, MATCH(X$15,Templates!$I$1:DG$1,0))="","",INDEX(Templates!$I$2:$CJ$152,ROW()-ROW(X$19)+1, MATCH(X$15,Templates!$I$1:DG$1,0)))</f>
        <v/>
      </c>
      <c r="Y106" s="55" t="str" cm="1">
        <f t="array" ref="Y106">IF(INDEX(Templates!$I$2:$CJ$152,ROW()-ROW(Y$19)+1, MATCH(Y$15,Templates!$I$1:DI$1,0))="","",INDEX(Templates!$I$2:$CJ$152,ROW()-ROW(Y$19)+1, MATCH(Y$15,Templates!$I$1:DI$1,0)))</f>
        <v/>
      </c>
      <c r="Z106" s="55" t="str" cm="1">
        <f t="array" ref="Z106">IF(INDEX(Templates!$I$2:$CJ$152,ROW()-ROW(Z$19)+1, MATCH(Z$15,Templates!$I$1:DK$1,0))="","",INDEX(Templates!$I$2:$CJ$152,ROW()-ROW(Z$19)+1, MATCH(Z$15,Templates!$I$1:DK$1,0)))</f>
        <v/>
      </c>
      <c r="AA106" s="55" t="str" cm="1">
        <f t="array" ref="AA106">IF(INDEX(Templates!$I$2:$CJ$152,ROW()-ROW(AA$19)+1, MATCH(AA$15,Templates!$I$1:DM$1,0))="","",INDEX(Templates!$I$2:$CJ$152,ROW()-ROW(AA$19)+1, MATCH(AA$15,Templates!$I$1:DM$1,0)))</f>
        <v/>
      </c>
      <c r="AB106" s="55" t="str" cm="1">
        <f t="array" ref="AB106">IF(INDEX(Templates!$I$2:$CJ$152,ROW()-ROW(AB$19)+1, MATCH(AB$15,Templates!$I$1:DO$1,0))="","",INDEX(Templates!$I$2:$CJ$152,ROW()-ROW(AB$19)+1, MATCH(AB$15,Templates!$I$1:DO$1,0)))</f>
        <v/>
      </c>
      <c r="AC106" s="55" t="str" cm="1">
        <f t="array" ref="AC106">IF(INDEX(Templates!$I$2:$CJ$152,ROW()-ROW(AC$19)+1, MATCH(AC$15,Templates!$I$1:DQ$1,0))="","",INDEX(Templates!$I$2:$CJ$152,ROW()-ROW(AC$19)+1, MATCH(AC$15,Templates!$I$1:DQ$1,0)))</f>
        <v/>
      </c>
      <c r="AD106" s="55" t="str" cm="1">
        <f t="array" ref="AD106">IF(INDEX(Templates!$I$2:$CJ$152,ROW()-ROW(AD$19)+1, MATCH(AD$15,Templates!$I$1:DS$1,0))="","",INDEX(Templates!$I$2:$CJ$152,ROW()-ROW(AD$19)+1, MATCH(AD$15,Templates!$I$1:DS$1,0)))</f>
        <v/>
      </c>
      <c r="AE106" s="55" t="str" cm="1">
        <f t="array" ref="AE106">IF(INDEX(Templates!$I$2:$CJ$152,ROW()-ROW(AE$19)+1, MATCH(AE$15,Templates!$I$1:DU$1,0))="","",INDEX(Templates!$I$2:$CJ$152,ROW()-ROW(AE$19)+1, MATCH(AE$15,Templates!$I$1:DU$1,0)))</f>
        <v/>
      </c>
      <c r="AF106" s="55" t="str" cm="1">
        <f t="array" ref="AF106">IF(INDEX(Templates!$I$2:$CJ$152,ROW()-ROW(AF$19)+1, MATCH(AF$15,Templates!$I$1:DW$1,0))="","",INDEX(Templates!$I$2:$CJ$152,ROW()-ROW(AF$19)+1, MATCH(AF$15,Templates!$I$1:DW$1,0)))</f>
        <v/>
      </c>
      <c r="AG106" s="55" t="str" cm="1">
        <f t="array" ref="AG106">IF(INDEX(Templates!$I$2:$CJ$152,ROW()-ROW(AG$19)+1, MATCH(AG$15,Templates!$I$1:DX$1,0))="","",INDEX(Templates!$I$2:$CJ$152,ROW()-ROW(AG$19)+1, MATCH(AG$15,Templates!$I$1:DX$1,0)))</f>
        <v/>
      </c>
      <c r="AH106" s="55" t="str" cm="1">
        <f t="array" ref="AH106">IF(INDEX(Templates!$I$2:$CJ$152,ROW()-ROW(AH$19)+1, MATCH(AH$15,Templates!$I$1:EA$1,0))="","",INDEX(Templates!$I$2:$CJ$152,ROW()-ROW(AH$19)+1, MATCH(AH$15,Templates!$I$1:EA$1,0)))</f>
        <v/>
      </c>
      <c r="AI106" s="55" t="str" cm="1">
        <f t="array" ref="AI106">IF(INDEX(Templates!$I$2:$CJ$152,ROW()-ROW(AI$19)+1, MATCH(AI$15,Templates!$I$1:EC$1,0))="","",INDEX(Templates!$I$2:$CJ$152,ROW()-ROW(AI$19)+1, MATCH(AI$15,Templates!$I$1:EC$1,0)))</f>
        <v/>
      </c>
    </row>
    <row r="107" spans="1:35" x14ac:dyDescent="0.3">
      <c r="A107" s="41" t="s">
        <v>451</v>
      </c>
      <c r="B107" s="6" t="s">
        <v>455</v>
      </c>
      <c r="C107" s="66" t="str" cm="1">
        <f t="array" ref="C107">IF(INDEX(Templates!A$2:A$153,ROW()-ROW($19:$19)+1)="","",INDEX(Templates!A$2:A$153,ROW()-ROW($19:$19)+1))</f>
        <v>JSON_PATH:pumps[0]</v>
      </c>
      <c r="D107" s="66" t="str" cm="1">
        <f t="array" ref="D107">IF(INDEX(Templates!B$2:B$153,ROW()-ROW($19:$19)+1)="","",INDEX(Templates!B$2:B$153,ROW()-ROW($19:$19)+1))</f>
        <v>design_flow</v>
      </c>
      <c r="E107" s="140" t="str" cm="1">
        <f t="array" ref="E107">IF(INDEX(Templates!C$2:C$153,ROW()-ROW($19:$19)+1)="","",INDEX(Templates!C$2:C$153,ROW()-ROW($19:$19)+1))</f>
        <v/>
      </c>
      <c r="F107" s="143" t="str" cm="1">
        <f t="array" ref="F107">IF(INDEX(Templates!D$2:D$153,ROW()-ROW($19:$19)+1)="","",INDEX(Templates!D$2:D$153,ROW()-ROW($19:$19)+1))</f>
        <v/>
      </c>
      <c r="G107" s="102" t="str" cm="1">
        <f t="array" ref="G107">IF(INDEX(Templates!E$2:E$153,ROW()-ROW($19:$19)+1)="","",INDEX(Templates!E$2:E$153,ROW()-ROW($19:$19)+1))</f>
        <v>Pump</v>
      </c>
      <c r="H107" s="68" t="str" cm="1">
        <f t="array" ref="H107">IF(INDEX(Templates!F$2:F$153,ROW()-ROW($19:$19)+1)="","",INDEX(Templates!F$2:F$153,ROW()-ROW($19:$19)+1))</f>
        <v>Pump 1</v>
      </c>
      <c r="I107" s="68" t="str" cm="1">
        <f t="array" ref="I107">IF(INDEX(Templates!G$2:G$153,ROW()-ROW($19:$19)+1)="","",INDEX(Templates!G$2:G$153,ROW()-ROW($19:$19)+1))</f>
        <v>ASHRAE229 1</v>
      </c>
      <c r="J107" s="68" t="str" cm="1">
        <f t="array" ref="J107">IF(INDEX(Templates!H$2:H$153,ROW()-ROW($19:$19)+1)="","",INDEX(Templates!H$2:H$153,ROW()-ROW($19:$19)+1))</f>
        <v>design_flow</v>
      </c>
      <c r="K107" s="69" t="str" cm="1">
        <f t="array" ref="K107">IF(INDEX(Templates!I$2:I$153,ROW()-ROW($19:$19)+1)="","",INDEX(Templates!I$2:I$153,ROW()-ROW($19:$19)+1))</f>
        <v>fluid_flow_rate</v>
      </c>
      <c r="L107" s="69" t="str" cm="1">
        <f t="array" ref="L107">IF(INDEX(Templates!J$2:J$153,ROW()-ROW($19:$19)+1)="","",INDEX(Templates!J$2:J$153,ROW()-ROW($19:$19)+1))</f>
        <v>gallon/min</v>
      </c>
      <c r="M107" s="55" t="str" cm="1">
        <f t="array" ref="M107">IF(INDEX(Templates!$I$2:$CJ$152,ROW()-ROW(M$19)+1, MATCH(M$15,Templates!$I$1:CJ$1,0))="","",INDEX(Templates!$I$2:$CJ$152,ROW()-ROW(M$19)+1, MATCH(M$15,Templates!$I$1:CJ$1,0)))</f>
        <v/>
      </c>
      <c r="N107" s="55" t="str" cm="1">
        <f t="array" ref="N107">IF(INDEX(Templates!$I$2:$CJ$152,ROW()-ROW(N$19)+1, MATCH(N$15,Templates!$I$1:CL$1,0))="","",INDEX(Templates!$I$2:$CJ$152,ROW()-ROW(N$19)+1, MATCH(N$15,Templates!$I$1:CL$1,0)))</f>
        <v/>
      </c>
      <c r="O107" s="55" t="str" cm="1">
        <f t="array" ref="O107">IF(INDEX(Templates!$I$2:$CJ$152,ROW()-ROW(O$19)+1, MATCH(O$15,Templates!$I$1:CN$1,0))="","",INDEX(Templates!$I$2:$CJ$152,ROW()-ROW(O$19)+1, MATCH(O$15,Templates!$I$1:CN$1,0)))</f>
        <v/>
      </c>
      <c r="P107" s="55" t="str" cm="1">
        <f t="array" ref="P107">IF(INDEX(Templates!$I$2:$CJ$152,ROW()-ROW(P$19)+1, MATCH(P$15,Templates!$I$1:CP$1,0))="","",INDEX(Templates!$I$2:$CJ$152,ROW()-ROW(P$19)+1, MATCH(P$15,Templates!$I$1:CP$1,0)))</f>
        <v/>
      </c>
      <c r="Q107" s="55" t="str" cm="1">
        <f t="array" ref="Q107">IF(INDEX(Templates!$I$2:$CJ$152,ROW()-ROW(Q$19)+1, MATCH(Q$15,Templates!$I$1:CR$1,0))="","",INDEX(Templates!$I$2:$CJ$152,ROW()-ROW(Q$19)+1, MATCH(Q$15,Templates!$I$1:CR$1,0)))</f>
        <v/>
      </c>
      <c r="R107" s="55" t="str" cm="1">
        <f t="array" ref="R107">IF(INDEX(Templates!$I$2:$CJ$152,ROW()-ROW(R$19)+1, MATCH(R$15,Templates!$I$1:CU$1,0))="","",INDEX(Templates!$I$2:$CJ$152,ROW()-ROW(R$19)+1, MATCH(R$15,Templates!$I$1:CU$1,0)))</f>
        <v/>
      </c>
      <c r="S107" s="55" t="str" cm="1">
        <f t="array" ref="S107">IF(INDEX(Templates!$I$2:$CJ$152,ROW()-ROW(S$19)+1, MATCH(S$15,Templates!$I$1:CW$1,0))="","",INDEX(Templates!$I$2:$CJ$152,ROW()-ROW(S$19)+1, MATCH(S$15,Templates!$I$1:CW$1,0)))</f>
        <v/>
      </c>
      <c r="T107" s="55" t="str" cm="1">
        <f t="array" ref="T107">IF(INDEX(Templates!$I$2:$CJ$152,ROW()-ROW(T$19)+1, MATCH(T$15,Templates!$I$1:CY$1,0))="","",INDEX(Templates!$I$2:$CJ$152,ROW()-ROW(T$19)+1, MATCH(T$15,Templates!$I$1:CY$1,0)))</f>
        <v/>
      </c>
      <c r="U107" s="55" t="str" cm="1">
        <f t="array" ref="U107">IF(INDEX(Templates!$I$2:$CJ$152,ROW()-ROW(U$19)+1, MATCH(U$15,Templates!$I$1:DA$1,0))="","",INDEX(Templates!$I$2:$CJ$152,ROW()-ROW(U$19)+1, MATCH(U$15,Templates!$I$1:DA$1,0)))</f>
        <v/>
      </c>
      <c r="V107" s="55" t="str" cm="1">
        <f t="array" ref="V107">IF(INDEX(Templates!$I$2:$CJ$152,ROW()-ROW(V$19)+1, MATCH(V$15,Templates!$I$1:DC$1,0))="","",INDEX(Templates!$I$2:$CJ$152,ROW()-ROW(V$19)+1, MATCH(V$15,Templates!$I$1:DC$1,0)))</f>
        <v/>
      </c>
      <c r="W107" s="55" t="str" cm="1">
        <f t="array" ref="W107">IF(INDEX(Templates!$I$2:$CJ$152,ROW()-ROW(W$19)+1, MATCH(W$15,Templates!$I$1:DE$1,0))="","",INDEX(Templates!$I$2:$CJ$152,ROW()-ROW(W$19)+1, MATCH(W$15,Templates!$I$1:DE$1,0)))</f>
        <v/>
      </c>
      <c r="X107" s="55" t="str" cm="1">
        <f t="array" ref="X107">IF(INDEX(Templates!$I$2:$CJ$152,ROW()-ROW(X$19)+1, MATCH(X$15,Templates!$I$1:DG$1,0))="","",INDEX(Templates!$I$2:$CJ$152,ROW()-ROW(X$19)+1, MATCH(X$15,Templates!$I$1:DG$1,0)))</f>
        <v/>
      </c>
      <c r="Y107" s="55" t="str" cm="1">
        <f t="array" ref="Y107">IF(INDEX(Templates!$I$2:$CJ$152,ROW()-ROW(Y$19)+1, MATCH(Y$15,Templates!$I$1:DI$1,0))="","",INDEX(Templates!$I$2:$CJ$152,ROW()-ROW(Y$19)+1, MATCH(Y$15,Templates!$I$1:DI$1,0)))</f>
        <v/>
      </c>
      <c r="Z107" s="55" t="str" cm="1">
        <f t="array" ref="Z107">IF(INDEX(Templates!$I$2:$CJ$152,ROW()-ROW(Z$19)+1, MATCH(Z$15,Templates!$I$1:DK$1,0))="","",INDEX(Templates!$I$2:$CJ$152,ROW()-ROW(Z$19)+1, MATCH(Z$15,Templates!$I$1:DK$1,0)))</f>
        <v/>
      </c>
      <c r="AA107" s="55" t="str" cm="1">
        <f t="array" ref="AA107">IF(INDEX(Templates!$I$2:$CJ$152,ROW()-ROW(AA$19)+1, MATCH(AA$15,Templates!$I$1:DM$1,0))="","",INDEX(Templates!$I$2:$CJ$152,ROW()-ROW(AA$19)+1, MATCH(AA$15,Templates!$I$1:DM$1,0)))</f>
        <v/>
      </c>
      <c r="AB107" s="55" t="str" cm="1">
        <f t="array" ref="AB107">IF(INDEX(Templates!$I$2:$CJ$152,ROW()-ROW(AB$19)+1, MATCH(AB$15,Templates!$I$1:DO$1,0))="","",INDEX(Templates!$I$2:$CJ$152,ROW()-ROW(AB$19)+1, MATCH(AB$15,Templates!$I$1:DO$1,0)))</f>
        <v/>
      </c>
      <c r="AC107" s="55" t="str" cm="1">
        <f t="array" ref="AC107">IF(INDEX(Templates!$I$2:$CJ$152,ROW()-ROW(AC$19)+1, MATCH(AC$15,Templates!$I$1:DQ$1,0))="","",INDEX(Templates!$I$2:$CJ$152,ROW()-ROW(AC$19)+1, MATCH(AC$15,Templates!$I$1:DQ$1,0)))</f>
        <v/>
      </c>
      <c r="AD107" s="55" t="str" cm="1">
        <f t="array" ref="AD107">IF(INDEX(Templates!$I$2:$CJ$152,ROW()-ROW(AD$19)+1, MATCH(AD$15,Templates!$I$1:DS$1,0))="","",INDEX(Templates!$I$2:$CJ$152,ROW()-ROW(AD$19)+1, MATCH(AD$15,Templates!$I$1:DS$1,0)))</f>
        <v/>
      </c>
      <c r="AE107" s="55" t="str" cm="1">
        <f t="array" ref="AE107">IF(INDEX(Templates!$I$2:$CJ$152,ROW()-ROW(AE$19)+1, MATCH(AE$15,Templates!$I$1:DU$1,0))="","",INDEX(Templates!$I$2:$CJ$152,ROW()-ROW(AE$19)+1, MATCH(AE$15,Templates!$I$1:DU$1,0)))</f>
        <v/>
      </c>
      <c r="AF107" s="55" t="str" cm="1">
        <f t="array" ref="AF107">IF(INDEX(Templates!$I$2:$CJ$152,ROW()-ROW(AF$19)+1, MATCH(AF$15,Templates!$I$1:DW$1,0))="","",INDEX(Templates!$I$2:$CJ$152,ROW()-ROW(AF$19)+1, MATCH(AF$15,Templates!$I$1:DW$1,0)))</f>
        <v/>
      </c>
      <c r="AG107" s="55" t="str" cm="1">
        <f t="array" ref="AG107">IF(INDEX(Templates!$I$2:$CJ$152,ROW()-ROW(AG$19)+1, MATCH(AG$15,Templates!$I$1:DX$1,0))="","",INDEX(Templates!$I$2:$CJ$152,ROW()-ROW(AG$19)+1, MATCH(AG$15,Templates!$I$1:DX$1,0)))</f>
        <v/>
      </c>
      <c r="AH107" s="55" t="str" cm="1">
        <f t="array" ref="AH107">IF(INDEX(Templates!$I$2:$CJ$152,ROW()-ROW(AH$19)+1, MATCH(AH$15,Templates!$I$1:EA$1,0))="","",INDEX(Templates!$I$2:$CJ$152,ROW()-ROW(AH$19)+1, MATCH(AH$15,Templates!$I$1:EA$1,0)))</f>
        <v/>
      </c>
      <c r="AI107" s="55" t="str" cm="1">
        <f t="array" ref="AI107">IF(INDEX(Templates!$I$2:$CJ$152,ROW()-ROW(AI$19)+1, MATCH(AI$15,Templates!$I$1:EC$1,0))="","",INDEX(Templates!$I$2:$CJ$152,ROW()-ROW(AI$19)+1, MATCH(AI$15,Templates!$I$1:EC$1,0)))</f>
        <v/>
      </c>
    </row>
    <row r="108" spans="1:35" x14ac:dyDescent="0.3">
      <c r="A108" s="41" t="s">
        <v>451</v>
      </c>
      <c r="B108" s="6" t="s">
        <v>455</v>
      </c>
      <c r="C108" s="66" t="str" cm="1">
        <f t="array" ref="C108">IF(INDEX(Templates!A$2:A$153,ROW()-ROW($19:$19)+1)="","",INDEX(Templates!A$2:A$153,ROW()-ROW($19:$19)+1))</f>
        <v>JSON_PATH:pumps[0]</v>
      </c>
      <c r="D108" s="66" t="str" cm="1">
        <f t="array" ref="D108">IF(INDEX(Templates!B$2:B$153,ROW()-ROW($19:$19)+1)="","",INDEX(Templates!B$2:B$153,ROW()-ROW($19:$19)+1))</f>
        <v>design_head</v>
      </c>
      <c r="E108" s="140" t="str" cm="1">
        <f t="array" ref="E108">IF(INDEX(Templates!C$2:C$153,ROW()-ROW($19:$19)+1)="","",INDEX(Templates!C$2:C$153,ROW()-ROW($19:$19)+1))</f>
        <v/>
      </c>
      <c r="F108" s="143" t="str" cm="1">
        <f t="array" ref="F108">IF(INDEX(Templates!D$2:D$153,ROW()-ROW($19:$19)+1)="","",INDEX(Templates!D$2:D$153,ROW()-ROW($19:$19)+1))</f>
        <v/>
      </c>
      <c r="G108" s="102" t="str" cm="1">
        <f t="array" ref="G108">IF(INDEX(Templates!E$2:E$153,ROW()-ROW($19:$19)+1)="","",INDEX(Templates!E$2:E$153,ROW()-ROW($19:$19)+1))</f>
        <v>Pump</v>
      </c>
      <c r="H108" s="68" t="str" cm="1">
        <f t="array" ref="H108">IF(INDEX(Templates!F$2:F$153,ROW()-ROW($19:$19)+1)="","",INDEX(Templates!F$2:F$153,ROW()-ROW($19:$19)+1))</f>
        <v>Pump 1</v>
      </c>
      <c r="I108" s="68" t="str" cm="1">
        <f t="array" ref="I108">IF(INDEX(Templates!G$2:G$153,ROW()-ROW($19:$19)+1)="","",INDEX(Templates!G$2:G$153,ROW()-ROW($19:$19)+1))</f>
        <v>ASHRAE229 1</v>
      </c>
      <c r="J108" s="68" t="str" cm="1">
        <f t="array" ref="J108">IF(INDEX(Templates!H$2:H$153,ROW()-ROW($19:$19)+1)="","",INDEX(Templates!H$2:H$153,ROW()-ROW($19:$19)+1))</f>
        <v>design_head</v>
      </c>
      <c r="K108" s="69" t="str" cm="1">
        <f t="array" ref="K108">IF(INDEX(Templates!I$2:I$153,ROW()-ROW($19:$19)+1)="","",INDEX(Templates!I$2:I$153,ROW()-ROW($19:$19)+1))</f>
        <v>pump_head</v>
      </c>
      <c r="L108" s="69" t="str" cm="1">
        <f t="array" ref="L108">IF(INDEX(Templates!J$2:J$153,ROW()-ROW($19:$19)+1)="","",INDEX(Templates!J$2:J$153,ROW()-ROW($19:$19)+1))</f>
        <v>ft</v>
      </c>
      <c r="M108" s="55" t="str" cm="1">
        <f t="array" ref="M108">IF(INDEX(Templates!$I$2:$CJ$152,ROW()-ROW(M$19)+1, MATCH(M$15,Templates!$I$1:CJ$1,0))="","",INDEX(Templates!$I$2:$CJ$152,ROW()-ROW(M$19)+1, MATCH(M$15,Templates!$I$1:CJ$1,0)))</f>
        <v/>
      </c>
      <c r="N108" s="55" t="str" cm="1">
        <f t="array" ref="N108">IF(INDEX(Templates!$I$2:$CJ$152,ROW()-ROW(N$19)+1, MATCH(N$15,Templates!$I$1:CL$1,0))="","",INDEX(Templates!$I$2:$CJ$152,ROW()-ROW(N$19)+1, MATCH(N$15,Templates!$I$1:CL$1,0)))</f>
        <v/>
      </c>
      <c r="O108" s="55" t="str" cm="1">
        <f t="array" ref="O108">IF(INDEX(Templates!$I$2:$CJ$152,ROW()-ROW(O$19)+1, MATCH(O$15,Templates!$I$1:CN$1,0))="","",INDEX(Templates!$I$2:$CJ$152,ROW()-ROW(O$19)+1, MATCH(O$15,Templates!$I$1:CN$1,0)))</f>
        <v/>
      </c>
      <c r="P108" s="55" t="str" cm="1">
        <f t="array" ref="P108">IF(INDEX(Templates!$I$2:$CJ$152,ROW()-ROW(P$19)+1, MATCH(P$15,Templates!$I$1:CP$1,0))="","",INDEX(Templates!$I$2:$CJ$152,ROW()-ROW(P$19)+1, MATCH(P$15,Templates!$I$1:CP$1,0)))</f>
        <v/>
      </c>
      <c r="Q108" s="55" t="str" cm="1">
        <f t="array" ref="Q108">IF(INDEX(Templates!$I$2:$CJ$152,ROW()-ROW(Q$19)+1, MATCH(Q$15,Templates!$I$1:CR$1,0))="","",INDEX(Templates!$I$2:$CJ$152,ROW()-ROW(Q$19)+1, MATCH(Q$15,Templates!$I$1:CR$1,0)))</f>
        <v/>
      </c>
      <c r="R108" s="55" t="str" cm="1">
        <f t="array" ref="R108">IF(INDEX(Templates!$I$2:$CJ$152,ROW()-ROW(R$19)+1, MATCH(R$15,Templates!$I$1:CU$1,0))="","",INDEX(Templates!$I$2:$CJ$152,ROW()-ROW(R$19)+1, MATCH(R$15,Templates!$I$1:CU$1,0)))</f>
        <v/>
      </c>
      <c r="S108" s="55" t="str" cm="1">
        <f t="array" ref="S108">IF(INDEX(Templates!$I$2:$CJ$152,ROW()-ROW(S$19)+1, MATCH(S$15,Templates!$I$1:CW$1,0))="","",INDEX(Templates!$I$2:$CJ$152,ROW()-ROW(S$19)+1, MATCH(S$15,Templates!$I$1:CW$1,0)))</f>
        <v/>
      </c>
      <c r="T108" s="55" t="str" cm="1">
        <f t="array" ref="T108">IF(INDEX(Templates!$I$2:$CJ$152,ROW()-ROW(T$19)+1, MATCH(T$15,Templates!$I$1:CY$1,0))="","",INDEX(Templates!$I$2:$CJ$152,ROW()-ROW(T$19)+1, MATCH(T$15,Templates!$I$1:CY$1,0)))</f>
        <v/>
      </c>
      <c r="U108" s="55" t="str" cm="1">
        <f t="array" ref="U108">IF(INDEX(Templates!$I$2:$CJ$152,ROW()-ROW(U$19)+1, MATCH(U$15,Templates!$I$1:DA$1,0))="","",INDEX(Templates!$I$2:$CJ$152,ROW()-ROW(U$19)+1, MATCH(U$15,Templates!$I$1:DA$1,0)))</f>
        <v/>
      </c>
      <c r="V108" s="55" t="str" cm="1">
        <f t="array" ref="V108">IF(INDEX(Templates!$I$2:$CJ$152,ROW()-ROW(V$19)+1, MATCH(V$15,Templates!$I$1:DC$1,0))="","",INDEX(Templates!$I$2:$CJ$152,ROW()-ROW(V$19)+1, MATCH(V$15,Templates!$I$1:DC$1,0)))</f>
        <v/>
      </c>
      <c r="W108" s="55" t="str" cm="1">
        <f t="array" ref="W108">IF(INDEX(Templates!$I$2:$CJ$152,ROW()-ROW(W$19)+1, MATCH(W$15,Templates!$I$1:DE$1,0))="","",INDEX(Templates!$I$2:$CJ$152,ROW()-ROW(W$19)+1, MATCH(W$15,Templates!$I$1:DE$1,0)))</f>
        <v/>
      </c>
      <c r="X108" s="55" t="str" cm="1">
        <f t="array" ref="X108">IF(INDEX(Templates!$I$2:$CJ$152,ROW()-ROW(X$19)+1, MATCH(X$15,Templates!$I$1:DG$1,0))="","",INDEX(Templates!$I$2:$CJ$152,ROW()-ROW(X$19)+1, MATCH(X$15,Templates!$I$1:DG$1,0)))</f>
        <v/>
      </c>
      <c r="Y108" s="55" t="str" cm="1">
        <f t="array" ref="Y108">IF(INDEX(Templates!$I$2:$CJ$152,ROW()-ROW(Y$19)+1, MATCH(Y$15,Templates!$I$1:DI$1,0))="","",INDEX(Templates!$I$2:$CJ$152,ROW()-ROW(Y$19)+1, MATCH(Y$15,Templates!$I$1:DI$1,0)))</f>
        <v/>
      </c>
      <c r="Z108" s="55" t="str" cm="1">
        <f t="array" ref="Z108">IF(INDEX(Templates!$I$2:$CJ$152,ROW()-ROW(Z$19)+1, MATCH(Z$15,Templates!$I$1:DK$1,0))="","",INDEX(Templates!$I$2:$CJ$152,ROW()-ROW(Z$19)+1, MATCH(Z$15,Templates!$I$1:DK$1,0)))</f>
        <v/>
      </c>
      <c r="AA108" s="55" t="str" cm="1">
        <f t="array" ref="AA108">IF(INDEX(Templates!$I$2:$CJ$152,ROW()-ROW(AA$19)+1, MATCH(AA$15,Templates!$I$1:DM$1,0))="","",INDEX(Templates!$I$2:$CJ$152,ROW()-ROW(AA$19)+1, MATCH(AA$15,Templates!$I$1:DM$1,0)))</f>
        <v/>
      </c>
      <c r="AB108" s="55" t="str" cm="1">
        <f t="array" ref="AB108">IF(INDEX(Templates!$I$2:$CJ$152,ROW()-ROW(AB$19)+1, MATCH(AB$15,Templates!$I$1:DO$1,0))="","",INDEX(Templates!$I$2:$CJ$152,ROW()-ROW(AB$19)+1, MATCH(AB$15,Templates!$I$1:DO$1,0)))</f>
        <v/>
      </c>
      <c r="AC108" s="55" t="str" cm="1">
        <f t="array" ref="AC108">IF(INDEX(Templates!$I$2:$CJ$152,ROW()-ROW(AC$19)+1, MATCH(AC$15,Templates!$I$1:DQ$1,0))="","",INDEX(Templates!$I$2:$CJ$152,ROW()-ROW(AC$19)+1, MATCH(AC$15,Templates!$I$1:DQ$1,0)))</f>
        <v/>
      </c>
      <c r="AD108" s="55" t="str" cm="1">
        <f t="array" ref="AD108">IF(INDEX(Templates!$I$2:$CJ$152,ROW()-ROW(AD$19)+1, MATCH(AD$15,Templates!$I$1:DS$1,0))="","",INDEX(Templates!$I$2:$CJ$152,ROW()-ROW(AD$19)+1, MATCH(AD$15,Templates!$I$1:DS$1,0)))</f>
        <v/>
      </c>
      <c r="AE108" s="55" t="str" cm="1">
        <f t="array" ref="AE108">IF(INDEX(Templates!$I$2:$CJ$152,ROW()-ROW(AE$19)+1, MATCH(AE$15,Templates!$I$1:DU$1,0))="","",INDEX(Templates!$I$2:$CJ$152,ROW()-ROW(AE$19)+1, MATCH(AE$15,Templates!$I$1:DU$1,0)))</f>
        <v/>
      </c>
      <c r="AF108" s="55" t="str" cm="1">
        <f t="array" ref="AF108">IF(INDEX(Templates!$I$2:$CJ$152,ROW()-ROW(AF$19)+1, MATCH(AF$15,Templates!$I$1:DW$1,0))="","",INDEX(Templates!$I$2:$CJ$152,ROW()-ROW(AF$19)+1, MATCH(AF$15,Templates!$I$1:DW$1,0)))</f>
        <v/>
      </c>
      <c r="AG108" s="55" t="str" cm="1">
        <f t="array" ref="AG108">IF(INDEX(Templates!$I$2:$CJ$152,ROW()-ROW(AG$19)+1, MATCH(AG$15,Templates!$I$1:DX$1,0))="","",INDEX(Templates!$I$2:$CJ$152,ROW()-ROW(AG$19)+1, MATCH(AG$15,Templates!$I$1:DX$1,0)))</f>
        <v/>
      </c>
      <c r="AH108" s="55" t="str" cm="1">
        <f t="array" ref="AH108">IF(INDEX(Templates!$I$2:$CJ$152,ROW()-ROW(AH$19)+1, MATCH(AH$15,Templates!$I$1:EA$1,0))="","",INDEX(Templates!$I$2:$CJ$152,ROW()-ROW(AH$19)+1, MATCH(AH$15,Templates!$I$1:EA$1,0)))</f>
        <v/>
      </c>
      <c r="AI108" s="55" t="str" cm="1">
        <f t="array" ref="AI108">IF(INDEX(Templates!$I$2:$CJ$152,ROW()-ROW(AI$19)+1, MATCH(AI$15,Templates!$I$1:EC$1,0))="","",INDEX(Templates!$I$2:$CJ$152,ROW()-ROW(AI$19)+1, MATCH(AI$15,Templates!$I$1:EC$1,0)))</f>
        <v/>
      </c>
    </row>
    <row r="109" spans="1:35" x14ac:dyDescent="0.3">
      <c r="A109" s="41" t="s">
        <v>451</v>
      </c>
      <c r="B109" s="6" t="s">
        <v>455</v>
      </c>
      <c r="C109" s="66" t="str" cm="1">
        <f t="array" ref="C109">IF(INDEX(Templates!A$2:A$153,ROW()-ROW($19:$19)+1)="","",INDEX(Templates!A$2:A$153,ROW()-ROW($19:$19)+1))</f>
        <v>JSON_PATH:pumps[0]</v>
      </c>
      <c r="D109" s="66" t="str" cm="1">
        <f t="array" ref="D109">IF(INDEX(Templates!B$2:B$153,ROW()-ROW($19:$19)+1)="","",INDEX(Templates!B$2:B$153,ROW()-ROW($19:$19)+1))</f>
        <v>motor_efficiency</v>
      </c>
      <c r="E109" s="140" t="str" cm="1">
        <f t="array" ref="E109">IF(INDEX(Templates!C$2:C$153,ROW()-ROW($19:$19)+1)="","",INDEX(Templates!C$2:C$153,ROW()-ROW($19:$19)+1))</f>
        <v/>
      </c>
      <c r="F109" s="143" t="str" cm="1">
        <f t="array" ref="F109">IF(INDEX(Templates!D$2:D$153,ROW()-ROW($19:$19)+1)="","",INDEX(Templates!D$2:D$153,ROW()-ROW($19:$19)+1))</f>
        <v/>
      </c>
      <c r="G109" s="102" t="str" cm="1">
        <f t="array" ref="G109">IF(INDEX(Templates!E$2:E$153,ROW()-ROW($19:$19)+1)="","",INDEX(Templates!E$2:E$153,ROW()-ROW($19:$19)+1))</f>
        <v>Pump</v>
      </c>
      <c r="H109" s="68" t="str" cm="1">
        <f t="array" ref="H109">IF(INDEX(Templates!F$2:F$153,ROW()-ROW($19:$19)+1)="","",INDEX(Templates!F$2:F$153,ROW()-ROW($19:$19)+1))</f>
        <v>Pump 1</v>
      </c>
      <c r="I109" s="68" t="str" cm="1">
        <f t="array" ref="I109">IF(INDEX(Templates!G$2:G$153,ROW()-ROW($19:$19)+1)="","",INDEX(Templates!G$2:G$153,ROW()-ROW($19:$19)+1))</f>
        <v>ASHRAE229 1</v>
      </c>
      <c r="J109" s="68" t="str" cm="1">
        <f t="array" ref="J109">IF(INDEX(Templates!H$2:H$153,ROW()-ROW($19:$19)+1)="","",INDEX(Templates!H$2:H$153,ROW()-ROW($19:$19)+1))</f>
        <v>motor_efficiency</v>
      </c>
      <c r="K109" s="69" t="str" cm="1">
        <f t="array" ref="K109">IF(INDEX(Templates!I$2:I$153,ROW()-ROW($19:$19)+1)="","",INDEX(Templates!I$2:I$153,ROW()-ROW($19:$19)+1))</f>
        <v/>
      </c>
      <c r="L109" s="69" t="str" cm="1">
        <f t="array" ref="L109">IF(INDEX(Templates!J$2:J$153,ROW()-ROW($19:$19)+1)="","",INDEX(Templates!J$2:J$153,ROW()-ROW($19:$19)+1))</f>
        <v/>
      </c>
      <c r="M109" s="55" t="str" cm="1">
        <f t="array" ref="M109">IF(INDEX(Templates!$I$2:$CJ$152,ROW()-ROW(M$19)+1, MATCH(M$15,Templates!$I$1:CJ$1,0))="","",INDEX(Templates!$I$2:$CJ$152,ROW()-ROW(M$19)+1, MATCH(M$15,Templates!$I$1:CJ$1,0)))</f>
        <v/>
      </c>
      <c r="N109" s="55" t="str" cm="1">
        <f t="array" ref="N109">IF(INDEX(Templates!$I$2:$CJ$152,ROW()-ROW(N$19)+1, MATCH(N$15,Templates!$I$1:CL$1,0))="","",INDEX(Templates!$I$2:$CJ$152,ROW()-ROW(N$19)+1, MATCH(N$15,Templates!$I$1:CL$1,0)))</f>
        <v/>
      </c>
      <c r="O109" s="55" t="str" cm="1">
        <f t="array" ref="O109">IF(INDEX(Templates!$I$2:$CJ$152,ROW()-ROW(O$19)+1, MATCH(O$15,Templates!$I$1:CN$1,0))="","",INDEX(Templates!$I$2:$CJ$152,ROW()-ROW(O$19)+1, MATCH(O$15,Templates!$I$1:CN$1,0)))</f>
        <v/>
      </c>
      <c r="P109" s="55" t="str" cm="1">
        <f t="array" ref="P109">IF(INDEX(Templates!$I$2:$CJ$152,ROW()-ROW(P$19)+1, MATCH(P$15,Templates!$I$1:CP$1,0))="","",INDEX(Templates!$I$2:$CJ$152,ROW()-ROW(P$19)+1, MATCH(P$15,Templates!$I$1:CP$1,0)))</f>
        <v/>
      </c>
      <c r="Q109" s="55" t="str" cm="1">
        <f t="array" ref="Q109">IF(INDEX(Templates!$I$2:$CJ$152,ROW()-ROW(Q$19)+1, MATCH(Q$15,Templates!$I$1:CR$1,0))="","",INDEX(Templates!$I$2:$CJ$152,ROW()-ROW(Q$19)+1, MATCH(Q$15,Templates!$I$1:CR$1,0)))</f>
        <v/>
      </c>
      <c r="R109" s="55" t="str" cm="1">
        <f t="array" ref="R109">IF(INDEX(Templates!$I$2:$CJ$152,ROW()-ROW(R$19)+1, MATCH(R$15,Templates!$I$1:CU$1,0))="","",INDEX(Templates!$I$2:$CJ$152,ROW()-ROW(R$19)+1, MATCH(R$15,Templates!$I$1:CU$1,0)))</f>
        <v/>
      </c>
      <c r="S109" s="55" t="str" cm="1">
        <f t="array" ref="S109">IF(INDEX(Templates!$I$2:$CJ$152,ROW()-ROW(S$19)+1, MATCH(S$15,Templates!$I$1:CW$1,0))="","",INDEX(Templates!$I$2:$CJ$152,ROW()-ROW(S$19)+1, MATCH(S$15,Templates!$I$1:CW$1,0)))</f>
        <v/>
      </c>
      <c r="T109" s="55" t="str" cm="1">
        <f t="array" ref="T109">IF(INDEX(Templates!$I$2:$CJ$152,ROW()-ROW(T$19)+1, MATCH(T$15,Templates!$I$1:CY$1,0))="","",INDEX(Templates!$I$2:$CJ$152,ROW()-ROW(T$19)+1, MATCH(T$15,Templates!$I$1:CY$1,0)))</f>
        <v/>
      </c>
      <c r="U109" s="55" t="str" cm="1">
        <f t="array" ref="U109">IF(INDEX(Templates!$I$2:$CJ$152,ROW()-ROW(U$19)+1, MATCH(U$15,Templates!$I$1:DA$1,0))="","",INDEX(Templates!$I$2:$CJ$152,ROW()-ROW(U$19)+1, MATCH(U$15,Templates!$I$1:DA$1,0)))</f>
        <v/>
      </c>
      <c r="V109" s="55" t="str" cm="1">
        <f t="array" ref="V109">IF(INDEX(Templates!$I$2:$CJ$152,ROW()-ROW(V$19)+1, MATCH(V$15,Templates!$I$1:DC$1,0))="","",INDEX(Templates!$I$2:$CJ$152,ROW()-ROW(V$19)+1, MATCH(V$15,Templates!$I$1:DC$1,0)))</f>
        <v/>
      </c>
      <c r="W109" s="55" t="str" cm="1">
        <f t="array" ref="W109">IF(INDEX(Templates!$I$2:$CJ$152,ROW()-ROW(W$19)+1, MATCH(W$15,Templates!$I$1:DE$1,0))="","",INDEX(Templates!$I$2:$CJ$152,ROW()-ROW(W$19)+1, MATCH(W$15,Templates!$I$1:DE$1,0)))</f>
        <v/>
      </c>
      <c r="X109" s="55" t="str" cm="1">
        <f t="array" ref="X109">IF(INDEX(Templates!$I$2:$CJ$152,ROW()-ROW(X$19)+1, MATCH(X$15,Templates!$I$1:DG$1,0))="","",INDEX(Templates!$I$2:$CJ$152,ROW()-ROW(X$19)+1, MATCH(X$15,Templates!$I$1:DG$1,0)))</f>
        <v/>
      </c>
      <c r="Y109" s="55" t="str" cm="1">
        <f t="array" ref="Y109">IF(INDEX(Templates!$I$2:$CJ$152,ROW()-ROW(Y$19)+1, MATCH(Y$15,Templates!$I$1:DI$1,0))="","",INDEX(Templates!$I$2:$CJ$152,ROW()-ROW(Y$19)+1, MATCH(Y$15,Templates!$I$1:DI$1,0)))</f>
        <v/>
      </c>
      <c r="Z109" s="55" t="str" cm="1">
        <f t="array" ref="Z109">IF(INDEX(Templates!$I$2:$CJ$152,ROW()-ROW(Z$19)+1, MATCH(Z$15,Templates!$I$1:DK$1,0))="","",INDEX(Templates!$I$2:$CJ$152,ROW()-ROW(Z$19)+1, MATCH(Z$15,Templates!$I$1:DK$1,0)))</f>
        <v/>
      </c>
      <c r="AA109" s="55" t="str" cm="1">
        <f t="array" ref="AA109">IF(INDEX(Templates!$I$2:$CJ$152,ROW()-ROW(AA$19)+1, MATCH(AA$15,Templates!$I$1:DM$1,0))="","",INDEX(Templates!$I$2:$CJ$152,ROW()-ROW(AA$19)+1, MATCH(AA$15,Templates!$I$1:DM$1,0)))</f>
        <v/>
      </c>
      <c r="AB109" s="55" t="str" cm="1">
        <f t="array" ref="AB109">IF(INDEX(Templates!$I$2:$CJ$152,ROW()-ROW(AB$19)+1, MATCH(AB$15,Templates!$I$1:DO$1,0))="","",INDEX(Templates!$I$2:$CJ$152,ROW()-ROW(AB$19)+1, MATCH(AB$15,Templates!$I$1:DO$1,0)))</f>
        <v/>
      </c>
      <c r="AC109" s="55" t="str" cm="1">
        <f t="array" ref="AC109">IF(INDEX(Templates!$I$2:$CJ$152,ROW()-ROW(AC$19)+1, MATCH(AC$15,Templates!$I$1:DQ$1,0))="","",INDEX(Templates!$I$2:$CJ$152,ROW()-ROW(AC$19)+1, MATCH(AC$15,Templates!$I$1:DQ$1,0)))</f>
        <v/>
      </c>
      <c r="AD109" s="55" t="str" cm="1">
        <f t="array" ref="AD109">IF(INDEX(Templates!$I$2:$CJ$152,ROW()-ROW(AD$19)+1, MATCH(AD$15,Templates!$I$1:DS$1,0))="","",INDEX(Templates!$I$2:$CJ$152,ROW()-ROW(AD$19)+1, MATCH(AD$15,Templates!$I$1:DS$1,0)))</f>
        <v/>
      </c>
      <c r="AE109" s="55" t="str" cm="1">
        <f t="array" ref="AE109">IF(INDEX(Templates!$I$2:$CJ$152,ROW()-ROW(AE$19)+1, MATCH(AE$15,Templates!$I$1:DU$1,0))="","",INDEX(Templates!$I$2:$CJ$152,ROW()-ROW(AE$19)+1, MATCH(AE$15,Templates!$I$1:DU$1,0)))</f>
        <v/>
      </c>
      <c r="AF109" s="55" t="str" cm="1">
        <f t="array" ref="AF109">IF(INDEX(Templates!$I$2:$CJ$152,ROW()-ROW(AF$19)+1, MATCH(AF$15,Templates!$I$1:DW$1,0))="","",INDEX(Templates!$I$2:$CJ$152,ROW()-ROW(AF$19)+1, MATCH(AF$15,Templates!$I$1:DW$1,0)))</f>
        <v/>
      </c>
      <c r="AG109" s="55" t="str" cm="1">
        <f t="array" ref="AG109">IF(INDEX(Templates!$I$2:$CJ$152,ROW()-ROW(AG$19)+1, MATCH(AG$15,Templates!$I$1:DX$1,0))="","",INDEX(Templates!$I$2:$CJ$152,ROW()-ROW(AG$19)+1, MATCH(AG$15,Templates!$I$1:DX$1,0)))</f>
        <v/>
      </c>
      <c r="AH109" s="55" t="str" cm="1">
        <f t="array" ref="AH109">IF(INDEX(Templates!$I$2:$CJ$152,ROW()-ROW(AH$19)+1, MATCH(AH$15,Templates!$I$1:EA$1,0))="","",INDEX(Templates!$I$2:$CJ$152,ROW()-ROW(AH$19)+1, MATCH(AH$15,Templates!$I$1:EA$1,0)))</f>
        <v/>
      </c>
      <c r="AI109" s="55" t="str" cm="1">
        <f t="array" ref="AI109">IF(INDEX(Templates!$I$2:$CJ$152,ROW()-ROW(AI$19)+1, MATCH(AI$15,Templates!$I$1:EC$1,0))="","",INDEX(Templates!$I$2:$CJ$152,ROW()-ROW(AI$19)+1, MATCH(AI$15,Templates!$I$1:EC$1,0)))</f>
        <v/>
      </c>
    </row>
    <row r="110" spans="1:35" x14ac:dyDescent="0.3">
      <c r="A110" s="41" t="s">
        <v>451</v>
      </c>
      <c r="B110" s="6" t="s">
        <v>455</v>
      </c>
      <c r="C110" s="66" t="str" cm="1">
        <f t="array" ref="C110">IF(INDEX(Templates!A$2:A$153,ROW()-ROW($19:$19)+1)="","",INDEX(Templates!A$2:A$153,ROW()-ROW($19:$19)+1))</f>
        <v>JSON_PATH:pumps[0]</v>
      </c>
      <c r="D110" s="66" t="str" cm="1">
        <f t="array" ref="D110">IF(INDEX(Templates!B$2:B$153,ROW()-ROW($19:$19)+1)="","",INDEX(Templates!B$2:B$153,ROW()-ROW($19:$19)+1))</f>
        <v>impeller_efficiency</v>
      </c>
      <c r="E110" s="140" t="str" cm="1">
        <f t="array" ref="E110">IF(INDEX(Templates!C$2:C$153,ROW()-ROW($19:$19)+1)="","",INDEX(Templates!C$2:C$153,ROW()-ROW($19:$19)+1))</f>
        <v/>
      </c>
      <c r="F110" s="143" t="str" cm="1">
        <f t="array" ref="F110">IF(INDEX(Templates!D$2:D$153,ROW()-ROW($19:$19)+1)="","",INDEX(Templates!D$2:D$153,ROW()-ROW($19:$19)+1))</f>
        <v/>
      </c>
      <c r="G110" s="102" t="str" cm="1">
        <f t="array" ref="G110">IF(INDEX(Templates!E$2:E$153,ROW()-ROW($19:$19)+1)="","",INDEX(Templates!E$2:E$153,ROW()-ROW($19:$19)+1))</f>
        <v>Pump</v>
      </c>
      <c r="H110" s="68" t="str" cm="1">
        <f t="array" ref="H110">IF(INDEX(Templates!F$2:F$153,ROW()-ROW($19:$19)+1)="","",INDEX(Templates!F$2:F$153,ROW()-ROW($19:$19)+1))</f>
        <v>Pump 1</v>
      </c>
      <c r="I110" s="68" t="str" cm="1">
        <f t="array" ref="I110">IF(INDEX(Templates!G$2:G$153,ROW()-ROW($19:$19)+1)="","",INDEX(Templates!G$2:G$153,ROW()-ROW($19:$19)+1))</f>
        <v>ASHRAE229 1</v>
      </c>
      <c r="J110" s="68" t="str" cm="1">
        <f t="array" ref="J110">IF(INDEX(Templates!H$2:H$153,ROW()-ROW($19:$19)+1)="","",INDEX(Templates!H$2:H$153,ROW()-ROW($19:$19)+1))</f>
        <v>impeller_efficiency</v>
      </c>
      <c r="K110" s="69" t="str" cm="1">
        <f t="array" ref="K110">IF(INDEX(Templates!I$2:I$153,ROW()-ROW($19:$19)+1)="","",INDEX(Templates!I$2:I$153,ROW()-ROW($19:$19)+1))</f>
        <v/>
      </c>
      <c r="L110" s="69" t="str" cm="1">
        <f t="array" ref="L110">IF(INDEX(Templates!J$2:J$153,ROW()-ROW($19:$19)+1)="","",INDEX(Templates!J$2:J$153,ROW()-ROW($19:$19)+1))</f>
        <v/>
      </c>
      <c r="M110" s="55" t="str" cm="1">
        <f t="array" ref="M110">IF(INDEX(Templates!$I$2:$CJ$152,ROW()-ROW(M$19)+1, MATCH(M$15,Templates!$I$1:CJ$1,0))="","",INDEX(Templates!$I$2:$CJ$152,ROW()-ROW(M$19)+1, MATCH(M$15,Templates!$I$1:CJ$1,0)))</f>
        <v/>
      </c>
      <c r="N110" s="55" t="str" cm="1">
        <f t="array" ref="N110">IF(INDEX(Templates!$I$2:$CJ$152,ROW()-ROW(N$19)+1, MATCH(N$15,Templates!$I$1:CL$1,0))="","",INDEX(Templates!$I$2:$CJ$152,ROW()-ROW(N$19)+1, MATCH(N$15,Templates!$I$1:CL$1,0)))</f>
        <v/>
      </c>
      <c r="O110" s="55" t="str" cm="1">
        <f t="array" ref="O110">IF(INDEX(Templates!$I$2:$CJ$152,ROW()-ROW(O$19)+1, MATCH(O$15,Templates!$I$1:CN$1,0))="","",INDEX(Templates!$I$2:$CJ$152,ROW()-ROW(O$19)+1, MATCH(O$15,Templates!$I$1:CN$1,0)))</f>
        <v/>
      </c>
      <c r="P110" s="55" t="str" cm="1">
        <f t="array" ref="P110">IF(INDEX(Templates!$I$2:$CJ$152,ROW()-ROW(P$19)+1, MATCH(P$15,Templates!$I$1:CP$1,0))="","",INDEX(Templates!$I$2:$CJ$152,ROW()-ROW(P$19)+1, MATCH(P$15,Templates!$I$1:CP$1,0)))</f>
        <v/>
      </c>
      <c r="Q110" s="55" t="str" cm="1">
        <f t="array" ref="Q110">IF(INDEX(Templates!$I$2:$CJ$152,ROW()-ROW(Q$19)+1, MATCH(Q$15,Templates!$I$1:CR$1,0))="","",INDEX(Templates!$I$2:$CJ$152,ROW()-ROW(Q$19)+1, MATCH(Q$15,Templates!$I$1:CR$1,0)))</f>
        <v/>
      </c>
      <c r="R110" s="55" t="str" cm="1">
        <f t="array" ref="R110">IF(INDEX(Templates!$I$2:$CJ$152,ROW()-ROW(R$19)+1, MATCH(R$15,Templates!$I$1:CU$1,0))="","",INDEX(Templates!$I$2:$CJ$152,ROW()-ROW(R$19)+1, MATCH(R$15,Templates!$I$1:CU$1,0)))</f>
        <v/>
      </c>
      <c r="S110" s="55" t="str" cm="1">
        <f t="array" ref="S110">IF(INDEX(Templates!$I$2:$CJ$152,ROW()-ROW(S$19)+1, MATCH(S$15,Templates!$I$1:CW$1,0))="","",INDEX(Templates!$I$2:$CJ$152,ROW()-ROW(S$19)+1, MATCH(S$15,Templates!$I$1:CW$1,0)))</f>
        <v/>
      </c>
      <c r="T110" s="55" t="str" cm="1">
        <f t="array" ref="T110">IF(INDEX(Templates!$I$2:$CJ$152,ROW()-ROW(T$19)+1, MATCH(T$15,Templates!$I$1:CY$1,0))="","",INDEX(Templates!$I$2:$CJ$152,ROW()-ROW(T$19)+1, MATCH(T$15,Templates!$I$1:CY$1,0)))</f>
        <v/>
      </c>
      <c r="U110" s="55" t="str" cm="1">
        <f t="array" ref="U110">IF(INDEX(Templates!$I$2:$CJ$152,ROW()-ROW(U$19)+1, MATCH(U$15,Templates!$I$1:DA$1,0))="","",INDEX(Templates!$I$2:$CJ$152,ROW()-ROW(U$19)+1, MATCH(U$15,Templates!$I$1:DA$1,0)))</f>
        <v/>
      </c>
      <c r="V110" s="55" t="str" cm="1">
        <f t="array" ref="V110">IF(INDEX(Templates!$I$2:$CJ$152,ROW()-ROW(V$19)+1, MATCH(V$15,Templates!$I$1:DC$1,0))="","",INDEX(Templates!$I$2:$CJ$152,ROW()-ROW(V$19)+1, MATCH(V$15,Templates!$I$1:DC$1,0)))</f>
        <v/>
      </c>
      <c r="W110" s="55" t="str" cm="1">
        <f t="array" ref="W110">IF(INDEX(Templates!$I$2:$CJ$152,ROW()-ROW(W$19)+1, MATCH(W$15,Templates!$I$1:DE$1,0))="","",INDEX(Templates!$I$2:$CJ$152,ROW()-ROW(W$19)+1, MATCH(W$15,Templates!$I$1:DE$1,0)))</f>
        <v/>
      </c>
      <c r="X110" s="55" t="str" cm="1">
        <f t="array" ref="X110">IF(INDEX(Templates!$I$2:$CJ$152,ROW()-ROW(X$19)+1, MATCH(X$15,Templates!$I$1:DG$1,0))="","",INDEX(Templates!$I$2:$CJ$152,ROW()-ROW(X$19)+1, MATCH(X$15,Templates!$I$1:DG$1,0)))</f>
        <v/>
      </c>
      <c r="Y110" s="55" t="str" cm="1">
        <f t="array" ref="Y110">IF(INDEX(Templates!$I$2:$CJ$152,ROW()-ROW(Y$19)+1, MATCH(Y$15,Templates!$I$1:DI$1,0))="","",INDEX(Templates!$I$2:$CJ$152,ROW()-ROW(Y$19)+1, MATCH(Y$15,Templates!$I$1:DI$1,0)))</f>
        <v/>
      </c>
      <c r="Z110" s="55" t="str" cm="1">
        <f t="array" ref="Z110">IF(INDEX(Templates!$I$2:$CJ$152,ROW()-ROW(Z$19)+1, MATCH(Z$15,Templates!$I$1:DK$1,0))="","",INDEX(Templates!$I$2:$CJ$152,ROW()-ROW(Z$19)+1, MATCH(Z$15,Templates!$I$1:DK$1,0)))</f>
        <v/>
      </c>
      <c r="AA110" s="55" t="str" cm="1">
        <f t="array" ref="AA110">IF(INDEX(Templates!$I$2:$CJ$152,ROW()-ROW(AA$19)+1, MATCH(AA$15,Templates!$I$1:DM$1,0))="","",INDEX(Templates!$I$2:$CJ$152,ROW()-ROW(AA$19)+1, MATCH(AA$15,Templates!$I$1:DM$1,0)))</f>
        <v/>
      </c>
      <c r="AB110" s="55" t="str" cm="1">
        <f t="array" ref="AB110">IF(INDEX(Templates!$I$2:$CJ$152,ROW()-ROW(AB$19)+1, MATCH(AB$15,Templates!$I$1:DO$1,0))="","",INDEX(Templates!$I$2:$CJ$152,ROW()-ROW(AB$19)+1, MATCH(AB$15,Templates!$I$1:DO$1,0)))</f>
        <v/>
      </c>
      <c r="AC110" s="55" t="str" cm="1">
        <f t="array" ref="AC110">IF(INDEX(Templates!$I$2:$CJ$152,ROW()-ROW(AC$19)+1, MATCH(AC$15,Templates!$I$1:DQ$1,0))="","",INDEX(Templates!$I$2:$CJ$152,ROW()-ROW(AC$19)+1, MATCH(AC$15,Templates!$I$1:DQ$1,0)))</f>
        <v/>
      </c>
      <c r="AD110" s="55" t="str" cm="1">
        <f t="array" ref="AD110">IF(INDEX(Templates!$I$2:$CJ$152,ROW()-ROW(AD$19)+1, MATCH(AD$15,Templates!$I$1:DS$1,0))="","",INDEX(Templates!$I$2:$CJ$152,ROW()-ROW(AD$19)+1, MATCH(AD$15,Templates!$I$1:DS$1,0)))</f>
        <v/>
      </c>
      <c r="AE110" s="55" t="str" cm="1">
        <f t="array" ref="AE110">IF(INDEX(Templates!$I$2:$CJ$152,ROW()-ROW(AE$19)+1, MATCH(AE$15,Templates!$I$1:DU$1,0))="","",INDEX(Templates!$I$2:$CJ$152,ROW()-ROW(AE$19)+1, MATCH(AE$15,Templates!$I$1:DU$1,0)))</f>
        <v/>
      </c>
      <c r="AF110" s="55" t="str" cm="1">
        <f t="array" ref="AF110">IF(INDEX(Templates!$I$2:$CJ$152,ROW()-ROW(AF$19)+1, MATCH(AF$15,Templates!$I$1:DW$1,0))="","",INDEX(Templates!$I$2:$CJ$152,ROW()-ROW(AF$19)+1, MATCH(AF$15,Templates!$I$1:DW$1,0)))</f>
        <v/>
      </c>
      <c r="AG110" s="55" t="str" cm="1">
        <f t="array" ref="AG110">IF(INDEX(Templates!$I$2:$CJ$152,ROW()-ROW(AG$19)+1, MATCH(AG$15,Templates!$I$1:DX$1,0))="","",INDEX(Templates!$I$2:$CJ$152,ROW()-ROW(AG$19)+1, MATCH(AG$15,Templates!$I$1:DX$1,0)))</f>
        <v/>
      </c>
      <c r="AH110" s="55" t="str" cm="1">
        <f t="array" ref="AH110">IF(INDEX(Templates!$I$2:$CJ$152,ROW()-ROW(AH$19)+1, MATCH(AH$15,Templates!$I$1:EA$1,0))="","",INDEX(Templates!$I$2:$CJ$152,ROW()-ROW(AH$19)+1, MATCH(AH$15,Templates!$I$1:EA$1,0)))</f>
        <v/>
      </c>
      <c r="AI110" s="55" t="str" cm="1">
        <f t="array" ref="AI110">IF(INDEX(Templates!$I$2:$CJ$152,ROW()-ROW(AI$19)+1, MATCH(AI$15,Templates!$I$1:EC$1,0))="","",INDEX(Templates!$I$2:$CJ$152,ROW()-ROW(AI$19)+1, MATCH(AI$15,Templates!$I$1:EC$1,0)))</f>
        <v/>
      </c>
    </row>
    <row r="111" spans="1:35" x14ac:dyDescent="0.3">
      <c r="A111" s="41" t="s">
        <v>451</v>
      </c>
      <c r="B111" s="6" t="s">
        <v>455</v>
      </c>
      <c r="C111" s="66" t="str" cm="1">
        <f t="array" ref="C111">IF(INDEX(Templates!A$2:A$153,ROW()-ROW($19:$19)+1)="","",INDEX(Templates!A$2:A$153,ROW()-ROW($19:$19)+1))</f>
        <v>JSON_PATH:pumps[1]</v>
      </c>
      <c r="D111" s="66" t="str" cm="1">
        <f t="array" ref="D111">IF(INDEX(Templates!B$2:B$153,ROW()-ROW($19:$19)+1)="","",INDEX(Templates!B$2:B$153,ROW()-ROW($19:$19)+1))</f>
        <v>id</v>
      </c>
      <c r="E111" s="140" t="str" cm="1">
        <f t="array" ref="E111">IF(INDEX(Templates!C$2:C$153,ROW()-ROW($19:$19)+1)="","",INDEX(Templates!C$2:C$153,ROW()-ROW($19:$19)+1))</f>
        <v/>
      </c>
      <c r="F111" s="143" t="str" cm="1">
        <f t="array" ref="F111">IF(INDEX(Templates!D$2:D$153,ROW()-ROW($19:$19)+1)="","",INDEX(Templates!D$2:D$153,ROW()-ROW($19:$19)+1))</f>
        <v/>
      </c>
      <c r="G111" s="102" t="str" cm="1">
        <f t="array" ref="G111">IF(INDEX(Templates!E$2:E$153,ROW()-ROW($19:$19)+1)="","",INDEX(Templates!E$2:E$153,ROW()-ROW($19:$19)+1))</f>
        <v>Pump</v>
      </c>
      <c r="H111" s="68" t="str" cm="1">
        <f t="array" ref="H111">IF(INDEX(Templates!F$2:F$153,ROW()-ROW($19:$19)+1)="","",INDEX(Templates!F$2:F$153,ROW()-ROW($19:$19)+1))</f>
        <v>Pump 2</v>
      </c>
      <c r="I111" s="68" t="str" cm="1">
        <f t="array" ref="I111">IF(INDEX(Templates!G$2:G$153,ROW()-ROW($19:$19)+1)="","",INDEX(Templates!G$2:G$153,ROW()-ROW($19:$19)+1))</f>
        <v>ASHRAE229 1</v>
      </c>
      <c r="J111" s="68" t="str" cm="1">
        <f t="array" ref="J111">IF(INDEX(Templates!H$2:H$153,ROW()-ROW($19:$19)+1)="","",INDEX(Templates!H$2:H$153,ROW()-ROW($19:$19)+1))</f>
        <v>id</v>
      </c>
      <c r="K111" s="69" t="str" cm="1">
        <f t="array" ref="K111">IF(INDEX(Templates!I$2:I$153,ROW()-ROW($19:$19)+1)="","",INDEX(Templates!I$2:I$153,ROW()-ROW($19:$19)+1))</f>
        <v/>
      </c>
      <c r="L111" s="69" t="str" cm="1">
        <f t="array" ref="L111">IF(INDEX(Templates!J$2:J$153,ROW()-ROW($19:$19)+1)="","",INDEX(Templates!J$2:J$153,ROW()-ROW($19:$19)+1))</f>
        <v/>
      </c>
      <c r="M111" s="55" t="str" cm="1">
        <f t="array" ref="M111">IF(INDEX(Templates!$I$2:$CJ$152,ROW()-ROW(M$19)+1, MATCH(M$15,Templates!$I$1:CJ$1,0))="","",INDEX(Templates!$I$2:$CJ$152,ROW()-ROW(M$19)+1, MATCH(M$15,Templates!$I$1:CJ$1,0)))</f>
        <v/>
      </c>
      <c r="N111" s="55" t="str" cm="1">
        <f t="array" ref="N111">IF(INDEX(Templates!$I$2:$CJ$152,ROW()-ROW(N$19)+1, MATCH(N$15,Templates!$I$1:CL$1,0))="","",INDEX(Templates!$I$2:$CJ$152,ROW()-ROW(N$19)+1, MATCH(N$15,Templates!$I$1:CL$1,0)))</f>
        <v/>
      </c>
      <c r="O111" s="55" t="str" cm="1">
        <f t="array" ref="O111">IF(INDEX(Templates!$I$2:$CJ$152,ROW()-ROW(O$19)+1, MATCH(O$15,Templates!$I$1:CN$1,0))="","",INDEX(Templates!$I$2:$CJ$152,ROW()-ROW(O$19)+1, MATCH(O$15,Templates!$I$1:CN$1,0)))</f>
        <v/>
      </c>
      <c r="P111" s="55" t="str" cm="1">
        <f t="array" ref="P111">IF(INDEX(Templates!$I$2:$CJ$152,ROW()-ROW(P$19)+1, MATCH(P$15,Templates!$I$1:CP$1,0))="","",INDEX(Templates!$I$2:$CJ$152,ROW()-ROW(P$19)+1, MATCH(P$15,Templates!$I$1:CP$1,0)))</f>
        <v/>
      </c>
      <c r="Q111" s="55" t="str" cm="1">
        <f t="array" ref="Q111">IF(INDEX(Templates!$I$2:$CJ$152,ROW()-ROW(Q$19)+1, MATCH(Q$15,Templates!$I$1:CR$1,0))="","",INDEX(Templates!$I$2:$CJ$152,ROW()-ROW(Q$19)+1, MATCH(Q$15,Templates!$I$1:CR$1,0)))</f>
        <v/>
      </c>
      <c r="R111" s="55" t="str" cm="1">
        <f t="array" ref="R111">IF(INDEX(Templates!$I$2:$CJ$152,ROW()-ROW(R$19)+1, MATCH(R$15,Templates!$I$1:CU$1,0))="","",INDEX(Templates!$I$2:$CJ$152,ROW()-ROW(R$19)+1, MATCH(R$15,Templates!$I$1:CU$1,0)))</f>
        <v/>
      </c>
      <c r="S111" s="55" t="str" cm="1">
        <f t="array" ref="S111">IF(INDEX(Templates!$I$2:$CJ$152,ROW()-ROW(S$19)+1, MATCH(S$15,Templates!$I$1:CW$1,0))="","",INDEX(Templates!$I$2:$CJ$152,ROW()-ROW(S$19)+1, MATCH(S$15,Templates!$I$1:CW$1,0)))</f>
        <v/>
      </c>
      <c r="T111" s="55" t="str" cm="1">
        <f t="array" ref="T111">IF(INDEX(Templates!$I$2:$CJ$152,ROW()-ROW(T$19)+1, MATCH(T$15,Templates!$I$1:CY$1,0))="","",INDEX(Templates!$I$2:$CJ$152,ROW()-ROW(T$19)+1, MATCH(T$15,Templates!$I$1:CY$1,0)))</f>
        <v/>
      </c>
      <c r="U111" s="55" t="str" cm="1">
        <f t="array" ref="U111">IF(INDEX(Templates!$I$2:$CJ$152,ROW()-ROW(U$19)+1, MATCH(U$15,Templates!$I$1:DA$1,0))="","",INDEX(Templates!$I$2:$CJ$152,ROW()-ROW(U$19)+1, MATCH(U$15,Templates!$I$1:DA$1,0)))</f>
        <v/>
      </c>
      <c r="V111" s="55" t="str" cm="1">
        <f t="array" ref="V111">IF(INDEX(Templates!$I$2:$CJ$152,ROW()-ROW(V$19)+1, MATCH(V$15,Templates!$I$1:DC$1,0))="","",INDEX(Templates!$I$2:$CJ$152,ROW()-ROW(V$19)+1, MATCH(V$15,Templates!$I$1:DC$1,0)))</f>
        <v/>
      </c>
      <c r="W111" s="55" t="str" cm="1">
        <f t="array" ref="W111">IF(INDEX(Templates!$I$2:$CJ$152,ROW()-ROW(W$19)+1, MATCH(W$15,Templates!$I$1:DE$1,0))="","",INDEX(Templates!$I$2:$CJ$152,ROW()-ROW(W$19)+1, MATCH(W$15,Templates!$I$1:DE$1,0)))</f>
        <v/>
      </c>
      <c r="X111" s="55" t="str" cm="1">
        <f t="array" ref="X111">IF(INDEX(Templates!$I$2:$CJ$152,ROW()-ROW(X$19)+1, MATCH(X$15,Templates!$I$1:DG$1,0))="","",INDEX(Templates!$I$2:$CJ$152,ROW()-ROW(X$19)+1, MATCH(X$15,Templates!$I$1:DG$1,0)))</f>
        <v/>
      </c>
      <c r="Y111" s="55" t="str" cm="1">
        <f t="array" ref="Y111">IF(INDEX(Templates!$I$2:$CJ$152,ROW()-ROW(Y$19)+1, MATCH(Y$15,Templates!$I$1:DI$1,0))="","",INDEX(Templates!$I$2:$CJ$152,ROW()-ROW(Y$19)+1, MATCH(Y$15,Templates!$I$1:DI$1,0)))</f>
        <v/>
      </c>
      <c r="Z111" s="55" t="str" cm="1">
        <f t="array" ref="Z111">IF(INDEX(Templates!$I$2:$CJ$152,ROW()-ROW(Z$19)+1, MATCH(Z$15,Templates!$I$1:DK$1,0))="","",INDEX(Templates!$I$2:$CJ$152,ROW()-ROW(Z$19)+1, MATCH(Z$15,Templates!$I$1:DK$1,0)))</f>
        <v/>
      </c>
      <c r="AA111" s="55" t="str" cm="1">
        <f t="array" ref="AA111">IF(INDEX(Templates!$I$2:$CJ$152,ROW()-ROW(AA$19)+1, MATCH(AA$15,Templates!$I$1:DM$1,0))="","",INDEX(Templates!$I$2:$CJ$152,ROW()-ROW(AA$19)+1, MATCH(AA$15,Templates!$I$1:DM$1,0)))</f>
        <v/>
      </c>
      <c r="AB111" s="55" t="str" cm="1">
        <f t="array" ref="AB111">IF(INDEX(Templates!$I$2:$CJ$152,ROW()-ROW(AB$19)+1, MATCH(AB$15,Templates!$I$1:DO$1,0))="","",INDEX(Templates!$I$2:$CJ$152,ROW()-ROW(AB$19)+1, MATCH(AB$15,Templates!$I$1:DO$1,0)))</f>
        <v/>
      </c>
      <c r="AC111" s="55" t="str" cm="1">
        <f t="array" ref="AC111">IF(INDEX(Templates!$I$2:$CJ$152,ROW()-ROW(AC$19)+1, MATCH(AC$15,Templates!$I$1:DQ$1,0))="","",INDEX(Templates!$I$2:$CJ$152,ROW()-ROW(AC$19)+1, MATCH(AC$15,Templates!$I$1:DQ$1,0)))</f>
        <v/>
      </c>
      <c r="AD111" s="55" t="str" cm="1">
        <f t="array" ref="AD111">IF(INDEX(Templates!$I$2:$CJ$152,ROW()-ROW(AD$19)+1, MATCH(AD$15,Templates!$I$1:DS$1,0))="","",INDEX(Templates!$I$2:$CJ$152,ROW()-ROW(AD$19)+1, MATCH(AD$15,Templates!$I$1:DS$1,0)))</f>
        <v/>
      </c>
      <c r="AE111" s="55" t="str" cm="1">
        <f t="array" ref="AE111">IF(INDEX(Templates!$I$2:$CJ$152,ROW()-ROW(AE$19)+1, MATCH(AE$15,Templates!$I$1:DU$1,0))="","",INDEX(Templates!$I$2:$CJ$152,ROW()-ROW(AE$19)+1, MATCH(AE$15,Templates!$I$1:DU$1,0)))</f>
        <v/>
      </c>
      <c r="AF111" s="55" t="str" cm="1">
        <f t="array" ref="AF111">IF(INDEX(Templates!$I$2:$CJ$152,ROW()-ROW(AF$19)+1, MATCH(AF$15,Templates!$I$1:DW$1,0))="","",INDEX(Templates!$I$2:$CJ$152,ROW()-ROW(AF$19)+1, MATCH(AF$15,Templates!$I$1:DW$1,0)))</f>
        <v/>
      </c>
      <c r="AG111" s="55" t="str" cm="1">
        <f t="array" ref="AG111">IF(INDEX(Templates!$I$2:$CJ$152,ROW()-ROW(AG$19)+1, MATCH(AG$15,Templates!$I$1:DX$1,0))="","",INDEX(Templates!$I$2:$CJ$152,ROW()-ROW(AG$19)+1, MATCH(AG$15,Templates!$I$1:DX$1,0)))</f>
        <v/>
      </c>
      <c r="AH111" s="55" t="str" cm="1">
        <f t="array" ref="AH111">IF(INDEX(Templates!$I$2:$CJ$152,ROW()-ROW(AH$19)+1, MATCH(AH$15,Templates!$I$1:EA$1,0))="","",INDEX(Templates!$I$2:$CJ$152,ROW()-ROW(AH$19)+1, MATCH(AH$15,Templates!$I$1:EA$1,0)))</f>
        <v/>
      </c>
      <c r="AI111" s="55" t="str" cm="1">
        <f t="array" ref="AI111">IF(INDEX(Templates!$I$2:$CJ$152,ROW()-ROW(AI$19)+1, MATCH(AI$15,Templates!$I$1:EC$1,0))="","",INDEX(Templates!$I$2:$CJ$152,ROW()-ROW(AI$19)+1, MATCH(AI$15,Templates!$I$1:EC$1,0)))</f>
        <v/>
      </c>
    </row>
    <row r="112" spans="1:35" x14ac:dyDescent="0.3">
      <c r="A112" s="41" t="s">
        <v>451</v>
      </c>
      <c r="B112" s="6" t="s">
        <v>455</v>
      </c>
      <c r="C112" s="66" t="str" cm="1">
        <f t="array" ref="C112">IF(INDEX(Templates!A$2:A$153,ROW()-ROW($19:$19)+1)="","",INDEX(Templates!A$2:A$153,ROW()-ROW($19:$19)+1))</f>
        <v>JSON_PATH:pumps[1]</v>
      </c>
      <c r="D112" s="66" t="str" cm="1">
        <f t="array" ref="D112">IF(INDEX(Templates!B$2:B$153,ROW()-ROW($19:$19)+1)="","",INDEX(Templates!B$2:B$153,ROW()-ROW($19:$19)+1))</f>
        <v>loop_or_piping</v>
      </c>
      <c r="E112" s="140" t="str" cm="1">
        <f t="array" ref="E112">IF(INDEX(Templates!C$2:C$153,ROW()-ROW($19:$19)+1)="","",INDEX(Templates!C$2:C$153,ROW()-ROW($19:$19)+1))</f>
        <v/>
      </c>
      <c r="F112" s="143" t="str" cm="1">
        <f t="array" ref="F112">IF(INDEX(Templates!D$2:D$153,ROW()-ROW($19:$19)+1)="","",INDEX(Templates!D$2:D$153,ROW()-ROW($19:$19)+1))</f>
        <v/>
      </c>
      <c r="G112" s="102" t="str" cm="1">
        <f t="array" ref="G112">IF(INDEX(Templates!E$2:E$153,ROW()-ROW($19:$19)+1)="","",INDEX(Templates!E$2:E$153,ROW()-ROW($19:$19)+1))</f>
        <v>Pump</v>
      </c>
      <c r="H112" s="68" t="str" cm="1">
        <f t="array" ref="H112">IF(INDEX(Templates!F$2:F$153,ROW()-ROW($19:$19)+1)="","",INDEX(Templates!F$2:F$153,ROW()-ROW($19:$19)+1))</f>
        <v>Pump 2</v>
      </c>
      <c r="I112" s="68" t="str" cm="1">
        <f t="array" ref="I112">IF(INDEX(Templates!G$2:G$153,ROW()-ROW($19:$19)+1)="","",INDEX(Templates!G$2:G$153,ROW()-ROW($19:$19)+1))</f>
        <v>ASHRAE229 1</v>
      </c>
      <c r="J112" s="68" t="str" cm="1">
        <f t="array" ref="J112">IF(INDEX(Templates!H$2:H$153,ROW()-ROW($19:$19)+1)="","",INDEX(Templates!H$2:H$153,ROW()-ROW($19:$19)+1))</f>
        <v>loop_or_piping</v>
      </c>
      <c r="K112" s="69" t="str" cm="1">
        <f t="array" ref="K112">IF(INDEX(Templates!I$2:I$153,ROW()-ROW($19:$19)+1)="","",INDEX(Templates!I$2:I$153,ROW()-ROW($19:$19)+1))</f>
        <v/>
      </c>
      <c r="L112" s="69" t="str" cm="1">
        <f t="array" ref="L112">IF(INDEX(Templates!J$2:J$153,ROW()-ROW($19:$19)+1)="","",INDEX(Templates!J$2:J$153,ROW()-ROW($19:$19)+1))</f>
        <v/>
      </c>
      <c r="M112" s="55" t="str" cm="1">
        <f t="array" ref="M112">IF(INDEX(Templates!$I$2:$CJ$152,ROW()-ROW(M$19)+1, MATCH(M$15,Templates!$I$1:CJ$1,0))="","",INDEX(Templates!$I$2:$CJ$152,ROW()-ROW(M$19)+1, MATCH(M$15,Templates!$I$1:CJ$1,0)))</f>
        <v/>
      </c>
      <c r="N112" s="55" t="str" cm="1">
        <f t="array" ref="N112">IF(INDEX(Templates!$I$2:$CJ$152,ROW()-ROW(N$19)+1, MATCH(N$15,Templates!$I$1:CL$1,0))="","",INDEX(Templates!$I$2:$CJ$152,ROW()-ROW(N$19)+1, MATCH(N$15,Templates!$I$1:CL$1,0)))</f>
        <v/>
      </c>
      <c r="O112" s="55" t="str" cm="1">
        <f t="array" ref="O112">IF(INDEX(Templates!$I$2:$CJ$152,ROW()-ROW(O$19)+1, MATCH(O$15,Templates!$I$1:CN$1,0))="","",INDEX(Templates!$I$2:$CJ$152,ROW()-ROW(O$19)+1, MATCH(O$15,Templates!$I$1:CN$1,0)))</f>
        <v/>
      </c>
      <c r="P112" s="55" t="str" cm="1">
        <f t="array" ref="P112">IF(INDEX(Templates!$I$2:$CJ$152,ROW()-ROW(P$19)+1, MATCH(P$15,Templates!$I$1:CP$1,0))="","",INDEX(Templates!$I$2:$CJ$152,ROW()-ROW(P$19)+1, MATCH(P$15,Templates!$I$1:CP$1,0)))</f>
        <v/>
      </c>
      <c r="Q112" s="55" t="str" cm="1">
        <f t="array" ref="Q112">IF(INDEX(Templates!$I$2:$CJ$152,ROW()-ROW(Q$19)+1, MATCH(Q$15,Templates!$I$1:CR$1,0))="","",INDEX(Templates!$I$2:$CJ$152,ROW()-ROW(Q$19)+1, MATCH(Q$15,Templates!$I$1:CR$1,0)))</f>
        <v/>
      </c>
      <c r="R112" s="55" t="str" cm="1">
        <f t="array" ref="R112">IF(INDEX(Templates!$I$2:$CJ$152,ROW()-ROW(R$19)+1, MATCH(R$15,Templates!$I$1:CU$1,0))="","",INDEX(Templates!$I$2:$CJ$152,ROW()-ROW(R$19)+1, MATCH(R$15,Templates!$I$1:CU$1,0)))</f>
        <v/>
      </c>
      <c r="S112" s="55" t="str" cm="1">
        <f t="array" ref="S112">IF(INDEX(Templates!$I$2:$CJ$152,ROW()-ROW(S$19)+1, MATCH(S$15,Templates!$I$1:CW$1,0))="","",INDEX(Templates!$I$2:$CJ$152,ROW()-ROW(S$19)+1, MATCH(S$15,Templates!$I$1:CW$1,0)))</f>
        <v/>
      </c>
      <c r="T112" s="55" t="str" cm="1">
        <f t="array" ref="T112">IF(INDEX(Templates!$I$2:$CJ$152,ROW()-ROW(T$19)+1, MATCH(T$15,Templates!$I$1:CY$1,0))="","",INDEX(Templates!$I$2:$CJ$152,ROW()-ROW(T$19)+1, MATCH(T$15,Templates!$I$1:CY$1,0)))</f>
        <v/>
      </c>
      <c r="U112" s="55" t="str" cm="1">
        <f t="array" ref="U112">IF(INDEX(Templates!$I$2:$CJ$152,ROW()-ROW(U$19)+1, MATCH(U$15,Templates!$I$1:DA$1,0))="","",INDEX(Templates!$I$2:$CJ$152,ROW()-ROW(U$19)+1, MATCH(U$15,Templates!$I$1:DA$1,0)))</f>
        <v/>
      </c>
      <c r="V112" s="55" t="str" cm="1">
        <f t="array" ref="V112">IF(INDEX(Templates!$I$2:$CJ$152,ROW()-ROW(V$19)+1, MATCH(V$15,Templates!$I$1:DC$1,0))="","",INDEX(Templates!$I$2:$CJ$152,ROW()-ROW(V$19)+1, MATCH(V$15,Templates!$I$1:DC$1,0)))</f>
        <v/>
      </c>
      <c r="W112" s="55" t="str" cm="1">
        <f t="array" ref="W112">IF(INDEX(Templates!$I$2:$CJ$152,ROW()-ROW(W$19)+1, MATCH(W$15,Templates!$I$1:DE$1,0))="","",INDEX(Templates!$I$2:$CJ$152,ROW()-ROW(W$19)+1, MATCH(W$15,Templates!$I$1:DE$1,0)))</f>
        <v/>
      </c>
      <c r="X112" s="55" t="str" cm="1">
        <f t="array" ref="X112">IF(INDEX(Templates!$I$2:$CJ$152,ROW()-ROW(X$19)+1, MATCH(X$15,Templates!$I$1:DG$1,0))="","",INDEX(Templates!$I$2:$CJ$152,ROW()-ROW(X$19)+1, MATCH(X$15,Templates!$I$1:DG$1,0)))</f>
        <v/>
      </c>
      <c r="Y112" s="55" t="str" cm="1">
        <f t="array" ref="Y112">IF(INDEX(Templates!$I$2:$CJ$152,ROW()-ROW(Y$19)+1, MATCH(Y$15,Templates!$I$1:DI$1,0))="","",INDEX(Templates!$I$2:$CJ$152,ROW()-ROW(Y$19)+1, MATCH(Y$15,Templates!$I$1:DI$1,0)))</f>
        <v/>
      </c>
      <c r="Z112" s="55" t="str" cm="1">
        <f t="array" ref="Z112">IF(INDEX(Templates!$I$2:$CJ$152,ROW()-ROW(Z$19)+1, MATCH(Z$15,Templates!$I$1:DK$1,0))="","",INDEX(Templates!$I$2:$CJ$152,ROW()-ROW(Z$19)+1, MATCH(Z$15,Templates!$I$1:DK$1,0)))</f>
        <v/>
      </c>
      <c r="AA112" s="55" t="str" cm="1">
        <f t="array" ref="AA112">IF(INDEX(Templates!$I$2:$CJ$152,ROW()-ROW(AA$19)+1, MATCH(AA$15,Templates!$I$1:DM$1,0))="","",INDEX(Templates!$I$2:$CJ$152,ROW()-ROW(AA$19)+1, MATCH(AA$15,Templates!$I$1:DM$1,0)))</f>
        <v/>
      </c>
      <c r="AB112" s="55" t="str" cm="1">
        <f t="array" ref="AB112">IF(INDEX(Templates!$I$2:$CJ$152,ROW()-ROW(AB$19)+1, MATCH(AB$15,Templates!$I$1:DO$1,0))="","",INDEX(Templates!$I$2:$CJ$152,ROW()-ROW(AB$19)+1, MATCH(AB$15,Templates!$I$1:DO$1,0)))</f>
        <v/>
      </c>
      <c r="AC112" s="55" t="str" cm="1">
        <f t="array" ref="AC112">IF(INDEX(Templates!$I$2:$CJ$152,ROW()-ROW(AC$19)+1, MATCH(AC$15,Templates!$I$1:DQ$1,0))="","",INDEX(Templates!$I$2:$CJ$152,ROW()-ROW(AC$19)+1, MATCH(AC$15,Templates!$I$1:DQ$1,0)))</f>
        <v/>
      </c>
      <c r="AD112" s="55" t="str" cm="1">
        <f t="array" ref="AD112">IF(INDEX(Templates!$I$2:$CJ$152,ROW()-ROW(AD$19)+1, MATCH(AD$15,Templates!$I$1:DS$1,0))="","",INDEX(Templates!$I$2:$CJ$152,ROW()-ROW(AD$19)+1, MATCH(AD$15,Templates!$I$1:DS$1,0)))</f>
        <v/>
      </c>
      <c r="AE112" s="55" t="str" cm="1">
        <f t="array" ref="AE112">IF(INDEX(Templates!$I$2:$CJ$152,ROW()-ROW(AE$19)+1, MATCH(AE$15,Templates!$I$1:DU$1,0))="","",INDEX(Templates!$I$2:$CJ$152,ROW()-ROW(AE$19)+1, MATCH(AE$15,Templates!$I$1:DU$1,0)))</f>
        <v/>
      </c>
      <c r="AF112" s="55" t="str" cm="1">
        <f t="array" ref="AF112">IF(INDEX(Templates!$I$2:$CJ$152,ROW()-ROW(AF$19)+1, MATCH(AF$15,Templates!$I$1:DW$1,0))="","",INDEX(Templates!$I$2:$CJ$152,ROW()-ROW(AF$19)+1, MATCH(AF$15,Templates!$I$1:DW$1,0)))</f>
        <v/>
      </c>
      <c r="AG112" s="55" t="str" cm="1">
        <f t="array" ref="AG112">IF(INDEX(Templates!$I$2:$CJ$152,ROW()-ROW(AG$19)+1, MATCH(AG$15,Templates!$I$1:DX$1,0))="","",INDEX(Templates!$I$2:$CJ$152,ROW()-ROW(AG$19)+1, MATCH(AG$15,Templates!$I$1:DX$1,0)))</f>
        <v/>
      </c>
      <c r="AH112" s="55" t="str" cm="1">
        <f t="array" ref="AH112">IF(INDEX(Templates!$I$2:$CJ$152,ROW()-ROW(AH$19)+1, MATCH(AH$15,Templates!$I$1:EA$1,0))="","",INDEX(Templates!$I$2:$CJ$152,ROW()-ROW(AH$19)+1, MATCH(AH$15,Templates!$I$1:EA$1,0)))</f>
        <v/>
      </c>
      <c r="AI112" s="55" t="str" cm="1">
        <f t="array" ref="AI112">IF(INDEX(Templates!$I$2:$CJ$152,ROW()-ROW(AI$19)+1, MATCH(AI$15,Templates!$I$1:EC$1,0))="","",INDEX(Templates!$I$2:$CJ$152,ROW()-ROW(AI$19)+1, MATCH(AI$15,Templates!$I$1:EC$1,0)))</f>
        <v/>
      </c>
    </row>
    <row r="113" spans="1:35" x14ac:dyDescent="0.3">
      <c r="A113" s="41" t="s">
        <v>451</v>
      </c>
      <c r="B113" s="6" t="s">
        <v>455</v>
      </c>
      <c r="C113" s="66" t="str" cm="1">
        <f t="array" ref="C113">IF(INDEX(Templates!A$2:A$153,ROW()-ROW($19:$19)+1)="","",INDEX(Templates!A$2:A$153,ROW()-ROW($19:$19)+1))</f>
        <v>JSON_PATH:pumps[1]</v>
      </c>
      <c r="D113" s="66" t="str" cm="1">
        <f t="array" ref="D113">IF(INDEX(Templates!B$2:B$153,ROW()-ROW($19:$19)+1)="","",INDEX(Templates!B$2:B$153,ROW()-ROW($19:$19)+1))</f>
        <v>speed_control</v>
      </c>
      <c r="E113" s="140" t="str" cm="1">
        <f t="array" ref="E113">IF(INDEX(Templates!C$2:C$153,ROW()-ROW($19:$19)+1)="","",INDEX(Templates!C$2:C$153,ROW()-ROW($19:$19)+1))</f>
        <v/>
      </c>
      <c r="F113" s="143" t="str" cm="1">
        <f t="array" ref="F113">IF(INDEX(Templates!D$2:D$153,ROW()-ROW($19:$19)+1)="","",INDEX(Templates!D$2:D$153,ROW()-ROW($19:$19)+1))</f>
        <v/>
      </c>
      <c r="G113" s="102" t="str" cm="1">
        <f t="array" ref="G113">IF(INDEX(Templates!E$2:E$153,ROW()-ROW($19:$19)+1)="","",INDEX(Templates!E$2:E$153,ROW()-ROW($19:$19)+1))</f>
        <v>Pump</v>
      </c>
      <c r="H113" s="68" t="str" cm="1">
        <f t="array" ref="H113">IF(INDEX(Templates!F$2:F$153,ROW()-ROW($19:$19)+1)="","",INDEX(Templates!F$2:F$153,ROW()-ROW($19:$19)+1))</f>
        <v>Pump 2</v>
      </c>
      <c r="I113" s="68" t="str" cm="1">
        <f t="array" ref="I113">IF(INDEX(Templates!G$2:G$153,ROW()-ROW($19:$19)+1)="","",INDEX(Templates!G$2:G$153,ROW()-ROW($19:$19)+1))</f>
        <v>ASHRAE229 1</v>
      </c>
      <c r="J113" s="68" t="str" cm="1">
        <f t="array" ref="J113">IF(INDEX(Templates!H$2:H$153,ROW()-ROW($19:$19)+1)="","",INDEX(Templates!H$2:H$153,ROW()-ROW($19:$19)+1))</f>
        <v>speed_control</v>
      </c>
      <c r="K113" s="69" t="str" cm="1">
        <f t="array" ref="K113">IF(INDEX(Templates!I$2:I$153,ROW()-ROW($19:$19)+1)="","",INDEX(Templates!I$2:I$153,ROW()-ROW($19:$19)+1))</f>
        <v/>
      </c>
      <c r="L113" s="69" t="str" cm="1">
        <f t="array" ref="L113">IF(INDEX(Templates!J$2:J$153,ROW()-ROW($19:$19)+1)="","",INDEX(Templates!J$2:J$153,ROW()-ROW($19:$19)+1))</f>
        <v/>
      </c>
      <c r="M113" s="55" t="str" cm="1">
        <f t="array" ref="M113">IF(INDEX(Templates!$I$2:$CJ$152,ROW()-ROW(M$19)+1, MATCH(M$15,Templates!$I$1:CJ$1,0))="","",INDEX(Templates!$I$2:$CJ$152,ROW()-ROW(M$19)+1, MATCH(M$15,Templates!$I$1:CJ$1,0)))</f>
        <v/>
      </c>
      <c r="N113" s="55" t="str" cm="1">
        <f t="array" ref="N113">IF(INDEX(Templates!$I$2:$CJ$152,ROW()-ROW(N$19)+1, MATCH(N$15,Templates!$I$1:CL$1,0))="","",INDEX(Templates!$I$2:$CJ$152,ROW()-ROW(N$19)+1, MATCH(N$15,Templates!$I$1:CL$1,0)))</f>
        <v/>
      </c>
      <c r="O113" s="55" t="str" cm="1">
        <f t="array" ref="O113">IF(INDEX(Templates!$I$2:$CJ$152,ROW()-ROW(O$19)+1, MATCH(O$15,Templates!$I$1:CN$1,0))="","",INDEX(Templates!$I$2:$CJ$152,ROW()-ROW(O$19)+1, MATCH(O$15,Templates!$I$1:CN$1,0)))</f>
        <v/>
      </c>
      <c r="P113" s="55" t="str" cm="1">
        <f t="array" ref="P113">IF(INDEX(Templates!$I$2:$CJ$152,ROW()-ROW(P$19)+1, MATCH(P$15,Templates!$I$1:CP$1,0))="","",INDEX(Templates!$I$2:$CJ$152,ROW()-ROW(P$19)+1, MATCH(P$15,Templates!$I$1:CP$1,0)))</f>
        <v/>
      </c>
      <c r="Q113" s="55" t="str" cm="1">
        <f t="array" ref="Q113">IF(INDEX(Templates!$I$2:$CJ$152,ROW()-ROW(Q$19)+1, MATCH(Q$15,Templates!$I$1:CR$1,0))="","",INDEX(Templates!$I$2:$CJ$152,ROW()-ROW(Q$19)+1, MATCH(Q$15,Templates!$I$1:CR$1,0)))</f>
        <v/>
      </c>
      <c r="R113" s="55" t="str" cm="1">
        <f t="array" ref="R113">IF(INDEX(Templates!$I$2:$CJ$152,ROW()-ROW(R$19)+1, MATCH(R$15,Templates!$I$1:CU$1,0))="","",INDEX(Templates!$I$2:$CJ$152,ROW()-ROW(R$19)+1, MATCH(R$15,Templates!$I$1:CU$1,0)))</f>
        <v/>
      </c>
      <c r="S113" s="55" t="str" cm="1">
        <f t="array" ref="S113">IF(INDEX(Templates!$I$2:$CJ$152,ROW()-ROW(S$19)+1, MATCH(S$15,Templates!$I$1:CW$1,0))="","",INDEX(Templates!$I$2:$CJ$152,ROW()-ROW(S$19)+1, MATCH(S$15,Templates!$I$1:CW$1,0)))</f>
        <v/>
      </c>
      <c r="T113" s="55" t="str" cm="1">
        <f t="array" ref="T113">IF(INDEX(Templates!$I$2:$CJ$152,ROW()-ROW(T$19)+1, MATCH(T$15,Templates!$I$1:CY$1,0))="","",INDEX(Templates!$I$2:$CJ$152,ROW()-ROW(T$19)+1, MATCH(T$15,Templates!$I$1:CY$1,0)))</f>
        <v/>
      </c>
      <c r="U113" s="55" t="str" cm="1">
        <f t="array" ref="U113">IF(INDEX(Templates!$I$2:$CJ$152,ROW()-ROW(U$19)+1, MATCH(U$15,Templates!$I$1:DA$1,0))="","",INDEX(Templates!$I$2:$CJ$152,ROW()-ROW(U$19)+1, MATCH(U$15,Templates!$I$1:DA$1,0)))</f>
        <v/>
      </c>
      <c r="V113" s="55" t="str" cm="1">
        <f t="array" ref="V113">IF(INDEX(Templates!$I$2:$CJ$152,ROW()-ROW(V$19)+1, MATCH(V$15,Templates!$I$1:DC$1,0))="","",INDEX(Templates!$I$2:$CJ$152,ROW()-ROW(V$19)+1, MATCH(V$15,Templates!$I$1:DC$1,0)))</f>
        <v/>
      </c>
      <c r="W113" s="55" t="str" cm="1">
        <f t="array" ref="W113">IF(INDEX(Templates!$I$2:$CJ$152,ROW()-ROW(W$19)+1, MATCH(W$15,Templates!$I$1:DE$1,0))="","",INDEX(Templates!$I$2:$CJ$152,ROW()-ROW(W$19)+1, MATCH(W$15,Templates!$I$1:DE$1,0)))</f>
        <v/>
      </c>
      <c r="X113" s="55" t="str" cm="1">
        <f t="array" ref="X113">IF(INDEX(Templates!$I$2:$CJ$152,ROW()-ROW(X$19)+1, MATCH(X$15,Templates!$I$1:DG$1,0))="","",INDEX(Templates!$I$2:$CJ$152,ROW()-ROW(X$19)+1, MATCH(X$15,Templates!$I$1:DG$1,0)))</f>
        <v/>
      </c>
      <c r="Y113" s="55" t="str" cm="1">
        <f t="array" ref="Y113">IF(INDEX(Templates!$I$2:$CJ$152,ROW()-ROW(Y$19)+1, MATCH(Y$15,Templates!$I$1:DI$1,0))="","",INDEX(Templates!$I$2:$CJ$152,ROW()-ROW(Y$19)+1, MATCH(Y$15,Templates!$I$1:DI$1,0)))</f>
        <v/>
      </c>
      <c r="Z113" s="55" t="str" cm="1">
        <f t="array" ref="Z113">IF(INDEX(Templates!$I$2:$CJ$152,ROW()-ROW(Z$19)+1, MATCH(Z$15,Templates!$I$1:DK$1,0))="","",INDEX(Templates!$I$2:$CJ$152,ROW()-ROW(Z$19)+1, MATCH(Z$15,Templates!$I$1:DK$1,0)))</f>
        <v/>
      </c>
      <c r="AA113" s="55" t="str" cm="1">
        <f t="array" ref="AA113">IF(INDEX(Templates!$I$2:$CJ$152,ROW()-ROW(AA$19)+1, MATCH(AA$15,Templates!$I$1:DM$1,0))="","",INDEX(Templates!$I$2:$CJ$152,ROW()-ROW(AA$19)+1, MATCH(AA$15,Templates!$I$1:DM$1,0)))</f>
        <v/>
      </c>
      <c r="AB113" s="55" t="str" cm="1">
        <f t="array" ref="AB113">IF(INDEX(Templates!$I$2:$CJ$152,ROW()-ROW(AB$19)+1, MATCH(AB$15,Templates!$I$1:DO$1,0))="","",INDEX(Templates!$I$2:$CJ$152,ROW()-ROW(AB$19)+1, MATCH(AB$15,Templates!$I$1:DO$1,0)))</f>
        <v/>
      </c>
      <c r="AC113" s="55" t="str" cm="1">
        <f t="array" ref="AC113">IF(INDEX(Templates!$I$2:$CJ$152,ROW()-ROW(AC$19)+1, MATCH(AC$15,Templates!$I$1:DQ$1,0))="","",INDEX(Templates!$I$2:$CJ$152,ROW()-ROW(AC$19)+1, MATCH(AC$15,Templates!$I$1:DQ$1,0)))</f>
        <v/>
      </c>
      <c r="AD113" s="55" t="str" cm="1">
        <f t="array" ref="AD113">IF(INDEX(Templates!$I$2:$CJ$152,ROW()-ROW(AD$19)+1, MATCH(AD$15,Templates!$I$1:DS$1,0))="","",INDEX(Templates!$I$2:$CJ$152,ROW()-ROW(AD$19)+1, MATCH(AD$15,Templates!$I$1:DS$1,0)))</f>
        <v/>
      </c>
      <c r="AE113" s="55" t="str" cm="1">
        <f t="array" ref="AE113">IF(INDEX(Templates!$I$2:$CJ$152,ROW()-ROW(AE$19)+1, MATCH(AE$15,Templates!$I$1:DU$1,0))="","",INDEX(Templates!$I$2:$CJ$152,ROW()-ROW(AE$19)+1, MATCH(AE$15,Templates!$I$1:DU$1,0)))</f>
        <v/>
      </c>
      <c r="AF113" s="55" t="str" cm="1">
        <f t="array" ref="AF113">IF(INDEX(Templates!$I$2:$CJ$152,ROW()-ROW(AF$19)+1, MATCH(AF$15,Templates!$I$1:DW$1,0))="","",INDEX(Templates!$I$2:$CJ$152,ROW()-ROW(AF$19)+1, MATCH(AF$15,Templates!$I$1:DW$1,0)))</f>
        <v/>
      </c>
      <c r="AG113" s="55" t="str" cm="1">
        <f t="array" ref="AG113">IF(INDEX(Templates!$I$2:$CJ$152,ROW()-ROW(AG$19)+1, MATCH(AG$15,Templates!$I$1:DX$1,0))="","",INDEX(Templates!$I$2:$CJ$152,ROW()-ROW(AG$19)+1, MATCH(AG$15,Templates!$I$1:DX$1,0)))</f>
        <v/>
      </c>
      <c r="AH113" s="55" t="str" cm="1">
        <f t="array" ref="AH113">IF(INDEX(Templates!$I$2:$CJ$152,ROW()-ROW(AH$19)+1, MATCH(AH$15,Templates!$I$1:EA$1,0))="","",INDEX(Templates!$I$2:$CJ$152,ROW()-ROW(AH$19)+1, MATCH(AH$15,Templates!$I$1:EA$1,0)))</f>
        <v/>
      </c>
      <c r="AI113" s="55" t="str" cm="1">
        <f t="array" ref="AI113">IF(INDEX(Templates!$I$2:$CJ$152,ROW()-ROW(AI$19)+1, MATCH(AI$15,Templates!$I$1:EC$1,0))="","",INDEX(Templates!$I$2:$CJ$152,ROW()-ROW(AI$19)+1, MATCH(AI$15,Templates!$I$1:EC$1,0)))</f>
        <v/>
      </c>
    </row>
    <row r="114" spans="1:35" x14ac:dyDescent="0.3">
      <c r="A114" s="41" t="s">
        <v>451</v>
      </c>
      <c r="B114" s="6" t="s">
        <v>455</v>
      </c>
      <c r="C114" s="66" t="str" cm="1">
        <f t="array" ref="C114">IF(INDEX(Templates!A$2:A$153,ROW()-ROW($19:$19)+1)="","",INDEX(Templates!A$2:A$153,ROW()-ROW($19:$19)+1))</f>
        <v>JSON_PATH:pumps[2]</v>
      </c>
      <c r="D114" s="66" t="str" cm="1">
        <f t="array" ref="D114">IF(INDEX(Templates!B$2:B$153,ROW()-ROW($19:$19)+1)="","",INDEX(Templates!B$2:B$153,ROW()-ROW($19:$19)+1))</f>
        <v>id</v>
      </c>
      <c r="E114" s="140" t="str" cm="1">
        <f t="array" ref="E114">IF(INDEX(Templates!C$2:C$153,ROW()-ROW($19:$19)+1)="","",INDEX(Templates!C$2:C$153,ROW()-ROW($19:$19)+1))</f>
        <v/>
      </c>
      <c r="F114" s="143" t="str" cm="1">
        <f t="array" ref="F114">IF(INDEX(Templates!D$2:D$153,ROW()-ROW($19:$19)+1)="","",INDEX(Templates!D$2:D$153,ROW()-ROW($19:$19)+1))</f>
        <v/>
      </c>
      <c r="G114" s="102" t="str" cm="1">
        <f t="array" ref="G114">IF(INDEX(Templates!E$2:E$153,ROW()-ROW($19:$19)+1)="","",INDEX(Templates!E$2:E$153,ROW()-ROW($19:$19)+1))</f>
        <v>Pump</v>
      </c>
      <c r="H114" s="68" t="str" cm="1">
        <f t="array" ref="H114">IF(INDEX(Templates!F$2:F$153,ROW()-ROW($19:$19)+1)="","",INDEX(Templates!F$2:F$153,ROW()-ROW($19:$19)+1))</f>
        <v>Pump 3</v>
      </c>
      <c r="I114" s="68" t="str" cm="1">
        <f t="array" ref="I114">IF(INDEX(Templates!G$2:G$153,ROW()-ROW($19:$19)+1)="","",INDEX(Templates!G$2:G$153,ROW()-ROW($19:$19)+1))</f>
        <v>ASHRAE229 1</v>
      </c>
      <c r="J114" s="68" t="str" cm="1">
        <f t="array" ref="J114">IF(INDEX(Templates!H$2:H$153,ROW()-ROW($19:$19)+1)="","",INDEX(Templates!H$2:H$153,ROW()-ROW($19:$19)+1))</f>
        <v>id</v>
      </c>
      <c r="K114" s="69" t="str" cm="1">
        <f t="array" ref="K114">IF(INDEX(Templates!I$2:I$153,ROW()-ROW($19:$19)+1)="","",INDEX(Templates!I$2:I$153,ROW()-ROW($19:$19)+1))</f>
        <v/>
      </c>
      <c r="L114" s="69" t="str" cm="1">
        <f t="array" ref="L114">IF(INDEX(Templates!J$2:J$153,ROW()-ROW($19:$19)+1)="","",INDEX(Templates!J$2:J$153,ROW()-ROW($19:$19)+1))</f>
        <v/>
      </c>
      <c r="M114" s="55" t="str" cm="1">
        <f t="array" ref="M114">IF(INDEX(Templates!$I$2:$CJ$152,ROW()-ROW(M$19)+1, MATCH(M$15,Templates!$I$1:CJ$1,0))="","",INDEX(Templates!$I$2:$CJ$152,ROW()-ROW(M$19)+1, MATCH(M$15,Templates!$I$1:CJ$1,0)))</f>
        <v/>
      </c>
      <c r="N114" s="55" t="str" cm="1">
        <f t="array" ref="N114">IF(INDEX(Templates!$I$2:$CJ$152,ROW()-ROW(N$19)+1, MATCH(N$15,Templates!$I$1:CL$1,0))="","",INDEX(Templates!$I$2:$CJ$152,ROW()-ROW(N$19)+1, MATCH(N$15,Templates!$I$1:CL$1,0)))</f>
        <v/>
      </c>
      <c r="O114" s="55" t="str" cm="1">
        <f t="array" ref="O114">IF(INDEX(Templates!$I$2:$CJ$152,ROW()-ROW(O$19)+1, MATCH(O$15,Templates!$I$1:CN$1,0))="","",INDEX(Templates!$I$2:$CJ$152,ROW()-ROW(O$19)+1, MATCH(O$15,Templates!$I$1:CN$1,0)))</f>
        <v/>
      </c>
      <c r="P114" s="55" t="str" cm="1">
        <f t="array" ref="P114">IF(INDEX(Templates!$I$2:$CJ$152,ROW()-ROW(P$19)+1, MATCH(P$15,Templates!$I$1:CP$1,0))="","",INDEX(Templates!$I$2:$CJ$152,ROW()-ROW(P$19)+1, MATCH(P$15,Templates!$I$1:CP$1,0)))</f>
        <v/>
      </c>
      <c r="Q114" s="55" t="str" cm="1">
        <f t="array" ref="Q114">IF(INDEX(Templates!$I$2:$CJ$152,ROW()-ROW(Q$19)+1, MATCH(Q$15,Templates!$I$1:CR$1,0))="","",INDEX(Templates!$I$2:$CJ$152,ROW()-ROW(Q$19)+1, MATCH(Q$15,Templates!$I$1:CR$1,0)))</f>
        <v/>
      </c>
      <c r="R114" s="55" t="str" cm="1">
        <f t="array" ref="R114">IF(INDEX(Templates!$I$2:$CJ$152,ROW()-ROW(R$19)+1, MATCH(R$15,Templates!$I$1:CU$1,0))="","",INDEX(Templates!$I$2:$CJ$152,ROW()-ROW(R$19)+1, MATCH(R$15,Templates!$I$1:CU$1,0)))</f>
        <v/>
      </c>
      <c r="S114" s="55" t="str" cm="1">
        <f t="array" ref="S114">IF(INDEX(Templates!$I$2:$CJ$152,ROW()-ROW(S$19)+1, MATCH(S$15,Templates!$I$1:CW$1,0))="","",INDEX(Templates!$I$2:$CJ$152,ROW()-ROW(S$19)+1, MATCH(S$15,Templates!$I$1:CW$1,0)))</f>
        <v/>
      </c>
      <c r="T114" s="55" t="str" cm="1">
        <f t="array" ref="T114">IF(INDEX(Templates!$I$2:$CJ$152,ROW()-ROW(T$19)+1, MATCH(T$15,Templates!$I$1:CY$1,0))="","",INDEX(Templates!$I$2:$CJ$152,ROW()-ROW(T$19)+1, MATCH(T$15,Templates!$I$1:CY$1,0)))</f>
        <v/>
      </c>
      <c r="U114" s="55" t="str" cm="1">
        <f t="array" ref="U114">IF(INDEX(Templates!$I$2:$CJ$152,ROW()-ROW(U$19)+1, MATCH(U$15,Templates!$I$1:DA$1,0))="","",INDEX(Templates!$I$2:$CJ$152,ROW()-ROW(U$19)+1, MATCH(U$15,Templates!$I$1:DA$1,0)))</f>
        <v/>
      </c>
      <c r="V114" s="55" t="str" cm="1">
        <f t="array" ref="V114">IF(INDEX(Templates!$I$2:$CJ$152,ROW()-ROW(V$19)+1, MATCH(V$15,Templates!$I$1:DC$1,0))="","",INDEX(Templates!$I$2:$CJ$152,ROW()-ROW(V$19)+1, MATCH(V$15,Templates!$I$1:DC$1,0)))</f>
        <v/>
      </c>
      <c r="W114" s="55" t="str" cm="1">
        <f t="array" ref="W114">IF(INDEX(Templates!$I$2:$CJ$152,ROW()-ROW(W$19)+1, MATCH(W$15,Templates!$I$1:DE$1,0))="","",INDEX(Templates!$I$2:$CJ$152,ROW()-ROW(W$19)+1, MATCH(W$15,Templates!$I$1:DE$1,0)))</f>
        <v/>
      </c>
      <c r="X114" s="55" t="str" cm="1">
        <f t="array" ref="X114">IF(INDEX(Templates!$I$2:$CJ$152,ROW()-ROW(X$19)+1, MATCH(X$15,Templates!$I$1:DG$1,0))="","",INDEX(Templates!$I$2:$CJ$152,ROW()-ROW(X$19)+1, MATCH(X$15,Templates!$I$1:DG$1,0)))</f>
        <v/>
      </c>
      <c r="Y114" s="55" t="str" cm="1">
        <f t="array" ref="Y114">IF(INDEX(Templates!$I$2:$CJ$152,ROW()-ROW(Y$19)+1, MATCH(Y$15,Templates!$I$1:DI$1,0))="","",INDEX(Templates!$I$2:$CJ$152,ROW()-ROW(Y$19)+1, MATCH(Y$15,Templates!$I$1:DI$1,0)))</f>
        <v/>
      </c>
      <c r="Z114" s="55" t="str" cm="1">
        <f t="array" ref="Z114">IF(INDEX(Templates!$I$2:$CJ$152,ROW()-ROW(Z$19)+1, MATCH(Z$15,Templates!$I$1:DK$1,0))="","",INDEX(Templates!$I$2:$CJ$152,ROW()-ROW(Z$19)+1, MATCH(Z$15,Templates!$I$1:DK$1,0)))</f>
        <v/>
      </c>
      <c r="AA114" s="55" t="str" cm="1">
        <f t="array" ref="AA114">IF(INDEX(Templates!$I$2:$CJ$152,ROW()-ROW(AA$19)+1, MATCH(AA$15,Templates!$I$1:DM$1,0))="","",INDEX(Templates!$I$2:$CJ$152,ROW()-ROW(AA$19)+1, MATCH(AA$15,Templates!$I$1:DM$1,0)))</f>
        <v/>
      </c>
      <c r="AB114" s="55" t="str" cm="1">
        <f t="array" ref="AB114">IF(INDEX(Templates!$I$2:$CJ$152,ROW()-ROW(AB$19)+1, MATCH(AB$15,Templates!$I$1:DO$1,0))="","",INDEX(Templates!$I$2:$CJ$152,ROW()-ROW(AB$19)+1, MATCH(AB$15,Templates!$I$1:DO$1,0)))</f>
        <v/>
      </c>
      <c r="AC114" s="55" t="str" cm="1">
        <f t="array" ref="AC114">IF(INDEX(Templates!$I$2:$CJ$152,ROW()-ROW(AC$19)+1, MATCH(AC$15,Templates!$I$1:DQ$1,0))="","",INDEX(Templates!$I$2:$CJ$152,ROW()-ROW(AC$19)+1, MATCH(AC$15,Templates!$I$1:DQ$1,0)))</f>
        <v/>
      </c>
      <c r="AD114" s="55" t="str" cm="1">
        <f t="array" ref="AD114">IF(INDEX(Templates!$I$2:$CJ$152,ROW()-ROW(AD$19)+1, MATCH(AD$15,Templates!$I$1:DS$1,0))="","",INDEX(Templates!$I$2:$CJ$152,ROW()-ROW(AD$19)+1, MATCH(AD$15,Templates!$I$1:DS$1,0)))</f>
        <v/>
      </c>
      <c r="AE114" s="55" t="str" cm="1">
        <f t="array" ref="AE114">IF(INDEX(Templates!$I$2:$CJ$152,ROW()-ROW(AE$19)+1, MATCH(AE$15,Templates!$I$1:DU$1,0))="","",INDEX(Templates!$I$2:$CJ$152,ROW()-ROW(AE$19)+1, MATCH(AE$15,Templates!$I$1:DU$1,0)))</f>
        <v/>
      </c>
      <c r="AF114" s="55" t="str" cm="1">
        <f t="array" ref="AF114">IF(INDEX(Templates!$I$2:$CJ$152,ROW()-ROW(AF$19)+1, MATCH(AF$15,Templates!$I$1:DW$1,0))="","",INDEX(Templates!$I$2:$CJ$152,ROW()-ROW(AF$19)+1, MATCH(AF$15,Templates!$I$1:DW$1,0)))</f>
        <v/>
      </c>
      <c r="AG114" s="55" t="str" cm="1">
        <f t="array" ref="AG114">IF(INDEX(Templates!$I$2:$CJ$152,ROW()-ROW(AG$19)+1, MATCH(AG$15,Templates!$I$1:DX$1,0))="","",INDEX(Templates!$I$2:$CJ$152,ROW()-ROW(AG$19)+1, MATCH(AG$15,Templates!$I$1:DX$1,0)))</f>
        <v/>
      </c>
      <c r="AH114" s="55" t="str" cm="1">
        <f t="array" ref="AH114">IF(INDEX(Templates!$I$2:$CJ$152,ROW()-ROW(AH$19)+1, MATCH(AH$15,Templates!$I$1:EA$1,0))="","",INDEX(Templates!$I$2:$CJ$152,ROW()-ROW(AH$19)+1, MATCH(AH$15,Templates!$I$1:EA$1,0)))</f>
        <v/>
      </c>
      <c r="AI114" s="55" t="str" cm="1">
        <f t="array" ref="AI114">IF(INDEX(Templates!$I$2:$CJ$152,ROW()-ROW(AI$19)+1, MATCH(AI$15,Templates!$I$1:EC$1,0))="","",INDEX(Templates!$I$2:$CJ$152,ROW()-ROW(AI$19)+1, MATCH(AI$15,Templates!$I$1:EC$1,0)))</f>
        <v/>
      </c>
    </row>
    <row r="115" spans="1:35" x14ac:dyDescent="0.3">
      <c r="A115" s="41" t="s">
        <v>451</v>
      </c>
      <c r="B115" s="6" t="s">
        <v>455</v>
      </c>
      <c r="C115" s="66" t="str" cm="1">
        <f t="array" ref="C115">IF(INDEX(Templates!A$2:A$153,ROW()-ROW($19:$19)+1)="","",INDEX(Templates!A$2:A$153,ROW()-ROW($19:$19)+1))</f>
        <v>JSON_PATH:pumps[2]</v>
      </c>
      <c r="D115" s="66" t="str" cm="1">
        <f t="array" ref="D115">IF(INDEX(Templates!B$2:B$153,ROW()-ROW($19:$19)+1)="","",INDEX(Templates!B$2:B$153,ROW()-ROW($19:$19)+1))</f>
        <v>loop_or_piping</v>
      </c>
      <c r="E115" s="140" t="str" cm="1">
        <f t="array" ref="E115">IF(INDEX(Templates!C$2:C$153,ROW()-ROW($19:$19)+1)="","",INDEX(Templates!C$2:C$153,ROW()-ROW($19:$19)+1))</f>
        <v/>
      </c>
      <c r="F115" s="143" t="str" cm="1">
        <f t="array" ref="F115">IF(INDEX(Templates!D$2:D$153,ROW()-ROW($19:$19)+1)="","",INDEX(Templates!D$2:D$153,ROW()-ROW($19:$19)+1))</f>
        <v/>
      </c>
      <c r="G115" s="102" t="str" cm="1">
        <f t="array" ref="G115">IF(INDEX(Templates!E$2:E$153,ROW()-ROW($19:$19)+1)="","",INDEX(Templates!E$2:E$153,ROW()-ROW($19:$19)+1))</f>
        <v>Pump</v>
      </c>
      <c r="H115" s="68" t="str" cm="1">
        <f t="array" ref="H115">IF(INDEX(Templates!F$2:F$153,ROW()-ROW($19:$19)+1)="","",INDEX(Templates!F$2:F$153,ROW()-ROW($19:$19)+1))</f>
        <v>Pump 3</v>
      </c>
      <c r="I115" s="68" t="str" cm="1">
        <f t="array" ref="I115">IF(INDEX(Templates!G$2:G$153,ROW()-ROW($19:$19)+1)="","",INDEX(Templates!G$2:G$153,ROW()-ROW($19:$19)+1))</f>
        <v>ASHRAE229 1</v>
      </c>
      <c r="J115" s="68" t="str" cm="1">
        <f t="array" ref="J115">IF(INDEX(Templates!H$2:H$153,ROW()-ROW($19:$19)+1)="","",INDEX(Templates!H$2:H$153,ROW()-ROW($19:$19)+1))</f>
        <v>loop_or_piping</v>
      </c>
      <c r="K115" s="69" t="str" cm="1">
        <f t="array" ref="K115">IF(INDEX(Templates!I$2:I$153,ROW()-ROW($19:$19)+1)="","",INDEX(Templates!I$2:I$153,ROW()-ROW($19:$19)+1))</f>
        <v/>
      </c>
      <c r="L115" s="69" t="str" cm="1">
        <f t="array" ref="L115">IF(INDEX(Templates!J$2:J$153,ROW()-ROW($19:$19)+1)="","",INDEX(Templates!J$2:J$153,ROW()-ROW($19:$19)+1))</f>
        <v/>
      </c>
      <c r="M115" s="55" t="str" cm="1">
        <f t="array" ref="M115">IF(INDEX(Templates!$I$2:$CJ$152,ROW()-ROW(M$19)+1, MATCH(M$15,Templates!$I$1:CJ$1,0))="","",INDEX(Templates!$I$2:$CJ$152,ROW()-ROW(M$19)+1, MATCH(M$15,Templates!$I$1:CJ$1,0)))</f>
        <v/>
      </c>
      <c r="N115" s="55" t="str" cm="1">
        <f t="array" ref="N115">IF(INDEX(Templates!$I$2:$CJ$152,ROW()-ROW(N$19)+1, MATCH(N$15,Templates!$I$1:CL$1,0))="","",INDEX(Templates!$I$2:$CJ$152,ROW()-ROW(N$19)+1, MATCH(N$15,Templates!$I$1:CL$1,0)))</f>
        <v/>
      </c>
      <c r="O115" s="55" t="str" cm="1">
        <f t="array" ref="O115">IF(INDEX(Templates!$I$2:$CJ$152,ROW()-ROW(O$19)+1, MATCH(O$15,Templates!$I$1:CN$1,0))="","",INDEX(Templates!$I$2:$CJ$152,ROW()-ROW(O$19)+1, MATCH(O$15,Templates!$I$1:CN$1,0)))</f>
        <v/>
      </c>
      <c r="P115" s="55" t="str" cm="1">
        <f t="array" ref="P115">IF(INDEX(Templates!$I$2:$CJ$152,ROW()-ROW(P$19)+1, MATCH(P$15,Templates!$I$1:CP$1,0))="","",INDEX(Templates!$I$2:$CJ$152,ROW()-ROW(P$19)+1, MATCH(P$15,Templates!$I$1:CP$1,0)))</f>
        <v/>
      </c>
      <c r="Q115" s="55" t="str" cm="1">
        <f t="array" ref="Q115">IF(INDEX(Templates!$I$2:$CJ$152,ROW()-ROW(Q$19)+1, MATCH(Q$15,Templates!$I$1:CR$1,0))="","",INDEX(Templates!$I$2:$CJ$152,ROW()-ROW(Q$19)+1, MATCH(Q$15,Templates!$I$1:CR$1,0)))</f>
        <v/>
      </c>
      <c r="R115" s="55" t="str" cm="1">
        <f t="array" ref="R115">IF(INDEX(Templates!$I$2:$CJ$152,ROW()-ROW(R$19)+1, MATCH(R$15,Templates!$I$1:CU$1,0))="","",INDEX(Templates!$I$2:$CJ$152,ROW()-ROW(R$19)+1, MATCH(R$15,Templates!$I$1:CU$1,0)))</f>
        <v/>
      </c>
      <c r="S115" s="55" t="str" cm="1">
        <f t="array" ref="S115">IF(INDEX(Templates!$I$2:$CJ$152,ROW()-ROW(S$19)+1, MATCH(S$15,Templates!$I$1:CW$1,0))="","",INDEX(Templates!$I$2:$CJ$152,ROW()-ROW(S$19)+1, MATCH(S$15,Templates!$I$1:CW$1,0)))</f>
        <v/>
      </c>
      <c r="T115" s="55" t="str" cm="1">
        <f t="array" ref="T115">IF(INDEX(Templates!$I$2:$CJ$152,ROW()-ROW(T$19)+1, MATCH(T$15,Templates!$I$1:CY$1,0))="","",INDEX(Templates!$I$2:$CJ$152,ROW()-ROW(T$19)+1, MATCH(T$15,Templates!$I$1:CY$1,0)))</f>
        <v/>
      </c>
      <c r="U115" s="55" t="str" cm="1">
        <f t="array" ref="U115">IF(INDEX(Templates!$I$2:$CJ$152,ROW()-ROW(U$19)+1, MATCH(U$15,Templates!$I$1:DA$1,0))="","",INDEX(Templates!$I$2:$CJ$152,ROW()-ROW(U$19)+1, MATCH(U$15,Templates!$I$1:DA$1,0)))</f>
        <v/>
      </c>
      <c r="V115" s="55" t="str" cm="1">
        <f t="array" ref="V115">IF(INDEX(Templates!$I$2:$CJ$152,ROW()-ROW(V$19)+1, MATCH(V$15,Templates!$I$1:DC$1,0))="","",INDEX(Templates!$I$2:$CJ$152,ROW()-ROW(V$19)+1, MATCH(V$15,Templates!$I$1:DC$1,0)))</f>
        <v/>
      </c>
      <c r="W115" s="55" t="str" cm="1">
        <f t="array" ref="W115">IF(INDEX(Templates!$I$2:$CJ$152,ROW()-ROW(W$19)+1, MATCH(W$15,Templates!$I$1:DE$1,0))="","",INDEX(Templates!$I$2:$CJ$152,ROW()-ROW(W$19)+1, MATCH(W$15,Templates!$I$1:DE$1,0)))</f>
        <v/>
      </c>
      <c r="X115" s="55" t="str" cm="1">
        <f t="array" ref="X115">IF(INDEX(Templates!$I$2:$CJ$152,ROW()-ROW(X$19)+1, MATCH(X$15,Templates!$I$1:DG$1,0))="","",INDEX(Templates!$I$2:$CJ$152,ROW()-ROW(X$19)+1, MATCH(X$15,Templates!$I$1:DG$1,0)))</f>
        <v/>
      </c>
      <c r="Y115" s="55" t="str" cm="1">
        <f t="array" ref="Y115">IF(INDEX(Templates!$I$2:$CJ$152,ROW()-ROW(Y$19)+1, MATCH(Y$15,Templates!$I$1:DI$1,0))="","",INDEX(Templates!$I$2:$CJ$152,ROW()-ROW(Y$19)+1, MATCH(Y$15,Templates!$I$1:DI$1,0)))</f>
        <v/>
      </c>
      <c r="Z115" s="55" t="str" cm="1">
        <f t="array" ref="Z115">IF(INDEX(Templates!$I$2:$CJ$152,ROW()-ROW(Z$19)+1, MATCH(Z$15,Templates!$I$1:DK$1,0))="","",INDEX(Templates!$I$2:$CJ$152,ROW()-ROW(Z$19)+1, MATCH(Z$15,Templates!$I$1:DK$1,0)))</f>
        <v/>
      </c>
      <c r="AA115" s="55" t="str" cm="1">
        <f t="array" ref="AA115">IF(INDEX(Templates!$I$2:$CJ$152,ROW()-ROW(AA$19)+1, MATCH(AA$15,Templates!$I$1:DM$1,0))="","",INDEX(Templates!$I$2:$CJ$152,ROW()-ROW(AA$19)+1, MATCH(AA$15,Templates!$I$1:DM$1,0)))</f>
        <v/>
      </c>
      <c r="AB115" s="55" t="str" cm="1">
        <f t="array" ref="AB115">IF(INDEX(Templates!$I$2:$CJ$152,ROW()-ROW(AB$19)+1, MATCH(AB$15,Templates!$I$1:DO$1,0))="","",INDEX(Templates!$I$2:$CJ$152,ROW()-ROW(AB$19)+1, MATCH(AB$15,Templates!$I$1:DO$1,0)))</f>
        <v/>
      </c>
      <c r="AC115" s="55" t="str" cm="1">
        <f t="array" ref="AC115">IF(INDEX(Templates!$I$2:$CJ$152,ROW()-ROW(AC$19)+1, MATCH(AC$15,Templates!$I$1:DQ$1,0))="","",INDEX(Templates!$I$2:$CJ$152,ROW()-ROW(AC$19)+1, MATCH(AC$15,Templates!$I$1:DQ$1,0)))</f>
        <v/>
      </c>
      <c r="AD115" s="55" t="str" cm="1">
        <f t="array" ref="AD115">IF(INDEX(Templates!$I$2:$CJ$152,ROW()-ROW(AD$19)+1, MATCH(AD$15,Templates!$I$1:DS$1,0))="","",INDEX(Templates!$I$2:$CJ$152,ROW()-ROW(AD$19)+1, MATCH(AD$15,Templates!$I$1:DS$1,0)))</f>
        <v/>
      </c>
      <c r="AE115" s="55" t="str" cm="1">
        <f t="array" ref="AE115">IF(INDEX(Templates!$I$2:$CJ$152,ROW()-ROW(AE$19)+1, MATCH(AE$15,Templates!$I$1:DU$1,0))="","",INDEX(Templates!$I$2:$CJ$152,ROW()-ROW(AE$19)+1, MATCH(AE$15,Templates!$I$1:DU$1,0)))</f>
        <v/>
      </c>
      <c r="AF115" s="55" t="str" cm="1">
        <f t="array" ref="AF115">IF(INDEX(Templates!$I$2:$CJ$152,ROW()-ROW(AF$19)+1, MATCH(AF$15,Templates!$I$1:DW$1,0))="","",INDEX(Templates!$I$2:$CJ$152,ROW()-ROW(AF$19)+1, MATCH(AF$15,Templates!$I$1:DW$1,0)))</f>
        <v/>
      </c>
      <c r="AG115" s="55" t="str" cm="1">
        <f t="array" ref="AG115">IF(INDEX(Templates!$I$2:$CJ$152,ROW()-ROW(AG$19)+1, MATCH(AG$15,Templates!$I$1:DX$1,0))="","",INDEX(Templates!$I$2:$CJ$152,ROW()-ROW(AG$19)+1, MATCH(AG$15,Templates!$I$1:DX$1,0)))</f>
        <v/>
      </c>
      <c r="AH115" s="55" t="str" cm="1">
        <f t="array" ref="AH115">IF(INDEX(Templates!$I$2:$CJ$152,ROW()-ROW(AH$19)+1, MATCH(AH$15,Templates!$I$1:EA$1,0))="","",INDEX(Templates!$I$2:$CJ$152,ROW()-ROW(AH$19)+1, MATCH(AH$15,Templates!$I$1:EA$1,0)))</f>
        <v/>
      </c>
      <c r="AI115" s="55" t="str" cm="1">
        <f t="array" ref="AI115">IF(INDEX(Templates!$I$2:$CJ$152,ROW()-ROW(AI$19)+1, MATCH(AI$15,Templates!$I$1:EC$1,0))="","",INDEX(Templates!$I$2:$CJ$152,ROW()-ROW(AI$19)+1, MATCH(AI$15,Templates!$I$1:EC$1,0)))</f>
        <v/>
      </c>
    </row>
    <row r="116" spans="1:35" x14ac:dyDescent="0.3">
      <c r="A116" s="41" t="s">
        <v>451</v>
      </c>
      <c r="B116" s="6" t="s">
        <v>455</v>
      </c>
      <c r="C116" s="66" t="str" cm="1">
        <f t="array" ref="C116">IF(INDEX(Templates!A$2:A$153,ROW()-ROW($19:$19)+1)="","",INDEX(Templates!A$2:A$153,ROW()-ROW($19:$19)+1))</f>
        <v>JSON_PATH:fluid_loops[0]</v>
      </c>
      <c r="D116" s="66" t="str" cm="1">
        <f t="array" ref="D116">IF(INDEX(Templates!B$2:B$153,ROW()-ROW($19:$19)+1)="","",INDEX(Templates!B$2:B$153,ROW()-ROW($19:$19)+1))</f>
        <v>id</v>
      </c>
      <c r="E116" s="140" t="str" cm="1">
        <f t="array" ref="E116">IF(INDEX(Templates!C$2:C$153,ROW()-ROW($19:$19)+1)="","",INDEX(Templates!C$2:C$153,ROW()-ROW($19:$19)+1))</f>
        <v/>
      </c>
      <c r="F116" s="143" t="str" cm="1">
        <f t="array" ref="F116">IF(INDEX(Templates!D$2:D$153,ROW()-ROW($19:$19)+1)="","",INDEX(Templates!D$2:D$153,ROW()-ROW($19:$19)+1))</f>
        <v/>
      </c>
      <c r="G116" s="102" t="str" cm="1">
        <f t="array" ref="G116">IF(INDEX(Templates!E$2:E$153,ROW()-ROW($19:$19)+1)="","",INDEX(Templates!E$2:E$153,ROW()-ROW($19:$19)+1))</f>
        <v>FluidLoop</v>
      </c>
      <c r="H116" s="68" t="str" cm="1">
        <f t="array" ref="H116">IF(INDEX(Templates!F$2:F$153,ROW()-ROW($19:$19)+1)="","",INDEX(Templates!F$2:F$153,ROW()-ROW($19:$19)+1))</f>
        <v>Loop 1</v>
      </c>
      <c r="I116" s="68" t="str" cm="1">
        <f t="array" ref="I116">IF(INDEX(Templates!G$2:G$153,ROW()-ROW($19:$19)+1)="","",INDEX(Templates!G$2:G$153,ROW()-ROW($19:$19)+1))</f>
        <v>ASHRAE229 1</v>
      </c>
      <c r="J116" s="68" t="str" cm="1">
        <f t="array" ref="J116">IF(INDEX(Templates!H$2:H$153,ROW()-ROW($19:$19)+1)="","",INDEX(Templates!H$2:H$153,ROW()-ROW($19:$19)+1))</f>
        <v>id</v>
      </c>
      <c r="K116" s="69" t="str" cm="1">
        <f t="array" ref="K116">IF(INDEX(Templates!I$2:I$153,ROW()-ROW($19:$19)+1)="","",INDEX(Templates!I$2:I$153,ROW()-ROW($19:$19)+1))</f>
        <v/>
      </c>
      <c r="L116" s="69" t="str" cm="1">
        <f t="array" ref="L116">IF(INDEX(Templates!J$2:J$153,ROW()-ROW($19:$19)+1)="","",INDEX(Templates!J$2:J$153,ROW()-ROW($19:$19)+1))</f>
        <v/>
      </c>
      <c r="M116" s="55" t="str" cm="1">
        <f t="array" ref="M116">IF(INDEX(Templates!$I$2:$CJ$152,ROW()-ROW(M$19)+1, MATCH(M$15,Templates!$I$1:CJ$1,0))="","",INDEX(Templates!$I$2:$CJ$152,ROW()-ROW(M$19)+1, MATCH(M$15,Templates!$I$1:CJ$1,0)))</f>
        <v/>
      </c>
      <c r="N116" s="55" t="str" cm="1">
        <f t="array" ref="N116">IF(INDEX(Templates!$I$2:$CJ$152,ROW()-ROW(N$19)+1, MATCH(N$15,Templates!$I$1:CL$1,0))="","",INDEX(Templates!$I$2:$CJ$152,ROW()-ROW(N$19)+1, MATCH(N$15,Templates!$I$1:CL$1,0)))</f>
        <v/>
      </c>
      <c r="O116" s="55" t="str" cm="1">
        <f t="array" ref="O116">IF(INDEX(Templates!$I$2:$CJ$152,ROW()-ROW(O$19)+1, MATCH(O$15,Templates!$I$1:CN$1,0))="","",INDEX(Templates!$I$2:$CJ$152,ROW()-ROW(O$19)+1, MATCH(O$15,Templates!$I$1:CN$1,0)))</f>
        <v/>
      </c>
      <c r="P116" s="55" t="str" cm="1">
        <f t="array" ref="P116">IF(INDEX(Templates!$I$2:$CJ$152,ROW()-ROW(P$19)+1, MATCH(P$15,Templates!$I$1:CP$1,0))="","",INDEX(Templates!$I$2:$CJ$152,ROW()-ROW(P$19)+1, MATCH(P$15,Templates!$I$1:CP$1,0)))</f>
        <v/>
      </c>
      <c r="Q116" s="55" t="str" cm="1">
        <f t="array" ref="Q116">IF(INDEX(Templates!$I$2:$CJ$152,ROW()-ROW(Q$19)+1, MATCH(Q$15,Templates!$I$1:CR$1,0))="","",INDEX(Templates!$I$2:$CJ$152,ROW()-ROW(Q$19)+1, MATCH(Q$15,Templates!$I$1:CR$1,0)))</f>
        <v/>
      </c>
      <c r="R116" s="55" t="str" cm="1">
        <f t="array" ref="R116">IF(INDEX(Templates!$I$2:$CJ$152,ROW()-ROW(R$19)+1, MATCH(R$15,Templates!$I$1:CU$1,0))="","",INDEX(Templates!$I$2:$CJ$152,ROW()-ROW(R$19)+1, MATCH(R$15,Templates!$I$1:CU$1,0)))</f>
        <v/>
      </c>
      <c r="S116" s="55" t="str" cm="1">
        <f t="array" ref="S116">IF(INDEX(Templates!$I$2:$CJ$152,ROW()-ROW(S$19)+1, MATCH(S$15,Templates!$I$1:CW$1,0))="","",INDEX(Templates!$I$2:$CJ$152,ROW()-ROW(S$19)+1, MATCH(S$15,Templates!$I$1:CW$1,0)))</f>
        <v/>
      </c>
      <c r="T116" s="55" t="str" cm="1">
        <f t="array" ref="T116">IF(INDEX(Templates!$I$2:$CJ$152,ROW()-ROW(T$19)+1, MATCH(T$15,Templates!$I$1:CY$1,0))="","",INDEX(Templates!$I$2:$CJ$152,ROW()-ROW(T$19)+1, MATCH(T$15,Templates!$I$1:CY$1,0)))</f>
        <v/>
      </c>
      <c r="U116" s="55" t="str" cm="1">
        <f t="array" ref="U116">IF(INDEX(Templates!$I$2:$CJ$152,ROW()-ROW(U$19)+1, MATCH(U$15,Templates!$I$1:DA$1,0))="","",INDEX(Templates!$I$2:$CJ$152,ROW()-ROW(U$19)+1, MATCH(U$15,Templates!$I$1:DA$1,0)))</f>
        <v/>
      </c>
      <c r="V116" s="55" t="str" cm="1">
        <f t="array" ref="V116">IF(INDEX(Templates!$I$2:$CJ$152,ROW()-ROW(V$19)+1, MATCH(V$15,Templates!$I$1:DC$1,0))="","",INDEX(Templates!$I$2:$CJ$152,ROW()-ROW(V$19)+1, MATCH(V$15,Templates!$I$1:DC$1,0)))</f>
        <v/>
      </c>
      <c r="W116" s="55" t="str" cm="1">
        <f t="array" ref="W116">IF(INDEX(Templates!$I$2:$CJ$152,ROW()-ROW(W$19)+1, MATCH(W$15,Templates!$I$1:DE$1,0))="","",INDEX(Templates!$I$2:$CJ$152,ROW()-ROW(W$19)+1, MATCH(W$15,Templates!$I$1:DE$1,0)))</f>
        <v/>
      </c>
      <c r="X116" s="55" t="str" cm="1">
        <f t="array" ref="X116">IF(INDEX(Templates!$I$2:$CJ$152,ROW()-ROW(X$19)+1, MATCH(X$15,Templates!$I$1:DG$1,0))="","",INDEX(Templates!$I$2:$CJ$152,ROW()-ROW(X$19)+1, MATCH(X$15,Templates!$I$1:DG$1,0)))</f>
        <v/>
      </c>
      <c r="Y116" s="55" t="str" cm="1">
        <f t="array" ref="Y116">IF(INDEX(Templates!$I$2:$CJ$152,ROW()-ROW(Y$19)+1, MATCH(Y$15,Templates!$I$1:DI$1,0))="","",INDEX(Templates!$I$2:$CJ$152,ROW()-ROW(Y$19)+1, MATCH(Y$15,Templates!$I$1:DI$1,0)))</f>
        <v/>
      </c>
      <c r="Z116" s="55" t="str" cm="1">
        <f t="array" ref="Z116">IF(INDEX(Templates!$I$2:$CJ$152,ROW()-ROW(Z$19)+1, MATCH(Z$15,Templates!$I$1:DK$1,0))="","",INDEX(Templates!$I$2:$CJ$152,ROW()-ROW(Z$19)+1, MATCH(Z$15,Templates!$I$1:DK$1,0)))</f>
        <v/>
      </c>
      <c r="AA116" s="55" t="str" cm="1">
        <f t="array" ref="AA116">IF(INDEX(Templates!$I$2:$CJ$152,ROW()-ROW(AA$19)+1, MATCH(AA$15,Templates!$I$1:DM$1,0))="","",INDEX(Templates!$I$2:$CJ$152,ROW()-ROW(AA$19)+1, MATCH(AA$15,Templates!$I$1:DM$1,0)))</f>
        <v/>
      </c>
      <c r="AB116" s="55" t="str" cm="1">
        <f t="array" ref="AB116">IF(INDEX(Templates!$I$2:$CJ$152,ROW()-ROW(AB$19)+1, MATCH(AB$15,Templates!$I$1:DO$1,0))="","",INDEX(Templates!$I$2:$CJ$152,ROW()-ROW(AB$19)+1, MATCH(AB$15,Templates!$I$1:DO$1,0)))</f>
        <v/>
      </c>
      <c r="AC116" s="55" t="str" cm="1">
        <f t="array" ref="AC116">IF(INDEX(Templates!$I$2:$CJ$152,ROW()-ROW(AC$19)+1, MATCH(AC$15,Templates!$I$1:DQ$1,0))="","",INDEX(Templates!$I$2:$CJ$152,ROW()-ROW(AC$19)+1, MATCH(AC$15,Templates!$I$1:DQ$1,0)))</f>
        <v/>
      </c>
      <c r="AD116" s="55" t="str" cm="1">
        <f t="array" ref="AD116">IF(INDEX(Templates!$I$2:$CJ$152,ROW()-ROW(AD$19)+1, MATCH(AD$15,Templates!$I$1:DS$1,0))="","",INDEX(Templates!$I$2:$CJ$152,ROW()-ROW(AD$19)+1, MATCH(AD$15,Templates!$I$1:DS$1,0)))</f>
        <v/>
      </c>
      <c r="AE116" s="55" t="str" cm="1">
        <f t="array" ref="AE116">IF(INDEX(Templates!$I$2:$CJ$152,ROW()-ROW(AE$19)+1, MATCH(AE$15,Templates!$I$1:DU$1,0))="","",INDEX(Templates!$I$2:$CJ$152,ROW()-ROW(AE$19)+1, MATCH(AE$15,Templates!$I$1:DU$1,0)))</f>
        <v/>
      </c>
      <c r="AF116" s="55" t="str" cm="1">
        <f t="array" ref="AF116">IF(INDEX(Templates!$I$2:$CJ$152,ROW()-ROW(AF$19)+1, MATCH(AF$15,Templates!$I$1:DW$1,0))="","",INDEX(Templates!$I$2:$CJ$152,ROW()-ROW(AF$19)+1, MATCH(AF$15,Templates!$I$1:DW$1,0)))</f>
        <v/>
      </c>
      <c r="AG116" s="55" t="str" cm="1">
        <f t="array" ref="AG116">IF(INDEX(Templates!$I$2:$CJ$152,ROW()-ROW(AG$19)+1, MATCH(AG$15,Templates!$I$1:DX$1,0))="","",INDEX(Templates!$I$2:$CJ$152,ROW()-ROW(AG$19)+1, MATCH(AG$15,Templates!$I$1:DX$1,0)))</f>
        <v/>
      </c>
      <c r="AH116" s="55" t="str" cm="1">
        <f t="array" ref="AH116">IF(INDEX(Templates!$I$2:$CJ$152,ROW()-ROW(AH$19)+1, MATCH(AH$15,Templates!$I$1:EA$1,0))="","",INDEX(Templates!$I$2:$CJ$152,ROW()-ROW(AH$19)+1, MATCH(AH$15,Templates!$I$1:EA$1,0)))</f>
        <v/>
      </c>
      <c r="AI116" s="55" t="str" cm="1">
        <f t="array" ref="AI116">IF(INDEX(Templates!$I$2:$CJ$152,ROW()-ROW(AI$19)+1, MATCH(AI$15,Templates!$I$1:EC$1,0))="","",INDEX(Templates!$I$2:$CJ$152,ROW()-ROW(AI$19)+1, MATCH(AI$15,Templates!$I$1:EC$1,0)))</f>
        <v/>
      </c>
    </row>
    <row r="117" spans="1:35" x14ac:dyDescent="0.3">
      <c r="A117" s="41" t="s">
        <v>451</v>
      </c>
      <c r="B117" s="6" t="s">
        <v>455</v>
      </c>
      <c r="C117" s="66" t="str" cm="1">
        <f t="array" ref="C117">IF(INDEX(Templates!A$2:A$153,ROW()-ROW($19:$19)+1)="","",INDEX(Templates!A$2:A$153,ROW()-ROW($19:$19)+1))</f>
        <v>JSON_PATH:fluid_loops[0]</v>
      </c>
      <c r="D117" s="66" t="str" cm="1">
        <f t="array" ref="D117">IF(INDEX(Templates!B$2:B$153,ROW()-ROW($19:$19)+1)="","",INDEX(Templates!B$2:B$153,ROW()-ROW($19:$19)+1))</f>
        <v>type</v>
      </c>
      <c r="E117" s="140" t="str" cm="1">
        <f t="array" ref="E117">IF(INDEX(Templates!C$2:C$153,ROW()-ROW($19:$19)+1)="","",INDEX(Templates!C$2:C$153,ROW()-ROW($19:$19)+1))</f>
        <v/>
      </c>
      <c r="F117" s="143" t="str" cm="1">
        <f t="array" ref="F117">IF(INDEX(Templates!D$2:D$153,ROW()-ROW($19:$19)+1)="","",INDEX(Templates!D$2:D$153,ROW()-ROW($19:$19)+1))</f>
        <v/>
      </c>
      <c r="G117" s="102" t="str" cm="1">
        <f t="array" ref="G117">IF(INDEX(Templates!E$2:E$153,ROW()-ROW($19:$19)+1)="","",INDEX(Templates!E$2:E$153,ROW()-ROW($19:$19)+1))</f>
        <v>FluidLoop</v>
      </c>
      <c r="H117" s="68" t="str" cm="1">
        <f t="array" ref="H117">IF(INDEX(Templates!F$2:F$153,ROW()-ROW($19:$19)+1)="","",INDEX(Templates!F$2:F$153,ROW()-ROW($19:$19)+1))</f>
        <v>Loop 1</v>
      </c>
      <c r="I117" s="68" t="str" cm="1">
        <f t="array" ref="I117">IF(INDEX(Templates!G$2:G$153,ROW()-ROW($19:$19)+1)="","",INDEX(Templates!G$2:G$153,ROW()-ROW($19:$19)+1))</f>
        <v>ASHRAE229 1</v>
      </c>
      <c r="J117" s="68" t="str" cm="1">
        <f t="array" ref="J117">IF(INDEX(Templates!H$2:H$153,ROW()-ROW($19:$19)+1)="","",INDEX(Templates!H$2:H$153,ROW()-ROW($19:$19)+1))</f>
        <v>type</v>
      </c>
      <c r="K117" s="69" t="str" cm="1">
        <f t="array" ref="K117">IF(INDEX(Templates!I$2:I$153,ROW()-ROW($19:$19)+1)="","",INDEX(Templates!I$2:I$153,ROW()-ROW($19:$19)+1))</f>
        <v/>
      </c>
      <c r="L117" s="69" t="str" cm="1">
        <f t="array" ref="L117">IF(INDEX(Templates!J$2:J$153,ROW()-ROW($19:$19)+1)="","",INDEX(Templates!J$2:J$153,ROW()-ROW($19:$19)+1))</f>
        <v/>
      </c>
      <c r="M117" s="55" t="str" cm="1">
        <f t="array" ref="M117">IF(INDEX(Templates!$I$2:$CJ$152,ROW()-ROW(M$19)+1, MATCH(M$15,Templates!$I$1:CJ$1,0))="","",INDEX(Templates!$I$2:$CJ$152,ROW()-ROW(M$19)+1, MATCH(M$15,Templates!$I$1:CJ$1,0)))</f>
        <v/>
      </c>
      <c r="N117" s="55" t="str" cm="1">
        <f t="array" ref="N117">IF(INDEX(Templates!$I$2:$CJ$152,ROW()-ROW(N$19)+1, MATCH(N$15,Templates!$I$1:CL$1,0))="","",INDEX(Templates!$I$2:$CJ$152,ROW()-ROW(N$19)+1, MATCH(N$15,Templates!$I$1:CL$1,0)))</f>
        <v/>
      </c>
      <c r="O117" s="55" t="str" cm="1">
        <f t="array" ref="O117">IF(INDEX(Templates!$I$2:$CJ$152,ROW()-ROW(O$19)+1, MATCH(O$15,Templates!$I$1:CN$1,0))="","",INDEX(Templates!$I$2:$CJ$152,ROW()-ROW(O$19)+1, MATCH(O$15,Templates!$I$1:CN$1,0)))</f>
        <v/>
      </c>
      <c r="P117" s="55" t="str" cm="1">
        <f t="array" ref="P117">IF(INDEX(Templates!$I$2:$CJ$152,ROW()-ROW(P$19)+1, MATCH(P$15,Templates!$I$1:CP$1,0))="","",INDEX(Templates!$I$2:$CJ$152,ROW()-ROW(P$19)+1, MATCH(P$15,Templates!$I$1:CP$1,0)))</f>
        <v/>
      </c>
      <c r="Q117" s="55" t="str" cm="1">
        <f t="array" ref="Q117">IF(INDEX(Templates!$I$2:$CJ$152,ROW()-ROW(Q$19)+1, MATCH(Q$15,Templates!$I$1:CR$1,0))="","",INDEX(Templates!$I$2:$CJ$152,ROW()-ROW(Q$19)+1, MATCH(Q$15,Templates!$I$1:CR$1,0)))</f>
        <v/>
      </c>
      <c r="R117" s="55" t="str" cm="1">
        <f t="array" ref="R117">IF(INDEX(Templates!$I$2:$CJ$152,ROW()-ROW(R$19)+1, MATCH(R$15,Templates!$I$1:CU$1,0))="","",INDEX(Templates!$I$2:$CJ$152,ROW()-ROW(R$19)+1, MATCH(R$15,Templates!$I$1:CU$1,0)))</f>
        <v/>
      </c>
      <c r="S117" s="55" t="str" cm="1">
        <f t="array" ref="S117">IF(INDEX(Templates!$I$2:$CJ$152,ROW()-ROW(S$19)+1, MATCH(S$15,Templates!$I$1:CW$1,0))="","",INDEX(Templates!$I$2:$CJ$152,ROW()-ROW(S$19)+1, MATCH(S$15,Templates!$I$1:CW$1,0)))</f>
        <v/>
      </c>
      <c r="T117" s="55" t="str" cm="1">
        <f t="array" ref="T117">IF(INDEX(Templates!$I$2:$CJ$152,ROW()-ROW(T$19)+1, MATCH(T$15,Templates!$I$1:CY$1,0))="","",INDEX(Templates!$I$2:$CJ$152,ROW()-ROW(T$19)+1, MATCH(T$15,Templates!$I$1:CY$1,0)))</f>
        <v/>
      </c>
      <c r="U117" s="55" t="str" cm="1">
        <f t="array" ref="U117">IF(INDEX(Templates!$I$2:$CJ$152,ROW()-ROW(U$19)+1, MATCH(U$15,Templates!$I$1:DA$1,0))="","",INDEX(Templates!$I$2:$CJ$152,ROW()-ROW(U$19)+1, MATCH(U$15,Templates!$I$1:DA$1,0)))</f>
        <v/>
      </c>
      <c r="V117" s="55" t="str" cm="1">
        <f t="array" ref="V117">IF(INDEX(Templates!$I$2:$CJ$152,ROW()-ROW(V$19)+1, MATCH(V$15,Templates!$I$1:DC$1,0))="","",INDEX(Templates!$I$2:$CJ$152,ROW()-ROW(V$19)+1, MATCH(V$15,Templates!$I$1:DC$1,0)))</f>
        <v/>
      </c>
      <c r="W117" s="55" t="str" cm="1">
        <f t="array" ref="W117">IF(INDEX(Templates!$I$2:$CJ$152,ROW()-ROW(W$19)+1, MATCH(W$15,Templates!$I$1:DE$1,0))="","",INDEX(Templates!$I$2:$CJ$152,ROW()-ROW(W$19)+1, MATCH(W$15,Templates!$I$1:DE$1,0)))</f>
        <v/>
      </c>
      <c r="X117" s="55" t="str" cm="1">
        <f t="array" ref="X117">IF(INDEX(Templates!$I$2:$CJ$152,ROW()-ROW(X$19)+1, MATCH(X$15,Templates!$I$1:DG$1,0))="","",INDEX(Templates!$I$2:$CJ$152,ROW()-ROW(X$19)+1, MATCH(X$15,Templates!$I$1:DG$1,0)))</f>
        <v/>
      </c>
      <c r="Y117" s="55" t="str" cm="1">
        <f t="array" ref="Y117">IF(INDEX(Templates!$I$2:$CJ$152,ROW()-ROW(Y$19)+1, MATCH(Y$15,Templates!$I$1:DI$1,0))="","",INDEX(Templates!$I$2:$CJ$152,ROW()-ROW(Y$19)+1, MATCH(Y$15,Templates!$I$1:DI$1,0)))</f>
        <v/>
      </c>
      <c r="Z117" s="55" t="str" cm="1">
        <f t="array" ref="Z117">IF(INDEX(Templates!$I$2:$CJ$152,ROW()-ROW(Z$19)+1, MATCH(Z$15,Templates!$I$1:DK$1,0))="","",INDEX(Templates!$I$2:$CJ$152,ROW()-ROW(Z$19)+1, MATCH(Z$15,Templates!$I$1:DK$1,0)))</f>
        <v/>
      </c>
      <c r="AA117" s="55" t="str" cm="1">
        <f t="array" ref="AA117">IF(INDEX(Templates!$I$2:$CJ$152,ROW()-ROW(AA$19)+1, MATCH(AA$15,Templates!$I$1:DM$1,0))="","",INDEX(Templates!$I$2:$CJ$152,ROW()-ROW(AA$19)+1, MATCH(AA$15,Templates!$I$1:DM$1,0)))</f>
        <v/>
      </c>
      <c r="AB117" s="55" t="str" cm="1">
        <f t="array" ref="AB117">IF(INDEX(Templates!$I$2:$CJ$152,ROW()-ROW(AB$19)+1, MATCH(AB$15,Templates!$I$1:DO$1,0))="","",INDEX(Templates!$I$2:$CJ$152,ROW()-ROW(AB$19)+1, MATCH(AB$15,Templates!$I$1:DO$1,0)))</f>
        <v/>
      </c>
      <c r="AC117" s="55" t="str" cm="1">
        <f t="array" ref="AC117">IF(INDEX(Templates!$I$2:$CJ$152,ROW()-ROW(AC$19)+1, MATCH(AC$15,Templates!$I$1:DQ$1,0))="","",INDEX(Templates!$I$2:$CJ$152,ROW()-ROW(AC$19)+1, MATCH(AC$15,Templates!$I$1:DQ$1,0)))</f>
        <v/>
      </c>
      <c r="AD117" s="55" t="str" cm="1">
        <f t="array" ref="AD117">IF(INDEX(Templates!$I$2:$CJ$152,ROW()-ROW(AD$19)+1, MATCH(AD$15,Templates!$I$1:DS$1,0))="","",INDEX(Templates!$I$2:$CJ$152,ROW()-ROW(AD$19)+1, MATCH(AD$15,Templates!$I$1:DS$1,0)))</f>
        <v/>
      </c>
      <c r="AE117" s="55" t="str" cm="1">
        <f t="array" ref="AE117">IF(INDEX(Templates!$I$2:$CJ$152,ROW()-ROW(AE$19)+1, MATCH(AE$15,Templates!$I$1:DU$1,0))="","",INDEX(Templates!$I$2:$CJ$152,ROW()-ROW(AE$19)+1, MATCH(AE$15,Templates!$I$1:DU$1,0)))</f>
        <v/>
      </c>
      <c r="AF117" s="55" t="str" cm="1">
        <f t="array" ref="AF117">IF(INDEX(Templates!$I$2:$CJ$152,ROW()-ROW(AF$19)+1, MATCH(AF$15,Templates!$I$1:DW$1,0))="","",INDEX(Templates!$I$2:$CJ$152,ROW()-ROW(AF$19)+1, MATCH(AF$15,Templates!$I$1:DW$1,0)))</f>
        <v/>
      </c>
      <c r="AG117" s="55" t="str" cm="1">
        <f t="array" ref="AG117">IF(INDEX(Templates!$I$2:$CJ$152,ROW()-ROW(AG$19)+1, MATCH(AG$15,Templates!$I$1:DX$1,0))="","",INDEX(Templates!$I$2:$CJ$152,ROW()-ROW(AG$19)+1, MATCH(AG$15,Templates!$I$1:DX$1,0)))</f>
        <v/>
      </c>
      <c r="AH117" s="55" t="str" cm="1">
        <f t="array" ref="AH117">IF(INDEX(Templates!$I$2:$CJ$152,ROW()-ROW(AH$19)+1, MATCH(AH$15,Templates!$I$1:EA$1,0))="","",INDEX(Templates!$I$2:$CJ$152,ROW()-ROW(AH$19)+1, MATCH(AH$15,Templates!$I$1:EA$1,0)))</f>
        <v/>
      </c>
      <c r="AI117" s="55" t="str" cm="1">
        <f t="array" ref="AI117">IF(INDEX(Templates!$I$2:$CJ$152,ROW()-ROW(AI$19)+1, MATCH(AI$15,Templates!$I$1:EC$1,0))="","",INDEX(Templates!$I$2:$CJ$152,ROW()-ROW(AI$19)+1, MATCH(AI$15,Templates!$I$1:EC$1,0)))</f>
        <v/>
      </c>
    </row>
    <row r="118" spans="1:35" x14ac:dyDescent="0.3">
      <c r="A118" s="41" t="s">
        <v>451</v>
      </c>
      <c r="B118" s="6" t="s">
        <v>455</v>
      </c>
      <c r="C118" s="66" t="str" cm="1">
        <f t="array" ref="C118">IF(INDEX(Templates!A$2:A$153,ROW()-ROW($19:$19)+1)="","",INDEX(Templates!A$2:A$153,ROW()-ROW($19:$19)+1))</f>
        <v>JSON_PATH:fluid_loops[0]</v>
      </c>
      <c r="D118" s="66" t="str" cm="1">
        <f t="array" ref="D118">IF(INDEX(Templates!B$2:B$153,ROW()-ROW($19:$19)+1)="","",INDEX(Templates!B$2:B$153,ROW()-ROW($19:$19)+1))</f>
        <v>child_loops[0]</v>
      </c>
      <c r="E118" s="140" t="str" cm="1">
        <f t="array" ref="E118">IF(INDEX(Templates!C$2:C$153,ROW()-ROW($19:$19)+1)="","",INDEX(Templates!C$2:C$153,ROW()-ROW($19:$19)+1))</f>
        <v/>
      </c>
      <c r="F118" s="143" t="str" cm="1">
        <f t="array" ref="F118">IF(INDEX(Templates!D$2:D$153,ROW()-ROW($19:$19)+1)="","",INDEX(Templates!D$2:D$153,ROW()-ROW($19:$19)+1))</f>
        <v/>
      </c>
      <c r="G118" s="102" t="str" cm="1">
        <f t="array" ref="G118">IF(INDEX(Templates!E$2:E$153,ROW()-ROW($19:$19)+1)="","",INDEX(Templates!E$2:E$153,ROW()-ROW($19:$19)+1))</f>
        <v>FluidLoop</v>
      </c>
      <c r="H118" s="68" t="str" cm="1">
        <f t="array" ref="H118">IF(INDEX(Templates!F$2:F$153,ROW()-ROW($19:$19)+1)="","",INDEX(Templates!F$2:F$153,ROW()-ROW($19:$19)+1))</f>
        <v>Loop 1</v>
      </c>
      <c r="I118" s="68" t="str" cm="1">
        <f t="array" ref="I118">IF(INDEX(Templates!G$2:G$153,ROW()-ROW($19:$19)+1)="","",INDEX(Templates!G$2:G$153,ROW()-ROW($19:$19)+1))</f>
        <v>ASHRAE229 1</v>
      </c>
      <c r="J118" s="68" t="str" cm="1">
        <f t="array" ref="J118">IF(INDEX(Templates!H$2:H$153,ROW()-ROW($19:$19)+1)="","",INDEX(Templates!H$2:H$153,ROW()-ROW($19:$19)+1))</f>
        <v>child_loops</v>
      </c>
      <c r="K118" s="69" t="str" cm="1">
        <f t="array" ref="K118">IF(INDEX(Templates!I$2:I$153,ROW()-ROW($19:$19)+1)="","",INDEX(Templates!I$2:I$153,ROW()-ROW($19:$19)+1))</f>
        <v/>
      </c>
      <c r="L118" s="69" t="str" cm="1">
        <f t="array" ref="L118">IF(INDEX(Templates!J$2:J$153,ROW()-ROW($19:$19)+1)="","",INDEX(Templates!J$2:J$153,ROW()-ROW($19:$19)+1))</f>
        <v/>
      </c>
      <c r="M118" s="83"/>
      <c r="N118" s="83"/>
      <c r="O118" s="83"/>
      <c r="P118" s="83"/>
      <c r="Q118" s="83"/>
      <c r="R118" s="83"/>
      <c r="S118" s="83"/>
      <c r="T118" s="83"/>
      <c r="U118" s="83"/>
      <c r="V118" s="83"/>
      <c r="W118" s="83"/>
      <c r="X118" s="83"/>
      <c r="Y118" s="83"/>
      <c r="Z118" s="83"/>
      <c r="AA118" s="83"/>
      <c r="AB118" s="83"/>
      <c r="AC118" s="83"/>
      <c r="AD118" s="83"/>
      <c r="AE118" s="83"/>
      <c r="AF118" s="83"/>
      <c r="AG118" s="83"/>
      <c r="AH118" s="83"/>
      <c r="AI118" s="83"/>
    </row>
    <row r="119" spans="1:35" x14ac:dyDescent="0.3">
      <c r="A119" s="41"/>
      <c r="B119" s="6"/>
      <c r="C119" s="66"/>
      <c r="D119" s="66"/>
      <c r="E119" s="140"/>
      <c r="F119" s="143"/>
      <c r="G119" s="102"/>
      <c r="H119" s="68"/>
      <c r="I119" s="68"/>
      <c r="J119" s="68"/>
      <c r="K119" s="69"/>
      <c r="L119" s="69"/>
      <c r="M119" s="83"/>
      <c r="N119" s="83"/>
      <c r="O119" s="83"/>
      <c r="P119" s="83"/>
      <c r="Q119" s="83"/>
      <c r="R119" s="83"/>
      <c r="S119" s="83"/>
      <c r="T119" s="83"/>
      <c r="U119" s="83"/>
      <c r="V119" s="83"/>
      <c r="W119" s="83"/>
      <c r="X119" s="83"/>
      <c r="Y119" s="83"/>
      <c r="Z119" s="83"/>
      <c r="AA119" s="83"/>
      <c r="AB119" s="83"/>
      <c r="AC119" s="83"/>
      <c r="AD119" s="83"/>
      <c r="AE119" s="83"/>
      <c r="AF119" s="83"/>
      <c r="AG119" s="83"/>
      <c r="AH119" s="83"/>
      <c r="AI119" s="83"/>
    </row>
    <row r="120" spans="1:35" x14ac:dyDescent="0.3">
      <c r="A120" s="41"/>
      <c r="B120" s="6"/>
      <c r="C120" s="66"/>
      <c r="D120" s="66"/>
      <c r="E120" s="140"/>
      <c r="F120" s="143"/>
      <c r="G120" s="102"/>
      <c r="H120" s="68"/>
      <c r="I120" s="68"/>
      <c r="J120" s="68"/>
      <c r="K120" s="69"/>
      <c r="L120" s="69"/>
      <c r="M120" s="83"/>
      <c r="N120" s="83"/>
      <c r="O120" s="83"/>
      <c r="P120" s="83"/>
      <c r="Q120" s="83"/>
      <c r="R120" s="83"/>
      <c r="S120" s="83"/>
      <c r="T120" s="83"/>
      <c r="U120" s="83"/>
      <c r="V120" s="83"/>
      <c r="W120" s="83"/>
      <c r="X120" s="83"/>
      <c r="Y120" s="83"/>
      <c r="Z120" s="83"/>
      <c r="AA120" s="83"/>
      <c r="AB120" s="83"/>
      <c r="AC120" s="83"/>
      <c r="AD120" s="83"/>
      <c r="AE120" s="83"/>
      <c r="AF120" s="83"/>
      <c r="AG120" s="83"/>
      <c r="AH120" s="83"/>
      <c r="AI120" s="83"/>
    </row>
    <row r="121" spans="1:35" x14ac:dyDescent="0.3">
      <c r="A121" s="41"/>
      <c r="B121" s="6"/>
      <c r="C121" s="66"/>
      <c r="D121" s="66"/>
      <c r="E121" s="140"/>
      <c r="F121" s="143"/>
      <c r="G121" s="102"/>
      <c r="H121" s="68"/>
      <c r="I121" s="68"/>
      <c r="J121" s="68"/>
      <c r="K121" s="69"/>
      <c r="L121" s="69"/>
      <c r="M121" s="83"/>
      <c r="N121" s="83"/>
      <c r="O121" s="83"/>
      <c r="P121" s="83"/>
      <c r="Q121" s="83"/>
      <c r="R121" s="83"/>
      <c r="S121" s="83"/>
      <c r="T121" s="83"/>
      <c r="U121" s="83"/>
      <c r="V121" s="83"/>
      <c r="W121" s="83"/>
      <c r="X121" s="83"/>
      <c r="Y121" s="83"/>
      <c r="Z121" s="83"/>
      <c r="AA121" s="83"/>
      <c r="AB121" s="83"/>
      <c r="AC121" s="83"/>
      <c r="AD121" s="83"/>
      <c r="AE121" s="83"/>
      <c r="AF121" s="83"/>
      <c r="AG121" s="83"/>
      <c r="AH121" s="83"/>
      <c r="AI121" s="83"/>
    </row>
    <row r="122" spans="1:35" x14ac:dyDescent="0.3">
      <c r="A122" s="41"/>
      <c r="B122" s="6"/>
      <c r="C122" s="66"/>
      <c r="D122" s="66"/>
      <c r="E122" s="140"/>
      <c r="F122" s="143"/>
      <c r="G122" s="102"/>
      <c r="H122" s="68"/>
      <c r="I122" s="68"/>
      <c r="J122" s="68"/>
      <c r="K122" s="69"/>
      <c r="L122" s="69"/>
      <c r="M122" s="83"/>
      <c r="N122" s="83"/>
      <c r="O122" s="83"/>
      <c r="P122" s="83"/>
      <c r="Q122" s="83"/>
      <c r="R122" s="83"/>
      <c r="S122" s="83"/>
      <c r="T122" s="83"/>
      <c r="U122" s="83"/>
      <c r="V122" s="83"/>
      <c r="W122" s="83"/>
      <c r="X122" s="83"/>
      <c r="Y122" s="83"/>
      <c r="Z122" s="83"/>
      <c r="AA122" s="83"/>
      <c r="AB122" s="83"/>
      <c r="AC122" s="83"/>
      <c r="AD122" s="83"/>
      <c r="AE122" s="83"/>
      <c r="AF122" s="83"/>
      <c r="AG122" s="83"/>
      <c r="AH122" s="83"/>
      <c r="AI122" s="83"/>
    </row>
    <row r="123" spans="1:35" x14ac:dyDescent="0.3">
      <c r="A123" s="41"/>
      <c r="B123" s="6"/>
      <c r="C123" s="66"/>
      <c r="D123" s="66"/>
      <c r="E123" s="140"/>
      <c r="F123" s="143"/>
      <c r="G123" s="102"/>
      <c r="H123" s="68"/>
      <c r="I123" s="68"/>
      <c r="J123" s="68"/>
      <c r="K123" s="69"/>
      <c r="L123" s="69"/>
      <c r="M123" s="83"/>
      <c r="N123" s="83"/>
      <c r="O123" s="83"/>
      <c r="P123" s="83"/>
      <c r="Q123" s="83"/>
      <c r="R123" s="83"/>
      <c r="S123" s="83"/>
      <c r="T123" s="83"/>
      <c r="U123" s="83"/>
      <c r="V123" s="83"/>
      <c r="W123" s="83"/>
      <c r="X123" s="83"/>
      <c r="Y123" s="83"/>
      <c r="Z123" s="83"/>
      <c r="AA123" s="83"/>
      <c r="AB123" s="83"/>
      <c r="AC123" s="83"/>
      <c r="AD123" s="83"/>
      <c r="AE123" s="83"/>
      <c r="AF123" s="83"/>
      <c r="AG123" s="83"/>
      <c r="AH123" s="83"/>
      <c r="AI123" s="83"/>
    </row>
    <row r="124" spans="1:35" x14ac:dyDescent="0.3">
      <c r="A124" s="41"/>
      <c r="B124" s="6"/>
      <c r="C124" s="66"/>
      <c r="D124" s="66"/>
      <c r="E124" s="140"/>
      <c r="F124" s="143"/>
      <c r="G124" s="102"/>
      <c r="H124" s="68"/>
      <c r="I124" s="68"/>
      <c r="J124" s="68"/>
      <c r="K124" s="69"/>
      <c r="L124" s="69"/>
      <c r="M124" s="83"/>
      <c r="N124" s="83"/>
      <c r="O124" s="83"/>
      <c r="P124" s="83"/>
      <c r="Q124" s="83"/>
      <c r="R124" s="83"/>
      <c r="S124" s="83"/>
      <c r="T124" s="83"/>
      <c r="U124" s="83"/>
      <c r="V124" s="83"/>
      <c r="W124" s="83"/>
      <c r="X124" s="83"/>
      <c r="Y124" s="83"/>
      <c r="Z124" s="83"/>
      <c r="AA124" s="83"/>
      <c r="AB124" s="83"/>
      <c r="AC124" s="83"/>
      <c r="AD124" s="83"/>
      <c r="AE124" s="83"/>
      <c r="AF124" s="83"/>
      <c r="AG124" s="83"/>
      <c r="AH124" s="83"/>
      <c r="AI124" s="83"/>
    </row>
    <row r="125" spans="1:35" x14ac:dyDescent="0.3">
      <c r="A125" s="41"/>
      <c r="B125" s="6"/>
      <c r="C125" s="66"/>
      <c r="D125" s="66"/>
      <c r="E125" s="140"/>
      <c r="F125" s="143"/>
      <c r="G125" s="102"/>
      <c r="H125" s="68"/>
      <c r="I125" s="68"/>
      <c r="J125" s="68"/>
      <c r="K125" s="69"/>
      <c r="L125" s="69"/>
      <c r="M125" s="83"/>
      <c r="N125" s="83"/>
      <c r="O125" s="83"/>
      <c r="P125" s="83"/>
      <c r="Q125" s="83"/>
      <c r="R125" s="83"/>
      <c r="S125" s="83"/>
      <c r="T125" s="83"/>
      <c r="U125" s="83"/>
      <c r="V125" s="83"/>
      <c r="W125" s="83"/>
      <c r="X125" s="83"/>
      <c r="Y125" s="83"/>
      <c r="Z125" s="83"/>
      <c r="AA125" s="83"/>
      <c r="AB125" s="83"/>
      <c r="AC125" s="83"/>
      <c r="AD125" s="83"/>
      <c r="AE125" s="83"/>
      <c r="AF125" s="83"/>
      <c r="AG125" s="83"/>
      <c r="AH125" s="83"/>
      <c r="AI125" s="83"/>
    </row>
    <row r="126" spans="1:35" x14ac:dyDescent="0.3">
      <c r="A126" s="41"/>
      <c r="B126" s="6"/>
      <c r="C126" s="66"/>
      <c r="D126" s="66"/>
      <c r="E126" s="140"/>
      <c r="F126" s="143"/>
      <c r="G126" s="102"/>
      <c r="H126" s="68"/>
      <c r="I126" s="68"/>
      <c r="J126" s="68"/>
      <c r="K126" s="69"/>
      <c r="L126" s="69"/>
      <c r="M126" s="83"/>
      <c r="N126" s="83"/>
      <c r="O126" s="83"/>
      <c r="P126" s="83"/>
      <c r="Q126" s="83"/>
      <c r="R126" s="83"/>
      <c r="S126" s="83"/>
      <c r="T126" s="83"/>
      <c r="U126" s="83"/>
      <c r="V126" s="83"/>
      <c r="W126" s="83"/>
      <c r="X126" s="83"/>
      <c r="Y126" s="83"/>
      <c r="Z126" s="83"/>
      <c r="AA126" s="83"/>
      <c r="AB126" s="83"/>
      <c r="AC126" s="83"/>
      <c r="AD126" s="83"/>
      <c r="AE126" s="83"/>
      <c r="AF126" s="83"/>
      <c r="AG126" s="83"/>
      <c r="AH126" s="83"/>
      <c r="AI126" s="83"/>
    </row>
    <row r="127" spans="1:35" x14ac:dyDescent="0.3">
      <c r="A127" s="41"/>
      <c r="B127" s="6"/>
      <c r="C127" s="66"/>
      <c r="D127" s="66"/>
      <c r="E127" s="140"/>
      <c r="F127" s="143"/>
      <c r="G127" s="102"/>
      <c r="H127" s="68"/>
      <c r="I127" s="68"/>
      <c r="J127" s="68"/>
      <c r="K127" s="69"/>
      <c r="L127" s="69"/>
      <c r="M127" s="83"/>
      <c r="N127" s="83"/>
      <c r="O127" s="83"/>
      <c r="P127" s="83"/>
      <c r="Q127" s="83"/>
      <c r="R127" s="83"/>
      <c r="S127" s="83"/>
      <c r="T127" s="83"/>
      <c r="U127" s="83"/>
      <c r="V127" s="83"/>
      <c r="W127" s="83"/>
      <c r="X127" s="83"/>
      <c r="Y127" s="83"/>
      <c r="Z127" s="83"/>
      <c r="AA127" s="83"/>
      <c r="AB127" s="83"/>
      <c r="AC127" s="83"/>
      <c r="AD127" s="83"/>
      <c r="AE127" s="83"/>
      <c r="AF127" s="83"/>
      <c r="AG127" s="83"/>
      <c r="AH127" s="83"/>
      <c r="AI127" s="83"/>
    </row>
    <row r="128" spans="1:35" x14ac:dyDescent="0.3">
      <c r="A128" s="41"/>
      <c r="B128" s="6"/>
      <c r="C128" s="66"/>
      <c r="D128" s="66"/>
      <c r="E128" s="140"/>
      <c r="F128" s="143"/>
      <c r="G128" s="102"/>
      <c r="H128" s="68"/>
      <c r="I128" s="68"/>
      <c r="J128" s="68"/>
      <c r="K128" s="69"/>
      <c r="L128" s="69"/>
      <c r="M128" s="83"/>
      <c r="N128" s="83"/>
      <c r="O128" s="83"/>
      <c r="P128" s="83"/>
      <c r="Q128" s="83"/>
      <c r="R128" s="83"/>
      <c r="S128" s="83"/>
      <c r="T128" s="83"/>
      <c r="U128" s="83"/>
      <c r="V128" s="83"/>
      <c r="W128" s="83"/>
      <c r="X128" s="83"/>
      <c r="Y128" s="83"/>
      <c r="Z128" s="83"/>
      <c r="AA128" s="83"/>
      <c r="AB128" s="83"/>
      <c r="AC128" s="83"/>
      <c r="AD128" s="83"/>
      <c r="AE128" s="83"/>
      <c r="AF128" s="83"/>
      <c r="AG128" s="83"/>
      <c r="AH128" s="83"/>
      <c r="AI128" s="83"/>
    </row>
    <row r="129" spans="1:35" x14ac:dyDescent="0.3">
      <c r="A129" s="41"/>
      <c r="B129" s="6"/>
      <c r="C129" s="66"/>
      <c r="D129" s="66"/>
      <c r="E129" s="140"/>
      <c r="F129" s="143"/>
      <c r="G129" s="102"/>
      <c r="H129" s="68"/>
      <c r="I129" s="68"/>
      <c r="J129" s="68"/>
      <c r="K129" s="69"/>
      <c r="L129" s="69"/>
      <c r="M129" s="83"/>
      <c r="N129" s="83"/>
      <c r="O129" s="83"/>
      <c r="P129" s="83"/>
      <c r="Q129" s="83"/>
      <c r="R129" s="83"/>
      <c r="S129" s="83"/>
      <c r="T129" s="83"/>
      <c r="U129" s="83"/>
      <c r="V129" s="83"/>
      <c r="W129" s="83"/>
      <c r="X129" s="83"/>
      <c r="Y129" s="83"/>
      <c r="Z129" s="83"/>
      <c r="AA129" s="83"/>
      <c r="AB129" s="83"/>
      <c r="AC129" s="83"/>
      <c r="AD129" s="83"/>
      <c r="AE129" s="83"/>
      <c r="AF129" s="83"/>
      <c r="AG129" s="83"/>
      <c r="AH129" s="83"/>
      <c r="AI129" s="83"/>
    </row>
    <row r="130" spans="1:35" x14ac:dyDescent="0.3">
      <c r="A130" s="41"/>
      <c r="B130" s="6"/>
      <c r="C130" s="66"/>
      <c r="D130" s="66"/>
      <c r="E130" s="140"/>
      <c r="F130" s="143"/>
      <c r="G130" s="102"/>
      <c r="H130" s="68"/>
      <c r="I130" s="68"/>
      <c r="J130" s="68"/>
      <c r="K130" s="69"/>
      <c r="L130" s="69"/>
      <c r="M130" s="83"/>
      <c r="N130" s="83"/>
      <c r="O130" s="83"/>
      <c r="P130" s="83"/>
      <c r="Q130" s="83"/>
      <c r="R130" s="83"/>
      <c r="S130" s="83"/>
      <c r="T130" s="83"/>
      <c r="U130" s="83"/>
      <c r="V130" s="83"/>
      <c r="W130" s="83"/>
      <c r="X130" s="83"/>
      <c r="Y130" s="83"/>
      <c r="Z130" s="83"/>
      <c r="AA130" s="83"/>
      <c r="AB130" s="83"/>
      <c r="AC130" s="83"/>
      <c r="AD130" s="83"/>
      <c r="AE130" s="83"/>
      <c r="AF130" s="83"/>
      <c r="AG130" s="83"/>
      <c r="AH130" s="83"/>
      <c r="AI130" s="83"/>
    </row>
    <row r="131" spans="1:35" x14ac:dyDescent="0.3">
      <c r="A131" s="41"/>
      <c r="B131" s="6"/>
      <c r="C131" s="66"/>
      <c r="D131" s="66"/>
      <c r="E131" s="140"/>
      <c r="F131" s="143"/>
      <c r="G131" s="102"/>
      <c r="H131" s="68"/>
      <c r="I131" s="68"/>
      <c r="J131" s="68"/>
      <c r="K131" s="69"/>
      <c r="L131" s="69"/>
      <c r="M131" s="83"/>
      <c r="N131" s="83"/>
      <c r="O131" s="83"/>
      <c r="P131" s="83"/>
      <c r="Q131" s="83"/>
      <c r="R131" s="83"/>
      <c r="S131" s="83"/>
      <c r="T131" s="83"/>
      <c r="U131" s="83"/>
      <c r="V131" s="83"/>
      <c r="W131" s="83"/>
      <c r="X131" s="83"/>
      <c r="Y131" s="83"/>
      <c r="Z131" s="83"/>
      <c r="AA131" s="83"/>
      <c r="AB131" s="83"/>
      <c r="AC131" s="83"/>
      <c r="AD131" s="83"/>
      <c r="AE131" s="83"/>
      <c r="AF131" s="83"/>
      <c r="AG131" s="83"/>
      <c r="AH131" s="83"/>
      <c r="AI131" s="83"/>
    </row>
    <row r="132" spans="1:35" x14ac:dyDescent="0.3">
      <c r="A132" s="41"/>
      <c r="B132" s="6"/>
      <c r="C132" s="66"/>
      <c r="D132" s="66"/>
      <c r="E132" s="140"/>
      <c r="F132" s="143"/>
      <c r="G132" s="102"/>
      <c r="H132" s="68"/>
      <c r="I132" s="68"/>
      <c r="J132" s="68"/>
      <c r="K132" s="69"/>
      <c r="L132" s="69"/>
      <c r="M132" s="83"/>
      <c r="N132" s="83"/>
      <c r="O132" s="83"/>
      <c r="P132" s="83"/>
      <c r="Q132" s="83"/>
      <c r="R132" s="83"/>
      <c r="S132" s="83"/>
      <c r="T132" s="83"/>
      <c r="U132" s="83"/>
      <c r="V132" s="83"/>
      <c r="W132" s="83"/>
      <c r="X132" s="83"/>
      <c r="Y132" s="83"/>
      <c r="Z132" s="83"/>
      <c r="AA132" s="83"/>
      <c r="AB132" s="83"/>
      <c r="AC132" s="83"/>
      <c r="AD132" s="83"/>
      <c r="AE132" s="83"/>
      <c r="AF132" s="83"/>
      <c r="AG132" s="83"/>
      <c r="AH132" s="83"/>
      <c r="AI132" s="83"/>
    </row>
    <row r="133" spans="1:35" x14ac:dyDescent="0.3">
      <c r="A133" s="41"/>
      <c r="B133" s="6"/>
      <c r="C133" s="66"/>
      <c r="D133" s="66"/>
      <c r="E133" s="140"/>
      <c r="F133" s="143"/>
      <c r="G133" s="102"/>
      <c r="H133" s="68"/>
      <c r="I133" s="68"/>
      <c r="J133" s="68"/>
      <c r="K133" s="69"/>
      <c r="L133" s="69"/>
      <c r="M133" s="83"/>
      <c r="N133" s="83"/>
      <c r="O133" s="83"/>
      <c r="P133" s="83"/>
      <c r="Q133" s="83"/>
      <c r="R133" s="83"/>
      <c r="S133" s="83"/>
      <c r="T133" s="83"/>
      <c r="U133" s="83"/>
      <c r="V133" s="83"/>
      <c r="W133" s="83"/>
      <c r="X133" s="83"/>
      <c r="Y133" s="83"/>
      <c r="Z133" s="83"/>
      <c r="AA133" s="83"/>
      <c r="AB133" s="83"/>
      <c r="AC133" s="83"/>
      <c r="AD133" s="83"/>
      <c r="AE133" s="83"/>
      <c r="AF133" s="83"/>
      <c r="AG133" s="83"/>
      <c r="AH133" s="83"/>
      <c r="AI133" s="83"/>
    </row>
    <row r="134" spans="1:35" x14ac:dyDescent="0.3">
      <c r="A134" s="41"/>
      <c r="B134" s="6"/>
      <c r="C134" s="66"/>
      <c r="D134" s="66"/>
      <c r="E134" s="140"/>
      <c r="F134" s="143"/>
      <c r="G134" s="102"/>
      <c r="H134" s="68"/>
      <c r="I134" s="68"/>
      <c r="J134" s="68"/>
      <c r="K134" s="69"/>
      <c r="L134" s="69"/>
      <c r="M134" s="83"/>
      <c r="N134" s="83"/>
      <c r="O134" s="83"/>
      <c r="P134" s="83"/>
      <c r="Q134" s="83"/>
      <c r="R134" s="83"/>
      <c r="S134" s="83"/>
      <c r="T134" s="83"/>
      <c r="U134" s="83"/>
      <c r="V134" s="83"/>
      <c r="W134" s="83"/>
      <c r="X134" s="83"/>
      <c r="Y134" s="83"/>
      <c r="Z134" s="83"/>
      <c r="AA134" s="83"/>
      <c r="AB134" s="83"/>
      <c r="AC134" s="83"/>
      <c r="AD134" s="83"/>
      <c r="AE134" s="83"/>
      <c r="AF134" s="83"/>
      <c r="AG134" s="83"/>
      <c r="AH134" s="83"/>
      <c r="AI134" s="83"/>
    </row>
    <row r="135" spans="1:35" x14ac:dyDescent="0.3">
      <c r="A135" s="41"/>
      <c r="B135" s="6"/>
      <c r="C135" s="66"/>
      <c r="D135" s="66"/>
      <c r="E135" s="140"/>
      <c r="F135" s="143"/>
      <c r="G135" s="102"/>
      <c r="H135" s="68"/>
      <c r="I135" s="68"/>
      <c r="J135" s="68"/>
      <c r="K135" s="69"/>
      <c r="L135" s="69"/>
      <c r="M135" s="83"/>
      <c r="N135" s="83"/>
      <c r="O135" s="83"/>
      <c r="P135" s="83"/>
      <c r="Q135" s="83"/>
      <c r="R135" s="83"/>
      <c r="S135" s="83"/>
      <c r="T135" s="83"/>
      <c r="U135" s="83"/>
      <c r="V135" s="83"/>
      <c r="W135" s="83"/>
      <c r="X135" s="83"/>
      <c r="Y135" s="83"/>
      <c r="Z135" s="83"/>
      <c r="AA135" s="83"/>
      <c r="AB135" s="83"/>
      <c r="AC135" s="83"/>
      <c r="AD135" s="83"/>
      <c r="AE135" s="83"/>
      <c r="AF135" s="83"/>
      <c r="AG135" s="83"/>
      <c r="AH135" s="83"/>
      <c r="AI135" s="83"/>
    </row>
    <row r="136" spans="1:35" x14ac:dyDescent="0.3">
      <c r="A136" s="71"/>
      <c r="B136" s="71"/>
      <c r="C136" s="71"/>
      <c r="D136" s="71"/>
      <c r="E136" s="141"/>
      <c r="F136" s="144"/>
      <c r="G136" s="103"/>
      <c r="H136" s="73"/>
      <c r="I136" s="73"/>
      <c r="J136" s="73"/>
      <c r="K136" s="74"/>
      <c r="L136" s="74"/>
      <c r="M136" s="75"/>
      <c r="N136" s="75"/>
      <c r="O136" s="75"/>
      <c r="P136" s="75"/>
      <c r="Q136" s="75"/>
      <c r="R136" s="75"/>
      <c r="S136" s="75"/>
      <c r="T136" s="75"/>
      <c r="U136" s="75"/>
      <c r="V136" s="75"/>
      <c r="W136" s="75"/>
      <c r="X136" s="75"/>
      <c r="Y136" s="75"/>
      <c r="Z136" s="75"/>
      <c r="AA136" s="75"/>
      <c r="AB136" s="75"/>
      <c r="AC136" s="75"/>
      <c r="AD136" s="75"/>
      <c r="AE136" s="75"/>
      <c r="AF136" s="75"/>
      <c r="AG136" s="75"/>
      <c r="AH136" s="75"/>
      <c r="AI136" s="75"/>
    </row>
    <row r="137" spans="1:35" x14ac:dyDescent="0.3">
      <c r="A137" s="53" t="s">
        <v>451</v>
      </c>
      <c r="B137" s="54" t="s">
        <v>473</v>
      </c>
      <c r="C137" s="54" t="s">
        <v>474</v>
      </c>
      <c r="D137" s="54" t="s">
        <v>475</v>
      </c>
      <c r="E137" s="63"/>
      <c r="F137" s="110"/>
      <c r="G137" s="130"/>
      <c r="H137" s="130"/>
      <c r="I137" s="130"/>
      <c r="J137" s="130"/>
      <c r="K137" s="131"/>
      <c r="L137" s="131"/>
      <c r="M137" s="65" t="s">
        <v>476</v>
      </c>
      <c r="N137" s="65" t="s">
        <v>478</v>
      </c>
      <c r="O137" s="65" t="s">
        <v>478</v>
      </c>
      <c r="P137" s="65" t="s">
        <v>478</v>
      </c>
      <c r="Q137" s="65" t="s">
        <v>477</v>
      </c>
      <c r="R137" s="65" t="s">
        <v>478</v>
      </c>
      <c r="S137" s="65" t="s">
        <v>477</v>
      </c>
      <c r="T137" s="65" t="s">
        <v>477</v>
      </c>
      <c r="U137" s="65" t="s">
        <v>477</v>
      </c>
      <c r="V137" s="65" t="s">
        <v>477</v>
      </c>
      <c r="W137" s="65" t="s">
        <v>477</v>
      </c>
      <c r="X137" s="65" t="s">
        <v>477</v>
      </c>
      <c r="Y137" s="65" t="s">
        <v>477</v>
      </c>
      <c r="Z137" s="65" t="s">
        <v>477</v>
      </c>
      <c r="AA137" s="32" t="s">
        <v>484</v>
      </c>
      <c r="AB137" s="32" t="s">
        <v>484</v>
      </c>
      <c r="AC137" s="32" t="s">
        <v>484</v>
      </c>
      <c r="AD137" s="32" t="s">
        <v>482</v>
      </c>
      <c r="AE137" s="32" t="s">
        <v>482</v>
      </c>
      <c r="AF137" s="32" t="s">
        <v>477</v>
      </c>
      <c r="AG137" s="32" t="s">
        <v>477</v>
      </c>
      <c r="AH137" s="32" t="s">
        <v>483</v>
      </c>
      <c r="AI137" s="32" t="s">
        <v>483</v>
      </c>
    </row>
    <row r="138" spans="1:35" x14ac:dyDescent="0.3">
      <c r="A138" s="41" t="s">
        <v>451</v>
      </c>
      <c r="B138" s="6" t="s">
        <v>473</v>
      </c>
      <c r="C138" s="6" t="s">
        <v>474</v>
      </c>
      <c r="D138" s="6" t="s">
        <v>488</v>
      </c>
      <c r="E138" s="8"/>
      <c r="F138" s="106"/>
      <c r="G138" s="15"/>
      <c r="H138" s="15"/>
      <c r="I138" s="15"/>
      <c r="J138" s="15"/>
      <c r="K138" s="10"/>
      <c r="L138" s="10"/>
      <c r="M138" s="32" t="s">
        <v>180</v>
      </c>
      <c r="N138" s="32" t="s">
        <v>180</v>
      </c>
      <c r="O138" s="32" t="s">
        <v>180</v>
      </c>
      <c r="P138" s="32" t="s">
        <v>180</v>
      </c>
      <c r="Q138" s="32" t="s">
        <v>180</v>
      </c>
      <c r="R138" s="32" t="s">
        <v>180</v>
      </c>
      <c r="S138" s="32" t="s">
        <v>180</v>
      </c>
      <c r="T138" s="32" t="s">
        <v>180</v>
      </c>
      <c r="U138" s="32" t="s">
        <v>180</v>
      </c>
      <c r="V138" s="32" t="s">
        <v>180</v>
      </c>
      <c r="W138" s="32" t="s">
        <v>180</v>
      </c>
      <c r="X138" s="32" t="s">
        <v>180</v>
      </c>
      <c r="Y138" s="32" t="s">
        <v>180</v>
      </c>
      <c r="Z138" s="32" t="s">
        <v>180</v>
      </c>
      <c r="AA138" s="32" t="s">
        <v>180</v>
      </c>
      <c r="AB138" s="32" t="s">
        <v>180</v>
      </c>
      <c r="AC138" s="32" t="s">
        <v>180</v>
      </c>
      <c r="AD138" s="32" t="s">
        <v>180</v>
      </c>
      <c r="AE138" s="32" t="s">
        <v>180</v>
      </c>
      <c r="AF138" s="32" t="s">
        <v>212</v>
      </c>
      <c r="AG138" s="32" t="s">
        <v>212</v>
      </c>
      <c r="AH138" s="32" t="s">
        <v>212</v>
      </c>
      <c r="AI138" s="32" t="s">
        <v>212</v>
      </c>
    </row>
    <row r="139" spans="1:35" x14ac:dyDescent="0.3">
      <c r="A139" s="41" t="s">
        <v>451</v>
      </c>
      <c r="B139" s="6" t="s">
        <v>473</v>
      </c>
      <c r="C139" s="6" t="s">
        <v>474</v>
      </c>
      <c r="D139" s="6" t="s">
        <v>489</v>
      </c>
      <c r="E139" s="8"/>
      <c r="F139" s="106"/>
      <c r="G139" s="15"/>
      <c r="H139" s="15"/>
      <c r="I139" s="15"/>
      <c r="J139" s="15"/>
      <c r="K139" s="10"/>
      <c r="L139" s="10"/>
      <c r="M139" s="32"/>
      <c r="N139" s="32"/>
      <c r="O139" s="32"/>
      <c r="P139" s="32"/>
      <c r="Q139" s="32"/>
      <c r="R139" s="32"/>
      <c r="S139" s="32"/>
      <c r="T139" s="32"/>
      <c r="U139" s="32"/>
      <c r="V139" s="32"/>
      <c r="W139" s="32"/>
      <c r="X139" s="32"/>
      <c r="Y139" s="32"/>
      <c r="Z139" s="32"/>
      <c r="AA139" s="32"/>
      <c r="AB139" s="32"/>
      <c r="AC139" s="32"/>
      <c r="AD139" s="32"/>
      <c r="AE139" s="32"/>
      <c r="AF139" s="32" t="s">
        <v>219</v>
      </c>
      <c r="AG139" s="32" t="s">
        <v>219</v>
      </c>
      <c r="AH139" s="32" t="s">
        <v>219</v>
      </c>
      <c r="AI139" s="32" t="s">
        <v>219</v>
      </c>
    </row>
    <row r="140" spans="1:35" x14ac:dyDescent="0.3">
      <c r="A140" s="41" t="s">
        <v>451</v>
      </c>
      <c r="B140" s="6" t="s">
        <v>473</v>
      </c>
      <c r="C140" s="6" t="s">
        <v>474</v>
      </c>
      <c r="D140" s="6" t="s">
        <v>490</v>
      </c>
      <c r="E140" s="8"/>
      <c r="F140" s="106"/>
      <c r="G140" s="15"/>
      <c r="H140" s="15"/>
      <c r="I140" s="15"/>
      <c r="J140" s="15"/>
      <c r="K140" s="10"/>
      <c r="L140" s="10"/>
      <c r="M140" s="32"/>
      <c r="N140" s="32"/>
      <c r="O140" s="32"/>
      <c r="P140" s="32"/>
      <c r="Q140" s="32"/>
      <c r="R140" s="32"/>
      <c r="S140" s="32"/>
      <c r="T140" s="32"/>
      <c r="U140" s="32"/>
      <c r="V140" s="32"/>
      <c r="W140" s="32"/>
      <c r="X140" s="32"/>
      <c r="Y140" s="32"/>
      <c r="Z140" s="32"/>
      <c r="AA140" s="32"/>
      <c r="AB140" s="32"/>
      <c r="AC140" s="32"/>
      <c r="AD140" s="32"/>
      <c r="AE140" s="32"/>
      <c r="AF140" s="32" t="s">
        <v>223</v>
      </c>
      <c r="AG140" s="32" t="s">
        <v>223</v>
      </c>
      <c r="AH140" s="32" t="s">
        <v>223</v>
      </c>
      <c r="AI140" s="32" t="s">
        <v>223</v>
      </c>
    </row>
    <row r="141" spans="1:35" x14ac:dyDescent="0.3">
      <c r="A141" s="41" t="s">
        <v>451</v>
      </c>
      <c r="B141" s="6" t="s">
        <v>473</v>
      </c>
      <c r="C141" s="6" t="s">
        <v>474</v>
      </c>
      <c r="D141" s="6" t="s">
        <v>491</v>
      </c>
      <c r="E141" s="8"/>
      <c r="F141" s="106"/>
      <c r="G141" s="15"/>
      <c r="H141" s="15"/>
      <c r="I141" s="15"/>
      <c r="J141" s="15"/>
      <c r="K141" s="10"/>
      <c r="L141" s="10"/>
      <c r="M141" s="32"/>
      <c r="N141" s="32"/>
      <c r="O141" s="32"/>
      <c r="P141" s="32"/>
      <c r="Q141" s="32"/>
      <c r="R141" s="32"/>
      <c r="S141" s="32"/>
      <c r="T141" s="32"/>
      <c r="U141" s="32"/>
      <c r="V141" s="32"/>
      <c r="W141" s="32"/>
      <c r="X141" s="32"/>
      <c r="Y141" s="32"/>
      <c r="Z141" s="32"/>
      <c r="AA141" s="32"/>
      <c r="AB141" s="32"/>
      <c r="AC141" s="32"/>
      <c r="AD141" s="32"/>
      <c r="AE141" s="32"/>
      <c r="AF141" s="32" t="s">
        <v>180</v>
      </c>
      <c r="AG141" s="32" t="s">
        <v>180</v>
      </c>
      <c r="AH141" s="32" t="s">
        <v>180</v>
      </c>
      <c r="AI141" s="32" t="s">
        <v>180</v>
      </c>
    </row>
    <row r="142" spans="1:35" x14ac:dyDescent="0.3">
      <c r="A142" s="41" t="s">
        <v>451</v>
      </c>
      <c r="B142" s="6" t="s">
        <v>473</v>
      </c>
      <c r="C142" s="6" t="s">
        <v>492</v>
      </c>
      <c r="D142" s="6" t="s">
        <v>475</v>
      </c>
      <c r="E142" s="8"/>
      <c r="F142" s="106"/>
      <c r="G142" s="15"/>
      <c r="H142" s="15"/>
      <c r="I142" s="15"/>
      <c r="J142" s="15"/>
      <c r="K142" s="10"/>
      <c r="L142" s="10"/>
      <c r="M142" s="32"/>
      <c r="N142" s="32"/>
      <c r="O142" s="32"/>
      <c r="P142" s="32"/>
      <c r="Q142" s="32" t="s">
        <v>477</v>
      </c>
      <c r="R142" s="32"/>
      <c r="S142" s="32"/>
      <c r="T142" s="32"/>
      <c r="U142" s="32"/>
      <c r="V142" s="32"/>
      <c r="W142" s="32"/>
      <c r="X142" s="32"/>
      <c r="Y142" s="32"/>
      <c r="Z142" s="32"/>
      <c r="AA142" s="32" t="s">
        <v>484</v>
      </c>
      <c r="AB142" s="32" t="s">
        <v>484</v>
      </c>
      <c r="AC142" s="32" t="s">
        <v>481</v>
      </c>
      <c r="AD142" s="32"/>
      <c r="AE142" s="32"/>
      <c r="AF142" s="32"/>
      <c r="AG142" s="32"/>
      <c r="AH142" s="32"/>
      <c r="AI142" s="32"/>
    </row>
    <row r="143" spans="1:35" x14ac:dyDescent="0.3">
      <c r="A143" s="41" t="s">
        <v>451</v>
      </c>
      <c r="B143" s="6" t="s">
        <v>473</v>
      </c>
      <c r="C143" s="6" t="s">
        <v>492</v>
      </c>
      <c r="D143" s="6" t="s">
        <v>488</v>
      </c>
      <c r="E143" s="8"/>
      <c r="F143" s="106"/>
      <c r="G143" s="15"/>
      <c r="H143" s="15"/>
      <c r="I143" s="15"/>
      <c r="J143" s="15"/>
      <c r="K143" s="10"/>
      <c r="L143" s="10"/>
      <c r="M143" s="32"/>
      <c r="N143" s="32"/>
      <c r="O143" s="32"/>
      <c r="P143" s="32"/>
      <c r="Q143" s="32" t="s">
        <v>212</v>
      </c>
      <c r="R143" s="32"/>
      <c r="S143" s="32"/>
      <c r="T143" s="32"/>
      <c r="U143" s="32"/>
      <c r="V143" s="32"/>
      <c r="W143" s="32"/>
      <c r="X143" s="32"/>
      <c r="Y143" s="32"/>
      <c r="Z143" s="32"/>
      <c r="AA143" s="32" t="s">
        <v>212</v>
      </c>
      <c r="AB143" s="32" t="s">
        <v>212</v>
      </c>
      <c r="AC143" s="32" t="s">
        <v>212</v>
      </c>
      <c r="AD143" s="32"/>
      <c r="AE143" s="32"/>
      <c r="AF143" s="32"/>
      <c r="AG143" s="32"/>
      <c r="AH143" s="32"/>
      <c r="AI143" s="32"/>
    </row>
    <row r="144" spans="1:35" x14ac:dyDescent="0.3">
      <c r="A144" s="41" t="s">
        <v>451</v>
      </c>
      <c r="B144" s="6" t="s">
        <v>473</v>
      </c>
      <c r="C144" s="6" t="s">
        <v>492</v>
      </c>
      <c r="D144" s="6" t="s">
        <v>489</v>
      </c>
      <c r="E144" s="8"/>
      <c r="F144" s="106"/>
      <c r="G144" s="15"/>
      <c r="H144" s="15"/>
      <c r="I144" s="15"/>
      <c r="J144" s="15"/>
      <c r="K144" s="10"/>
      <c r="L144" s="10"/>
      <c r="M144" s="32"/>
      <c r="N144" s="32"/>
      <c r="O144" s="32"/>
      <c r="P144" s="32"/>
      <c r="Q144" s="32"/>
      <c r="R144" s="32"/>
      <c r="S144" s="32"/>
      <c r="T144" s="32"/>
      <c r="U144" s="32"/>
      <c r="V144" s="32"/>
      <c r="W144" s="32"/>
      <c r="X144" s="32"/>
      <c r="Y144" s="32"/>
      <c r="Z144" s="32"/>
      <c r="AA144" s="32"/>
      <c r="AB144" s="32"/>
      <c r="AC144" s="32"/>
      <c r="AD144" s="32"/>
      <c r="AE144" s="32"/>
      <c r="AF144" s="32"/>
      <c r="AG144" s="32"/>
      <c r="AH144" s="32"/>
      <c r="AI144" s="32"/>
    </row>
    <row r="145" spans="1:35" x14ac:dyDescent="0.3">
      <c r="A145" s="41" t="s">
        <v>451</v>
      </c>
      <c r="B145" s="6" t="s">
        <v>473</v>
      </c>
      <c r="C145" s="6" t="s">
        <v>494</v>
      </c>
      <c r="D145" s="6" t="s">
        <v>475</v>
      </c>
      <c r="E145" s="8"/>
      <c r="F145" s="106"/>
      <c r="G145" s="15"/>
      <c r="H145" s="15"/>
      <c r="I145" s="15"/>
      <c r="J145" s="15"/>
      <c r="K145" s="10"/>
      <c r="L145" s="10"/>
      <c r="M145" s="32"/>
      <c r="N145" s="32"/>
      <c r="O145" s="32"/>
      <c r="P145" s="32"/>
      <c r="Q145" s="32" t="s">
        <v>477</v>
      </c>
      <c r="R145" s="32"/>
      <c r="S145" s="32"/>
      <c r="T145" s="32"/>
      <c r="U145" s="32"/>
      <c r="V145" s="32"/>
      <c r="W145" s="32"/>
      <c r="X145" s="32"/>
      <c r="Y145" s="32"/>
      <c r="Z145" s="32"/>
      <c r="AA145" s="32" t="s">
        <v>484</v>
      </c>
      <c r="AB145" s="32" t="s">
        <v>484</v>
      </c>
      <c r="AC145" s="32" t="s">
        <v>481</v>
      </c>
      <c r="AD145" s="32"/>
      <c r="AE145" s="32"/>
      <c r="AF145" s="32"/>
      <c r="AG145" s="32"/>
      <c r="AH145" s="32"/>
      <c r="AI145" s="32"/>
    </row>
    <row r="146" spans="1:35" x14ac:dyDescent="0.3">
      <c r="A146" s="41" t="s">
        <v>451</v>
      </c>
      <c r="B146" s="6" t="s">
        <v>473</v>
      </c>
      <c r="C146" s="6" t="s">
        <v>494</v>
      </c>
      <c r="D146" s="6" t="s">
        <v>488</v>
      </c>
      <c r="E146" s="8"/>
      <c r="F146" s="106"/>
      <c r="G146" s="15"/>
      <c r="H146" s="15"/>
      <c r="I146" s="15"/>
      <c r="J146" s="15"/>
      <c r="K146" s="10"/>
      <c r="L146" s="10"/>
      <c r="M146" s="32"/>
      <c r="N146" s="32"/>
      <c r="O146" s="32"/>
      <c r="P146" s="32"/>
      <c r="Q146" s="32" t="s">
        <v>219</v>
      </c>
      <c r="R146" s="32"/>
      <c r="S146" s="32"/>
      <c r="T146" s="32"/>
      <c r="U146" s="32"/>
      <c r="V146" s="32"/>
      <c r="W146" s="32"/>
      <c r="X146" s="32"/>
      <c r="Y146" s="32"/>
      <c r="Z146" s="32"/>
      <c r="AA146" s="32" t="s">
        <v>219</v>
      </c>
      <c r="AB146" s="32" t="s">
        <v>219</v>
      </c>
      <c r="AC146" s="32" t="s">
        <v>219</v>
      </c>
      <c r="AD146" s="32"/>
      <c r="AE146" s="32"/>
      <c r="AF146" s="32"/>
      <c r="AG146" s="32"/>
      <c r="AH146" s="32"/>
      <c r="AI146" s="32"/>
    </row>
    <row r="147" spans="1:35" x14ac:dyDescent="0.3">
      <c r="A147" s="41" t="s">
        <v>451</v>
      </c>
      <c r="B147" s="6" t="s">
        <v>473</v>
      </c>
      <c r="C147" s="6" t="s">
        <v>494</v>
      </c>
      <c r="D147" s="6" t="s">
        <v>489</v>
      </c>
      <c r="E147" s="8"/>
      <c r="F147" s="106"/>
      <c r="G147" s="15"/>
      <c r="H147" s="15"/>
      <c r="I147" s="15"/>
      <c r="J147" s="15"/>
      <c r="K147" s="10"/>
      <c r="L147" s="10"/>
      <c r="M147" s="32"/>
      <c r="N147" s="32"/>
      <c r="O147" s="32"/>
      <c r="P147" s="32"/>
      <c r="Q147" s="32" t="s">
        <v>223</v>
      </c>
      <c r="R147" s="32"/>
      <c r="S147" s="32"/>
      <c r="T147" s="32"/>
      <c r="U147" s="32"/>
      <c r="V147" s="32"/>
      <c r="W147" s="32"/>
      <c r="X147" s="32"/>
      <c r="Y147" s="32"/>
      <c r="Z147" s="32"/>
      <c r="AA147" s="32" t="s">
        <v>223</v>
      </c>
      <c r="AB147" s="32" t="s">
        <v>223</v>
      </c>
      <c r="AC147" s="32" t="s">
        <v>223</v>
      </c>
      <c r="AD147" s="32"/>
      <c r="AE147" s="32"/>
      <c r="AF147" s="32"/>
      <c r="AG147" s="32"/>
      <c r="AH147" s="32"/>
      <c r="AI147" s="32"/>
    </row>
    <row r="148" spans="1:35" x14ac:dyDescent="0.3">
      <c r="A148" s="41" t="s">
        <v>451</v>
      </c>
      <c r="B148" s="6" t="s">
        <v>473</v>
      </c>
      <c r="C148" s="6" t="s">
        <v>495</v>
      </c>
      <c r="D148" s="6" t="s">
        <v>475</v>
      </c>
      <c r="E148" s="8"/>
      <c r="F148" s="106"/>
      <c r="G148" s="15"/>
      <c r="H148" s="15"/>
      <c r="I148" s="15"/>
      <c r="J148" s="15"/>
      <c r="K148" s="10"/>
      <c r="L148" s="10"/>
      <c r="M148" s="32"/>
      <c r="N148" s="32"/>
      <c r="O148" s="32"/>
      <c r="P148" s="32"/>
      <c r="Q148" s="32" t="s">
        <v>477</v>
      </c>
      <c r="R148" s="32"/>
      <c r="S148" s="32"/>
      <c r="T148" s="32"/>
      <c r="U148" s="32"/>
      <c r="V148" s="32"/>
      <c r="W148" s="32"/>
      <c r="X148" s="32"/>
      <c r="Y148" s="32"/>
      <c r="Z148" s="32"/>
      <c r="AA148" s="32"/>
      <c r="AB148" s="32"/>
      <c r="AC148" s="32" t="s">
        <v>481</v>
      </c>
      <c r="AD148" s="32"/>
      <c r="AE148" s="32"/>
      <c r="AF148" s="32"/>
      <c r="AG148" s="32"/>
      <c r="AH148" s="32"/>
      <c r="AI148" s="32"/>
    </row>
    <row r="149" spans="1:35" x14ac:dyDescent="0.3">
      <c r="A149" s="41" t="s">
        <v>451</v>
      </c>
      <c r="B149" s="6" t="s">
        <v>473</v>
      </c>
      <c r="C149" s="6" t="s">
        <v>495</v>
      </c>
      <c r="D149" s="6" t="s">
        <v>488</v>
      </c>
      <c r="E149" s="8"/>
      <c r="F149" s="106"/>
      <c r="G149" s="15"/>
      <c r="H149" s="15"/>
      <c r="I149" s="15"/>
      <c r="J149" s="15"/>
      <c r="K149" s="10"/>
      <c r="L149" s="10"/>
      <c r="M149" s="32"/>
      <c r="N149" s="32"/>
      <c r="O149" s="32"/>
      <c r="P149" s="32"/>
      <c r="Q149" s="32" t="s">
        <v>227</v>
      </c>
      <c r="R149" s="32"/>
      <c r="S149" s="32"/>
      <c r="T149" s="32"/>
      <c r="U149" s="32"/>
      <c r="V149" s="32"/>
      <c r="W149" s="32"/>
      <c r="X149" s="32"/>
      <c r="Y149" s="32"/>
      <c r="Z149" s="32"/>
      <c r="AA149" s="32"/>
      <c r="AB149" s="32"/>
      <c r="AC149" s="32" t="s">
        <v>227</v>
      </c>
      <c r="AD149" s="32"/>
      <c r="AE149" s="32"/>
      <c r="AF149" s="32"/>
      <c r="AG149" s="32"/>
      <c r="AH149" s="32"/>
      <c r="AI149" s="32"/>
    </row>
    <row r="150" spans="1:35" x14ac:dyDescent="0.3">
      <c r="A150" s="41" t="s">
        <v>451</v>
      </c>
      <c r="B150" s="6" t="s">
        <v>473</v>
      </c>
      <c r="C150" s="6" t="s">
        <v>495</v>
      </c>
      <c r="D150" s="6" t="s">
        <v>489</v>
      </c>
      <c r="E150" s="8"/>
      <c r="F150" s="106"/>
      <c r="G150" s="15"/>
      <c r="H150" s="15"/>
      <c r="I150" s="15"/>
      <c r="J150" s="15"/>
      <c r="K150" s="10"/>
      <c r="L150" s="10"/>
      <c r="M150" s="32"/>
      <c r="N150" s="32"/>
      <c r="O150" s="32"/>
      <c r="P150" s="32"/>
      <c r="Q150" s="32" t="s">
        <v>231</v>
      </c>
      <c r="R150" s="32"/>
      <c r="S150" s="32"/>
      <c r="T150" s="32"/>
      <c r="U150" s="32"/>
      <c r="V150" s="32"/>
      <c r="W150" s="32"/>
      <c r="X150" s="32"/>
      <c r="Y150" s="32"/>
      <c r="Z150" s="32"/>
      <c r="AA150" s="32"/>
      <c r="AB150" s="32"/>
      <c r="AC150" s="32" t="s">
        <v>231</v>
      </c>
      <c r="AD150" s="32"/>
      <c r="AE150" s="32"/>
      <c r="AF150" s="32"/>
      <c r="AG150" s="32"/>
      <c r="AH150" s="32"/>
      <c r="AI150" s="32"/>
    </row>
    <row r="151" spans="1:35" x14ac:dyDescent="0.3">
      <c r="A151" s="41" t="s">
        <v>451</v>
      </c>
      <c r="B151" s="6" t="s">
        <v>473</v>
      </c>
      <c r="C151" s="6" t="s">
        <v>496</v>
      </c>
      <c r="D151" s="6" t="s">
        <v>475</v>
      </c>
      <c r="E151" s="8"/>
      <c r="F151" s="106"/>
      <c r="G151" s="15"/>
      <c r="H151" s="15"/>
      <c r="I151" s="15"/>
      <c r="J151" s="15"/>
      <c r="K151" s="10"/>
      <c r="L151" s="10"/>
      <c r="M151" s="32"/>
      <c r="N151" s="32"/>
      <c r="O151" s="32"/>
      <c r="P151" s="32"/>
      <c r="Q151" s="32"/>
      <c r="R151" s="32"/>
      <c r="S151" s="32"/>
      <c r="T151" s="32"/>
      <c r="U151" s="32"/>
      <c r="V151" s="32"/>
      <c r="W151" s="32"/>
      <c r="X151" s="32"/>
      <c r="Y151" s="32"/>
      <c r="Z151" s="32"/>
      <c r="AA151" s="32"/>
      <c r="AB151" s="32"/>
      <c r="AC151" s="32"/>
      <c r="AD151" s="32"/>
      <c r="AE151" s="32"/>
      <c r="AF151" s="32"/>
      <c r="AG151" s="32"/>
      <c r="AH151" s="32"/>
      <c r="AI151" s="32"/>
    </row>
    <row r="152" spans="1:35" x14ac:dyDescent="0.3">
      <c r="A152" s="41" t="s">
        <v>451</v>
      </c>
      <c r="B152" s="6" t="s">
        <v>473</v>
      </c>
      <c r="C152" s="6" t="s">
        <v>496</v>
      </c>
      <c r="D152" s="6" t="s">
        <v>488</v>
      </c>
      <c r="E152" s="8"/>
      <c r="F152" s="106"/>
      <c r="G152" s="15"/>
      <c r="H152" s="15"/>
      <c r="I152" s="15"/>
      <c r="J152" s="15"/>
      <c r="K152" s="10"/>
      <c r="L152" s="10"/>
      <c r="M152" s="32"/>
      <c r="N152" s="32"/>
      <c r="O152" s="32"/>
      <c r="P152" s="32"/>
      <c r="Q152" s="32"/>
      <c r="R152" s="32"/>
      <c r="S152" s="32"/>
      <c r="T152" s="32"/>
      <c r="U152" s="32"/>
      <c r="V152" s="32"/>
      <c r="W152" s="32"/>
      <c r="X152" s="32"/>
      <c r="Y152" s="32"/>
      <c r="Z152" s="32"/>
      <c r="AA152" s="32"/>
      <c r="AB152" s="32"/>
      <c r="AC152" s="32"/>
      <c r="AD152" s="32"/>
      <c r="AE152" s="32"/>
      <c r="AF152" s="32"/>
      <c r="AG152" s="32"/>
      <c r="AH152" s="32"/>
      <c r="AI152" s="32"/>
    </row>
    <row r="153" spans="1:35" x14ac:dyDescent="0.3">
      <c r="A153" s="41" t="s">
        <v>451</v>
      </c>
      <c r="B153" s="6" t="s">
        <v>473</v>
      </c>
      <c r="C153" s="6" t="s">
        <v>496</v>
      </c>
      <c r="D153" s="6" t="s">
        <v>489</v>
      </c>
      <c r="E153" s="8"/>
      <c r="F153" s="106"/>
      <c r="G153" s="15"/>
      <c r="H153" s="15"/>
      <c r="I153" s="15"/>
      <c r="J153" s="15"/>
      <c r="K153" s="10"/>
      <c r="L153" s="10"/>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row>
    <row r="154" spans="1:35" x14ac:dyDescent="0.3">
      <c r="A154" s="41"/>
      <c r="B154" s="6"/>
      <c r="C154" s="6"/>
      <c r="D154" s="6"/>
      <c r="E154" s="8"/>
      <c r="F154" s="106"/>
      <c r="G154" s="15"/>
      <c r="H154" s="15"/>
      <c r="I154" s="15"/>
      <c r="J154" s="15"/>
      <c r="K154" s="10"/>
      <c r="L154" s="10"/>
      <c r="M154" s="32"/>
      <c r="N154" s="32"/>
      <c r="O154" s="32"/>
      <c r="P154" s="32"/>
      <c r="Q154" s="32"/>
      <c r="R154" s="32"/>
      <c r="S154" s="32"/>
      <c r="T154" s="32"/>
      <c r="U154" s="32"/>
      <c r="V154" s="32"/>
      <c r="W154" s="32"/>
      <c r="X154" s="32"/>
      <c r="Y154" s="32"/>
      <c r="Z154" s="32"/>
      <c r="AA154" s="32"/>
      <c r="AB154" s="32"/>
      <c r="AC154" s="32"/>
      <c r="AD154" s="32"/>
      <c r="AE154" s="32"/>
      <c r="AF154" s="32"/>
      <c r="AG154" s="32"/>
      <c r="AH154" s="32"/>
      <c r="AI154" s="32"/>
    </row>
    <row r="155" spans="1:35" x14ac:dyDescent="0.3">
      <c r="A155" s="41"/>
      <c r="B155" s="6"/>
      <c r="C155" s="6"/>
      <c r="D155" s="6"/>
      <c r="E155" s="8"/>
      <c r="F155" s="106"/>
      <c r="G155" s="15"/>
      <c r="H155" s="15"/>
      <c r="I155" s="15"/>
      <c r="J155" s="15"/>
      <c r="K155" s="10"/>
      <c r="L155" s="10"/>
      <c r="M155" s="32"/>
      <c r="N155" s="32"/>
      <c r="O155" s="32"/>
      <c r="P155" s="32"/>
      <c r="Q155" s="32"/>
      <c r="R155" s="32"/>
      <c r="S155" s="32"/>
      <c r="T155" s="32"/>
      <c r="U155" s="32"/>
      <c r="V155" s="32"/>
      <c r="W155" s="32"/>
      <c r="X155" s="32"/>
      <c r="Y155" s="32"/>
      <c r="Z155" s="32"/>
      <c r="AA155" s="32"/>
      <c r="AB155" s="32"/>
      <c r="AC155" s="32"/>
      <c r="AD155" s="32"/>
      <c r="AE155" s="32"/>
      <c r="AF155" s="32"/>
      <c r="AG155" s="32"/>
      <c r="AH155" s="32"/>
      <c r="AI155" s="32"/>
    </row>
    <row r="156" spans="1:35" x14ac:dyDescent="0.3">
      <c r="A156" s="41"/>
      <c r="B156" s="6"/>
      <c r="C156" s="6"/>
      <c r="D156" s="6"/>
      <c r="E156" s="8"/>
      <c r="F156" s="106"/>
      <c r="G156" s="15"/>
      <c r="H156" s="15"/>
      <c r="I156" s="15"/>
      <c r="J156" s="15"/>
      <c r="K156" s="10"/>
      <c r="L156" s="10"/>
      <c r="M156" s="32"/>
      <c r="N156" s="32"/>
      <c r="O156" s="32"/>
      <c r="P156" s="32"/>
      <c r="Q156" s="32"/>
      <c r="R156" s="32"/>
      <c r="S156" s="32"/>
      <c r="T156" s="32"/>
      <c r="U156" s="32"/>
      <c r="V156" s="32"/>
      <c r="W156" s="32"/>
      <c r="X156" s="32"/>
      <c r="Y156" s="32"/>
      <c r="Z156" s="32"/>
      <c r="AA156" s="32"/>
      <c r="AB156" s="32"/>
      <c r="AC156" s="32"/>
      <c r="AD156" s="32"/>
      <c r="AE156" s="32"/>
      <c r="AF156" s="32"/>
      <c r="AG156" s="32"/>
      <c r="AH156" s="32"/>
      <c r="AI156" s="32"/>
    </row>
    <row r="157" spans="1:35" x14ac:dyDescent="0.3">
      <c r="A157" s="41"/>
      <c r="B157" s="6"/>
      <c r="C157" s="6"/>
      <c r="D157" s="6"/>
      <c r="E157" s="8"/>
      <c r="F157" s="106"/>
      <c r="G157" s="15"/>
      <c r="H157" s="15"/>
      <c r="I157" s="15"/>
      <c r="J157" s="15"/>
      <c r="K157" s="10"/>
      <c r="L157" s="10"/>
      <c r="M157" s="32"/>
      <c r="N157" s="32"/>
      <c r="O157" s="32"/>
      <c r="P157" s="32"/>
      <c r="Q157" s="32"/>
      <c r="R157" s="32"/>
      <c r="S157" s="32"/>
      <c r="T157" s="32"/>
      <c r="U157" s="32"/>
      <c r="V157" s="32"/>
      <c r="W157" s="32"/>
      <c r="X157" s="32"/>
      <c r="Y157" s="32"/>
      <c r="Z157" s="32"/>
      <c r="AA157" s="32"/>
      <c r="AB157" s="32"/>
      <c r="AC157" s="32"/>
      <c r="AD157" s="32"/>
      <c r="AE157" s="32"/>
      <c r="AF157" s="32"/>
      <c r="AG157" s="32"/>
      <c r="AH157" s="32"/>
      <c r="AI157" s="32"/>
    </row>
    <row r="158" spans="1:35" x14ac:dyDescent="0.3">
      <c r="A158" s="46"/>
      <c r="B158" s="47"/>
      <c r="C158" s="47"/>
      <c r="D158" s="47"/>
      <c r="E158" s="48"/>
      <c r="F158" s="107"/>
      <c r="G158" s="78"/>
      <c r="H158" s="78"/>
      <c r="I158" s="78"/>
      <c r="J158" s="78"/>
      <c r="K158" s="79"/>
      <c r="L158" s="79"/>
      <c r="M158" s="52"/>
      <c r="N158" s="52"/>
      <c r="O158" s="52"/>
      <c r="P158" s="52"/>
      <c r="Q158" s="52"/>
      <c r="R158" s="52"/>
      <c r="S158" s="52"/>
      <c r="T158" s="52"/>
      <c r="U158" s="52"/>
      <c r="V158" s="52"/>
      <c r="W158" s="52"/>
      <c r="X158" s="52"/>
      <c r="Y158" s="52"/>
      <c r="Z158" s="52"/>
      <c r="AA158" s="52"/>
      <c r="AB158" s="52"/>
      <c r="AC158" s="52"/>
      <c r="AD158" s="52"/>
      <c r="AE158" s="52"/>
      <c r="AF158" s="52"/>
      <c r="AG158" s="52"/>
      <c r="AH158" s="52"/>
      <c r="AI158" s="52"/>
    </row>
    <row r="159" spans="1:35" x14ac:dyDescent="0.3">
      <c r="A159" s="41" t="s">
        <v>497</v>
      </c>
      <c r="B159" s="6" t="s">
        <v>452</v>
      </c>
      <c r="C159" s="16" t="s">
        <v>260</v>
      </c>
      <c r="D159" s="16" t="s">
        <v>156</v>
      </c>
      <c r="E159" s="136" t="s">
        <v>466</v>
      </c>
      <c r="F159" s="106"/>
      <c r="G159" s="14" t="s">
        <v>131</v>
      </c>
      <c r="H159" s="15" t="s">
        <v>261</v>
      </c>
      <c r="I159" s="15" t="s">
        <v>158</v>
      </c>
      <c r="J159" s="15" t="s">
        <v>156</v>
      </c>
      <c r="K159" s="10" t="s">
        <v>466</v>
      </c>
      <c r="L159" s="10" t="s">
        <v>466</v>
      </c>
      <c r="M159" s="45"/>
      <c r="N159" s="45"/>
      <c r="O159" s="45"/>
      <c r="P159" s="45"/>
      <c r="Q159" s="45"/>
      <c r="R159" s="45"/>
      <c r="S159" s="45"/>
      <c r="T159" s="45"/>
      <c r="U159" s="45"/>
      <c r="V159" s="45"/>
      <c r="W159" s="45"/>
      <c r="X159" s="45"/>
      <c r="Y159" s="45"/>
      <c r="Z159" s="45"/>
      <c r="AA159" s="45"/>
      <c r="AB159" s="45"/>
      <c r="AC159" s="45"/>
      <c r="AD159" s="45"/>
      <c r="AE159" s="45"/>
      <c r="AF159" s="45"/>
      <c r="AG159" s="45"/>
      <c r="AH159" s="45"/>
      <c r="AI159" s="45"/>
    </row>
    <row r="160" spans="1:35" x14ac:dyDescent="0.3">
      <c r="A160" s="46"/>
      <c r="B160" s="47"/>
      <c r="C160" s="47"/>
      <c r="D160" s="47"/>
      <c r="E160" s="48"/>
      <c r="F160" s="107"/>
      <c r="G160" s="104"/>
      <c r="H160" s="78"/>
      <c r="I160" s="78"/>
      <c r="J160" s="78"/>
      <c r="K160" s="79"/>
      <c r="L160" s="79"/>
      <c r="M160" s="52"/>
      <c r="N160" s="52"/>
      <c r="O160" s="52"/>
      <c r="P160" s="52"/>
      <c r="Q160" s="52"/>
      <c r="R160" s="52"/>
      <c r="S160" s="52"/>
      <c r="T160" s="52"/>
      <c r="U160" s="52"/>
      <c r="V160" s="52"/>
      <c r="W160" s="52"/>
      <c r="X160" s="52"/>
      <c r="Y160" s="52"/>
      <c r="Z160" s="52"/>
      <c r="AA160" s="52"/>
      <c r="AB160" s="52"/>
      <c r="AC160" s="52"/>
      <c r="AD160" s="52"/>
      <c r="AE160" s="52"/>
      <c r="AF160" s="52"/>
      <c r="AG160" s="52"/>
      <c r="AH160" s="52"/>
      <c r="AI160" s="52"/>
    </row>
    <row r="161" spans="1:35" x14ac:dyDescent="0.3">
      <c r="A161" s="41" t="s">
        <v>497</v>
      </c>
      <c r="B161" s="6" t="s">
        <v>453</v>
      </c>
      <c r="C161" s="16" t="s">
        <v>260</v>
      </c>
      <c r="D161" s="16" t="s">
        <v>156</v>
      </c>
      <c r="E161" s="136" t="s">
        <v>466</v>
      </c>
      <c r="F161" s="106"/>
      <c r="G161" s="14" t="s">
        <v>131</v>
      </c>
      <c r="H161" s="15" t="s">
        <v>261</v>
      </c>
      <c r="I161" s="15" t="s">
        <v>158</v>
      </c>
      <c r="J161" s="15" t="s">
        <v>156</v>
      </c>
      <c r="K161" s="10" t="s">
        <v>466</v>
      </c>
      <c r="L161" s="10" t="s">
        <v>466</v>
      </c>
      <c r="M161" s="45"/>
      <c r="N161" s="45"/>
      <c r="O161" s="45"/>
      <c r="P161" s="45"/>
      <c r="Q161" s="45"/>
      <c r="R161" s="45"/>
      <c r="S161" s="45"/>
      <c r="T161" s="45"/>
      <c r="U161" s="45"/>
      <c r="V161" s="45"/>
      <c r="W161" s="45"/>
      <c r="X161" s="45"/>
      <c r="Y161" s="45"/>
      <c r="Z161" s="45"/>
      <c r="AA161" s="45"/>
      <c r="AB161" s="45"/>
      <c r="AC161" s="45"/>
      <c r="AD161" s="45"/>
      <c r="AE161" s="45"/>
      <c r="AF161" s="45"/>
      <c r="AG161" s="45"/>
      <c r="AH161" s="45"/>
      <c r="AI161" s="45"/>
    </row>
    <row r="162" spans="1:35" x14ac:dyDescent="0.3">
      <c r="A162" s="41"/>
      <c r="B162" s="6"/>
      <c r="C162" s="16"/>
      <c r="D162" s="16"/>
      <c r="E162" s="8"/>
      <c r="F162" s="106"/>
      <c r="G162" s="14"/>
      <c r="H162" s="15"/>
      <c r="I162" s="15"/>
      <c r="J162" s="15"/>
      <c r="K162" s="10"/>
      <c r="L162" s="10"/>
      <c r="M162" s="45"/>
      <c r="N162" s="45"/>
      <c r="O162" s="45"/>
      <c r="P162" s="45"/>
      <c r="Q162" s="45"/>
      <c r="R162" s="45"/>
      <c r="S162" s="45"/>
      <c r="T162" s="45"/>
      <c r="U162" s="45"/>
      <c r="V162" s="45"/>
      <c r="W162" s="45"/>
      <c r="X162" s="45"/>
      <c r="Y162" s="45"/>
      <c r="Z162" s="45"/>
      <c r="AA162" s="45"/>
      <c r="AB162" s="45"/>
      <c r="AC162" s="45"/>
      <c r="AD162" s="45"/>
      <c r="AE162" s="45"/>
      <c r="AF162" s="45"/>
      <c r="AG162" s="45"/>
      <c r="AH162" s="45"/>
      <c r="AI162" s="45"/>
    </row>
    <row r="163" spans="1:35" x14ac:dyDescent="0.3">
      <c r="A163" s="41"/>
      <c r="B163" s="6"/>
      <c r="C163" s="16"/>
      <c r="D163" s="16"/>
      <c r="E163" s="8"/>
      <c r="F163" s="106"/>
      <c r="G163" s="14"/>
      <c r="H163" s="15"/>
      <c r="I163" s="15"/>
      <c r="J163" s="15"/>
      <c r="K163" s="10"/>
      <c r="L163" s="10"/>
      <c r="M163" s="45"/>
      <c r="N163" s="45"/>
      <c r="O163" s="45"/>
      <c r="P163" s="45"/>
      <c r="Q163" s="45"/>
      <c r="R163" s="45"/>
      <c r="S163" s="45"/>
      <c r="T163" s="45"/>
      <c r="U163" s="45"/>
      <c r="V163" s="45"/>
      <c r="W163" s="45"/>
      <c r="X163" s="45"/>
      <c r="Y163" s="45"/>
      <c r="Z163" s="45"/>
      <c r="AA163" s="45"/>
      <c r="AB163" s="45"/>
      <c r="AC163" s="45"/>
      <c r="AD163" s="45"/>
      <c r="AE163" s="45"/>
      <c r="AF163" s="45"/>
      <c r="AG163" s="45"/>
      <c r="AH163" s="45"/>
      <c r="AI163" s="45"/>
    </row>
    <row r="164" spans="1:35" x14ac:dyDescent="0.3">
      <c r="A164" s="41"/>
      <c r="B164" s="6"/>
      <c r="C164" s="16"/>
      <c r="D164" s="16"/>
      <c r="E164" s="8"/>
      <c r="F164" s="106"/>
      <c r="G164" s="14"/>
      <c r="H164" s="15"/>
      <c r="I164" s="15"/>
      <c r="J164" s="15"/>
      <c r="K164" s="10"/>
      <c r="L164" s="10"/>
      <c r="M164" s="45"/>
      <c r="N164" s="45"/>
      <c r="O164" s="45"/>
      <c r="P164" s="45"/>
      <c r="Q164" s="45"/>
      <c r="R164" s="45"/>
      <c r="S164" s="45"/>
      <c r="T164" s="45"/>
      <c r="U164" s="45"/>
      <c r="V164" s="45"/>
      <c r="W164" s="45"/>
      <c r="X164" s="45"/>
      <c r="Y164" s="45"/>
      <c r="Z164" s="45"/>
      <c r="AA164" s="45"/>
      <c r="AB164" s="45"/>
      <c r="AC164" s="45"/>
      <c r="AD164" s="45"/>
      <c r="AE164" s="45"/>
      <c r="AF164" s="45"/>
      <c r="AG164" s="45"/>
      <c r="AH164" s="45"/>
      <c r="AI164" s="45"/>
    </row>
    <row r="165" spans="1:35" x14ac:dyDescent="0.3">
      <c r="A165" s="41"/>
      <c r="B165" s="6"/>
      <c r="C165" s="16"/>
      <c r="D165" s="16"/>
      <c r="E165" s="8"/>
      <c r="F165" s="106"/>
      <c r="G165" s="14"/>
      <c r="H165" s="15"/>
      <c r="I165" s="15"/>
      <c r="J165" s="15"/>
      <c r="K165" s="10"/>
      <c r="L165" s="10"/>
      <c r="M165" s="45"/>
      <c r="N165" s="45"/>
      <c r="O165" s="45"/>
      <c r="P165" s="45"/>
      <c r="Q165" s="45"/>
      <c r="R165" s="45"/>
      <c r="S165" s="45"/>
      <c r="T165" s="45"/>
      <c r="U165" s="45"/>
      <c r="V165" s="45"/>
      <c r="W165" s="45"/>
      <c r="X165" s="45"/>
      <c r="Y165" s="45"/>
      <c r="Z165" s="45"/>
      <c r="AA165" s="45"/>
      <c r="AB165" s="45"/>
      <c r="AC165" s="45"/>
      <c r="AD165" s="45"/>
      <c r="AE165" s="45"/>
      <c r="AF165" s="45"/>
      <c r="AG165" s="45"/>
      <c r="AH165" s="45"/>
      <c r="AI165" s="45"/>
    </row>
    <row r="166" spans="1:35" x14ac:dyDescent="0.3">
      <c r="A166" s="41"/>
      <c r="B166" s="6"/>
      <c r="C166" s="16"/>
      <c r="D166" s="16"/>
      <c r="E166" s="8"/>
      <c r="F166" s="106"/>
      <c r="G166" s="14"/>
      <c r="H166" s="15"/>
      <c r="I166" s="15"/>
      <c r="J166" s="15"/>
      <c r="K166" s="10"/>
      <c r="L166" s="10"/>
      <c r="M166" s="45"/>
      <c r="N166" s="45"/>
      <c r="O166" s="45"/>
      <c r="P166" s="45"/>
      <c r="Q166" s="45"/>
      <c r="R166" s="45"/>
      <c r="S166" s="45"/>
      <c r="T166" s="45"/>
      <c r="U166" s="45"/>
      <c r="V166" s="45"/>
      <c r="W166" s="45"/>
      <c r="X166" s="45"/>
      <c r="Y166" s="45"/>
      <c r="Z166" s="45"/>
      <c r="AA166" s="45"/>
      <c r="AB166" s="45"/>
      <c r="AC166" s="45"/>
      <c r="AD166" s="45"/>
      <c r="AE166" s="45"/>
      <c r="AF166" s="45"/>
      <c r="AG166" s="45"/>
      <c r="AH166" s="45"/>
      <c r="AI166" s="45"/>
    </row>
    <row r="167" spans="1:35" x14ac:dyDescent="0.3">
      <c r="A167" s="41"/>
      <c r="B167" s="6"/>
      <c r="C167" s="16"/>
      <c r="D167" s="16"/>
      <c r="E167" s="8"/>
      <c r="F167" s="106"/>
      <c r="G167" s="14"/>
      <c r="H167" s="15"/>
      <c r="I167" s="15"/>
      <c r="J167" s="15"/>
      <c r="K167" s="10"/>
      <c r="L167" s="10"/>
      <c r="M167" s="45"/>
      <c r="N167" s="45"/>
      <c r="O167" s="45"/>
      <c r="P167" s="45"/>
      <c r="Q167" s="45"/>
      <c r="R167" s="45"/>
      <c r="S167" s="45"/>
      <c r="T167" s="45"/>
      <c r="U167" s="45"/>
      <c r="V167" s="45"/>
      <c r="W167" s="45"/>
      <c r="X167" s="45"/>
      <c r="Y167" s="45"/>
      <c r="Z167" s="45"/>
      <c r="AA167" s="45"/>
      <c r="AB167" s="45"/>
      <c r="AC167" s="45"/>
      <c r="AD167" s="45"/>
      <c r="AE167" s="45"/>
      <c r="AF167" s="45"/>
      <c r="AG167" s="45"/>
      <c r="AH167" s="45"/>
      <c r="AI167" s="45"/>
    </row>
    <row r="168" spans="1:35" x14ac:dyDescent="0.3">
      <c r="A168" s="41"/>
      <c r="B168" s="6"/>
      <c r="C168" s="16"/>
      <c r="D168" s="16"/>
      <c r="E168" s="8"/>
      <c r="F168" s="106"/>
      <c r="G168" s="14"/>
      <c r="H168" s="15"/>
      <c r="I168" s="15"/>
      <c r="J168" s="15"/>
      <c r="K168" s="10"/>
      <c r="L168" s="10"/>
      <c r="M168" s="45"/>
      <c r="N168" s="45"/>
      <c r="O168" s="45"/>
      <c r="P168" s="45"/>
      <c r="Q168" s="45"/>
      <c r="R168" s="45"/>
      <c r="S168" s="45"/>
      <c r="T168" s="45"/>
      <c r="U168" s="45"/>
      <c r="V168" s="45"/>
      <c r="W168" s="45"/>
      <c r="X168" s="45"/>
      <c r="Y168" s="45"/>
      <c r="Z168" s="45"/>
      <c r="AA168" s="45"/>
      <c r="AB168" s="45"/>
      <c r="AC168" s="45"/>
      <c r="AD168" s="45"/>
      <c r="AE168" s="45"/>
      <c r="AF168" s="45"/>
      <c r="AG168" s="45"/>
      <c r="AH168" s="45"/>
      <c r="AI168" s="45"/>
    </row>
    <row r="169" spans="1:35" x14ac:dyDescent="0.3">
      <c r="A169" s="41"/>
      <c r="B169" s="6"/>
      <c r="C169" s="16"/>
      <c r="D169" s="16"/>
      <c r="E169" s="8"/>
      <c r="F169" s="106"/>
      <c r="G169" s="14"/>
      <c r="H169" s="15"/>
      <c r="I169" s="15"/>
      <c r="J169" s="15"/>
      <c r="K169" s="10"/>
      <c r="L169" s="10"/>
      <c r="M169" s="45"/>
      <c r="N169" s="45"/>
      <c r="O169" s="45"/>
      <c r="P169" s="45"/>
      <c r="Q169" s="45"/>
      <c r="R169" s="45"/>
      <c r="S169" s="45"/>
      <c r="T169" s="45"/>
      <c r="U169" s="45"/>
      <c r="V169" s="45"/>
      <c r="W169" s="45"/>
      <c r="X169" s="45"/>
      <c r="Y169" s="45"/>
      <c r="Z169" s="45"/>
      <c r="AA169" s="45"/>
      <c r="AB169" s="45"/>
      <c r="AC169" s="45"/>
      <c r="AD169" s="45"/>
      <c r="AE169" s="45"/>
      <c r="AF169" s="45"/>
      <c r="AG169" s="45"/>
      <c r="AH169" s="45"/>
      <c r="AI169" s="45"/>
    </row>
    <row r="170" spans="1:35" x14ac:dyDescent="0.3">
      <c r="A170" s="41"/>
      <c r="B170" s="6"/>
      <c r="C170" s="16"/>
      <c r="D170" s="16"/>
      <c r="E170" s="8"/>
      <c r="F170" s="106"/>
      <c r="G170" s="14"/>
      <c r="H170" s="15"/>
      <c r="I170" s="15"/>
      <c r="J170" s="15"/>
      <c r="K170" s="10"/>
      <c r="L170" s="10"/>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row>
    <row r="171" spans="1:35" x14ac:dyDescent="0.3">
      <c r="A171" s="41"/>
      <c r="B171" s="6"/>
      <c r="C171" s="16"/>
      <c r="D171" s="16"/>
      <c r="E171" s="8"/>
      <c r="F171" s="106"/>
      <c r="G171" s="14"/>
      <c r="H171" s="15"/>
      <c r="I171" s="15"/>
      <c r="J171" s="15"/>
      <c r="K171" s="10"/>
      <c r="L171" s="10"/>
      <c r="M171" s="45"/>
      <c r="N171" s="45"/>
      <c r="O171" s="45"/>
      <c r="P171" s="45"/>
      <c r="Q171" s="45"/>
      <c r="R171" s="45"/>
      <c r="S171" s="45"/>
      <c r="T171" s="45"/>
      <c r="U171" s="45"/>
      <c r="V171" s="45"/>
      <c r="W171" s="45"/>
      <c r="X171" s="45"/>
      <c r="Y171" s="45"/>
      <c r="Z171" s="45"/>
      <c r="AA171" s="45"/>
      <c r="AB171" s="45"/>
      <c r="AC171" s="45"/>
      <c r="AD171" s="45"/>
      <c r="AE171" s="45"/>
      <c r="AF171" s="45"/>
      <c r="AG171" s="45"/>
      <c r="AH171" s="45"/>
      <c r="AI171" s="45"/>
    </row>
    <row r="172" spans="1:35" x14ac:dyDescent="0.3">
      <c r="A172" s="46"/>
      <c r="B172" s="47"/>
      <c r="C172" s="47"/>
      <c r="D172" s="47"/>
      <c r="E172" s="48"/>
      <c r="F172" s="107"/>
      <c r="G172" s="104"/>
      <c r="H172" s="78"/>
      <c r="I172" s="78"/>
      <c r="J172" s="78"/>
      <c r="K172" s="79"/>
      <c r="L172" s="79"/>
      <c r="M172" s="52"/>
      <c r="N172" s="52"/>
      <c r="O172" s="52"/>
      <c r="P172" s="52"/>
      <c r="Q172" s="52"/>
      <c r="R172" s="52"/>
      <c r="S172" s="52"/>
      <c r="T172" s="52"/>
      <c r="U172" s="52"/>
      <c r="V172" s="52"/>
      <c r="W172" s="52"/>
      <c r="X172" s="52"/>
      <c r="Y172" s="52"/>
      <c r="Z172" s="52"/>
      <c r="AA172" s="52"/>
      <c r="AB172" s="52"/>
      <c r="AC172" s="52"/>
      <c r="AD172" s="52"/>
      <c r="AE172" s="52"/>
      <c r="AF172" s="52"/>
      <c r="AG172" s="52"/>
      <c r="AH172" s="52"/>
      <c r="AI172" s="52"/>
    </row>
    <row r="173" spans="1:35" x14ac:dyDescent="0.3">
      <c r="A173" s="41" t="s">
        <v>497</v>
      </c>
      <c r="B173" s="6" t="s">
        <v>454</v>
      </c>
      <c r="C173" s="41" t="s">
        <v>498</v>
      </c>
      <c r="D173" s="6" t="s">
        <v>499</v>
      </c>
      <c r="E173" s="8"/>
      <c r="F173" s="106"/>
      <c r="G173" s="14" t="s">
        <v>157</v>
      </c>
      <c r="H173" s="15" t="s">
        <v>158</v>
      </c>
      <c r="I173" s="15" t="s">
        <v>498</v>
      </c>
      <c r="J173" s="15" t="s">
        <v>499</v>
      </c>
      <c r="K173" s="10"/>
      <c r="L173" s="10"/>
      <c r="M173" s="32" t="s">
        <v>500</v>
      </c>
      <c r="N173" s="32" t="s">
        <v>500</v>
      </c>
      <c r="O173" s="32" t="s">
        <v>500</v>
      </c>
      <c r="P173" s="32" t="s">
        <v>501</v>
      </c>
      <c r="Q173" s="32" t="s">
        <v>501</v>
      </c>
      <c r="R173" s="32" t="s">
        <v>501</v>
      </c>
      <c r="S173" s="32" t="s">
        <v>500</v>
      </c>
      <c r="T173" s="32" t="s">
        <v>502</v>
      </c>
      <c r="U173" s="32" t="s">
        <v>500</v>
      </c>
      <c r="V173" s="32" t="s">
        <v>503</v>
      </c>
      <c r="W173" s="32" t="s">
        <v>500</v>
      </c>
      <c r="X173" s="32" t="s">
        <v>503</v>
      </c>
      <c r="Y173" s="32" t="s">
        <v>500</v>
      </c>
      <c r="Z173" s="32" t="s">
        <v>503</v>
      </c>
      <c r="AA173" s="32" t="s">
        <v>500</v>
      </c>
      <c r="AB173" s="32" t="s">
        <v>502</v>
      </c>
      <c r="AC173" s="32" t="s">
        <v>500</v>
      </c>
      <c r="AD173" s="32" t="s">
        <v>500</v>
      </c>
      <c r="AE173" s="32" t="s">
        <v>504</v>
      </c>
      <c r="AF173" s="32" t="s">
        <v>505</v>
      </c>
      <c r="AG173" s="32" t="s">
        <v>505</v>
      </c>
      <c r="AH173" s="32" t="s">
        <v>504</v>
      </c>
      <c r="AI173" s="32" t="s">
        <v>504</v>
      </c>
    </row>
    <row r="174" spans="1:35" x14ac:dyDescent="0.3">
      <c r="A174" s="41" t="s">
        <v>497</v>
      </c>
      <c r="B174" s="6" t="s">
        <v>454</v>
      </c>
      <c r="C174" s="6" t="s">
        <v>174</v>
      </c>
      <c r="D174" s="6" t="s">
        <v>509</v>
      </c>
      <c r="E174" s="8"/>
      <c r="F174" s="106"/>
      <c r="G174" s="14"/>
      <c r="H174" s="15"/>
      <c r="I174" s="15"/>
      <c r="J174" s="15"/>
      <c r="K174" s="10"/>
      <c r="L174" s="10"/>
      <c r="M174" s="32" t="s">
        <v>510</v>
      </c>
      <c r="N174" s="32" t="s">
        <v>512</v>
      </c>
      <c r="O174" s="32" t="s">
        <v>512</v>
      </c>
      <c r="P174" s="32" t="s">
        <v>512</v>
      </c>
      <c r="Q174" s="32" t="s">
        <v>468</v>
      </c>
      <c r="R174" s="32" t="s">
        <v>468</v>
      </c>
      <c r="S174" s="32" t="s">
        <v>469</v>
      </c>
      <c r="T174" s="32" t="s">
        <v>469</v>
      </c>
      <c r="U174" s="32" t="s">
        <v>511</v>
      </c>
      <c r="V174" s="32" t="s">
        <v>511</v>
      </c>
      <c r="W174" s="32" t="s">
        <v>511</v>
      </c>
      <c r="X174" s="32" t="s">
        <v>511</v>
      </c>
      <c r="Y174" s="32" t="s">
        <v>511</v>
      </c>
      <c r="Z174" s="32" t="s">
        <v>511</v>
      </c>
      <c r="AA174" s="32" t="s">
        <v>511</v>
      </c>
      <c r="AB174" s="32" t="s">
        <v>511</v>
      </c>
      <c r="AC174" s="32"/>
      <c r="AD174" s="32" t="s">
        <v>468</v>
      </c>
      <c r="AE174" s="32" t="s">
        <v>468</v>
      </c>
      <c r="AF174" s="32" t="s">
        <v>511</v>
      </c>
      <c r="AG174" s="32" t="s">
        <v>511</v>
      </c>
      <c r="AH174" s="32" t="s">
        <v>511</v>
      </c>
      <c r="AI174" s="32" t="s">
        <v>511</v>
      </c>
    </row>
    <row r="175" spans="1:35" x14ac:dyDescent="0.3">
      <c r="A175" s="41" t="s">
        <v>497</v>
      </c>
      <c r="B175" s="6" t="s">
        <v>454</v>
      </c>
      <c r="C175" s="6" t="s">
        <v>177</v>
      </c>
      <c r="D175" s="6" t="s">
        <v>187</v>
      </c>
      <c r="E175" s="8" t="s">
        <v>192</v>
      </c>
      <c r="F175" s="106"/>
      <c r="G175" s="14" t="s">
        <v>188</v>
      </c>
      <c r="H175" s="15" t="s">
        <v>189</v>
      </c>
      <c r="I175" s="15" t="s">
        <v>179</v>
      </c>
      <c r="J175" s="15" t="s">
        <v>192</v>
      </c>
      <c r="K175" s="10" t="s">
        <v>193</v>
      </c>
      <c r="L175" s="10" t="s">
        <v>194</v>
      </c>
      <c r="M175" s="32">
        <v>160000</v>
      </c>
      <c r="N175" s="32">
        <v>160000</v>
      </c>
      <c r="O175" s="32">
        <v>60000</v>
      </c>
      <c r="P175" s="32">
        <v>130000</v>
      </c>
      <c r="Q175" s="32">
        <v>20000</v>
      </c>
      <c r="R175" s="32">
        <v>120000</v>
      </c>
      <c r="S175" s="32">
        <v>160000</v>
      </c>
      <c r="T175" s="32">
        <v>160000</v>
      </c>
      <c r="U175" s="32">
        <v>160000</v>
      </c>
      <c r="V175" s="32">
        <v>160000</v>
      </c>
      <c r="W175" s="32">
        <v>160000</v>
      </c>
      <c r="X175" s="32">
        <v>160000</v>
      </c>
      <c r="Y175" s="32">
        <v>160000</v>
      </c>
      <c r="Z175" s="32">
        <v>160000</v>
      </c>
      <c r="AA175" s="32">
        <v>100000</v>
      </c>
      <c r="AB175" s="32">
        <v>100000</v>
      </c>
      <c r="AC175" s="32">
        <v>2000</v>
      </c>
      <c r="AD175" s="32">
        <v>20000</v>
      </c>
      <c r="AE175" s="32">
        <v>20000</v>
      </c>
      <c r="AF175" s="32">
        <v>20000</v>
      </c>
      <c r="AG175" s="32">
        <v>5000</v>
      </c>
      <c r="AH175" s="32">
        <v>20000</v>
      </c>
      <c r="AI175" s="32">
        <v>5000</v>
      </c>
    </row>
    <row r="176" spans="1:35" x14ac:dyDescent="0.3">
      <c r="A176" s="41" t="s">
        <v>497</v>
      </c>
      <c r="B176" s="6" t="s">
        <v>454</v>
      </c>
      <c r="C176" s="6" t="s">
        <v>177</v>
      </c>
      <c r="D176" s="6" t="s">
        <v>514</v>
      </c>
      <c r="E176" s="8" t="s">
        <v>156</v>
      </c>
      <c r="F176" s="106"/>
      <c r="G176" s="14"/>
      <c r="H176" s="15"/>
      <c r="I176" s="15"/>
      <c r="J176" s="15"/>
      <c r="K176" s="10"/>
      <c r="L176" s="10"/>
      <c r="M176" s="32"/>
      <c r="N176" s="32"/>
      <c r="O176" s="32"/>
      <c r="P176" s="32"/>
      <c r="Q176" s="32"/>
      <c r="R176" s="32"/>
      <c r="S176" s="32"/>
      <c r="T176" s="32"/>
      <c r="U176" s="32"/>
      <c r="V176" s="32"/>
      <c r="W176" s="32"/>
      <c r="X176" s="32"/>
      <c r="Y176" s="32"/>
      <c r="Z176" s="32"/>
      <c r="AA176" s="32"/>
      <c r="AB176" s="32"/>
      <c r="AC176" s="32"/>
      <c r="AD176" s="32"/>
      <c r="AE176" s="32"/>
      <c r="AF176" s="32"/>
      <c r="AG176" s="32"/>
      <c r="AH176" s="32"/>
      <c r="AI176" s="32"/>
    </row>
    <row r="177" spans="1:35" x14ac:dyDescent="0.3">
      <c r="A177" s="41" t="s">
        <v>497</v>
      </c>
      <c r="B177" s="6" t="s">
        <v>454</v>
      </c>
      <c r="C177" s="6" t="s">
        <v>177</v>
      </c>
      <c r="D177" s="6" t="s">
        <v>514</v>
      </c>
      <c r="E177" s="8" t="s">
        <v>516</v>
      </c>
      <c r="F177" s="106"/>
      <c r="G177" s="14"/>
      <c r="H177" s="15"/>
      <c r="I177" s="15"/>
      <c r="J177" s="15"/>
      <c r="K177" s="10"/>
      <c r="L177" s="10"/>
      <c r="M177" s="32"/>
      <c r="N177" s="32"/>
      <c r="O177" s="32"/>
      <c r="P177" s="32"/>
      <c r="Q177" s="32"/>
      <c r="R177" s="32"/>
      <c r="S177" s="32"/>
      <c r="T177" s="32"/>
      <c r="U177" s="32"/>
      <c r="V177" s="32"/>
      <c r="W177" s="32"/>
      <c r="X177" s="32"/>
      <c r="Y177" s="32"/>
      <c r="Z177" s="32"/>
      <c r="AA177" s="32"/>
      <c r="AB177" s="32"/>
      <c r="AC177" s="32"/>
      <c r="AD177" s="32"/>
      <c r="AE177" s="32"/>
      <c r="AF177" s="32"/>
      <c r="AG177" s="32"/>
      <c r="AH177" s="32"/>
      <c r="AI177" s="32"/>
    </row>
    <row r="178" spans="1:35" x14ac:dyDescent="0.3">
      <c r="A178" s="41" t="s">
        <v>497</v>
      </c>
      <c r="B178" s="6" t="s">
        <v>454</v>
      </c>
      <c r="C178" s="6" t="s">
        <v>177</v>
      </c>
      <c r="D178" s="6" t="s">
        <v>187</v>
      </c>
      <c r="E178" s="8" t="s">
        <v>517</v>
      </c>
      <c r="F178" s="106" t="s">
        <v>156</v>
      </c>
      <c r="G178" s="14"/>
      <c r="H178" s="15"/>
      <c r="I178" s="15"/>
      <c r="J178" s="15"/>
      <c r="K178" s="10"/>
      <c r="L178" s="10"/>
      <c r="M178" s="32"/>
      <c r="N178" s="32"/>
      <c r="O178" s="32"/>
      <c r="P178" s="32"/>
      <c r="Q178" s="32"/>
      <c r="R178" s="32"/>
      <c r="S178" s="32"/>
      <c r="T178" s="32"/>
      <c r="U178" s="32"/>
      <c r="V178" s="32"/>
      <c r="W178" s="32"/>
      <c r="X178" s="32"/>
      <c r="Y178" s="32"/>
      <c r="Z178" s="32"/>
      <c r="AA178" s="32"/>
      <c r="AB178" s="32"/>
      <c r="AC178" s="32"/>
      <c r="AD178" s="32"/>
      <c r="AE178" s="32"/>
      <c r="AF178" s="32" t="s">
        <v>518</v>
      </c>
      <c r="AG178" s="32" t="s">
        <v>518</v>
      </c>
      <c r="AH178" s="32" t="s">
        <v>518</v>
      </c>
      <c r="AI178" s="32" t="s">
        <v>518</v>
      </c>
    </row>
    <row r="179" spans="1:35" x14ac:dyDescent="0.3">
      <c r="A179" s="41" t="s">
        <v>497</v>
      </c>
      <c r="B179" s="6" t="s">
        <v>454</v>
      </c>
      <c r="C179" s="6" t="s">
        <v>177</v>
      </c>
      <c r="D179" s="6" t="s">
        <v>187</v>
      </c>
      <c r="E179" s="8" t="s">
        <v>517</v>
      </c>
      <c r="F179" s="106" t="s">
        <v>519</v>
      </c>
      <c r="G179" s="14"/>
      <c r="H179" s="15"/>
      <c r="I179" s="15"/>
      <c r="J179" s="15"/>
      <c r="K179" s="10"/>
      <c r="L179" s="10"/>
      <c r="M179" s="32"/>
      <c r="N179" s="32"/>
      <c r="O179" s="32"/>
      <c r="P179" s="32"/>
      <c r="Q179" s="32"/>
      <c r="R179" s="32"/>
      <c r="S179" s="32"/>
      <c r="T179" s="32"/>
      <c r="U179" s="32"/>
      <c r="V179" s="32"/>
      <c r="W179" s="32"/>
      <c r="X179" s="32"/>
      <c r="Y179" s="32"/>
      <c r="Z179" s="32"/>
      <c r="AA179" s="32"/>
      <c r="AB179" s="32"/>
      <c r="AC179" s="32"/>
      <c r="AD179" s="32"/>
      <c r="AE179" s="32"/>
      <c r="AF179" s="32">
        <v>8</v>
      </c>
      <c r="AG179" s="32">
        <v>8</v>
      </c>
      <c r="AH179" s="32">
        <v>8</v>
      </c>
      <c r="AI179" s="32">
        <v>8</v>
      </c>
    </row>
    <row r="180" spans="1:35" x14ac:dyDescent="0.3">
      <c r="A180" s="41" t="s">
        <v>497</v>
      </c>
      <c r="B180" s="6" t="s">
        <v>454</v>
      </c>
      <c r="C180" s="6" t="s">
        <v>177</v>
      </c>
      <c r="D180" s="6" t="s">
        <v>187</v>
      </c>
      <c r="E180" s="8" t="s">
        <v>520</v>
      </c>
      <c r="F180" s="106" t="s">
        <v>156</v>
      </c>
      <c r="G180" s="14"/>
      <c r="H180" s="15"/>
      <c r="I180" s="15"/>
      <c r="J180" s="15"/>
      <c r="K180" s="10"/>
      <c r="L180" s="10"/>
      <c r="M180" s="32"/>
      <c r="N180" s="32"/>
      <c r="O180" s="32"/>
      <c r="P180" s="32"/>
      <c r="Q180" s="32"/>
      <c r="R180" s="32"/>
      <c r="S180" s="32"/>
      <c r="T180" s="32"/>
      <c r="U180" s="32"/>
      <c r="V180" s="32"/>
      <c r="W180" s="32"/>
      <c r="X180" s="32"/>
      <c r="Y180" s="32"/>
      <c r="Z180" s="32"/>
      <c r="AA180" s="32"/>
      <c r="AB180" s="32"/>
      <c r="AC180" s="32"/>
      <c r="AD180" s="32"/>
      <c r="AE180" s="32"/>
      <c r="AF180" s="32" t="s">
        <v>521</v>
      </c>
      <c r="AG180" s="32" t="s">
        <v>521</v>
      </c>
      <c r="AH180" s="32" t="s">
        <v>521</v>
      </c>
      <c r="AI180" s="32" t="s">
        <v>521</v>
      </c>
    </row>
    <row r="181" spans="1:35" x14ac:dyDescent="0.3">
      <c r="A181" s="41" t="s">
        <v>497</v>
      </c>
      <c r="B181" s="6" t="s">
        <v>454</v>
      </c>
      <c r="C181" s="6" t="s">
        <v>177</v>
      </c>
      <c r="D181" s="6" t="s">
        <v>187</v>
      </c>
      <c r="E181" s="8" t="s">
        <v>520</v>
      </c>
      <c r="F181" s="106" t="s">
        <v>522</v>
      </c>
      <c r="G181" s="14"/>
      <c r="H181" s="15"/>
      <c r="I181" s="15"/>
      <c r="J181" s="15"/>
      <c r="K181" s="10"/>
      <c r="L181" s="10"/>
      <c r="M181" s="32"/>
      <c r="N181" s="32"/>
      <c r="O181" s="32"/>
      <c r="P181" s="32"/>
      <c r="Q181" s="32"/>
      <c r="R181" s="32"/>
      <c r="S181" s="32"/>
      <c r="T181" s="32"/>
      <c r="U181" s="32"/>
      <c r="V181" s="32"/>
      <c r="W181" s="32"/>
      <c r="X181" s="32"/>
      <c r="Y181" s="32"/>
      <c r="Z181" s="32"/>
      <c r="AA181" s="32"/>
      <c r="AB181" s="32"/>
      <c r="AC181" s="32"/>
      <c r="AD181" s="32"/>
      <c r="AE181" s="32"/>
      <c r="AF181" s="32">
        <f t="shared" ref="AF181:AI181" si="5">8*AF175</f>
        <v>160000</v>
      </c>
      <c r="AG181" s="32">
        <f t="shared" si="5"/>
        <v>40000</v>
      </c>
      <c r="AH181" s="32">
        <f t="shared" si="5"/>
        <v>160000</v>
      </c>
      <c r="AI181" s="32">
        <f t="shared" si="5"/>
        <v>40000</v>
      </c>
    </row>
    <row r="182" spans="1:35" x14ac:dyDescent="0.3">
      <c r="A182" s="41" t="s">
        <v>497</v>
      </c>
      <c r="B182" s="6" t="s">
        <v>454</v>
      </c>
      <c r="C182" s="6" t="s">
        <v>210</v>
      </c>
      <c r="D182" s="6" t="s">
        <v>187</v>
      </c>
      <c r="E182" s="8" t="s">
        <v>192</v>
      </c>
      <c r="F182" s="106"/>
      <c r="G182" s="14" t="s">
        <v>188</v>
      </c>
      <c r="H182" s="15" t="s">
        <v>189</v>
      </c>
      <c r="I182" s="15" t="s">
        <v>211</v>
      </c>
      <c r="J182" s="15" t="s">
        <v>192</v>
      </c>
      <c r="K182" s="10" t="s">
        <v>193</v>
      </c>
      <c r="L182" s="10" t="s">
        <v>194</v>
      </c>
      <c r="M182" s="32"/>
      <c r="N182" s="32"/>
      <c r="O182" s="32"/>
      <c r="P182" s="32"/>
      <c r="Q182" s="32">
        <v>20000</v>
      </c>
      <c r="R182" s="32"/>
      <c r="S182" s="32"/>
      <c r="T182" s="32"/>
      <c r="U182" s="32"/>
      <c r="V182" s="32"/>
      <c r="W182" s="32"/>
      <c r="X182" s="32"/>
      <c r="Y182" s="32"/>
      <c r="Z182" s="32"/>
      <c r="AA182" s="32"/>
      <c r="AB182" s="32"/>
      <c r="AC182" s="32">
        <v>20000</v>
      </c>
      <c r="AD182" s="32"/>
      <c r="AE182" s="32"/>
      <c r="AF182" s="32">
        <v>20000</v>
      </c>
      <c r="AG182" s="32">
        <v>5000</v>
      </c>
      <c r="AH182" s="32">
        <v>20000</v>
      </c>
      <c r="AI182" s="32">
        <v>5000</v>
      </c>
    </row>
    <row r="183" spans="1:35" x14ac:dyDescent="0.3">
      <c r="A183" s="41" t="s">
        <v>497</v>
      </c>
      <c r="B183" s="6" t="s">
        <v>454</v>
      </c>
      <c r="C183" s="6" t="s">
        <v>210</v>
      </c>
      <c r="D183" s="6" t="s">
        <v>187</v>
      </c>
      <c r="E183" s="8" t="s">
        <v>517</v>
      </c>
      <c r="F183" s="106" t="s">
        <v>156</v>
      </c>
      <c r="G183" s="14"/>
      <c r="H183" s="15"/>
      <c r="I183" s="15"/>
      <c r="J183" s="15"/>
      <c r="K183" s="10"/>
      <c r="L183" s="10"/>
      <c r="M183" s="32"/>
      <c r="N183" s="32"/>
      <c r="O183" s="32"/>
      <c r="P183" s="32"/>
      <c r="Q183" s="32"/>
      <c r="R183" s="32"/>
      <c r="S183" s="32"/>
      <c r="T183" s="32"/>
      <c r="U183" s="32"/>
      <c r="V183" s="32"/>
      <c r="W183" s="32"/>
      <c r="X183" s="32"/>
      <c r="Y183" s="32"/>
      <c r="Z183" s="32"/>
      <c r="AA183" s="32"/>
      <c r="AB183" s="32"/>
      <c r="AC183" s="32"/>
      <c r="AD183" s="32"/>
      <c r="AE183" s="32"/>
      <c r="AF183" s="32" t="s">
        <v>523</v>
      </c>
      <c r="AG183" s="32" t="s">
        <v>523</v>
      </c>
      <c r="AH183" s="32" t="s">
        <v>523</v>
      </c>
      <c r="AI183" s="32" t="s">
        <v>523</v>
      </c>
    </row>
    <row r="184" spans="1:35" x14ac:dyDescent="0.3">
      <c r="A184" s="41" t="s">
        <v>497</v>
      </c>
      <c r="B184" s="6" t="s">
        <v>454</v>
      </c>
      <c r="C184" s="6" t="s">
        <v>210</v>
      </c>
      <c r="D184" s="6" t="s">
        <v>187</v>
      </c>
      <c r="E184" s="8" t="s">
        <v>517</v>
      </c>
      <c r="F184" s="106" t="s">
        <v>519</v>
      </c>
      <c r="G184" s="14"/>
      <c r="H184" s="15"/>
      <c r="I184" s="15"/>
      <c r="J184" s="15"/>
      <c r="K184" s="10"/>
      <c r="L184" s="10"/>
      <c r="M184" s="32"/>
      <c r="N184" s="32"/>
      <c r="O184" s="32"/>
      <c r="P184" s="32"/>
      <c r="Q184" s="32"/>
      <c r="R184" s="32"/>
      <c r="S184" s="32"/>
      <c r="T184" s="32"/>
      <c r="U184" s="32"/>
      <c r="V184" s="32"/>
      <c r="W184" s="32"/>
      <c r="X184" s="32"/>
      <c r="Y184" s="32"/>
      <c r="Z184" s="32"/>
      <c r="AA184" s="32"/>
      <c r="AB184" s="32"/>
      <c r="AC184" s="32"/>
      <c r="AD184" s="32"/>
      <c r="AE184" s="32"/>
      <c r="AF184" s="32">
        <v>1</v>
      </c>
      <c r="AG184" s="32">
        <v>1</v>
      </c>
      <c r="AH184" s="32">
        <v>1</v>
      </c>
      <c r="AI184" s="32">
        <v>1</v>
      </c>
    </row>
    <row r="185" spans="1:35" x14ac:dyDescent="0.3">
      <c r="A185" s="41" t="s">
        <v>497</v>
      </c>
      <c r="B185" s="6" t="s">
        <v>454</v>
      </c>
      <c r="C185" s="6" t="s">
        <v>210</v>
      </c>
      <c r="D185" s="6" t="s">
        <v>187</v>
      </c>
      <c r="E185" s="8" t="s">
        <v>520</v>
      </c>
      <c r="F185" s="106" t="s">
        <v>156</v>
      </c>
      <c r="G185" s="14"/>
      <c r="H185" s="15"/>
      <c r="I185" s="15"/>
      <c r="J185" s="15"/>
      <c r="K185" s="10"/>
      <c r="L185" s="10"/>
      <c r="M185" s="32"/>
      <c r="N185" s="32"/>
      <c r="O185" s="32"/>
      <c r="P185" s="32"/>
      <c r="Q185" s="32"/>
      <c r="R185" s="32"/>
      <c r="S185" s="32"/>
      <c r="T185" s="32"/>
      <c r="U185" s="32"/>
      <c r="V185" s="32"/>
      <c r="W185" s="32"/>
      <c r="X185" s="32"/>
      <c r="Y185" s="32"/>
      <c r="Z185" s="32"/>
      <c r="AA185" s="32"/>
      <c r="AB185" s="32"/>
      <c r="AC185" s="32"/>
      <c r="AD185" s="32"/>
      <c r="AE185" s="32"/>
      <c r="AF185" s="32" t="s">
        <v>524</v>
      </c>
      <c r="AG185" s="32" t="s">
        <v>524</v>
      </c>
      <c r="AH185" s="32" t="s">
        <v>524</v>
      </c>
      <c r="AI185" s="32" t="s">
        <v>524</v>
      </c>
    </row>
    <row r="186" spans="1:35" x14ac:dyDescent="0.3">
      <c r="A186" s="41" t="s">
        <v>497</v>
      </c>
      <c r="B186" s="6" t="s">
        <v>454</v>
      </c>
      <c r="C186" s="6" t="s">
        <v>210</v>
      </c>
      <c r="D186" s="6" t="s">
        <v>187</v>
      </c>
      <c r="E186" s="8" t="s">
        <v>520</v>
      </c>
      <c r="F186" s="106" t="s">
        <v>522</v>
      </c>
      <c r="G186" s="14"/>
      <c r="H186" s="15"/>
      <c r="I186" s="15"/>
      <c r="J186" s="15"/>
      <c r="K186" s="10"/>
      <c r="L186" s="10"/>
      <c r="M186" s="32"/>
      <c r="N186" s="32"/>
      <c r="O186" s="32"/>
      <c r="P186" s="32"/>
      <c r="Q186" s="32"/>
      <c r="R186" s="32"/>
      <c r="S186" s="32"/>
      <c r="T186" s="32"/>
      <c r="U186" s="32"/>
      <c r="V186" s="32"/>
      <c r="W186" s="32"/>
      <c r="X186" s="32"/>
      <c r="Y186" s="32"/>
      <c r="Z186" s="32"/>
      <c r="AA186" s="32"/>
      <c r="AB186" s="32"/>
      <c r="AC186" s="32"/>
      <c r="AD186" s="32"/>
      <c r="AE186" s="32"/>
      <c r="AF186" s="32">
        <v>20000</v>
      </c>
      <c r="AG186" s="32">
        <v>5000</v>
      </c>
      <c r="AH186" s="32">
        <v>20000</v>
      </c>
      <c r="AI186" s="32">
        <v>5000</v>
      </c>
    </row>
    <row r="187" spans="1:35" x14ac:dyDescent="0.3">
      <c r="A187" s="41" t="s">
        <v>497</v>
      </c>
      <c r="B187" s="6" t="s">
        <v>454</v>
      </c>
      <c r="C187" s="6" t="s">
        <v>218</v>
      </c>
      <c r="D187" s="6" t="s">
        <v>187</v>
      </c>
      <c r="E187" s="8" t="s">
        <v>192</v>
      </c>
      <c r="F187" s="106"/>
      <c r="G187" s="14"/>
      <c r="H187" s="15"/>
      <c r="I187" s="15"/>
      <c r="J187" s="15"/>
      <c r="K187" s="10"/>
      <c r="L187" s="10"/>
      <c r="M187" s="32"/>
      <c r="N187" s="32"/>
      <c r="O187" s="32"/>
      <c r="P187" s="32"/>
      <c r="Q187" s="32">
        <v>20000</v>
      </c>
      <c r="R187" s="32"/>
      <c r="S187" s="32"/>
      <c r="T187" s="32"/>
      <c r="U187" s="32"/>
      <c r="V187" s="32"/>
      <c r="W187" s="32"/>
      <c r="X187" s="32"/>
      <c r="Y187" s="32"/>
      <c r="Z187" s="32"/>
      <c r="AA187" s="32"/>
      <c r="AB187" s="32"/>
      <c r="AC187" s="32">
        <v>20000</v>
      </c>
      <c r="AD187" s="32"/>
      <c r="AE187" s="32"/>
      <c r="AF187" s="32">
        <v>5000</v>
      </c>
      <c r="AG187" s="32">
        <v>5000</v>
      </c>
      <c r="AH187" s="32">
        <v>5000</v>
      </c>
      <c r="AI187" s="32">
        <v>5000</v>
      </c>
    </row>
    <row r="188" spans="1:35" x14ac:dyDescent="0.3">
      <c r="A188" s="41" t="s">
        <v>497</v>
      </c>
      <c r="B188" s="6" t="s">
        <v>454</v>
      </c>
      <c r="C188" s="6" t="s">
        <v>218</v>
      </c>
      <c r="D188" s="6" t="s">
        <v>187</v>
      </c>
      <c r="E188" s="8" t="s">
        <v>517</v>
      </c>
      <c r="F188" s="106" t="s">
        <v>156</v>
      </c>
      <c r="G188" s="14"/>
      <c r="H188" s="15"/>
      <c r="I188" s="15"/>
      <c r="J188" s="15"/>
      <c r="K188" s="10"/>
      <c r="L188" s="10"/>
      <c r="M188" s="32"/>
      <c r="N188" s="32"/>
      <c r="O188" s="32"/>
      <c r="P188" s="32"/>
      <c r="Q188" s="32"/>
      <c r="R188" s="32"/>
      <c r="S188" s="32"/>
      <c r="T188" s="32"/>
      <c r="U188" s="32"/>
      <c r="V188" s="32"/>
      <c r="W188" s="32"/>
      <c r="X188" s="32"/>
      <c r="Y188" s="32"/>
      <c r="Z188" s="32"/>
      <c r="AA188" s="32"/>
      <c r="AB188" s="32"/>
      <c r="AC188" s="32"/>
      <c r="AD188" s="32"/>
      <c r="AE188" s="32"/>
      <c r="AF188" s="32" t="s">
        <v>525</v>
      </c>
      <c r="AG188" s="32" t="s">
        <v>525</v>
      </c>
      <c r="AH188" s="32" t="s">
        <v>525</v>
      </c>
      <c r="AI188" s="32" t="s">
        <v>525</v>
      </c>
    </row>
    <row r="189" spans="1:35" x14ac:dyDescent="0.3">
      <c r="A189" s="41" t="s">
        <v>497</v>
      </c>
      <c r="B189" s="6" t="s">
        <v>454</v>
      </c>
      <c r="C189" s="6" t="s">
        <v>218</v>
      </c>
      <c r="D189" s="6" t="s">
        <v>187</v>
      </c>
      <c r="E189" s="8" t="s">
        <v>517</v>
      </c>
      <c r="F189" s="106" t="s">
        <v>519</v>
      </c>
      <c r="G189" s="14"/>
      <c r="H189" s="15"/>
      <c r="I189" s="15"/>
      <c r="J189" s="15"/>
      <c r="K189" s="10"/>
      <c r="L189" s="10"/>
      <c r="M189" s="32"/>
      <c r="N189" s="32"/>
      <c r="O189" s="32"/>
      <c r="P189" s="32"/>
      <c r="Q189" s="32"/>
      <c r="R189" s="32"/>
      <c r="S189" s="32"/>
      <c r="T189" s="32"/>
      <c r="U189" s="32"/>
      <c r="V189" s="32"/>
      <c r="W189" s="32"/>
      <c r="X189" s="32"/>
      <c r="Y189" s="32"/>
      <c r="Z189" s="32"/>
      <c r="AA189" s="32"/>
      <c r="AB189" s="32"/>
      <c r="AC189" s="32"/>
      <c r="AD189" s="32"/>
      <c r="AE189" s="32"/>
      <c r="AF189" s="32">
        <v>1</v>
      </c>
      <c r="AG189" s="32">
        <v>1</v>
      </c>
      <c r="AH189" s="32">
        <v>1</v>
      </c>
      <c r="AI189" s="32">
        <v>1</v>
      </c>
    </row>
    <row r="190" spans="1:35" x14ac:dyDescent="0.3">
      <c r="A190" s="41" t="s">
        <v>497</v>
      </c>
      <c r="B190" s="6" t="s">
        <v>454</v>
      </c>
      <c r="C190" s="6" t="s">
        <v>218</v>
      </c>
      <c r="D190" s="6" t="s">
        <v>187</v>
      </c>
      <c r="E190" s="8" t="s">
        <v>520</v>
      </c>
      <c r="F190" s="106" t="s">
        <v>156</v>
      </c>
      <c r="G190" s="14"/>
      <c r="H190" s="15"/>
      <c r="I190" s="15"/>
      <c r="J190" s="15"/>
      <c r="K190" s="10"/>
      <c r="L190" s="10"/>
      <c r="M190" s="32"/>
      <c r="N190" s="32"/>
      <c r="O190" s="32"/>
      <c r="P190" s="32"/>
      <c r="Q190" s="32"/>
      <c r="R190" s="32"/>
      <c r="S190" s="32"/>
      <c r="T190" s="32"/>
      <c r="U190" s="32"/>
      <c r="V190" s="32"/>
      <c r="W190" s="32"/>
      <c r="X190" s="32"/>
      <c r="Y190" s="32"/>
      <c r="Z190" s="32"/>
      <c r="AA190" s="32"/>
      <c r="AB190" s="32"/>
      <c r="AC190" s="32"/>
      <c r="AD190" s="32"/>
      <c r="AE190" s="32"/>
      <c r="AF190" s="32" t="s">
        <v>525</v>
      </c>
      <c r="AG190" s="32" t="s">
        <v>525</v>
      </c>
      <c r="AH190" s="32" t="s">
        <v>525</v>
      </c>
      <c r="AI190" s="32" t="s">
        <v>525</v>
      </c>
    </row>
    <row r="191" spans="1:35" x14ac:dyDescent="0.3">
      <c r="A191" s="41" t="s">
        <v>497</v>
      </c>
      <c r="B191" s="6" t="s">
        <v>454</v>
      </c>
      <c r="C191" s="6" t="s">
        <v>218</v>
      </c>
      <c r="D191" s="6" t="s">
        <v>187</v>
      </c>
      <c r="E191" s="8" t="s">
        <v>520</v>
      </c>
      <c r="F191" s="106" t="s">
        <v>522</v>
      </c>
      <c r="G191" s="14"/>
      <c r="H191" s="15"/>
      <c r="I191" s="15"/>
      <c r="J191" s="15"/>
      <c r="K191" s="10"/>
      <c r="L191" s="10"/>
      <c r="M191" s="32"/>
      <c r="N191" s="32"/>
      <c r="O191" s="32"/>
      <c r="P191" s="32"/>
      <c r="Q191" s="32"/>
      <c r="R191" s="32"/>
      <c r="S191" s="32"/>
      <c r="T191" s="32"/>
      <c r="U191" s="32"/>
      <c r="V191" s="32"/>
      <c r="W191" s="32"/>
      <c r="X191" s="32"/>
      <c r="Y191" s="32"/>
      <c r="Z191" s="32"/>
      <c r="AA191" s="32"/>
      <c r="AB191" s="32"/>
      <c r="AC191" s="32"/>
      <c r="AD191" s="32"/>
      <c r="AE191" s="32"/>
      <c r="AF191" s="32">
        <v>5000</v>
      </c>
      <c r="AG191" s="32">
        <v>5000</v>
      </c>
      <c r="AH191" s="32">
        <v>5000</v>
      </c>
      <c r="AI191" s="32">
        <v>5000</v>
      </c>
    </row>
    <row r="192" spans="1:35" x14ac:dyDescent="0.3">
      <c r="A192" s="41" t="s">
        <v>497</v>
      </c>
      <c r="B192" s="6" t="s">
        <v>454</v>
      </c>
      <c r="C192" s="6" t="s">
        <v>222</v>
      </c>
      <c r="D192" s="6" t="s">
        <v>187</v>
      </c>
      <c r="E192" s="8" t="s">
        <v>192</v>
      </c>
      <c r="F192" s="106"/>
      <c r="G192" s="14"/>
      <c r="H192" s="15"/>
      <c r="I192" s="15"/>
      <c r="J192" s="15"/>
      <c r="K192" s="10"/>
      <c r="L192" s="10"/>
      <c r="M192" s="32"/>
      <c r="N192" s="32"/>
      <c r="O192" s="32"/>
      <c r="P192" s="32"/>
      <c r="Q192" s="32">
        <v>20000</v>
      </c>
      <c r="R192" s="32"/>
      <c r="S192" s="32"/>
      <c r="T192" s="32"/>
      <c r="U192" s="32"/>
      <c r="V192" s="32"/>
      <c r="W192" s="32"/>
      <c r="X192" s="32"/>
      <c r="Y192" s="32"/>
      <c r="Z192" s="32"/>
      <c r="AA192" s="32"/>
      <c r="AB192" s="32"/>
      <c r="AC192" s="32">
        <v>20000</v>
      </c>
      <c r="AD192" s="32"/>
      <c r="AE192" s="32"/>
      <c r="AF192" s="32">
        <v>5000</v>
      </c>
      <c r="AG192" s="32">
        <v>5000</v>
      </c>
      <c r="AH192" s="32">
        <v>5000</v>
      </c>
      <c r="AI192" s="32">
        <v>5000</v>
      </c>
    </row>
    <row r="193" spans="1:35" x14ac:dyDescent="0.3">
      <c r="A193" s="41" t="s">
        <v>497</v>
      </c>
      <c r="B193" s="6" t="s">
        <v>454</v>
      </c>
      <c r="C193" s="6" t="s">
        <v>222</v>
      </c>
      <c r="D193" s="6" t="s">
        <v>187</v>
      </c>
      <c r="E193" s="8" t="s">
        <v>517</v>
      </c>
      <c r="F193" s="106" t="s">
        <v>156</v>
      </c>
      <c r="G193" s="14"/>
      <c r="H193" s="15"/>
      <c r="I193" s="15"/>
      <c r="J193" s="15"/>
      <c r="K193" s="10"/>
      <c r="L193" s="10"/>
      <c r="M193" s="32"/>
      <c r="N193" s="32"/>
      <c r="O193" s="32"/>
      <c r="P193" s="32"/>
      <c r="Q193" s="32"/>
      <c r="R193" s="32"/>
      <c r="S193" s="32"/>
      <c r="T193" s="32"/>
      <c r="U193" s="32"/>
      <c r="V193" s="32"/>
      <c r="W193" s="32"/>
      <c r="X193" s="32"/>
      <c r="Y193" s="32"/>
      <c r="Z193" s="32"/>
      <c r="AA193" s="32"/>
      <c r="AB193" s="32"/>
      <c r="AC193" s="32"/>
      <c r="AD193" s="32"/>
      <c r="AE193" s="32"/>
      <c r="AF193" s="32" t="s">
        <v>526</v>
      </c>
      <c r="AG193" s="32" t="s">
        <v>526</v>
      </c>
      <c r="AH193" s="32" t="s">
        <v>526</v>
      </c>
      <c r="AI193" s="32" t="s">
        <v>526</v>
      </c>
    </row>
    <row r="194" spans="1:35" x14ac:dyDescent="0.3">
      <c r="A194" s="41" t="s">
        <v>497</v>
      </c>
      <c r="B194" s="6" t="s">
        <v>454</v>
      </c>
      <c r="C194" s="6" t="s">
        <v>222</v>
      </c>
      <c r="D194" s="6" t="s">
        <v>187</v>
      </c>
      <c r="E194" s="8" t="s">
        <v>517</v>
      </c>
      <c r="F194" s="106" t="s">
        <v>519</v>
      </c>
      <c r="G194" s="14"/>
      <c r="H194" s="15"/>
      <c r="I194" s="15"/>
      <c r="J194" s="15"/>
      <c r="K194" s="10"/>
      <c r="L194" s="10"/>
      <c r="M194" s="32"/>
      <c r="N194" s="32"/>
      <c r="O194" s="32"/>
      <c r="P194" s="32"/>
      <c r="Q194" s="32"/>
      <c r="R194" s="32"/>
      <c r="S194" s="32"/>
      <c r="T194" s="32"/>
      <c r="U194" s="32"/>
      <c r="V194" s="32"/>
      <c r="W194" s="32"/>
      <c r="X194" s="32"/>
      <c r="Y194" s="32"/>
      <c r="Z194" s="32"/>
      <c r="AA194" s="32"/>
      <c r="AB194" s="32"/>
      <c r="AC194" s="32"/>
      <c r="AD194" s="32"/>
      <c r="AE194" s="32"/>
      <c r="AF194" s="32">
        <v>1</v>
      </c>
      <c r="AG194" s="32">
        <v>1</v>
      </c>
      <c r="AH194" s="32">
        <v>1</v>
      </c>
      <c r="AI194" s="32">
        <v>1</v>
      </c>
    </row>
    <row r="195" spans="1:35" x14ac:dyDescent="0.3">
      <c r="A195" s="41" t="s">
        <v>497</v>
      </c>
      <c r="B195" s="6" t="s">
        <v>454</v>
      </c>
      <c r="C195" s="6" t="s">
        <v>222</v>
      </c>
      <c r="D195" s="6" t="s">
        <v>187</v>
      </c>
      <c r="E195" s="8" t="s">
        <v>520</v>
      </c>
      <c r="F195" s="106" t="s">
        <v>156</v>
      </c>
      <c r="G195" s="14"/>
      <c r="H195" s="15"/>
      <c r="I195" s="15"/>
      <c r="J195" s="15"/>
      <c r="K195" s="10"/>
      <c r="L195" s="10"/>
      <c r="M195" s="32"/>
      <c r="N195" s="32"/>
      <c r="O195" s="32"/>
      <c r="P195" s="32"/>
      <c r="Q195" s="32"/>
      <c r="R195" s="32"/>
      <c r="S195" s="32"/>
      <c r="T195" s="32"/>
      <c r="U195" s="32"/>
      <c r="V195" s="32"/>
      <c r="W195" s="32"/>
      <c r="X195" s="32"/>
      <c r="Y195" s="32"/>
      <c r="Z195" s="32"/>
      <c r="AA195" s="32"/>
      <c r="AB195" s="32"/>
      <c r="AC195" s="32"/>
      <c r="AD195" s="32"/>
      <c r="AE195" s="32"/>
      <c r="AF195" s="32" t="s">
        <v>527</v>
      </c>
      <c r="AG195" s="32" t="s">
        <v>527</v>
      </c>
      <c r="AH195" s="32" t="s">
        <v>527</v>
      </c>
      <c r="AI195" s="32" t="s">
        <v>527</v>
      </c>
    </row>
    <row r="196" spans="1:35" x14ac:dyDescent="0.3">
      <c r="A196" s="41" t="s">
        <v>497</v>
      </c>
      <c r="B196" s="6" t="s">
        <v>454</v>
      </c>
      <c r="C196" s="6" t="s">
        <v>222</v>
      </c>
      <c r="D196" s="6" t="s">
        <v>187</v>
      </c>
      <c r="E196" s="8" t="s">
        <v>520</v>
      </c>
      <c r="F196" s="106" t="s">
        <v>522</v>
      </c>
      <c r="G196" s="14"/>
      <c r="H196" s="15"/>
      <c r="I196" s="15"/>
      <c r="J196" s="15"/>
      <c r="K196" s="10"/>
      <c r="L196" s="10"/>
      <c r="M196" s="32"/>
      <c r="N196" s="32"/>
      <c r="O196" s="32"/>
      <c r="P196" s="32"/>
      <c r="Q196" s="32"/>
      <c r="R196" s="32"/>
      <c r="S196" s="32"/>
      <c r="T196" s="32"/>
      <c r="U196" s="32"/>
      <c r="V196" s="32"/>
      <c r="W196" s="32"/>
      <c r="X196" s="32"/>
      <c r="Y196" s="32"/>
      <c r="Z196" s="32"/>
      <c r="AA196" s="32"/>
      <c r="AB196" s="32"/>
      <c r="AC196" s="32"/>
      <c r="AD196" s="32"/>
      <c r="AE196" s="32"/>
      <c r="AF196" s="32">
        <v>5000</v>
      </c>
      <c r="AG196" s="32">
        <v>5000</v>
      </c>
      <c r="AH196" s="32">
        <v>5000</v>
      </c>
      <c r="AI196" s="32">
        <v>5000</v>
      </c>
    </row>
    <row r="197" spans="1:35" x14ac:dyDescent="0.3">
      <c r="A197" s="41" t="s">
        <v>497</v>
      </c>
      <c r="B197" s="6" t="s">
        <v>454</v>
      </c>
      <c r="C197" s="6" t="s">
        <v>226</v>
      </c>
      <c r="D197" s="6" t="s">
        <v>187</v>
      </c>
      <c r="E197" s="8" t="s">
        <v>192</v>
      </c>
      <c r="F197" s="106"/>
      <c r="G197" s="14"/>
      <c r="H197" s="15"/>
      <c r="I197" s="15"/>
      <c r="J197" s="15"/>
      <c r="K197" s="10"/>
      <c r="L197" s="10"/>
      <c r="M197" s="32"/>
      <c r="N197" s="32"/>
      <c r="O197" s="32"/>
      <c r="P197" s="32"/>
      <c r="Q197" s="32">
        <v>20000</v>
      </c>
      <c r="R197" s="32"/>
      <c r="S197" s="32"/>
      <c r="T197" s="32"/>
      <c r="U197" s="32"/>
      <c r="V197" s="32"/>
      <c r="W197" s="32"/>
      <c r="X197" s="32"/>
      <c r="Y197" s="32"/>
      <c r="Z197" s="32"/>
      <c r="AA197" s="32"/>
      <c r="AB197" s="32"/>
      <c r="AC197" s="32">
        <v>20000</v>
      </c>
      <c r="AD197" s="32"/>
      <c r="AE197" s="32"/>
      <c r="AF197" s="32"/>
      <c r="AG197" s="32"/>
      <c r="AH197" s="32"/>
      <c r="AI197" s="32"/>
    </row>
    <row r="198" spans="1:35" x14ac:dyDescent="0.3">
      <c r="A198" s="41" t="s">
        <v>497</v>
      </c>
      <c r="B198" s="6" t="s">
        <v>454</v>
      </c>
      <c r="C198" s="6" t="s">
        <v>226</v>
      </c>
      <c r="D198" s="6" t="s">
        <v>187</v>
      </c>
      <c r="E198" s="8" t="s">
        <v>517</v>
      </c>
      <c r="F198" s="106" t="s">
        <v>156</v>
      </c>
      <c r="G198" s="14"/>
      <c r="H198" s="15"/>
      <c r="I198" s="15"/>
      <c r="J198" s="15"/>
      <c r="K198" s="10"/>
      <c r="L198" s="10"/>
      <c r="M198" s="32"/>
      <c r="N198" s="32"/>
      <c r="O198" s="32"/>
      <c r="P198" s="32"/>
      <c r="Q198" s="32"/>
      <c r="R198" s="32"/>
      <c r="S198" s="32"/>
      <c r="T198" s="32"/>
      <c r="U198" s="32"/>
      <c r="V198" s="32"/>
      <c r="W198" s="32"/>
      <c r="X198" s="32"/>
      <c r="Y198" s="32"/>
      <c r="Z198" s="32"/>
      <c r="AA198" s="32"/>
      <c r="AB198" s="32"/>
      <c r="AC198" s="32"/>
      <c r="AD198" s="32"/>
      <c r="AE198" s="32"/>
      <c r="AF198" s="32"/>
      <c r="AG198" s="32"/>
      <c r="AH198" s="32"/>
      <c r="AI198" s="32"/>
    </row>
    <row r="199" spans="1:35" x14ac:dyDescent="0.3">
      <c r="A199" s="41" t="s">
        <v>497</v>
      </c>
      <c r="B199" s="6" t="s">
        <v>454</v>
      </c>
      <c r="C199" s="6" t="s">
        <v>226</v>
      </c>
      <c r="D199" s="6" t="s">
        <v>187</v>
      </c>
      <c r="E199" s="8" t="s">
        <v>517</v>
      </c>
      <c r="F199" s="106" t="s">
        <v>519</v>
      </c>
      <c r="G199" s="14"/>
      <c r="H199" s="15"/>
      <c r="I199" s="15"/>
      <c r="J199" s="15"/>
      <c r="K199" s="10"/>
      <c r="L199" s="10"/>
      <c r="M199" s="32"/>
      <c r="N199" s="32"/>
      <c r="O199" s="32"/>
      <c r="P199" s="32"/>
      <c r="Q199" s="32"/>
      <c r="R199" s="32"/>
      <c r="S199" s="32"/>
      <c r="T199" s="32"/>
      <c r="U199" s="32"/>
      <c r="V199" s="32"/>
      <c r="W199" s="32"/>
      <c r="X199" s="32"/>
      <c r="Y199" s="32"/>
      <c r="Z199" s="32"/>
      <c r="AA199" s="32"/>
      <c r="AB199" s="32"/>
      <c r="AC199" s="32"/>
      <c r="AD199" s="32"/>
      <c r="AE199" s="32"/>
      <c r="AF199" s="32"/>
      <c r="AG199" s="32"/>
      <c r="AH199" s="32"/>
      <c r="AI199" s="32"/>
    </row>
    <row r="200" spans="1:35" x14ac:dyDescent="0.3">
      <c r="A200" s="41" t="s">
        <v>497</v>
      </c>
      <c r="B200" s="6" t="s">
        <v>454</v>
      </c>
      <c r="C200" s="6" t="s">
        <v>226</v>
      </c>
      <c r="D200" s="6" t="s">
        <v>187</v>
      </c>
      <c r="E200" s="8" t="s">
        <v>520</v>
      </c>
      <c r="F200" s="106" t="s">
        <v>156</v>
      </c>
      <c r="G200" s="14"/>
      <c r="H200" s="15"/>
      <c r="I200" s="15"/>
      <c r="J200" s="15"/>
      <c r="K200" s="10"/>
      <c r="L200" s="10"/>
      <c r="M200" s="32"/>
      <c r="N200" s="32"/>
      <c r="O200" s="32"/>
      <c r="P200" s="32"/>
      <c r="Q200" s="32"/>
      <c r="R200" s="32"/>
      <c r="S200" s="32"/>
      <c r="T200" s="32"/>
      <c r="U200" s="32"/>
      <c r="V200" s="32"/>
      <c r="W200" s="32"/>
      <c r="X200" s="32"/>
      <c r="Y200" s="32"/>
      <c r="Z200" s="32"/>
      <c r="AA200" s="32"/>
      <c r="AB200" s="32"/>
      <c r="AC200" s="32"/>
      <c r="AD200" s="32"/>
      <c r="AE200" s="32"/>
      <c r="AF200" s="32"/>
      <c r="AG200" s="32"/>
      <c r="AH200" s="32"/>
      <c r="AI200" s="32"/>
    </row>
    <row r="201" spans="1:35" x14ac:dyDescent="0.3">
      <c r="A201" s="41" t="s">
        <v>497</v>
      </c>
      <c r="B201" s="6" t="s">
        <v>454</v>
      </c>
      <c r="C201" s="6" t="s">
        <v>226</v>
      </c>
      <c r="D201" s="6" t="s">
        <v>187</v>
      </c>
      <c r="E201" s="8" t="s">
        <v>520</v>
      </c>
      <c r="F201" s="106" t="s">
        <v>522</v>
      </c>
      <c r="G201" s="14"/>
      <c r="H201" s="15"/>
      <c r="I201" s="15"/>
      <c r="J201" s="15"/>
      <c r="K201" s="10"/>
      <c r="L201" s="10"/>
      <c r="M201" s="32"/>
      <c r="N201" s="32"/>
      <c r="O201" s="32"/>
      <c r="P201" s="32"/>
      <c r="Q201" s="32"/>
      <c r="R201" s="32"/>
      <c r="S201" s="32"/>
      <c r="T201" s="32"/>
      <c r="U201" s="32"/>
      <c r="V201" s="32"/>
      <c r="W201" s="32"/>
      <c r="X201" s="32"/>
      <c r="Y201" s="32"/>
      <c r="Z201" s="32"/>
      <c r="AA201" s="32"/>
      <c r="AB201" s="32"/>
      <c r="AC201" s="32"/>
      <c r="AD201" s="32"/>
      <c r="AE201" s="32"/>
      <c r="AF201" s="32"/>
      <c r="AG201" s="32"/>
      <c r="AH201" s="32"/>
      <c r="AI201" s="32"/>
    </row>
    <row r="202" spans="1:35" x14ac:dyDescent="0.3">
      <c r="A202" s="41" t="s">
        <v>497</v>
      </c>
      <c r="B202" s="6" t="s">
        <v>454</v>
      </c>
      <c r="C202" s="6" t="s">
        <v>230</v>
      </c>
      <c r="D202" s="6" t="s">
        <v>187</v>
      </c>
      <c r="E202" s="8" t="s">
        <v>192</v>
      </c>
      <c r="F202" s="106"/>
      <c r="G202" s="14"/>
      <c r="H202" s="15"/>
      <c r="I202" s="15"/>
      <c r="J202" s="15"/>
      <c r="K202" s="10"/>
      <c r="L202" s="10"/>
      <c r="M202" s="32"/>
      <c r="N202" s="32"/>
      <c r="O202" s="32"/>
      <c r="P202" s="32"/>
      <c r="Q202" s="32">
        <v>20000</v>
      </c>
      <c r="R202" s="32"/>
      <c r="S202" s="32"/>
      <c r="T202" s="32"/>
      <c r="U202" s="32"/>
      <c r="V202" s="32"/>
      <c r="W202" s="32"/>
      <c r="X202" s="32"/>
      <c r="Y202" s="32"/>
      <c r="Z202" s="32"/>
      <c r="AA202" s="32"/>
      <c r="AB202" s="32"/>
      <c r="AC202" s="32">
        <v>20000</v>
      </c>
      <c r="AD202" s="32"/>
      <c r="AE202" s="32"/>
      <c r="AF202" s="32"/>
      <c r="AG202" s="32"/>
      <c r="AH202" s="32"/>
      <c r="AI202" s="32"/>
    </row>
    <row r="203" spans="1:35" x14ac:dyDescent="0.3">
      <c r="A203" s="41" t="s">
        <v>497</v>
      </c>
      <c r="B203" s="6" t="s">
        <v>454</v>
      </c>
      <c r="C203" s="6" t="s">
        <v>230</v>
      </c>
      <c r="D203" s="6" t="s">
        <v>187</v>
      </c>
      <c r="E203" s="8" t="s">
        <v>517</v>
      </c>
      <c r="F203" s="106" t="s">
        <v>156</v>
      </c>
      <c r="G203" s="14"/>
      <c r="H203" s="15"/>
      <c r="I203" s="15"/>
      <c r="J203" s="15"/>
      <c r="K203" s="10"/>
      <c r="L203" s="10"/>
      <c r="M203" s="32"/>
      <c r="N203" s="32"/>
      <c r="O203" s="32"/>
      <c r="P203" s="32"/>
      <c r="Q203" s="32"/>
      <c r="R203" s="32"/>
      <c r="S203" s="32"/>
      <c r="T203" s="32"/>
      <c r="U203" s="32"/>
      <c r="V203" s="32"/>
      <c r="W203" s="32"/>
      <c r="X203" s="32"/>
      <c r="Y203" s="32"/>
      <c r="Z203" s="32"/>
      <c r="AA203" s="32"/>
      <c r="AB203" s="32"/>
      <c r="AC203" s="32"/>
      <c r="AD203" s="32"/>
      <c r="AE203" s="32"/>
      <c r="AF203" s="32"/>
      <c r="AG203" s="32"/>
      <c r="AH203" s="32"/>
      <c r="AI203" s="32"/>
    </row>
    <row r="204" spans="1:35" x14ac:dyDescent="0.3">
      <c r="A204" s="41" t="s">
        <v>497</v>
      </c>
      <c r="B204" s="6" t="s">
        <v>454</v>
      </c>
      <c r="C204" s="6" t="s">
        <v>230</v>
      </c>
      <c r="D204" s="6" t="s">
        <v>187</v>
      </c>
      <c r="E204" s="8" t="s">
        <v>517</v>
      </c>
      <c r="F204" s="106" t="s">
        <v>519</v>
      </c>
      <c r="G204" s="14"/>
      <c r="H204" s="15"/>
      <c r="I204" s="15"/>
      <c r="J204" s="15"/>
      <c r="K204" s="10"/>
      <c r="L204" s="10"/>
      <c r="M204" s="32"/>
      <c r="N204" s="32"/>
      <c r="O204" s="32"/>
      <c r="P204" s="32"/>
      <c r="Q204" s="32"/>
      <c r="R204" s="32"/>
      <c r="S204" s="32"/>
      <c r="T204" s="32"/>
      <c r="U204" s="32"/>
      <c r="V204" s="32"/>
      <c r="W204" s="32"/>
      <c r="X204" s="32"/>
      <c r="Y204" s="32"/>
      <c r="Z204" s="32"/>
      <c r="AA204" s="32"/>
      <c r="AB204" s="32"/>
      <c r="AC204" s="32"/>
      <c r="AD204" s="32"/>
      <c r="AE204" s="32"/>
      <c r="AF204" s="32"/>
      <c r="AG204" s="32"/>
      <c r="AH204" s="32"/>
      <c r="AI204" s="32"/>
    </row>
    <row r="205" spans="1:35" x14ac:dyDescent="0.3">
      <c r="A205" s="41" t="s">
        <v>497</v>
      </c>
      <c r="B205" s="6" t="s">
        <v>454</v>
      </c>
      <c r="C205" s="6" t="s">
        <v>230</v>
      </c>
      <c r="D205" s="6" t="s">
        <v>187</v>
      </c>
      <c r="E205" s="8" t="s">
        <v>520</v>
      </c>
      <c r="F205" s="106" t="s">
        <v>156</v>
      </c>
      <c r="G205" s="14"/>
      <c r="H205" s="15"/>
      <c r="I205" s="15"/>
      <c r="J205" s="15"/>
      <c r="K205" s="10"/>
      <c r="L205" s="10"/>
      <c r="M205" s="32"/>
      <c r="N205" s="32"/>
      <c r="O205" s="32"/>
      <c r="P205" s="32"/>
      <c r="Q205" s="32"/>
      <c r="R205" s="32"/>
      <c r="S205" s="32"/>
      <c r="T205" s="32"/>
      <c r="U205" s="32"/>
      <c r="V205" s="32"/>
      <c r="W205" s="32"/>
      <c r="X205" s="32"/>
      <c r="Y205" s="32"/>
      <c r="Z205" s="32"/>
      <c r="AA205" s="32"/>
      <c r="AB205" s="32"/>
      <c r="AC205" s="32"/>
      <c r="AD205" s="32"/>
      <c r="AE205" s="32"/>
      <c r="AF205" s="32"/>
      <c r="AG205" s="32"/>
      <c r="AH205" s="32"/>
      <c r="AI205" s="32"/>
    </row>
    <row r="206" spans="1:35" x14ac:dyDescent="0.3">
      <c r="A206" s="41" t="s">
        <v>497</v>
      </c>
      <c r="B206" s="6" t="s">
        <v>454</v>
      </c>
      <c r="C206" s="6" t="s">
        <v>230</v>
      </c>
      <c r="D206" s="6" t="s">
        <v>187</v>
      </c>
      <c r="E206" s="8" t="s">
        <v>520</v>
      </c>
      <c r="F206" s="106" t="s">
        <v>522</v>
      </c>
      <c r="G206" s="14"/>
      <c r="H206" s="15"/>
      <c r="I206" s="15"/>
      <c r="J206" s="15"/>
      <c r="K206" s="10"/>
      <c r="L206" s="10"/>
      <c r="M206" s="32"/>
      <c r="N206" s="32"/>
      <c r="O206" s="32"/>
      <c r="P206" s="32"/>
      <c r="Q206" s="32"/>
      <c r="R206" s="32"/>
      <c r="S206" s="32"/>
      <c r="T206" s="32"/>
      <c r="U206" s="32"/>
      <c r="V206" s="32"/>
      <c r="W206" s="32"/>
      <c r="X206" s="32"/>
      <c r="Y206" s="32"/>
      <c r="Z206" s="32"/>
      <c r="AA206" s="32"/>
      <c r="AB206" s="32"/>
      <c r="AC206" s="32"/>
      <c r="AD206" s="32"/>
      <c r="AE206" s="32"/>
      <c r="AF206" s="32"/>
      <c r="AG206" s="32"/>
      <c r="AH206" s="32"/>
      <c r="AI206" s="32"/>
    </row>
    <row r="207" spans="1:35" x14ac:dyDescent="0.3">
      <c r="A207" s="41" t="s">
        <v>497</v>
      </c>
      <c r="B207" s="6" t="s">
        <v>454</v>
      </c>
      <c r="C207" s="6" t="s">
        <v>177</v>
      </c>
      <c r="D207" s="6" t="s">
        <v>187</v>
      </c>
      <c r="E207" s="8" t="s">
        <v>528</v>
      </c>
      <c r="F207" s="106"/>
      <c r="G207" s="14"/>
      <c r="H207" s="15"/>
      <c r="I207" s="15"/>
      <c r="J207" s="15"/>
      <c r="K207" s="10"/>
      <c r="L207" s="10"/>
      <c r="M207" s="32"/>
      <c r="N207" s="32"/>
      <c r="O207" s="32"/>
      <c r="P207" s="32"/>
      <c r="Q207" s="32"/>
      <c r="R207" s="32"/>
      <c r="S207" s="32"/>
      <c r="T207" s="32"/>
      <c r="U207" s="32"/>
      <c r="V207" s="32"/>
      <c r="W207" s="32"/>
      <c r="X207" s="32"/>
      <c r="Y207" s="32"/>
      <c r="Z207" s="32"/>
      <c r="AA207" s="32"/>
      <c r="AB207" s="32"/>
      <c r="AC207" s="32"/>
      <c r="AD207" s="32"/>
      <c r="AE207" s="32"/>
      <c r="AF207" s="32"/>
      <c r="AG207" s="32"/>
      <c r="AH207" s="32"/>
      <c r="AI207" s="32"/>
    </row>
    <row r="208" spans="1:35" x14ac:dyDescent="0.3">
      <c r="A208" s="41" t="s">
        <v>497</v>
      </c>
      <c r="B208" s="6" t="s">
        <v>454</v>
      </c>
      <c r="C208" s="6" t="s">
        <v>210</v>
      </c>
      <c r="D208" s="6" t="s">
        <v>187</v>
      </c>
      <c r="E208" s="8" t="s">
        <v>528</v>
      </c>
      <c r="F208" s="106"/>
      <c r="G208" s="14"/>
      <c r="H208" s="15"/>
      <c r="I208" s="15"/>
      <c r="J208" s="15"/>
      <c r="K208" s="10"/>
      <c r="L208" s="10"/>
      <c r="M208" s="32"/>
      <c r="N208" s="32"/>
      <c r="O208" s="32"/>
      <c r="P208" s="32"/>
      <c r="Q208" s="32"/>
      <c r="R208" s="32"/>
      <c r="S208" s="32"/>
      <c r="T208" s="32"/>
      <c r="U208" s="32"/>
      <c r="V208" s="32"/>
      <c r="W208" s="32"/>
      <c r="X208" s="32"/>
      <c r="Y208" s="32"/>
      <c r="Z208" s="32"/>
      <c r="AA208" s="32"/>
      <c r="AB208" s="32"/>
      <c r="AC208" s="32"/>
      <c r="AD208" s="32"/>
      <c r="AE208" s="32"/>
      <c r="AF208" s="32"/>
      <c r="AG208" s="32"/>
      <c r="AH208" s="32"/>
      <c r="AI208" s="32"/>
    </row>
    <row r="209" spans="1:35" x14ac:dyDescent="0.3">
      <c r="A209" s="41" t="s">
        <v>497</v>
      </c>
      <c r="B209" s="6" t="s">
        <v>454</v>
      </c>
      <c r="C209" s="6" t="s">
        <v>177</v>
      </c>
      <c r="D209" s="6" t="s">
        <v>187</v>
      </c>
      <c r="E209" s="8" t="s">
        <v>530</v>
      </c>
      <c r="F209" s="106"/>
      <c r="G209" s="14"/>
      <c r="H209" s="15"/>
      <c r="I209" s="15"/>
      <c r="J209" s="15"/>
      <c r="K209" s="10"/>
      <c r="L209" s="10"/>
      <c r="M209" s="32"/>
      <c r="N209" s="32"/>
      <c r="O209" s="32"/>
      <c r="P209" s="32"/>
      <c r="Q209" s="32"/>
      <c r="R209" s="32"/>
      <c r="S209" s="32"/>
      <c r="T209" s="32"/>
      <c r="U209" s="32"/>
      <c r="V209" s="32"/>
      <c r="W209" s="32"/>
      <c r="X209" s="32"/>
      <c r="Y209" s="32"/>
      <c r="Z209" s="32"/>
      <c r="AA209" s="32"/>
      <c r="AB209" s="32"/>
      <c r="AC209" s="32" t="s">
        <v>531</v>
      </c>
      <c r="AD209" s="32"/>
      <c r="AE209" s="32"/>
      <c r="AF209" s="32"/>
      <c r="AG209" s="32"/>
      <c r="AH209" s="32"/>
      <c r="AI209" s="32"/>
    </row>
    <row r="210" spans="1:35" x14ac:dyDescent="0.3">
      <c r="A210" s="41" t="s">
        <v>497</v>
      </c>
      <c r="B210" s="6" t="s">
        <v>454</v>
      </c>
      <c r="C210" s="6" t="s">
        <v>210</v>
      </c>
      <c r="D210" s="6" t="s">
        <v>187</v>
      </c>
      <c r="E210" s="8" t="s">
        <v>530</v>
      </c>
      <c r="F210" s="106"/>
      <c r="G210" s="14"/>
      <c r="H210" s="15"/>
      <c r="I210" s="15"/>
      <c r="J210" s="15"/>
      <c r="K210" s="10"/>
      <c r="L210" s="10"/>
      <c r="M210" s="32"/>
      <c r="N210" s="32"/>
      <c r="O210" s="32"/>
      <c r="P210" s="32"/>
      <c r="Q210" s="32"/>
      <c r="R210" s="32"/>
      <c r="S210" s="32"/>
      <c r="T210" s="32"/>
      <c r="U210" s="32"/>
      <c r="V210" s="32"/>
      <c r="W210" s="32"/>
      <c r="X210" s="32"/>
      <c r="Y210" s="32"/>
      <c r="Z210" s="32"/>
      <c r="AA210" s="32"/>
      <c r="AB210" s="32"/>
      <c r="AC210" s="32" t="s">
        <v>535</v>
      </c>
      <c r="AD210" s="32"/>
      <c r="AE210" s="32"/>
      <c r="AF210" s="32"/>
      <c r="AG210" s="32"/>
      <c r="AH210" s="32"/>
      <c r="AI210" s="32"/>
    </row>
    <row r="211" spans="1:35" x14ac:dyDescent="0.3">
      <c r="A211" s="41" t="s">
        <v>497</v>
      </c>
      <c r="B211" s="6" t="s">
        <v>454</v>
      </c>
      <c r="C211" s="6" t="s">
        <v>218</v>
      </c>
      <c r="D211" s="6" t="s">
        <v>187</v>
      </c>
      <c r="E211" s="8" t="s">
        <v>530</v>
      </c>
      <c r="F211" s="106"/>
      <c r="G211" s="14"/>
      <c r="H211" s="15"/>
      <c r="I211" s="15"/>
      <c r="J211" s="15"/>
      <c r="K211" s="10"/>
      <c r="L211" s="10"/>
      <c r="M211" s="32"/>
      <c r="N211" s="32"/>
      <c r="O211" s="32"/>
      <c r="P211" s="32"/>
      <c r="Q211" s="32"/>
      <c r="R211" s="32"/>
      <c r="S211" s="32"/>
      <c r="T211" s="32"/>
      <c r="U211" s="32"/>
      <c r="V211" s="32"/>
      <c r="W211" s="32"/>
      <c r="X211" s="32"/>
      <c r="Y211" s="32"/>
      <c r="Z211" s="32"/>
      <c r="AA211" s="32"/>
      <c r="AB211" s="32"/>
      <c r="AC211" s="32" t="s">
        <v>536</v>
      </c>
      <c r="AD211" s="32"/>
      <c r="AE211" s="32"/>
      <c r="AF211" s="32"/>
      <c r="AG211" s="32"/>
      <c r="AH211" s="32"/>
      <c r="AI211" s="32"/>
    </row>
    <row r="212" spans="1:35" x14ac:dyDescent="0.3">
      <c r="A212" s="41" t="s">
        <v>497</v>
      </c>
      <c r="B212" s="6" t="s">
        <v>454</v>
      </c>
      <c r="C212" s="6" t="s">
        <v>222</v>
      </c>
      <c r="D212" s="6" t="s">
        <v>187</v>
      </c>
      <c r="E212" s="8" t="s">
        <v>530</v>
      </c>
      <c r="F212" s="106"/>
      <c r="G212" s="14"/>
      <c r="H212" s="15"/>
      <c r="I212" s="15"/>
      <c r="J212" s="15"/>
      <c r="K212" s="10"/>
      <c r="L212" s="10"/>
      <c r="M212" s="32"/>
      <c r="N212" s="32"/>
      <c r="O212" s="32"/>
      <c r="P212" s="32"/>
      <c r="Q212" s="32"/>
      <c r="R212" s="32"/>
      <c r="S212" s="32"/>
      <c r="T212" s="32"/>
      <c r="U212" s="32"/>
      <c r="V212" s="32"/>
      <c r="W212" s="32"/>
      <c r="X212" s="32"/>
      <c r="Y212" s="32"/>
      <c r="Z212" s="32"/>
      <c r="AA212" s="32"/>
      <c r="AB212" s="32"/>
      <c r="AC212" s="32" t="s">
        <v>537</v>
      </c>
      <c r="AD212" s="32"/>
      <c r="AE212" s="32"/>
      <c r="AF212" s="32"/>
      <c r="AG212" s="32"/>
      <c r="AH212" s="32"/>
      <c r="AI212" s="32"/>
    </row>
    <row r="213" spans="1:35" x14ac:dyDescent="0.3">
      <c r="A213" s="41" t="s">
        <v>497</v>
      </c>
      <c r="B213" s="6" t="s">
        <v>454</v>
      </c>
      <c r="C213" s="6" t="s">
        <v>226</v>
      </c>
      <c r="D213" s="6" t="s">
        <v>187</v>
      </c>
      <c r="E213" s="8" t="s">
        <v>530</v>
      </c>
      <c r="F213" s="106"/>
      <c r="G213" s="14"/>
      <c r="H213" s="15"/>
      <c r="I213" s="15"/>
      <c r="J213" s="15"/>
      <c r="K213" s="10"/>
      <c r="L213" s="10"/>
      <c r="M213" s="32"/>
      <c r="N213" s="32"/>
      <c r="O213" s="32"/>
      <c r="P213" s="32"/>
      <c r="Q213" s="32"/>
      <c r="R213" s="32"/>
      <c r="S213" s="32"/>
      <c r="T213" s="32"/>
      <c r="U213" s="32"/>
      <c r="V213" s="32"/>
      <c r="W213" s="32"/>
      <c r="X213" s="32"/>
      <c r="Y213" s="32"/>
      <c r="Z213" s="32"/>
      <c r="AA213" s="32"/>
      <c r="AB213" s="32"/>
      <c r="AC213" s="32" t="s">
        <v>538</v>
      </c>
      <c r="AD213" s="32"/>
      <c r="AE213" s="32"/>
      <c r="AF213" s="32"/>
      <c r="AG213" s="32"/>
      <c r="AH213" s="32"/>
      <c r="AI213" s="32"/>
    </row>
    <row r="214" spans="1:35" x14ac:dyDescent="0.3">
      <c r="A214" s="41" t="s">
        <v>497</v>
      </c>
      <c r="B214" s="6" t="s">
        <v>454</v>
      </c>
      <c r="C214" s="6" t="s">
        <v>230</v>
      </c>
      <c r="D214" s="6" t="s">
        <v>187</v>
      </c>
      <c r="E214" s="8" t="s">
        <v>530</v>
      </c>
      <c r="F214" s="106"/>
      <c r="G214" s="14"/>
      <c r="H214" s="15"/>
      <c r="I214" s="15"/>
      <c r="J214" s="15"/>
      <c r="K214" s="10"/>
      <c r="L214" s="10"/>
      <c r="M214" s="32"/>
      <c r="N214" s="32"/>
      <c r="O214" s="32"/>
      <c r="P214" s="32"/>
      <c r="Q214" s="32"/>
      <c r="R214" s="32"/>
      <c r="S214" s="32"/>
      <c r="T214" s="32"/>
      <c r="U214" s="32"/>
      <c r="V214" s="32"/>
      <c r="W214" s="32"/>
      <c r="X214" s="32"/>
      <c r="Y214" s="32"/>
      <c r="Z214" s="32"/>
      <c r="AA214" s="32"/>
      <c r="AB214" s="32"/>
      <c r="AC214" s="32" t="s">
        <v>539</v>
      </c>
      <c r="AD214" s="32"/>
      <c r="AE214" s="32"/>
      <c r="AF214" s="32"/>
      <c r="AG214" s="32"/>
      <c r="AH214" s="32"/>
      <c r="AI214" s="32"/>
    </row>
    <row r="215" spans="1:35" x14ac:dyDescent="0.3">
      <c r="A215" s="41" t="s">
        <v>497</v>
      </c>
      <c r="B215" s="6" t="s">
        <v>454</v>
      </c>
      <c r="C215" s="6" t="s">
        <v>540</v>
      </c>
      <c r="D215" s="6" t="s">
        <v>156</v>
      </c>
      <c r="E215" s="8"/>
      <c r="F215" s="106"/>
      <c r="G215" s="14" t="s">
        <v>541</v>
      </c>
      <c r="H215" s="15" t="s">
        <v>542</v>
      </c>
      <c r="I215" s="15" t="s">
        <v>179</v>
      </c>
      <c r="J215" s="15" t="s">
        <v>156</v>
      </c>
      <c r="K215" s="10"/>
      <c r="L215" s="10"/>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row>
    <row r="216" spans="1:35" x14ac:dyDescent="0.3">
      <c r="A216" s="41" t="s">
        <v>497</v>
      </c>
      <c r="B216" s="6" t="s">
        <v>454</v>
      </c>
      <c r="C216" s="6" t="s">
        <v>540</v>
      </c>
      <c r="D216" s="6" t="s">
        <v>543</v>
      </c>
      <c r="E216" s="8"/>
      <c r="F216" s="106"/>
      <c r="G216" s="14" t="s">
        <v>541</v>
      </c>
      <c r="H216" s="15" t="s">
        <v>542</v>
      </c>
      <c r="I216" s="15" t="s">
        <v>179</v>
      </c>
      <c r="J216" s="15" t="s">
        <v>543</v>
      </c>
      <c r="K216" s="10"/>
      <c r="L216" s="10"/>
      <c r="M216" s="45"/>
      <c r="N216" s="45"/>
      <c r="O216" s="45"/>
      <c r="P216" s="45"/>
      <c r="Q216" s="45"/>
      <c r="R216" s="45"/>
      <c r="S216" s="45"/>
      <c r="T216" s="45"/>
      <c r="U216" s="45"/>
      <c r="V216" s="45"/>
      <c r="W216" s="45"/>
      <c r="X216" s="45"/>
      <c r="Y216" s="45"/>
      <c r="Z216" s="45"/>
      <c r="AA216" s="45"/>
      <c r="AB216" s="45"/>
      <c r="AC216" s="45"/>
      <c r="AD216" s="45"/>
      <c r="AE216" s="45"/>
      <c r="AF216" s="45"/>
      <c r="AG216" s="45"/>
      <c r="AH216" s="45"/>
      <c r="AI216" s="45"/>
    </row>
    <row r="217" spans="1:35" x14ac:dyDescent="0.3">
      <c r="A217" s="41" t="s">
        <v>497</v>
      </c>
      <c r="B217" s="6" t="s">
        <v>454</v>
      </c>
      <c r="C217" s="6" t="s">
        <v>540</v>
      </c>
      <c r="D217" s="6" t="s">
        <v>544</v>
      </c>
      <c r="E217" s="8"/>
      <c r="F217" s="106"/>
      <c r="G217" s="14" t="s">
        <v>541</v>
      </c>
      <c r="H217" s="15" t="s">
        <v>542</v>
      </c>
      <c r="I217" s="15" t="s">
        <v>179</v>
      </c>
      <c r="J217" s="15" t="s">
        <v>544</v>
      </c>
      <c r="K217" s="10"/>
      <c r="L217" s="10"/>
      <c r="M217" s="45"/>
      <c r="N217" s="45"/>
      <c r="O217" s="45"/>
      <c r="P217" s="45"/>
      <c r="Q217" s="45"/>
      <c r="R217" s="45"/>
      <c r="S217" s="45"/>
      <c r="T217" s="45"/>
      <c r="U217" s="45"/>
      <c r="V217" s="45"/>
      <c r="W217" s="45"/>
      <c r="X217" s="45"/>
      <c r="Y217" s="45"/>
      <c r="Z217" s="45"/>
      <c r="AA217" s="45"/>
      <c r="AB217" s="45"/>
      <c r="AC217" s="45"/>
      <c r="AD217" s="45"/>
      <c r="AE217" s="45"/>
      <c r="AF217" s="45"/>
      <c r="AG217" s="45"/>
      <c r="AH217" s="45"/>
      <c r="AI217" s="45"/>
    </row>
    <row r="218" spans="1:35" x14ac:dyDescent="0.3">
      <c r="A218" s="41" t="s">
        <v>497</v>
      </c>
      <c r="B218" s="6" t="s">
        <v>454</v>
      </c>
      <c r="C218" s="6" t="s">
        <v>540</v>
      </c>
      <c r="D218" s="6" t="s">
        <v>193</v>
      </c>
      <c r="E218" s="8"/>
      <c r="F218" s="106"/>
      <c r="G218" s="14" t="s">
        <v>541</v>
      </c>
      <c r="H218" s="15" t="s">
        <v>542</v>
      </c>
      <c r="I218" s="15" t="s">
        <v>179</v>
      </c>
      <c r="J218" s="15" t="s">
        <v>193</v>
      </c>
      <c r="K218" s="10" t="s">
        <v>193</v>
      </c>
      <c r="L218" s="10" t="s">
        <v>194</v>
      </c>
      <c r="M218" s="45"/>
      <c r="N218" s="45"/>
      <c r="O218" s="45"/>
      <c r="P218" s="45"/>
      <c r="Q218" s="45"/>
      <c r="R218" s="45"/>
      <c r="S218" s="45"/>
      <c r="T218" s="45"/>
      <c r="U218" s="45"/>
      <c r="V218" s="45"/>
      <c r="W218" s="45"/>
      <c r="X218" s="45"/>
      <c r="Y218" s="45"/>
      <c r="Z218" s="45"/>
      <c r="AA218" s="45"/>
      <c r="AB218" s="45"/>
      <c r="AC218" s="45"/>
      <c r="AD218" s="45"/>
      <c r="AE218" s="45"/>
      <c r="AF218" s="45"/>
      <c r="AG218" s="45"/>
      <c r="AH218" s="45"/>
      <c r="AI218" s="45"/>
    </row>
    <row r="219" spans="1:35" x14ac:dyDescent="0.3">
      <c r="A219" s="41" t="s">
        <v>497</v>
      </c>
      <c r="B219" s="6" t="s">
        <v>454</v>
      </c>
      <c r="C219" s="6" t="s">
        <v>540</v>
      </c>
      <c r="D219" s="6" t="s">
        <v>545</v>
      </c>
      <c r="E219" s="8" t="s">
        <v>156</v>
      </c>
      <c r="F219" s="106"/>
      <c r="G219" s="14" t="s">
        <v>546</v>
      </c>
      <c r="H219" s="15" t="s">
        <v>547</v>
      </c>
      <c r="I219" s="15" t="s">
        <v>542</v>
      </c>
      <c r="J219" s="15" t="s">
        <v>156</v>
      </c>
      <c r="K219" s="10"/>
      <c r="L219" s="10"/>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row>
    <row r="220" spans="1:35" x14ac:dyDescent="0.3">
      <c r="A220" s="41" t="s">
        <v>497</v>
      </c>
      <c r="B220" s="6" t="s">
        <v>454</v>
      </c>
      <c r="C220" s="6" t="s">
        <v>540</v>
      </c>
      <c r="D220" s="6" t="s">
        <v>545</v>
      </c>
      <c r="E220" s="8" t="s">
        <v>548</v>
      </c>
      <c r="F220" s="106"/>
      <c r="G220" s="14" t="s">
        <v>546</v>
      </c>
      <c r="H220" s="15" t="s">
        <v>547</v>
      </c>
      <c r="I220" s="15" t="s">
        <v>542</v>
      </c>
      <c r="J220" s="15" t="s">
        <v>548</v>
      </c>
      <c r="K220" s="10" t="s">
        <v>549</v>
      </c>
      <c r="L220" s="10" t="s">
        <v>550</v>
      </c>
      <c r="M220" s="45"/>
      <c r="N220" s="45"/>
      <c r="O220" s="45"/>
      <c r="P220" s="45"/>
      <c r="Q220" s="45"/>
      <c r="R220" s="45"/>
      <c r="S220" s="45"/>
      <c r="T220" s="45"/>
      <c r="U220" s="45"/>
      <c r="V220" s="45"/>
      <c r="W220" s="45"/>
      <c r="X220" s="45"/>
      <c r="Y220" s="45"/>
      <c r="Z220" s="45"/>
      <c r="AA220" s="45"/>
      <c r="AB220" s="45"/>
      <c r="AC220" s="45"/>
      <c r="AD220" s="45"/>
      <c r="AE220" s="45"/>
      <c r="AF220" s="45"/>
      <c r="AG220" s="45"/>
      <c r="AH220" s="45"/>
      <c r="AI220" s="45"/>
    </row>
    <row r="221" spans="1:35" x14ac:dyDescent="0.3">
      <c r="A221" s="41" t="s">
        <v>497</v>
      </c>
      <c r="B221" s="6" t="s">
        <v>454</v>
      </c>
      <c r="C221" s="16" t="s">
        <v>260</v>
      </c>
      <c r="D221" s="16" t="s">
        <v>156</v>
      </c>
      <c r="E221" s="136" t="s">
        <v>466</v>
      </c>
      <c r="F221" s="106"/>
      <c r="G221" s="14" t="s">
        <v>131</v>
      </c>
      <c r="H221" s="15" t="s">
        <v>261</v>
      </c>
      <c r="I221" s="15" t="s">
        <v>158</v>
      </c>
      <c r="J221" s="15" t="s">
        <v>156</v>
      </c>
      <c r="K221" s="10" t="s">
        <v>466</v>
      </c>
      <c r="L221" s="10" t="s">
        <v>466</v>
      </c>
      <c r="M221" s="45"/>
      <c r="N221" s="45"/>
      <c r="O221" s="45"/>
      <c r="P221" s="45"/>
      <c r="Q221" s="45"/>
      <c r="R221" s="45"/>
      <c r="S221" s="45"/>
      <c r="T221" s="45"/>
      <c r="U221" s="45"/>
      <c r="V221" s="45"/>
      <c r="W221" s="45"/>
      <c r="X221" s="45"/>
      <c r="Y221" s="45"/>
      <c r="Z221" s="45"/>
      <c r="AA221" s="45"/>
      <c r="AB221" s="45"/>
      <c r="AC221" s="45"/>
      <c r="AD221" s="45"/>
      <c r="AE221" s="45"/>
      <c r="AF221" s="45"/>
      <c r="AG221" s="45"/>
      <c r="AH221" s="45"/>
      <c r="AI221" s="45"/>
    </row>
    <row r="222" spans="1:35" x14ac:dyDescent="0.3">
      <c r="A222" s="41" t="s">
        <v>497</v>
      </c>
      <c r="B222" s="6" t="s">
        <v>454</v>
      </c>
      <c r="C222" s="6" t="s">
        <v>260</v>
      </c>
      <c r="D222" s="6" t="s">
        <v>262</v>
      </c>
      <c r="E222" s="8" t="s">
        <v>466</v>
      </c>
      <c r="F222" s="106"/>
      <c r="G222" s="14" t="s">
        <v>131</v>
      </c>
      <c r="H222" s="15" t="s">
        <v>261</v>
      </c>
      <c r="I222" s="15" t="s">
        <v>158</v>
      </c>
      <c r="J222" s="15" t="s">
        <v>262</v>
      </c>
      <c r="K222" s="10" t="s">
        <v>466</v>
      </c>
      <c r="L222" s="10" t="s">
        <v>466</v>
      </c>
      <c r="M222" s="45"/>
      <c r="N222" s="45"/>
      <c r="O222" s="45"/>
      <c r="P222" s="45"/>
      <c r="Q222" s="45"/>
      <c r="R222" s="45"/>
      <c r="S222" s="45"/>
      <c r="T222" s="45"/>
      <c r="U222" s="45"/>
      <c r="V222" s="45"/>
      <c r="W222" s="45"/>
      <c r="X222" s="45"/>
      <c r="Y222" s="45"/>
      <c r="Z222" s="45"/>
      <c r="AA222" s="45"/>
      <c r="AB222" s="45"/>
      <c r="AC222" s="45"/>
      <c r="AD222" s="45"/>
      <c r="AE222" s="45"/>
      <c r="AF222" s="45"/>
      <c r="AG222" s="45"/>
      <c r="AH222" s="45"/>
      <c r="AI222" s="45"/>
    </row>
    <row r="223" spans="1:35" x14ac:dyDescent="0.3">
      <c r="A223" s="41" t="s">
        <v>497</v>
      </c>
      <c r="B223" s="6" t="s">
        <v>454</v>
      </c>
      <c r="C223" s="16" t="s">
        <v>260</v>
      </c>
      <c r="D223" s="16" t="s">
        <v>263</v>
      </c>
      <c r="E223" s="8" t="s">
        <v>466</v>
      </c>
      <c r="F223" s="106"/>
      <c r="G223" s="14" t="s">
        <v>131</v>
      </c>
      <c r="H223" s="15" t="s">
        <v>261</v>
      </c>
      <c r="I223" s="15" t="s">
        <v>158</v>
      </c>
      <c r="J223" s="15" t="s">
        <v>263</v>
      </c>
      <c r="K223" s="10" t="s">
        <v>466</v>
      </c>
      <c r="L223" s="10" t="s">
        <v>466</v>
      </c>
      <c r="M223" s="45"/>
      <c r="N223" s="45"/>
      <c r="O223" s="45"/>
      <c r="P223" s="45"/>
      <c r="Q223" s="45"/>
      <c r="R223" s="45"/>
      <c r="S223" s="45"/>
      <c r="T223" s="45"/>
      <c r="U223" s="45"/>
      <c r="V223" s="45"/>
      <c r="W223" s="45"/>
      <c r="X223" s="45"/>
      <c r="Y223" s="45"/>
      <c r="Z223" s="45"/>
      <c r="AA223" s="45"/>
      <c r="AB223" s="45"/>
      <c r="AC223" s="45"/>
      <c r="AD223" s="45"/>
      <c r="AE223" s="45"/>
      <c r="AF223" s="45"/>
      <c r="AG223" s="45"/>
      <c r="AH223" s="45"/>
      <c r="AI223" s="45"/>
    </row>
    <row r="224" spans="1:35" x14ac:dyDescent="0.3">
      <c r="A224" s="41" t="s">
        <v>497</v>
      </c>
      <c r="B224" s="6" t="s">
        <v>454</v>
      </c>
      <c r="C224" s="6" t="s">
        <v>260</v>
      </c>
      <c r="D224" s="6" t="s">
        <v>266</v>
      </c>
      <c r="E224" s="8"/>
      <c r="F224" s="106"/>
      <c r="G224" s="14" t="s">
        <v>131</v>
      </c>
      <c r="H224" s="15" t="s">
        <v>261</v>
      </c>
      <c r="I224" s="15" t="s">
        <v>158</v>
      </c>
      <c r="J224" s="15" t="s">
        <v>266</v>
      </c>
      <c r="K224" s="10" t="s">
        <v>267</v>
      </c>
      <c r="L224" s="10" t="s">
        <v>268</v>
      </c>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row>
    <row r="225" spans="1:35" x14ac:dyDescent="0.3">
      <c r="A225" s="41" t="s">
        <v>497</v>
      </c>
      <c r="B225" s="6" t="s">
        <v>454</v>
      </c>
      <c r="C225" s="6" t="s">
        <v>260</v>
      </c>
      <c r="D225" s="6" t="s">
        <v>269</v>
      </c>
      <c r="E225" s="8"/>
      <c r="F225" s="106"/>
      <c r="G225" s="14" t="s">
        <v>131</v>
      </c>
      <c r="H225" s="15" t="s">
        <v>261</v>
      </c>
      <c r="I225" s="15" t="s">
        <v>158</v>
      </c>
      <c r="J225" s="15" t="s">
        <v>269</v>
      </c>
      <c r="K225" s="10"/>
      <c r="L225" s="10"/>
      <c r="M225" s="45"/>
      <c r="N225" s="45"/>
      <c r="O225" s="45"/>
      <c r="P225" s="45"/>
      <c r="Q225" s="45"/>
      <c r="R225" s="45"/>
      <c r="S225" s="45"/>
      <c r="T225" s="45"/>
      <c r="U225" s="45"/>
      <c r="V225" s="45"/>
      <c r="W225" s="45"/>
      <c r="X225" s="45"/>
      <c r="Y225" s="45"/>
      <c r="Z225" s="45"/>
      <c r="AA225" s="45"/>
      <c r="AB225" s="45"/>
      <c r="AC225" s="45"/>
      <c r="AD225" s="45"/>
      <c r="AE225" s="45"/>
      <c r="AF225" s="45"/>
      <c r="AG225" s="45"/>
      <c r="AH225" s="45"/>
      <c r="AI225" s="45"/>
    </row>
    <row r="226" spans="1:35" x14ac:dyDescent="0.3">
      <c r="A226" s="41" t="s">
        <v>497</v>
      </c>
      <c r="B226" s="6" t="s">
        <v>454</v>
      </c>
      <c r="C226" s="6" t="s">
        <v>260</v>
      </c>
      <c r="D226" s="6" t="s">
        <v>270</v>
      </c>
      <c r="E226" s="8"/>
      <c r="F226" s="106"/>
      <c r="G226" s="14" t="s">
        <v>131</v>
      </c>
      <c r="H226" s="15" t="s">
        <v>261</v>
      </c>
      <c r="I226" s="15" t="s">
        <v>158</v>
      </c>
      <c r="J226" s="15" t="s">
        <v>270</v>
      </c>
      <c r="K226" s="10"/>
      <c r="L226" s="10"/>
      <c r="M226" s="45"/>
      <c r="N226" s="45"/>
      <c r="O226" s="45"/>
      <c r="P226" s="45"/>
      <c r="Q226" s="45"/>
      <c r="R226" s="45"/>
      <c r="S226" s="45"/>
      <c r="T226" s="45"/>
      <c r="U226" s="45"/>
      <c r="V226" s="45"/>
      <c r="W226" s="45"/>
      <c r="X226" s="45"/>
      <c r="Y226" s="45"/>
      <c r="Z226" s="45"/>
      <c r="AA226" s="45"/>
      <c r="AB226" s="45"/>
      <c r="AC226" s="45"/>
      <c r="AD226" s="45"/>
      <c r="AE226" s="45"/>
      <c r="AF226" s="45"/>
      <c r="AG226" s="45"/>
      <c r="AH226" s="45"/>
      <c r="AI226" s="45"/>
    </row>
    <row r="227" spans="1:35" x14ac:dyDescent="0.3">
      <c r="A227" s="41" t="s">
        <v>497</v>
      </c>
      <c r="B227" s="6" t="s">
        <v>454</v>
      </c>
      <c r="C227" s="6" t="s">
        <v>260</v>
      </c>
      <c r="D227" s="6" t="s">
        <v>272</v>
      </c>
      <c r="E227" s="8" t="s">
        <v>466</v>
      </c>
      <c r="F227" s="106"/>
      <c r="G227" s="14" t="s">
        <v>131</v>
      </c>
      <c r="H227" s="15" t="s">
        <v>261</v>
      </c>
      <c r="I227" s="15" t="s">
        <v>158</v>
      </c>
      <c r="J227" s="15" t="s">
        <v>272</v>
      </c>
      <c r="K227" s="10" t="s">
        <v>466</v>
      </c>
      <c r="L227" s="10" t="s">
        <v>466</v>
      </c>
      <c r="M227" s="45"/>
      <c r="N227" s="45"/>
      <c r="O227" s="45"/>
      <c r="P227" s="45"/>
      <c r="Q227" s="45"/>
      <c r="R227" s="45"/>
      <c r="S227" s="45"/>
      <c r="T227" s="45"/>
      <c r="U227" s="45"/>
      <c r="V227" s="45"/>
      <c r="W227" s="45"/>
      <c r="X227" s="45"/>
      <c r="Y227" s="45"/>
      <c r="Z227" s="45"/>
      <c r="AA227" s="45"/>
      <c r="AB227" s="45"/>
      <c r="AC227" s="45"/>
      <c r="AD227" s="45"/>
      <c r="AE227" s="45"/>
      <c r="AF227" s="45"/>
      <c r="AG227" s="45"/>
      <c r="AH227" s="45"/>
      <c r="AI227" s="45"/>
    </row>
    <row r="228" spans="1:35" x14ac:dyDescent="0.3">
      <c r="A228" s="41" t="s">
        <v>497</v>
      </c>
      <c r="B228" s="6" t="s">
        <v>454</v>
      </c>
      <c r="C228" s="6" t="s">
        <v>260</v>
      </c>
      <c r="D228" s="6" t="s">
        <v>274</v>
      </c>
      <c r="E228" s="8" t="s">
        <v>466</v>
      </c>
      <c r="F228" s="106"/>
      <c r="G228" s="14" t="s">
        <v>131</v>
      </c>
      <c r="H228" s="15" t="s">
        <v>261</v>
      </c>
      <c r="I228" s="15" t="s">
        <v>158</v>
      </c>
      <c r="J228" s="15" t="s">
        <v>274</v>
      </c>
      <c r="K228" s="10" t="s">
        <v>466</v>
      </c>
      <c r="L228" s="10" t="s">
        <v>466</v>
      </c>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row>
    <row r="229" spans="1:35" x14ac:dyDescent="0.3">
      <c r="A229" s="41" t="s">
        <v>497</v>
      </c>
      <c r="B229" s="6" t="s">
        <v>454</v>
      </c>
      <c r="C229" s="6" t="s">
        <v>260</v>
      </c>
      <c r="D229" s="6" t="s">
        <v>275</v>
      </c>
      <c r="E229" s="8" t="s">
        <v>466</v>
      </c>
      <c r="F229" s="106"/>
      <c r="G229" s="14" t="s">
        <v>131</v>
      </c>
      <c r="H229" s="15" t="s">
        <v>261</v>
      </c>
      <c r="I229" s="15" t="s">
        <v>158</v>
      </c>
      <c r="J229" s="15" t="s">
        <v>275</v>
      </c>
      <c r="K229" s="10" t="s">
        <v>466</v>
      </c>
      <c r="L229" s="10" t="s">
        <v>466</v>
      </c>
      <c r="M229" s="45"/>
      <c r="N229" s="45"/>
      <c r="O229" s="45"/>
      <c r="P229" s="45"/>
      <c r="Q229" s="45"/>
      <c r="R229" s="45"/>
      <c r="S229" s="45"/>
      <c r="T229" s="45"/>
      <c r="U229" s="45"/>
      <c r="V229" s="45"/>
      <c r="W229" s="45"/>
      <c r="X229" s="45"/>
      <c r="Y229" s="45"/>
      <c r="Z229" s="45"/>
      <c r="AA229" s="45"/>
      <c r="AB229" s="45"/>
      <c r="AC229" s="45"/>
      <c r="AD229" s="45"/>
      <c r="AE229" s="45"/>
      <c r="AF229" s="45"/>
      <c r="AG229" s="45"/>
      <c r="AH229" s="45"/>
      <c r="AI229" s="45"/>
    </row>
    <row r="230" spans="1:35" x14ac:dyDescent="0.3">
      <c r="A230" s="41" t="s">
        <v>497</v>
      </c>
      <c r="B230" s="6" t="s">
        <v>454</v>
      </c>
      <c r="C230" s="6" t="s">
        <v>276</v>
      </c>
      <c r="D230" s="6" t="s">
        <v>156</v>
      </c>
      <c r="E230" s="8" t="s">
        <v>466</v>
      </c>
      <c r="F230" s="106"/>
      <c r="G230" s="14" t="s">
        <v>131</v>
      </c>
      <c r="H230" s="15" t="s">
        <v>277</v>
      </c>
      <c r="I230" s="15" t="s">
        <v>158</v>
      </c>
      <c r="J230" s="15" t="s">
        <v>156</v>
      </c>
      <c r="K230" s="10" t="s">
        <v>466</v>
      </c>
      <c r="L230" s="10" t="s">
        <v>466</v>
      </c>
      <c r="M230" s="45"/>
      <c r="N230" s="45"/>
      <c r="O230" s="45"/>
      <c r="P230" s="45"/>
      <c r="Q230" s="45"/>
      <c r="R230" s="45"/>
      <c r="S230" s="45"/>
      <c r="T230" s="45"/>
      <c r="U230" s="45"/>
      <c r="V230" s="45"/>
      <c r="W230" s="45"/>
      <c r="X230" s="45"/>
      <c r="Y230" s="45"/>
      <c r="Z230" s="45"/>
      <c r="AA230" s="45"/>
      <c r="AB230" s="45"/>
      <c r="AC230" s="45"/>
      <c r="AD230" s="45"/>
      <c r="AE230" s="45"/>
      <c r="AF230" s="45"/>
      <c r="AG230" s="45"/>
      <c r="AH230" s="45"/>
      <c r="AI230" s="45"/>
    </row>
    <row r="231" spans="1:35" x14ac:dyDescent="0.3">
      <c r="A231" s="41" t="s">
        <v>497</v>
      </c>
      <c r="B231" s="6" t="s">
        <v>454</v>
      </c>
      <c r="C231" s="6" t="s">
        <v>276</v>
      </c>
      <c r="D231" s="6" t="s">
        <v>262</v>
      </c>
      <c r="E231" s="8" t="s">
        <v>466</v>
      </c>
      <c r="F231" s="106"/>
      <c r="G231" s="14" t="s">
        <v>131</v>
      </c>
      <c r="H231" s="15" t="s">
        <v>277</v>
      </c>
      <c r="I231" s="15" t="s">
        <v>158</v>
      </c>
      <c r="J231" s="15" t="s">
        <v>262</v>
      </c>
      <c r="K231" s="10" t="s">
        <v>466</v>
      </c>
      <c r="L231" s="10" t="s">
        <v>466</v>
      </c>
      <c r="M231" s="45"/>
      <c r="N231" s="45"/>
      <c r="O231" s="45"/>
      <c r="P231" s="45"/>
      <c r="Q231" s="45"/>
      <c r="R231" s="45"/>
      <c r="S231" s="45"/>
      <c r="T231" s="45"/>
      <c r="U231" s="45"/>
      <c r="V231" s="45"/>
      <c r="W231" s="45"/>
      <c r="X231" s="45"/>
      <c r="Y231" s="45"/>
      <c r="Z231" s="45"/>
      <c r="AA231" s="45"/>
      <c r="AB231" s="45"/>
      <c r="AC231" s="45"/>
      <c r="AD231" s="45"/>
      <c r="AE231" s="45"/>
      <c r="AF231" s="45"/>
      <c r="AG231" s="45"/>
      <c r="AH231" s="45"/>
      <c r="AI231" s="45"/>
    </row>
    <row r="232" spans="1:35" x14ac:dyDescent="0.3">
      <c r="A232" s="41" t="s">
        <v>497</v>
      </c>
      <c r="B232" s="6" t="s">
        <v>454</v>
      </c>
      <c r="C232" s="6" t="s">
        <v>276</v>
      </c>
      <c r="D232" s="6" t="s">
        <v>263</v>
      </c>
      <c r="E232" s="8" t="s">
        <v>466</v>
      </c>
      <c r="F232" s="106"/>
      <c r="G232" s="14" t="s">
        <v>131</v>
      </c>
      <c r="H232" s="15" t="s">
        <v>277</v>
      </c>
      <c r="I232" s="15" t="s">
        <v>158</v>
      </c>
      <c r="J232" s="15" t="s">
        <v>263</v>
      </c>
      <c r="K232" s="10" t="s">
        <v>466</v>
      </c>
      <c r="L232" s="10" t="s">
        <v>466</v>
      </c>
      <c r="M232" s="45"/>
      <c r="N232" s="45"/>
      <c r="O232" s="45"/>
      <c r="P232" s="45"/>
      <c r="Q232" s="45"/>
      <c r="R232" s="45"/>
      <c r="S232" s="45"/>
      <c r="T232" s="45"/>
      <c r="U232" s="45"/>
      <c r="V232" s="45"/>
      <c r="W232" s="45"/>
      <c r="X232" s="45"/>
      <c r="Y232" s="45"/>
      <c r="Z232" s="45"/>
      <c r="AA232" s="45"/>
      <c r="AB232" s="45"/>
      <c r="AC232" s="45"/>
      <c r="AD232" s="45"/>
      <c r="AE232" s="45"/>
      <c r="AF232" s="45"/>
      <c r="AG232" s="45"/>
      <c r="AH232" s="45"/>
      <c r="AI232" s="45"/>
    </row>
    <row r="233" spans="1:35" x14ac:dyDescent="0.3">
      <c r="A233" s="41" t="s">
        <v>497</v>
      </c>
      <c r="B233" s="6" t="s">
        <v>454</v>
      </c>
      <c r="C233" s="6" t="s">
        <v>276</v>
      </c>
      <c r="D233" s="6" t="s">
        <v>266</v>
      </c>
      <c r="E233" s="8"/>
      <c r="F233" s="106"/>
      <c r="G233" s="14" t="s">
        <v>131</v>
      </c>
      <c r="H233" s="15" t="s">
        <v>277</v>
      </c>
      <c r="I233" s="15" t="s">
        <v>158</v>
      </c>
      <c r="J233" s="15" t="s">
        <v>266</v>
      </c>
      <c r="K233" s="10" t="s">
        <v>267</v>
      </c>
      <c r="L233" s="10" t="s">
        <v>268</v>
      </c>
      <c r="M233" s="45"/>
      <c r="N233" s="45"/>
      <c r="O233" s="45"/>
      <c r="P233" s="45"/>
      <c r="Q233" s="45"/>
      <c r="R233" s="45"/>
      <c r="S233" s="45"/>
      <c r="T233" s="45"/>
      <c r="U233" s="45"/>
      <c r="V233" s="45"/>
      <c r="W233" s="45"/>
      <c r="X233" s="45"/>
      <c r="Y233" s="45"/>
      <c r="Z233" s="45"/>
      <c r="AA233" s="45"/>
      <c r="AB233" s="45"/>
      <c r="AC233" s="45"/>
      <c r="AD233" s="45"/>
      <c r="AE233" s="45"/>
      <c r="AF233" s="45"/>
      <c r="AG233" s="45"/>
      <c r="AH233" s="45"/>
      <c r="AI233" s="45"/>
    </row>
    <row r="234" spans="1:35" x14ac:dyDescent="0.3">
      <c r="A234" s="41" t="s">
        <v>497</v>
      </c>
      <c r="B234" s="6" t="s">
        <v>454</v>
      </c>
      <c r="C234" s="6" t="s">
        <v>276</v>
      </c>
      <c r="D234" s="6" t="s">
        <v>272</v>
      </c>
      <c r="E234" s="8" t="s">
        <v>466</v>
      </c>
      <c r="F234" s="106"/>
      <c r="G234" s="14" t="s">
        <v>131</v>
      </c>
      <c r="H234" s="15" t="s">
        <v>277</v>
      </c>
      <c r="I234" s="15" t="s">
        <v>158</v>
      </c>
      <c r="J234" s="15" t="s">
        <v>272</v>
      </c>
      <c r="K234" s="10" t="s">
        <v>466</v>
      </c>
      <c r="L234" s="10" t="s">
        <v>466</v>
      </c>
      <c r="M234" s="45"/>
      <c r="N234" s="45"/>
      <c r="O234" s="45"/>
      <c r="P234" s="45"/>
      <c r="Q234" s="45"/>
      <c r="R234" s="45"/>
      <c r="S234" s="45"/>
      <c r="T234" s="45"/>
      <c r="U234" s="45"/>
      <c r="V234" s="45"/>
      <c r="W234" s="45"/>
      <c r="X234" s="45"/>
      <c r="Y234" s="45"/>
      <c r="Z234" s="45"/>
      <c r="AA234" s="45"/>
      <c r="AB234" s="45"/>
      <c r="AC234" s="45"/>
      <c r="AD234" s="45"/>
      <c r="AE234" s="45"/>
      <c r="AF234" s="45"/>
      <c r="AG234" s="45"/>
      <c r="AH234" s="45"/>
      <c r="AI234" s="45"/>
    </row>
    <row r="235" spans="1:35" x14ac:dyDescent="0.3">
      <c r="A235" s="41" t="s">
        <v>497</v>
      </c>
      <c r="B235" s="6" t="s">
        <v>454</v>
      </c>
      <c r="C235" s="6" t="s">
        <v>276</v>
      </c>
      <c r="D235" s="6" t="s">
        <v>274</v>
      </c>
      <c r="E235" s="8" t="s">
        <v>466</v>
      </c>
      <c r="F235" s="106"/>
      <c r="G235" s="14" t="s">
        <v>131</v>
      </c>
      <c r="H235" s="15" t="s">
        <v>277</v>
      </c>
      <c r="I235" s="15" t="s">
        <v>158</v>
      </c>
      <c r="J235" s="15" t="s">
        <v>274</v>
      </c>
      <c r="K235" s="10" t="s">
        <v>466</v>
      </c>
      <c r="L235" s="10" t="s">
        <v>466</v>
      </c>
      <c r="M235" s="45"/>
      <c r="N235" s="45"/>
      <c r="O235" s="45"/>
      <c r="P235" s="45"/>
      <c r="Q235" s="45"/>
      <c r="R235" s="45"/>
      <c r="S235" s="45"/>
      <c r="T235" s="45"/>
      <c r="U235" s="45"/>
      <c r="V235" s="45"/>
      <c r="W235" s="45"/>
      <c r="X235" s="45"/>
      <c r="Y235" s="45"/>
      <c r="Z235" s="45"/>
      <c r="AA235" s="45"/>
      <c r="AB235" s="45"/>
      <c r="AC235" s="45"/>
      <c r="AD235" s="45"/>
      <c r="AE235" s="45"/>
      <c r="AF235" s="45"/>
      <c r="AG235" s="45"/>
      <c r="AH235" s="45"/>
      <c r="AI235" s="45"/>
    </row>
    <row r="236" spans="1:35" x14ac:dyDescent="0.3">
      <c r="A236" s="41" t="s">
        <v>497</v>
      </c>
      <c r="B236" s="6" t="s">
        <v>454</v>
      </c>
      <c r="C236" s="6" t="s">
        <v>276</v>
      </c>
      <c r="D236" s="6" t="s">
        <v>275</v>
      </c>
      <c r="E236" s="8" t="s">
        <v>466</v>
      </c>
      <c r="F236" s="106"/>
      <c r="G236" s="14" t="s">
        <v>131</v>
      </c>
      <c r="H236" s="15" t="s">
        <v>277</v>
      </c>
      <c r="I236" s="15" t="s">
        <v>158</v>
      </c>
      <c r="J236" s="15" t="s">
        <v>275</v>
      </c>
      <c r="K236" s="10" t="s">
        <v>466</v>
      </c>
      <c r="L236" s="10" t="s">
        <v>466</v>
      </c>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row>
    <row r="237" spans="1:35" x14ac:dyDescent="0.3">
      <c r="A237" s="41" t="s">
        <v>497</v>
      </c>
      <c r="B237" s="6" t="s">
        <v>454</v>
      </c>
      <c r="C237" s="6" t="s">
        <v>279</v>
      </c>
      <c r="D237" s="6" t="s">
        <v>156</v>
      </c>
      <c r="E237" s="8" t="s">
        <v>466</v>
      </c>
      <c r="F237" s="106"/>
      <c r="G237" s="14" t="s">
        <v>131</v>
      </c>
      <c r="H237" s="15" t="s">
        <v>280</v>
      </c>
      <c r="I237" s="15" t="s">
        <v>158</v>
      </c>
      <c r="J237" s="15" t="s">
        <v>156</v>
      </c>
      <c r="K237" s="10" t="s">
        <v>466</v>
      </c>
      <c r="L237" s="10" t="s">
        <v>466</v>
      </c>
      <c r="M237" s="45"/>
      <c r="N237" s="45"/>
      <c r="O237" s="45"/>
      <c r="P237" s="45"/>
      <c r="Q237" s="45"/>
      <c r="R237" s="45"/>
      <c r="S237" s="45"/>
      <c r="T237" s="45"/>
      <c r="U237" s="45"/>
      <c r="V237" s="45"/>
      <c r="W237" s="45"/>
      <c r="X237" s="45"/>
      <c r="Y237" s="45"/>
      <c r="Z237" s="45"/>
      <c r="AA237" s="45"/>
      <c r="AB237" s="45"/>
      <c r="AC237" s="45"/>
      <c r="AD237" s="45"/>
      <c r="AE237" s="45"/>
      <c r="AF237" s="45"/>
      <c r="AG237" s="45"/>
      <c r="AH237" s="45"/>
      <c r="AI237" s="45"/>
    </row>
    <row r="238" spans="1:35" x14ac:dyDescent="0.3">
      <c r="A238" s="41" t="s">
        <v>497</v>
      </c>
      <c r="B238" s="6" t="s">
        <v>454</v>
      </c>
      <c r="C238" s="6" t="s">
        <v>279</v>
      </c>
      <c r="D238" s="6" t="s">
        <v>262</v>
      </c>
      <c r="E238" s="8" t="s">
        <v>466</v>
      </c>
      <c r="F238" s="106"/>
      <c r="G238" s="14" t="s">
        <v>131</v>
      </c>
      <c r="H238" s="15" t="s">
        <v>280</v>
      </c>
      <c r="I238" s="15" t="s">
        <v>158</v>
      </c>
      <c r="J238" s="15" t="s">
        <v>262</v>
      </c>
      <c r="K238" s="10" t="s">
        <v>466</v>
      </c>
      <c r="L238" s="10" t="s">
        <v>466</v>
      </c>
      <c r="M238" s="45"/>
      <c r="N238" s="45"/>
      <c r="O238" s="45"/>
      <c r="P238" s="45"/>
      <c r="Q238" s="45"/>
      <c r="R238" s="45"/>
      <c r="S238" s="45"/>
      <c r="T238" s="45"/>
      <c r="U238" s="45"/>
      <c r="V238" s="45"/>
      <c r="W238" s="45"/>
      <c r="X238" s="45"/>
      <c r="Y238" s="45"/>
      <c r="Z238" s="45"/>
      <c r="AA238" s="45"/>
      <c r="AB238" s="45"/>
      <c r="AC238" s="45"/>
      <c r="AD238" s="45"/>
      <c r="AE238" s="45"/>
      <c r="AF238" s="45"/>
      <c r="AG238" s="45"/>
      <c r="AH238" s="45"/>
      <c r="AI238" s="45"/>
    </row>
    <row r="239" spans="1:35" x14ac:dyDescent="0.3">
      <c r="A239" s="41" t="s">
        <v>497</v>
      </c>
      <c r="B239" s="6" t="s">
        <v>454</v>
      </c>
      <c r="C239" s="6" t="s">
        <v>279</v>
      </c>
      <c r="D239" s="6" t="s">
        <v>266</v>
      </c>
      <c r="E239" s="8" t="s">
        <v>466</v>
      </c>
      <c r="F239" s="106"/>
      <c r="G239" s="14" t="s">
        <v>131</v>
      </c>
      <c r="H239" s="15" t="s">
        <v>280</v>
      </c>
      <c r="I239" s="15" t="s">
        <v>158</v>
      </c>
      <c r="J239" s="15" t="s">
        <v>278</v>
      </c>
      <c r="K239" s="10" t="s">
        <v>267</v>
      </c>
      <c r="L239" s="10" t="s">
        <v>268</v>
      </c>
      <c r="M239" s="45"/>
      <c r="N239" s="45"/>
      <c r="O239" s="45"/>
      <c r="P239" s="45"/>
      <c r="Q239" s="45"/>
      <c r="R239" s="45"/>
      <c r="S239" s="45"/>
      <c r="T239" s="45"/>
      <c r="U239" s="45"/>
      <c r="V239" s="45"/>
      <c r="W239" s="45"/>
      <c r="X239" s="45"/>
      <c r="Y239" s="45"/>
      <c r="Z239" s="45"/>
      <c r="AA239" s="45"/>
      <c r="AB239" s="45"/>
      <c r="AC239" s="45"/>
      <c r="AD239" s="45"/>
      <c r="AE239" s="45"/>
      <c r="AF239" s="45"/>
      <c r="AG239" s="45"/>
      <c r="AH239" s="45"/>
      <c r="AI239" s="45"/>
    </row>
    <row r="240" spans="1:35" x14ac:dyDescent="0.3">
      <c r="A240" s="41" t="s">
        <v>497</v>
      </c>
      <c r="B240" s="6" t="s">
        <v>454</v>
      </c>
      <c r="C240" s="16" t="s">
        <v>290</v>
      </c>
      <c r="D240" s="16" t="s">
        <v>156</v>
      </c>
      <c r="E240" s="8"/>
      <c r="F240" s="106"/>
      <c r="G240" s="14" t="s">
        <v>291</v>
      </c>
      <c r="H240" s="15" t="s">
        <v>292</v>
      </c>
      <c r="I240" s="15" t="s">
        <v>158</v>
      </c>
      <c r="J240" s="15" t="s">
        <v>156</v>
      </c>
      <c r="K240" s="10"/>
      <c r="L240" s="10"/>
      <c r="M240" s="45"/>
      <c r="N240" s="45"/>
      <c r="O240" s="45"/>
      <c r="P240" s="45"/>
      <c r="Q240" s="45"/>
      <c r="R240" s="45"/>
      <c r="S240" s="45"/>
      <c r="T240" s="45"/>
      <c r="U240" s="45"/>
      <c r="V240" s="45"/>
      <c r="W240" s="45"/>
      <c r="X240" s="45"/>
      <c r="Y240" s="45"/>
      <c r="Z240" s="45"/>
      <c r="AA240" s="45"/>
      <c r="AB240" s="45"/>
      <c r="AC240" s="45"/>
      <c r="AD240" s="45"/>
      <c r="AE240" s="45"/>
      <c r="AF240" s="45"/>
      <c r="AG240" s="45"/>
      <c r="AH240" s="45"/>
      <c r="AI240" s="45"/>
    </row>
    <row r="241" spans="1:35" x14ac:dyDescent="0.3">
      <c r="A241" s="41" t="s">
        <v>497</v>
      </c>
      <c r="B241" s="6" t="s">
        <v>454</v>
      </c>
      <c r="C241" s="16" t="s">
        <v>290</v>
      </c>
      <c r="D241" s="16" t="s">
        <v>262</v>
      </c>
      <c r="E241" s="8"/>
      <c r="F241" s="106"/>
      <c r="G241" s="14" t="s">
        <v>291</v>
      </c>
      <c r="H241" s="15" t="s">
        <v>292</v>
      </c>
      <c r="I241" s="15" t="s">
        <v>158</v>
      </c>
      <c r="J241" s="15" t="s">
        <v>262</v>
      </c>
      <c r="K241" s="10"/>
      <c r="L241" s="10"/>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row>
    <row r="242" spans="1:35" x14ac:dyDescent="0.3">
      <c r="A242" s="41" t="s">
        <v>497</v>
      </c>
      <c r="B242" s="6" t="s">
        <v>454</v>
      </c>
      <c r="C242" s="6" t="s">
        <v>290</v>
      </c>
      <c r="D242" s="6" t="s">
        <v>203</v>
      </c>
      <c r="E242" s="8"/>
      <c r="F242" s="106"/>
      <c r="G242" s="14" t="s">
        <v>291</v>
      </c>
      <c r="H242" s="15" t="s">
        <v>292</v>
      </c>
      <c r="I242" s="15" t="s">
        <v>158</v>
      </c>
      <c r="J242" s="15" t="s">
        <v>203</v>
      </c>
      <c r="K242" s="10"/>
      <c r="L242" s="10"/>
      <c r="M242" s="45"/>
      <c r="N242" s="45"/>
      <c r="O242" s="45"/>
      <c r="P242" s="45"/>
      <c r="Q242" s="45"/>
      <c r="R242" s="45"/>
      <c r="S242" s="45"/>
      <c r="T242" s="45"/>
      <c r="U242" s="45"/>
      <c r="V242" s="45"/>
      <c r="W242" s="45"/>
      <c r="X242" s="45"/>
      <c r="Y242" s="45"/>
      <c r="Z242" s="45"/>
      <c r="AA242" s="45"/>
      <c r="AB242" s="45"/>
      <c r="AC242" s="45"/>
      <c r="AD242" s="45"/>
      <c r="AE242" s="45"/>
      <c r="AF242" s="45"/>
      <c r="AG242" s="45"/>
      <c r="AH242" s="45"/>
      <c r="AI242" s="45"/>
    </row>
    <row r="243" spans="1:35" x14ac:dyDescent="0.3">
      <c r="A243" s="41" t="s">
        <v>497</v>
      </c>
      <c r="B243" s="6" t="s">
        <v>454</v>
      </c>
      <c r="C243" s="16" t="s">
        <v>320</v>
      </c>
      <c r="D243" s="16" t="s">
        <v>156</v>
      </c>
      <c r="E243" s="8"/>
      <c r="F243" s="106"/>
      <c r="G243" s="14" t="s">
        <v>328</v>
      </c>
      <c r="H243" s="15" t="s">
        <v>322</v>
      </c>
      <c r="I243" s="15" t="s">
        <v>158</v>
      </c>
      <c r="J243" s="15" t="s">
        <v>156</v>
      </c>
      <c r="K243" s="10"/>
      <c r="L243" s="10"/>
      <c r="M243" s="45"/>
      <c r="N243" s="45"/>
      <c r="O243" s="45"/>
      <c r="P243" s="45"/>
      <c r="Q243" s="45"/>
      <c r="R243" s="45"/>
      <c r="S243" s="45"/>
      <c r="T243" s="45"/>
      <c r="U243" s="45"/>
      <c r="V243" s="45"/>
      <c r="W243" s="45"/>
      <c r="X243" s="45"/>
      <c r="Y243" s="45"/>
      <c r="Z243" s="45"/>
      <c r="AA243" s="45"/>
      <c r="AB243" s="45"/>
      <c r="AC243" s="45"/>
      <c r="AD243" s="45"/>
      <c r="AE243" s="45"/>
      <c r="AF243" s="45"/>
      <c r="AG243" s="45"/>
      <c r="AH243" s="45"/>
      <c r="AI243" s="45"/>
    </row>
    <row r="244" spans="1:35" x14ac:dyDescent="0.3">
      <c r="A244" s="41" t="s">
        <v>497</v>
      </c>
      <c r="B244" s="6" t="s">
        <v>454</v>
      </c>
      <c r="C244" s="16" t="s">
        <v>320</v>
      </c>
      <c r="D244" s="16" t="s">
        <v>203</v>
      </c>
      <c r="E244" s="8"/>
      <c r="F244" s="106"/>
      <c r="G244" s="14" t="s">
        <v>328</v>
      </c>
      <c r="H244" s="15" t="s">
        <v>322</v>
      </c>
      <c r="I244" s="15" t="s">
        <v>158</v>
      </c>
      <c r="J244" s="15" t="s">
        <v>203</v>
      </c>
      <c r="K244" s="10"/>
      <c r="L244" s="10"/>
      <c r="M244" s="45"/>
      <c r="N244" s="45"/>
      <c r="O244" s="45"/>
      <c r="P244" s="45"/>
      <c r="Q244" s="45"/>
      <c r="R244" s="45"/>
      <c r="S244" s="45"/>
      <c r="T244" s="45"/>
      <c r="U244" s="45"/>
      <c r="V244" s="45"/>
      <c r="W244" s="45"/>
      <c r="X244" s="45"/>
      <c r="Y244" s="45"/>
      <c r="Z244" s="45"/>
      <c r="AA244" s="45"/>
      <c r="AB244" s="45"/>
      <c r="AC244" s="45"/>
      <c r="AD244" s="45"/>
      <c r="AE244" s="45"/>
      <c r="AF244" s="45"/>
      <c r="AG244" s="45"/>
      <c r="AH244" s="45"/>
      <c r="AI244" s="45"/>
    </row>
    <row r="245" spans="1:35" x14ac:dyDescent="0.3">
      <c r="A245" s="41" t="s">
        <v>497</v>
      </c>
      <c r="B245" s="6" t="s">
        <v>454</v>
      </c>
      <c r="C245" s="6" t="s">
        <v>320</v>
      </c>
      <c r="D245" s="6" t="s">
        <v>326</v>
      </c>
      <c r="E245" s="8"/>
      <c r="F245" s="106"/>
      <c r="G245" s="14" t="s">
        <v>328</v>
      </c>
      <c r="H245" s="15" t="s">
        <v>322</v>
      </c>
      <c r="I245" s="15" t="s">
        <v>158</v>
      </c>
      <c r="J245" s="15" t="s">
        <v>326</v>
      </c>
      <c r="K245" s="10" t="s">
        <v>551</v>
      </c>
      <c r="L245" s="10" t="s">
        <v>552</v>
      </c>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row>
    <row r="246" spans="1:35" x14ac:dyDescent="0.3">
      <c r="A246" s="41" t="s">
        <v>497</v>
      </c>
      <c r="B246" s="6" t="s">
        <v>454</v>
      </c>
      <c r="C246" s="16" t="s">
        <v>320</v>
      </c>
      <c r="D246" s="16" t="s">
        <v>324</v>
      </c>
      <c r="E246" s="8" t="s">
        <v>156</v>
      </c>
      <c r="F246" s="106"/>
      <c r="G246" s="14" t="s">
        <v>328</v>
      </c>
      <c r="H246" s="15" t="s">
        <v>322</v>
      </c>
      <c r="I246" s="15" t="s">
        <v>158</v>
      </c>
      <c r="J246" s="15" t="s">
        <v>156</v>
      </c>
      <c r="K246" s="10"/>
      <c r="L246" s="10"/>
      <c r="M246" s="45"/>
      <c r="N246" s="45"/>
      <c r="O246" s="45"/>
      <c r="P246" s="45"/>
      <c r="Q246" s="45"/>
      <c r="R246" s="45"/>
      <c r="S246" s="45"/>
      <c r="T246" s="45"/>
      <c r="U246" s="45"/>
      <c r="V246" s="45"/>
      <c r="W246" s="45"/>
      <c r="X246" s="45"/>
      <c r="Y246" s="45"/>
      <c r="Z246" s="45"/>
      <c r="AA246" s="45"/>
      <c r="AB246" s="45"/>
      <c r="AC246" s="45"/>
      <c r="AD246" s="45"/>
      <c r="AE246" s="45"/>
      <c r="AF246" s="45"/>
      <c r="AG246" s="45"/>
      <c r="AH246" s="45"/>
      <c r="AI246" s="45"/>
    </row>
    <row r="247" spans="1:35" x14ac:dyDescent="0.3">
      <c r="A247" s="41" t="s">
        <v>497</v>
      </c>
      <c r="B247" s="6" t="s">
        <v>454</v>
      </c>
      <c r="C247" s="16" t="s">
        <v>320</v>
      </c>
      <c r="D247" s="16" t="s">
        <v>327</v>
      </c>
      <c r="E247" s="17" t="s">
        <v>156</v>
      </c>
      <c r="F247" s="128"/>
      <c r="G247" s="21" t="s">
        <v>328</v>
      </c>
      <c r="H247" s="19" t="s">
        <v>329</v>
      </c>
      <c r="I247" s="19" t="s">
        <v>322</v>
      </c>
      <c r="J247" s="19" t="s">
        <v>156</v>
      </c>
      <c r="K247" s="10"/>
      <c r="L247" s="10"/>
      <c r="Y247" s="3"/>
      <c r="Z247" s="3"/>
      <c r="AA247" s="3"/>
      <c r="AB247" s="3"/>
      <c r="AC247" s="3"/>
      <c r="AD247" s="3"/>
      <c r="AE247" s="3"/>
      <c r="AF247" s="3"/>
      <c r="AG247" s="3"/>
      <c r="AH247" s="3"/>
      <c r="AI247" s="3"/>
    </row>
    <row r="248" spans="1:35" x14ac:dyDescent="0.3">
      <c r="A248" s="41" t="s">
        <v>497</v>
      </c>
      <c r="B248" s="6" t="s">
        <v>454</v>
      </c>
      <c r="C248" s="6" t="s">
        <v>320</v>
      </c>
      <c r="D248" s="6" t="s">
        <v>327</v>
      </c>
      <c r="E248" s="8" t="s">
        <v>330</v>
      </c>
      <c r="F248" s="106"/>
      <c r="G248" s="14" t="s">
        <v>328</v>
      </c>
      <c r="H248" s="15" t="s">
        <v>329</v>
      </c>
      <c r="I248" s="15" t="s">
        <v>322</v>
      </c>
      <c r="J248" s="15" t="s">
        <v>330</v>
      </c>
      <c r="K248" s="10"/>
      <c r="L248" s="10"/>
      <c r="M248" s="127"/>
      <c r="N248" s="127"/>
      <c r="O248" s="127"/>
      <c r="P248" s="127"/>
      <c r="Q248" s="127"/>
      <c r="R248" s="127"/>
      <c r="S248" s="127"/>
      <c r="T248" s="127"/>
      <c r="U248" s="127"/>
      <c r="V248" s="127"/>
      <c r="W248" s="127"/>
      <c r="X248" s="127"/>
      <c r="Y248" s="127"/>
      <c r="Z248" s="127"/>
      <c r="AA248" s="127"/>
      <c r="AB248" s="127"/>
      <c r="AC248" s="127"/>
      <c r="AD248" s="127"/>
      <c r="AE248" s="127"/>
      <c r="AF248" s="127"/>
      <c r="AG248" s="127"/>
      <c r="AH248" s="127"/>
      <c r="AI248" s="127"/>
    </row>
    <row r="249" spans="1:35" x14ac:dyDescent="0.3">
      <c r="A249" s="41" t="s">
        <v>497</v>
      </c>
      <c r="B249" s="6" t="s">
        <v>454</v>
      </c>
      <c r="C249" s="6" t="s">
        <v>320</v>
      </c>
      <c r="D249" s="6" t="s">
        <v>327</v>
      </c>
      <c r="E249" s="8" t="s">
        <v>334</v>
      </c>
      <c r="F249" s="106"/>
      <c r="G249" s="14" t="s">
        <v>328</v>
      </c>
      <c r="H249" s="15" t="s">
        <v>329</v>
      </c>
      <c r="I249" s="15" t="s">
        <v>322</v>
      </c>
      <c r="J249" s="15" t="s">
        <v>334</v>
      </c>
      <c r="K249" s="10" t="s">
        <v>335</v>
      </c>
      <c r="L249" s="10" t="s">
        <v>336</v>
      </c>
      <c r="M249" s="127"/>
      <c r="N249" s="127"/>
      <c r="O249" s="127"/>
      <c r="P249" s="127"/>
      <c r="Q249" s="127"/>
      <c r="R249" s="127"/>
      <c r="S249" s="127"/>
      <c r="T249" s="127"/>
      <c r="U249" s="127"/>
      <c r="V249" s="127"/>
      <c r="W249" s="127"/>
      <c r="X249" s="127"/>
      <c r="Y249" s="127"/>
      <c r="Z249" s="127"/>
      <c r="AA249" s="127"/>
      <c r="AB249" s="127"/>
      <c r="AC249" s="127"/>
      <c r="AD249" s="127"/>
      <c r="AE249" s="127"/>
      <c r="AF249" s="127"/>
      <c r="AG249" s="127"/>
      <c r="AH249" s="127"/>
      <c r="AI249" s="127"/>
    </row>
    <row r="250" spans="1:35" x14ac:dyDescent="0.3">
      <c r="A250" s="41" t="s">
        <v>497</v>
      </c>
      <c r="B250" s="6" t="s">
        <v>454</v>
      </c>
      <c r="C250" s="6" t="s">
        <v>320</v>
      </c>
      <c r="D250" s="6" t="s">
        <v>327</v>
      </c>
      <c r="E250" s="8" t="s">
        <v>337</v>
      </c>
      <c r="F250" s="106"/>
      <c r="G250" s="14" t="s">
        <v>328</v>
      </c>
      <c r="H250" s="15" t="s">
        <v>329</v>
      </c>
      <c r="I250" s="15" t="s">
        <v>322</v>
      </c>
      <c r="J250" s="15" t="s">
        <v>337</v>
      </c>
      <c r="K250" s="10" t="s">
        <v>335</v>
      </c>
      <c r="L250" s="10" t="s">
        <v>336</v>
      </c>
      <c r="M250" s="127"/>
      <c r="N250" s="127"/>
      <c r="O250" s="127"/>
      <c r="P250" s="127"/>
      <c r="Q250" s="127"/>
      <c r="R250" s="127"/>
      <c r="S250" s="127"/>
      <c r="T250" s="127"/>
      <c r="U250" s="127"/>
      <c r="V250" s="127"/>
      <c r="W250" s="127"/>
      <c r="X250" s="127"/>
      <c r="Y250" s="127"/>
      <c r="Z250" s="127"/>
      <c r="AA250" s="127"/>
      <c r="AB250" s="127"/>
      <c r="AC250" s="127"/>
      <c r="AD250" s="127"/>
      <c r="AE250" s="127"/>
      <c r="AF250" s="127"/>
      <c r="AG250" s="127"/>
      <c r="AH250" s="127"/>
      <c r="AI250" s="127"/>
    </row>
    <row r="251" spans="1:35" x14ac:dyDescent="0.3">
      <c r="A251" s="41" t="s">
        <v>497</v>
      </c>
      <c r="B251" s="6" t="s">
        <v>454</v>
      </c>
      <c r="C251" s="6" t="s">
        <v>320</v>
      </c>
      <c r="D251" s="6" t="s">
        <v>327</v>
      </c>
      <c r="E251" s="8" t="s">
        <v>341</v>
      </c>
      <c r="F251" s="106"/>
      <c r="G251" s="14" t="s">
        <v>328</v>
      </c>
      <c r="H251" s="15" t="s">
        <v>322</v>
      </c>
      <c r="I251" s="15" t="s">
        <v>322</v>
      </c>
      <c r="J251" s="15" t="s">
        <v>341</v>
      </c>
      <c r="K251" s="10"/>
      <c r="L251" s="10"/>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row>
    <row r="252" spans="1:35" x14ac:dyDescent="0.3">
      <c r="A252" s="41" t="s">
        <v>497</v>
      </c>
      <c r="B252" s="6" t="s">
        <v>454</v>
      </c>
      <c r="C252" s="6" t="s">
        <v>320</v>
      </c>
      <c r="D252" s="6" t="s">
        <v>327</v>
      </c>
      <c r="E252" s="8" t="s">
        <v>342</v>
      </c>
      <c r="F252" s="106"/>
      <c r="G252" s="14" t="s">
        <v>328</v>
      </c>
      <c r="H252" s="15" t="s">
        <v>322</v>
      </c>
      <c r="I252" s="15" t="s">
        <v>322</v>
      </c>
      <c r="J252" s="15" t="s">
        <v>342</v>
      </c>
      <c r="K252" s="10"/>
      <c r="L252" s="10"/>
      <c r="M252" s="45"/>
      <c r="N252" s="45"/>
      <c r="O252" s="45"/>
      <c r="P252" s="45"/>
      <c r="Q252" s="45"/>
      <c r="R252" s="45"/>
      <c r="S252" s="45"/>
      <c r="T252" s="45"/>
      <c r="U252" s="45"/>
      <c r="V252" s="45"/>
      <c r="W252" s="45"/>
      <c r="X252" s="45"/>
      <c r="Y252" s="45"/>
      <c r="Z252" s="45"/>
      <c r="AA252" s="45"/>
      <c r="AB252" s="45"/>
      <c r="AC252" s="45"/>
      <c r="AD252" s="45"/>
      <c r="AE252" s="45"/>
      <c r="AF252" s="45"/>
      <c r="AG252" s="45"/>
      <c r="AH252" s="45"/>
      <c r="AI252" s="45"/>
    </row>
    <row r="253" spans="1:35" x14ac:dyDescent="0.3">
      <c r="A253" s="41" t="s">
        <v>497</v>
      </c>
      <c r="B253" s="6" t="s">
        <v>454</v>
      </c>
      <c r="C253" s="6" t="s">
        <v>320</v>
      </c>
      <c r="D253" s="6" t="s">
        <v>327</v>
      </c>
      <c r="E253" s="8" t="s">
        <v>340</v>
      </c>
      <c r="F253" s="106"/>
      <c r="G253" s="14" t="s">
        <v>328</v>
      </c>
      <c r="H253" s="15" t="s">
        <v>322</v>
      </c>
      <c r="I253" s="15" t="s">
        <v>322</v>
      </c>
      <c r="J253" s="15" t="s">
        <v>340</v>
      </c>
      <c r="K253" s="10"/>
      <c r="L253" s="10"/>
      <c r="M253" s="45"/>
      <c r="N253" s="45"/>
      <c r="O253" s="45"/>
      <c r="P253" s="45"/>
      <c r="Q253" s="45"/>
      <c r="R253" s="45"/>
      <c r="S253" s="45"/>
      <c r="T253" s="45"/>
      <c r="U253" s="45"/>
      <c r="V253" s="45"/>
      <c r="W253" s="45"/>
      <c r="X253" s="45"/>
      <c r="Y253" s="45"/>
      <c r="Z253" s="45"/>
      <c r="AA253" s="45"/>
      <c r="AB253" s="45"/>
      <c r="AC253" s="45"/>
      <c r="AD253" s="45"/>
      <c r="AE253" s="45"/>
      <c r="AF253" s="45"/>
      <c r="AG253" s="45"/>
      <c r="AH253" s="45"/>
      <c r="AI253" s="45"/>
    </row>
    <row r="254" spans="1:35" x14ac:dyDescent="0.3">
      <c r="A254" s="41" t="s">
        <v>497</v>
      </c>
      <c r="B254" s="6" t="s">
        <v>454</v>
      </c>
      <c r="C254" s="16" t="s">
        <v>343</v>
      </c>
      <c r="D254" s="16" t="s">
        <v>156</v>
      </c>
      <c r="E254" s="8"/>
      <c r="F254" s="106"/>
      <c r="G254" s="14" t="s">
        <v>328</v>
      </c>
      <c r="H254" s="15" t="s">
        <v>344</v>
      </c>
      <c r="I254" s="15" t="s">
        <v>158</v>
      </c>
      <c r="J254" s="15" t="s">
        <v>156</v>
      </c>
      <c r="K254" s="10"/>
      <c r="L254" s="10"/>
      <c r="M254" s="127"/>
      <c r="N254" s="127"/>
      <c r="O254" s="127"/>
      <c r="P254" s="127"/>
      <c r="Q254" s="127"/>
      <c r="R254" s="127"/>
      <c r="S254" s="127"/>
      <c r="T254" s="127"/>
      <c r="U254" s="127"/>
      <c r="V254" s="127"/>
      <c r="W254" s="127"/>
      <c r="X254" s="127"/>
      <c r="Y254" s="127"/>
      <c r="Z254" s="127"/>
      <c r="AA254" s="127"/>
      <c r="AB254" s="127"/>
      <c r="AC254" s="127"/>
      <c r="AD254" s="127"/>
      <c r="AE254" s="127"/>
      <c r="AF254" s="127"/>
      <c r="AG254" s="127"/>
      <c r="AH254" s="127"/>
      <c r="AI254" s="127"/>
    </row>
    <row r="255" spans="1:35" x14ac:dyDescent="0.3">
      <c r="A255" s="41" t="s">
        <v>497</v>
      </c>
      <c r="B255" s="6" t="s">
        <v>454</v>
      </c>
      <c r="C255" s="6" t="s">
        <v>343</v>
      </c>
      <c r="D255" s="6" t="s">
        <v>203</v>
      </c>
      <c r="E255" s="8"/>
      <c r="F255" s="106"/>
      <c r="G255" s="14" t="s">
        <v>328</v>
      </c>
      <c r="H255" s="15" t="s">
        <v>344</v>
      </c>
      <c r="I255" s="15" t="s">
        <v>158</v>
      </c>
      <c r="J255" s="15" t="s">
        <v>203</v>
      </c>
      <c r="K255" s="10"/>
      <c r="L255" s="10"/>
      <c r="M255" s="127"/>
      <c r="N255" s="127"/>
      <c r="O255" s="127"/>
      <c r="P255" s="127"/>
      <c r="Q255" s="127"/>
      <c r="R255" s="127"/>
      <c r="S255" s="127"/>
      <c r="T255" s="127"/>
      <c r="U255" s="127"/>
      <c r="V255" s="127"/>
      <c r="W255" s="127"/>
      <c r="X255" s="127"/>
      <c r="Y255" s="127"/>
      <c r="Z255" s="127"/>
      <c r="AA255" s="127"/>
      <c r="AB255" s="127"/>
      <c r="AC255" s="127"/>
      <c r="AD255" s="127"/>
      <c r="AE255" s="127"/>
      <c r="AF255" s="127"/>
      <c r="AG255" s="127"/>
      <c r="AH255" s="127"/>
      <c r="AI255" s="127"/>
    </row>
    <row r="256" spans="1:35" x14ac:dyDescent="0.3">
      <c r="A256" s="41" t="s">
        <v>497</v>
      </c>
      <c r="B256" s="6" t="s">
        <v>454</v>
      </c>
      <c r="C256" s="16" t="s">
        <v>553</v>
      </c>
      <c r="D256" s="16" t="s">
        <v>156</v>
      </c>
      <c r="E256" s="8"/>
      <c r="F256" s="106"/>
      <c r="G256" s="14" t="s">
        <v>328</v>
      </c>
      <c r="H256" s="15" t="s">
        <v>344</v>
      </c>
      <c r="I256" s="15" t="s">
        <v>158</v>
      </c>
      <c r="J256" s="15" t="s">
        <v>156</v>
      </c>
      <c r="K256" s="10"/>
      <c r="L256" s="10"/>
      <c r="M256" s="127"/>
      <c r="N256" s="127"/>
      <c r="O256" s="127"/>
      <c r="P256" s="127"/>
      <c r="Q256" s="127"/>
      <c r="R256" s="127"/>
      <c r="S256" s="127"/>
      <c r="T256" s="127"/>
      <c r="U256" s="127"/>
      <c r="V256" s="127"/>
      <c r="W256" s="127"/>
      <c r="X256" s="127"/>
      <c r="Y256" s="127"/>
      <c r="Z256" s="127"/>
      <c r="AA256" s="127"/>
      <c r="AB256" s="127"/>
      <c r="AC256" s="127"/>
      <c r="AD256" s="127"/>
      <c r="AE256" s="127"/>
      <c r="AF256" s="127"/>
      <c r="AG256" s="127"/>
      <c r="AH256" s="127"/>
      <c r="AI256" s="127"/>
    </row>
    <row r="257" spans="1:35" x14ac:dyDescent="0.3">
      <c r="A257" s="41" t="s">
        <v>497</v>
      </c>
      <c r="B257" s="6" t="s">
        <v>454</v>
      </c>
      <c r="C257" s="6" t="s">
        <v>553</v>
      </c>
      <c r="D257" s="6" t="s">
        <v>203</v>
      </c>
      <c r="E257" s="8"/>
      <c r="F257" s="106"/>
      <c r="G257" s="14" t="s">
        <v>328</v>
      </c>
      <c r="H257" s="15" t="s">
        <v>344</v>
      </c>
      <c r="I257" s="15" t="s">
        <v>158</v>
      </c>
      <c r="J257" s="15" t="s">
        <v>203</v>
      </c>
      <c r="K257" s="10"/>
      <c r="L257" s="10"/>
      <c r="M257" s="127"/>
      <c r="N257" s="127"/>
      <c r="O257" s="127"/>
      <c r="P257" s="127"/>
      <c r="Q257" s="127"/>
      <c r="R257" s="127"/>
      <c r="S257" s="127"/>
      <c r="T257" s="127"/>
      <c r="U257" s="127"/>
      <c r="V257" s="127"/>
      <c r="W257" s="127"/>
      <c r="X257" s="127"/>
      <c r="Y257" s="127"/>
      <c r="Z257" s="127"/>
      <c r="AA257" s="127"/>
      <c r="AB257" s="127"/>
      <c r="AC257" s="127"/>
      <c r="AD257" s="127"/>
      <c r="AE257" s="127"/>
      <c r="AF257" s="127"/>
      <c r="AG257" s="127"/>
      <c r="AH257" s="127"/>
      <c r="AI257" s="127"/>
    </row>
    <row r="258" spans="1:35" x14ac:dyDescent="0.3">
      <c r="A258" s="41" t="s">
        <v>497</v>
      </c>
      <c r="B258" s="6" t="s">
        <v>454</v>
      </c>
      <c r="C258" s="6" t="s">
        <v>293</v>
      </c>
      <c r="D258" s="6" t="s">
        <v>299</v>
      </c>
      <c r="E258" s="8"/>
      <c r="F258" s="106"/>
      <c r="G258" s="14" t="s">
        <v>294</v>
      </c>
      <c r="H258" s="15" t="s">
        <v>295</v>
      </c>
      <c r="I258" s="15" t="s">
        <v>158</v>
      </c>
      <c r="J258" s="15" t="s">
        <v>299</v>
      </c>
      <c r="K258" s="10"/>
      <c r="L258" s="10"/>
      <c r="M258" s="127"/>
      <c r="N258" s="127"/>
      <c r="O258" s="127"/>
      <c r="P258" s="127"/>
      <c r="Q258" s="127"/>
      <c r="R258" s="127"/>
      <c r="S258" s="127"/>
      <c r="T258" s="127"/>
      <c r="U258" s="127"/>
      <c r="V258" s="127"/>
      <c r="W258" s="127"/>
      <c r="X258" s="127"/>
      <c r="Y258" s="127"/>
      <c r="Z258" s="127"/>
      <c r="AA258" s="127"/>
      <c r="AB258" s="127"/>
      <c r="AC258" s="127"/>
      <c r="AD258" s="127"/>
      <c r="AE258" s="127"/>
      <c r="AF258" s="127"/>
      <c r="AG258" s="127"/>
      <c r="AH258" s="127"/>
      <c r="AI258" s="127"/>
    </row>
    <row r="259" spans="1:35" x14ac:dyDescent="0.3">
      <c r="A259" s="41" t="s">
        <v>497</v>
      </c>
      <c r="B259" s="6" t="s">
        <v>454</v>
      </c>
      <c r="C259" s="6" t="s">
        <v>313</v>
      </c>
      <c r="D259" s="6" t="s">
        <v>299</v>
      </c>
      <c r="E259" s="8"/>
      <c r="F259" s="106"/>
      <c r="G259" s="14" t="s">
        <v>294</v>
      </c>
      <c r="H259" s="15" t="s">
        <v>314</v>
      </c>
      <c r="I259" s="15" t="s">
        <v>158</v>
      </c>
      <c r="J259" s="15" t="s">
        <v>299</v>
      </c>
      <c r="K259" s="10"/>
      <c r="L259" s="10"/>
      <c r="M259" s="127"/>
      <c r="N259" s="127"/>
      <c r="O259" s="127"/>
      <c r="P259" s="127"/>
      <c r="Q259" s="127"/>
      <c r="R259" s="127"/>
      <c r="S259" s="127"/>
      <c r="T259" s="127"/>
      <c r="U259" s="127"/>
      <c r="V259" s="127"/>
      <c r="W259" s="127"/>
      <c r="X259" s="127"/>
      <c r="Y259" s="127"/>
      <c r="Z259" s="127"/>
      <c r="AA259" s="127"/>
      <c r="AB259" s="127"/>
      <c r="AC259" s="127"/>
      <c r="AD259" s="127"/>
      <c r="AE259" s="127"/>
      <c r="AF259" s="127"/>
      <c r="AG259" s="127"/>
      <c r="AH259" s="127"/>
      <c r="AI259" s="127"/>
    </row>
    <row r="260" spans="1:35" x14ac:dyDescent="0.3">
      <c r="A260" s="41" t="s">
        <v>497</v>
      </c>
      <c r="B260" s="6" t="s">
        <v>454</v>
      </c>
      <c r="C260" s="6" t="s">
        <v>318</v>
      </c>
      <c r="D260" s="6" t="s">
        <v>156</v>
      </c>
      <c r="E260" s="8"/>
      <c r="F260" s="106"/>
      <c r="G260" s="14" t="s">
        <v>294</v>
      </c>
      <c r="H260" s="15" t="s">
        <v>319</v>
      </c>
      <c r="I260" s="15" t="s">
        <v>158</v>
      </c>
      <c r="J260" s="15" t="s">
        <v>156</v>
      </c>
      <c r="K260" s="10"/>
      <c r="L260" s="10"/>
      <c r="M260" s="45"/>
      <c r="N260" s="45"/>
      <c r="O260" s="45"/>
      <c r="P260" s="45"/>
      <c r="Q260" s="45"/>
      <c r="R260" s="45"/>
      <c r="S260" s="45"/>
      <c r="T260" s="45"/>
      <c r="U260" s="45"/>
      <c r="V260" s="45"/>
      <c r="W260" s="45"/>
      <c r="X260" s="45"/>
      <c r="Y260" s="45"/>
      <c r="Z260" s="45"/>
      <c r="AA260" s="45"/>
      <c r="AB260" s="45"/>
      <c r="AC260" s="45"/>
      <c r="AD260" s="45"/>
      <c r="AE260" s="45"/>
      <c r="AF260" s="45"/>
      <c r="AG260" s="45"/>
      <c r="AH260" s="45"/>
      <c r="AI260" s="45"/>
    </row>
    <row r="261" spans="1:35" x14ac:dyDescent="0.3">
      <c r="A261" s="41" t="s">
        <v>497</v>
      </c>
      <c r="B261" s="6" t="s">
        <v>454</v>
      </c>
      <c r="C261" s="6" t="s">
        <v>318</v>
      </c>
      <c r="D261" s="6" t="s">
        <v>298</v>
      </c>
      <c r="E261" s="8"/>
      <c r="F261" s="106"/>
      <c r="G261" s="14" t="s">
        <v>294</v>
      </c>
      <c r="H261" s="15" t="s">
        <v>319</v>
      </c>
      <c r="I261" s="15" t="s">
        <v>158</v>
      </c>
      <c r="J261" s="15" t="s">
        <v>298</v>
      </c>
      <c r="K261" s="10"/>
      <c r="L261" s="10"/>
      <c r="M261" s="45"/>
      <c r="N261" s="45"/>
      <c r="O261" s="45"/>
      <c r="P261" s="45"/>
      <c r="Q261" s="45"/>
      <c r="R261" s="45"/>
      <c r="S261" s="45"/>
      <c r="T261" s="45"/>
      <c r="U261" s="45"/>
      <c r="V261" s="45"/>
      <c r="W261" s="45"/>
      <c r="X261" s="45"/>
      <c r="Y261" s="45"/>
      <c r="Z261" s="45"/>
      <c r="AA261" s="45"/>
      <c r="AB261" s="45"/>
      <c r="AC261" s="45"/>
      <c r="AD261" s="45"/>
      <c r="AE261" s="45"/>
      <c r="AF261" s="45"/>
      <c r="AG261" s="45"/>
      <c r="AH261" s="45"/>
      <c r="AI261" s="45"/>
    </row>
    <row r="262" spans="1:35" x14ac:dyDescent="0.3">
      <c r="A262" s="41" t="s">
        <v>497</v>
      </c>
      <c r="B262" s="6" t="s">
        <v>454</v>
      </c>
      <c r="C262" s="6" t="s">
        <v>285</v>
      </c>
      <c r="D262" s="6" t="s">
        <v>156</v>
      </c>
      <c r="E262" s="8"/>
      <c r="F262" s="106"/>
      <c r="G262" s="14" t="s">
        <v>286</v>
      </c>
      <c r="H262" s="15" t="s">
        <v>287</v>
      </c>
      <c r="I262" s="15" t="s">
        <v>236</v>
      </c>
      <c r="J262" s="15" t="s">
        <v>156</v>
      </c>
      <c r="K262" s="10"/>
      <c r="L262" s="10"/>
      <c r="M262" s="45"/>
      <c r="N262" s="45"/>
      <c r="O262" s="45"/>
      <c r="P262" s="45"/>
      <c r="Q262" s="45"/>
      <c r="R262" s="45"/>
      <c r="S262" s="45"/>
      <c r="T262" s="45"/>
      <c r="U262" s="45"/>
      <c r="V262" s="45"/>
      <c r="W262" s="45"/>
      <c r="X262" s="45"/>
      <c r="Y262" s="45"/>
      <c r="Z262" s="45"/>
      <c r="AA262" s="45"/>
      <c r="AB262" s="45"/>
      <c r="AC262" s="45"/>
      <c r="AD262" s="45"/>
      <c r="AE262" s="45"/>
      <c r="AF262" s="45"/>
      <c r="AG262" s="45"/>
      <c r="AH262" s="45"/>
      <c r="AI262" s="45"/>
    </row>
    <row r="263" spans="1:35" x14ac:dyDescent="0.3">
      <c r="A263" s="41" t="s">
        <v>497</v>
      </c>
      <c r="B263" s="6" t="s">
        <v>454</v>
      </c>
      <c r="C263" s="6" t="s">
        <v>285</v>
      </c>
      <c r="D263" s="6" t="s">
        <v>555</v>
      </c>
      <c r="E263" s="8"/>
      <c r="F263" s="106"/>
      <c r="G263" s="14" t="s">
        <v>286</v>
      </c>
      <c r="H263" s="15" t="s">
        <v>287</v>
      </c>
      <c r="I263" s="15" t="s">
        <v>236</v>
      </c>
      <c r="J263" s="15" t="s">
        <v>555</v>
      </c>
      <c r="K263" s="10" t="s">
        <v>556</v>
      </c>
      <c r="L263" s="10" t="s">
        <v>557</v>
      </c>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row>
    <row r="264" spans="1:35" x14ac:dyDescent="0.3">
      <c r="A264" s="41" t="s">
        <v>497</v>
      </c>
      <c r="B264" s="6" t="s">
        <v>454</v>
      </c>
      <c r="C264" s="6" t="s">
        <v>177</v>
      </c>
      <c r="D264" s="6" t="s">
        <v>181</v>
      </c>
      <c r="E264" s="8"/>
      <c r="F264" s="106"/>
      <c r="G264" s="14"/>
      <c r="H264" s="15"/>
      <c r="I264" s="15"/>
      <c r="J264" s="15"/>
      <c r="K264" s="10"/>
      <c r="L264" s="10"/>
      <c r="M264" s="45" t="s">
        <v>558</v>
      </c>
      <c r="N264" s="45" t="s">
        <v>558</v>
      </c>
      <c r="O264" s="45" t="s">
        <v>558</v>
      </c>
      <c r="P264" s="45" t="s">
        <v>558</v>
      </c>
      <c r="Q264" s="45" t="s">
        <v>558</v>
      </c>
      <c r="R264" s="45" t="s">
        <v>558</v>
      </c>
      <c r="S264" s="45" t="s">
        <v>558</v>
      </c>
      <c r="T264" s="45" t="s">
        <v>558</v>
      </c>
      <c r="U264" s="45" t="s">
        <v>558</v>
      </c>
      <c r="V264" s="45" t="s">
        <v>558</v>
      </c>
      <c r="W264" s="45" t="s">
        <v>558</v>
      </c>
      <c r="X264" s="45" t="s">
        <v>558</v>
      </c>
      <c r="Y264" s="45" t="s">
        <v>558</v>
      </c>
      <c r="Z264" s="45" t="s">
        <v>558</v>
      </c>
      <c r="AA264" s="45" t="s">
        <v>558</v>
      </c>
      <c r="AB264" s="45" t="s">
        <v>558</v>
      </c>
      <c r="AC264" s="45" t="s">
        <v>558</v>
      </c>
      <c r="AD264" s="45" t="s">
        <v>558</v>
      </c>
      <c r="AE264" s="45" t="s">
        <v>558</v>
      </c>
      <c r="AF264" s="45" t="s">
        <v>558</v>
      </c>
      <c r="AG264" s="45" t="s">
        <v>558</v>
      </c>
      <c r="AH264" s="45" t="s">
        <v>558</v>
      </c>
      <c r="AI264" s="45" t="s">
        <v>558</v>
      </c>
    </row>
    <row r="265" spans="1:35" x14ac:dyDescent="0.3">
      <c r="A265" s="41" t="s">
        <v>497</v>
      </c>
      <c r="B265" s="6" t="s">
        <v>454</v>
      </c>
      <c r="C265" s="6" t="s">
        <v>210</v>
      </c>
      <c r="D265" s="6" t="s">
        <v>181</v>
      </c>
      <c r="E265" s="8"/>
      <c r="F265" s="106"/>
      <c r="G265" s="14"/>
      <c r="H265" s="15"/>
      <c r="I265" s="15"/>
      <c r="J265" s="15"/>
      <c r="K265" s="10"/>
      <c r="L265" s="10"/>
      <c r="M265" s="45"/>
      <c r="N265" s="45"/>
      <c r="O265" s="45"/>
      <c r="P265" s="45"/>
      <c r="Q265" s="45" t="s">
        <v>559</v>
      </c>
      <c r="R265" s="45"/>
      <c r="S265" s="45" t="s">
        <v>559</v>
      </c>
      <c r="T265" s="45" t="s">
        <v>559</v>
      </c>
      <c r="U265" s="45" t="s">
        <v>559</v>
      </c>
      <c r="V265" s="45" t="s">
        <v>559</v>
      </c>
      <c r="W265" s="45" t="s">
        <v>559</v>
      </c>
      <c r="X265" s="45" t="s">
        <v>559</v>
      </c>
      <c r="Y265" s="45" t="s">
        <v>559</v>
      </c>
      <c r="Z265" s="45" t="s">
        <v>559</v>
      </c>
      <c r="AA265" s="45" t="s">
        <v>559</v>
      </c>
      <c r="AB265" s="45" t="s">
        <v>559</v>
      </c>
      <c r="AC265" s="45" t="s">
        <v>559</v>
      </c>
      <c r="AD265" s="45"/>
      <c r="AE265" s="45"/>
      <c r="AF265" s="45" t="s">
        <v>558</v>
      </c>
      <c r="AG265" s="45" t="s">
        <v>558</v>
      </c>
      <c r="AH265" s="45" t="s">
        <v>558</v>
      </c>
      <c r="AI265" s="45" t="s">
        <v>558</v>
      </c>
    </row>
    <row r="266" spans="1:35" x14ac:dyDescent="0.3">
      <c r="A266" s="41" t="s">
        <v>497</v>
      </c>
      <c r="B266" s="6" t="s">
        <v>454</v>
      </c>
      <c r="C266" s="6" t="s">
        <v>218</v>
      </c>
      <c r="D266" s="6" t="s">
        <v>181</v>
      </c>
      <c r="E266" s="8"/>
      <c r="F266" s="106"/>
      <c r="G266" s="14"/>
      <c r="H266" s="15"/>
      <c r="I266" s="15"/>
      <c r="J266" s="15"/>
      <c r="K266" s="10"/>
      <c r="L266" s="10"/>
      <c r="M266" s="45"/>
      <c r="N266" s="45"/>
      <c r="O266" s="45"/>
      <c r="P266" s="45"/>
      <c r="Q266" s="45" t="s">
        <v>561</v>
      </c>
      <c r="R266" s="45"/>
      <c r="S266" s="45" t="s">
        <v>561</v>
      </c>
      <c r="T266" s="45" t="s">
        <v>561</v>
      </c>
      <c r="U266" s="45" t="s">
        <v>561</v>
      </c>
      <c r="V266" s="45" t="s">
        <v>561</v>
      </c>
      <c r="W266" s="45" t="s">
        <v>561</v>
      </c>
      <c r="X266" s="45" t="s">
        <v>561</v>
      </c>
      <c r="Y266" s="45" t="s">
        <v>561</v>
      </c>
      <c r="Z266" s="45" t="s">
        <v>561</v>
      </c>
      <c r="AA266" s="45" t="s">
        <v>561</v>
      </c>
      <c r="AB266" s="45" t="s">
        <v>561</v>
      </c>
      <c r="AC266" s="45" t="s">
        <v>561</v>
      </c>
      <c r="AD266" s="45"/>
      <c r="AE266" s="45"/>
      <c r="AF266" s="45" t="s">
        <v>558</v>
      </c>
      <c r="AG266" s="45" t="s">
        <v>558</v>
      </c>
      <c r="AH266" s="45" t="s">
        <v>558</v>
      </c>
      <c r="AI266" s="45" t="s">
        <v>558</v>
      </c>
    </row>
    <row r="267" spans="1:35" x14ac:dyDescent="0.3">
      <c r="A267" s="41" t="s">
        <v>497</v>
      </c>
      <c r="B267" s="6" t="s">
        <v>454</v>
      </c>
      <c r="C267" s="6" t="s">
        <v>222</v>
      </c>
      <c r="D267" s="6" t="s">
        <v>181</v>
      </c>
      <c r="E267" s="8"/>
      <c r="F267" s="106"/>
      <c r="G267" s="14"/>
      <c r="H267" s="15"/>
      <c r="I267" s="15"/>
      <c r="J267" s="15"/>
      <c r="K267" s="10"/>
      <c r="L267" s="10"/>
      <c r="M267" s="45"/>
      <c r="N267" s="45"/>
      <c r="O267" s="45"/>
      <c r="P267" s="45"/>
      <c r="Q267" s="45" t="s">
        <v>562</v>
      </c>
      <c r="R267" s="45"/>
      <c r="S267" s="45" t="s">
        <v>562</v>
      </c>
      <c r="T267" s="45" t="s">
        <v>562</v>
      </c>
      <c r="U267" s="45" t="s">
        <v>562</v>
      </c>
      <c r="V267" s="45" t="s">
        <v>562</v>
      </c>
      <c r="W267" s="45" t="s">
        <v>562</v>
      </c>
      <c r="X267" s="45" t="s">
        <v>562</v>
      </c>
      <c r="Y267" s="45" t="s">
        <v>562</v>
      </c>
      <c r="Z267" s="45" t="s">
        <v>562</v>
      </c>
      <c r="AA267" s="45" t="s">
        <v>562</v>
      </c>
      <c r="AB267" s="45" t="s">
        <v>562</v>
      </c>
      <c r="AC267" s="45" t="s">
        <v>562</v>
      </c>
      <c r="AD267" s="45"/>
      <c r="AE267" s="45"/>
      <c r="AF267" s="45" t="s">
        <v>558</v>
      </c>
      <c r="AG267" s="45" t="s">
        <v>558</v>
      </c>
      <c r="AH267" s="45" t="s">
        <v>558</v>
      </c>
      <c r="AI267" s="45" t="s">
        <v>558</v>
      </c>
    </row>
    <row r="268" spans="1:35" x14ac:dyDescent="0.3">
      <c r="A268" s="41" t="s">
        <v>497</v>
      </c>
      <c r="B268" s="6" t="s">
        <v>454</v>
      </c>
      <c r="C268" s="6" t="s">
        <v>226</v>
      </c>
      <c r="D268" s="6" t="s">
        <v>181</v>
      </c>
      <c r="E268" s="8"/>
      <c r="F268" s="106"/>
      <c r="G268" s="14"/>
      <c r="H268" s="15"/>
      <c r="I268" s="15"/>
      <c r="J268" s="15"/>
      <c r="K268" s="10"/>
      <c r="L268" s="10"/>
      <c r="M268" s="45"/>
      <c r="N268" s="45"/>
      <c r="O268" s="45"/>
      <c r="P268" s="45"/>
      <c r="Q268" s="45" t="s">
        <v>563</v>
      </c>
      <c r="R268" s="45"/>
      <c r="S268" s="45"/>
      <c r="T268" s="45"/>
      <c r="U268" s="45"/>
      <c r="V268" s="45"/>
      <c r="W268" s="45"/>
      <c r="X268" s="45"/>
      <c r="Y268" s="45"/>
      <c r="Z268" s="45"/>
      <c r="AA268" s="45"/>
      <c r="AB268" s="45"/>
      <c r="AC268" s="45" t="s">
        <v>563</v>
      </c>
      <c r="AD268" s="45"/>
      <c r="AE268" s="45"/>
      <c r="AF268" s="45"/>
      <c r="AG268" s="45"/>
      <c r="AH268" s="45"/>
      <c r="AI268" s="45"/>
    </row>
    <row r="269" spans="1:35" x14ac:dyDescent="0.3">
      <c r="A269" s="41" t="s">
        <v>497</v>
      </c>
      <c r="B269" s="6" t="s">
        <v>454</v>
      </c>
      <c r="C269" s="6" t="s">
        <v>230</v>
      </c>
      <c r="D269" s="6" t="s">
        <v>181</v>
      </c>
      <c r="E269" s="8"/>
      <c r="F269" s="106"/>
      <c r="G269" s="14"/>
      <c r="H269" s="15"/>
      <c r="I269" s="15"/>
      <c r="J269" s="15"/>
      <c r="K269" s="10"/>
      <c r="L269" s="10"/>
      <c r="M269" s="45"/>
      <c r="N269" s="45"/>
      <c r="O269" s="45"/>
      <c r="P269" s="45"/>
      <c r="Q269" s="45" t="s">
        <v>564</v>
      </c>
      <c r="R269" s="45"/>
      <c r="S269" s="45"/>
      <c r="T269" s="45"/>
      <c r="U269" s="45"/>
      <c r="V269" s="45"/>
      <c r="W269" s="45"/>
      <c r="X269" s="45"/>
      <c r="Y269" s="45"/>
      <c r="Z269" s="45"/>
      <c r="AA269" s="45"/>
      <c r="AB269" s="45"/>
      <c r="AC269" s="45" t="s">
        <v>564</v>
      </c>
      <c r="AD269" s="45"/>
      <c r="AE269" s="45"/>
      <c r="AF269" s="45"/>
      <c r="AG269" s="45"/>
      <c r="AH269" s="45"/>
      <c r="AI269" s="45"/>
    </row>
    <row r="270" spans="1:35" x14ac:dyDescent="0.3">
      <c r="A270" s="41" t="s">
        <v>497</v>
      </c>
      <c r="B270" s="6" t="s">
        <v>454</v>
      </c>
      <c r="C270" s="6" t="s">
        <v>598</v>
      </c>
      <c r="D270" s="6" t="s">
        <v>566</v>
      </c>
      <c r="E270" s="8" t="s">
        <v>156</v>
      </c>
      <c r="F270" s="106"/>
      <c r="G270" s="14"/>
      <c r="H270" s="15"/>
      <c r="I270" s="15"/>
      <c r="J270" s="15"/>
      <c r="K270" s="10"/>
      <c r="L270" s="10"/>
      <c r="M270" s="45"/>
      <c r="N270" s="45"/>
      <c r="O270" s="45"/>
      <c r="P270" s="45"/>
      <c r="Q270" s="45"/>
      <c r="R270" s="45"/>
      <c r="S270" s="45"/>
      <c r="T270" s="45"/>
      <c r="U270" s="45"/>
      <c r="V270" s="45"/>
      <c r="W270" s="45"/>
      <c r="X270" s="45"/>
      <c r="Y270" s="45"/>
      <c r="Z270" s="45"/>
      <c r="AA270" s="45"/>
      <c r="AB270" s="45"/>
      <c r="AC270" s="45"/>
      <c r="AD270" s="45"/>
      <c r="AE270" s="45"/>
      <c r="AF270" s="45"/>
      <c r="AG270" s="45"/>
      <c r="AH270" s="45"/>
      <c r="AI270" s="45"/>
    </row>
    <row r="271" spans="1:35" x14ac:dyDescent="0.3">
      <c r="A271" s="41" t="s">
        <v>497</v>
      </c>
      <c r="B271" s="6" t="s">
        <v>454</v>
      </c>
      <c r="C271" s="6" t="s">
        <v>598</v>
      </c>
      <c r="D271" s="6" t="s">
        <v>566</v>
      </c>
      <c r="E271" s="8" t="s">
        <v>516</v>
      </c>
      <c r="F271" s="106"/>
      <c r="G271" s="14"/>
      <c r="H271" s="15"/>
      <c r="I271" s="15"/>
      <c r="J271" s="15"/>
      <c r="K271" s="10"/>
      <c r="L271" s="10"/>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row>
    <row r="272" spans="1:35" x14ac:dyDescent="0.3">
      <c r="A272" s="46"/>
      <c r="B272" s="46"/>
      <c r="C272" s="47"/>
      <c r="D272" s="47"/>
      <c r="E272" s="48"/>
      <c r="F272" s="107"/>
      <c r="G272" s="104"/>
      <c r="H272" s="78"/>
      <c r="I272" s="78"/>
      <c r="J272" s="78"/>
      <c r="K272" s="79"/>
      <c r="L272" s="79"/>
      <c r="M272" s="52"/>
      <c r="N272" s="52"/>
      <c r="O272" s="52"/>
      <c r="P272" s="52"/>
      <c r="Q272" s="52"/>
      <c r="R272" s="52"/>
      <c r="S272" s="52"/>
      <c r="T272" s="52"/>
      <c r="U272" s="52"/>
      <c r="V272" s="52"/>
      <c r="W272" s="52"/>
      <c r="X272" s="52"/>
      <c r="Y272" s="52"/>
      <c r="Z272" s="52"/>
      <c r="AA272" s="52"/>
      <c r="AB272" s="52"/>
      <c r="AC272" s="52"/>
      <c r="AD272" s="52"/>
      <c r="AE272" s="52"/>
      <c r="AF272" s="52"/>
      <c r="AG272" s="52"/>
      <c r="AH272" s="52"/>
      <c r="AI272" s="52"/>
    </row>
  </sheetData>
  <conditionalFormatting sqref="A5:F272">
    <cfRule type="expression" dxfId="13" priority="2">
      <formula>MOD(ROW(),2)</formula>
    </cfRule>
  </conditionalFormatting>
  <conditionalFormatting sqref="C251:F253">
    <cfRule type="expression" dxfId="12" priority="5">
      <formula>MOD(ROW(),2)</formula>
    </cfRule>
  </conditionalFormatting>
  <conditionalFormatting sqref="G19:J272">
    <cfRule type="expression" dxfId="11" priority="1">
      <formula>MOD(ROW(),2)</formula>
    </cfRule>
  </conditionalFormatting>
  <conditionalFormatting sqref="J233">
    <cfRule type="expression" dxfId="10" priority="4">
      <formula>MOD(ROW(),2)</formula>
    </cfRule>
  </conditionalFormatting>
  <conditionalFormatting sqref="K19:L272">
    <cfRule type="expression" dxfId="9" priority="3">
      <formula>MOD(ROW(),2)</formula>
    </cfRule>
  </conditionalFormatting>
  <dataValidations count="1">
    <dataValidation type="list" allowBlank="1" showInputMessage="1" showErrorMessage="1" sqref="M148:AI148 M137:AI137 M151:AI151 M142:AI142 AA147:AI147 AC150:AI150 M145:AI145" xr:uid="{FA3D950A-656A-4CF1-B1A0-800518264949}">
      <formula1>System_Types</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5C4688AD-B1DD-478F-8680-CDF1C59B7836}">
          <x14:formula1>
            <xm:f>Templates!$K$1:$AN$1</xm:f>
          </x14:formula1>
          <xm:sqref>M15:AI15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3DC6B-37FD-423D-8102-0E147B004C0A}">
  <dimension ref="A1:F33"/>
  <sheetViews>
    <sheetView workbookViewId="0">
      <selection activeCell="I18" sqref="I18"/>
    </sheetView>
  </sheetViews>
  <sheetFormatPr defaultRowHeight="14.4" x14ac:dyDescent="0.3"/>
  <cols>
    <col min="1" max="1" width="19.44140625" bestFit="1" customWidth="1"/>
    <col min="2" max="2" width="9.88671875" bestFit="1" customWidth="1"/>
    <col min="3" max="3" width="7.109375" bestFit="1" customWidth="1"/>
    <col min="4" max="4" width="14.44140625" bestFit="1" customWidth="1"/>
    <col min="5" max="5" width="14.6640625" bestFit="1" customWidth="1"/>
    <col min="6" max="6" width="15.5546875" bestFit="1" customWidth="1"/>
  </cols>
  <sheetData>
    <row r="1" spans="1:6" x14ac:dyDescent="0.3">
      <c r="A1" s="84" t="s">
        <v>599</v>
      </c>
      <c r="B1" s="84" t="s">
        <v>600</v>
      </c>
      <c r="C1" s="84" t="s">
        <v>601</v>
      </c>
      <c r="D1" s="84" t="s">
        <v>444</v>
      </c>
      <c r="E1" s="84" t="s">
        <v>602</v>
      </c>
      <c r="F1" s="84" t="s">
        <v>603</v>
      </c>
    </row>
    <row r="2" spans="1:6" x14ac:dyDescent="0.3">
      <c r="A2" s="85" t="s">
        <v>435</v>
      </c>
      <c r="B2" s="85" t="s">
        <v>200</v>
      </c>
      <c r="C2" s="85" t="s">
        <v>19</v>
      </c>
      <c r="D2" s="85" t="s">
        <v>604</v>
      </c>
      <c r="E2" s="86" t="s">
        <v>17</v>
      </c>
      <c r="F2" s="85" t="s">
        <v>18</v>
      </c>
    </row>
    <row r="3" spans="1:6" x14ac:dyDescent="0.3">
      <c r="A3" s="85" t="s">
        <v>436</v>
      </c>
      <c r="B3" s="85" t="s">
        <v>164</v>
      </c>
      <c r="C3" s="85" t="s">
        <v>84</v>
      </c>
      <c r="D3" s="85" t="s">
        <v>605</v>
      </c>
      <c r="E3" s="85" t="s">
        <v>606</v>
      </c>
      <c r="F3" s="85" t="s">
        <v>604</v>
      </c>
    </row>
    <row r="4" spans="1:6" x14ac:dyDescent="0.3">
      <c r="A4" s="85" t="s">
        <v>607</v>
      </c>
      <c r="D4" s="85" t="s">
        <v>16</v>
      </c>
      <c r="E4" s="85" t="s">
        <v>608</v>
      </c>
      <c r="F4" s="85" t="s">
        <v>605</v>
      </c>
    </row>
    <row r="5" spans="1:6" x14ac:dyDescent="0.3">
      <c r="A5" s="85" t="s">
        <v>609</v>
      </c>
      <c r="E5" s="86"/>
      <c r="F5" s="85" t="s">
        <v>16</v>
      </c>
    </row>
    <row r="6" spans="1:6" x14ac:dyDescent="0.3">
      <c r="A6" s="85" t="s">
        <v>437</v>
      </c>
      <c r="E6" s="85"/>
    </row>
    <row r="7" spans="1:6" x14ac:dyDescent="0.3">
      <c r="A7" s="85" t="s">
        <v>439</v>
      </c>
      <c r="E7" s="85"/>
    </row>
    <row r="8" spans="1:6" x14ac:dyDescent="0.3">
      <c r="E8" s="86"/>
    </row>
    <row r="9" spans="1:6" x14ac:dyDescent="0.3">
      <c r="E9" s="85"/>
    </row>
    <row r="10" spans="1:6" x14ac:dyDescent="0.3">
      <c r="E10" s="85"/>
    </row>
    <row r="11" spans="1:6" x14ac:dyDescent="0.3">
      <c r="E11" s="86"/>
    </row>
    <row r="12" spans="1:6" x14ac:dyDescent="0.3">
      <c r="E12" s="85"/>
    </row>
    <row r="19" spans="1:1" x14ac:dyDescent="0.3">
      <c r="A19" t="s">
        <v>610</v>
      </c>
    </row>
    <row r="21" spans="1:1" x14ac:dyDescent="0.3">
      <c r="A21" t="s">
        <v>486</v>
      </c>
    </row>
    <row r="22" spans="1:1" x14ac:dyDescent="0.3">
      <c r="A22" t="s">
        <v>485</v>
      </c>
    </row>
    <row r="23" spans="1:1" x14ac:dyDescent="0.3">
      <c r="A23" t="s">
        <v>482</v>
      </c>
    </row>
    <row r="24" spans="1:1" x14ac:dyDescent="0.3">
      <c r="A24" t="s">
        <v>476</v>
      </c>
    </row>
    <row r="25" spans="1:1" x14ac:dyDescent="0.3">
      <c r="A25" t="s">
        <v>477</v>
      </c>
    </row>
    <row r="26" spans="1:1" x14ac:dyDescent="0.3">
      <c r="A26" t="s">
        <v>483</v>
      </c>
    </row>
    <row r="27" spans="1:1" x14ac:dyDescent="0.3">
      <c r="A27" t="s">
        <v>481</v>
      </c>
    </row>
    <row r="28" spans="1:1" x14ac:dyDescent="0.3">
      <c r="A28" t="s">
        <v>484</v>
      </c>
    </row>
    <row r="29" spans="1:1" x14ac:dyDescent="0.3">
      <c r="A29" t="s">
        <v>487</v>
      </c>
    </row>
    <row r="30" spans="1:1" x14ac:dyDescent="0.3">
      <c r="A30" t="s">
        <v>611</v>
      </c>
    </row>
    <row r="31" spans="1:1" x14ac:dyDescent="0.3">
      <c r="A31" t="s">
        <v>493</v>
      </c>
    </row>
    <row r="32" spans="1:1" x14ac:dyDescent="0.3">
      <c r="A32" t="s">
        <v>612</v>
      </c>
    </row>
    <row r="33" spans="1:1" x14ac:dyDescent="0.3">
      <c r="A33" t="s">
        <v>478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98740-FE29-42AD-9FC5-89F675641BEE}">
  <dimension ref="A1:N83"/>
  <sheetViews>
    <sheetView topLeftCell="A31" zoomScale="85" zoomScaleNormal="85" workbookViewId="0">
      <selection activeCell="M18" sqref="M18"/>
    </sheetView>
  </sheetViews>
  <sheetFormatPr defaultRowHeight="14.4" x14ac:dyDescent="0.3"/>
  <cols>
    <col min="1" max="1" width="23.109375" style="82" bestFit="1" customWidth="1"/>
    <col min="2" max="2" width="14" style="7" bestFit="1" customWidth="1"/>
    <col min="3" max="3" width="57.6640625" style="7" bestFit="1" customWidth="1"/>
    <col min="4" max="4" width="54.109375" style="7" bestFit="1" customWidth="1"/>
    <col min="5" max="5" width="15.6640625" bestFit="1" customWidth="1"/>
    <col min="6" max="6" width="16.88671875" style="80" bestFit="1" customWidth="1"/>
    <col min="7" max="7" width="18.88671875" bestFit="1" customWidth="1"/>
    <col min="8" max="8" width="18.88671875" style="81" bestFit="1" customWidth="1"/>
    <col min="9" max="9" width="54.109375" style="81" bestFit="1" customWidth="1"/>
    <col min="10" max="10" width="14.6640625" style="81" bestFit="1" customWidth="1"/>
    <col min="11" max="11" width="7" style="81" bestFit="1" customWidth="1"/>
    <col min="12" max="12" width="22.6640625" style="32" bestFit="1" customWidth="1"/>
    <col min="13" max="13" width="20.109375" bestFit="1" customWidth="1"/>
    <col min="14" max="14" width="28.33203125" bestFit="1" customWidth="1"/>
  </cols>
  <sheetData>
    <row r="1" spans="1:14" x14ac:dyDescent="0.3">
      <c r="A1" s="25" t="s">
        <v>116</v>
      </c>
      <c r="B1" s="5" t="s">
        <v>117</v>
      </c>
      <c r="C1" s="5" t="s">
        <v>118</v>
      </c>
      <c r="D1" s="5" t="s">
        <v>119</v>
      </c>
      <c r="E1" s="5" t="s">
        <v>346</v>
      </c>
      <c r="F1" s="12" t="s">
        <v>120</v>
      </c>
      <c r="G1" s="11" t="s">
        <v>121</v>
      </c>
      <c r="H1" s="11" t="s">
        <v>122</v>
      </c>
      <c r="I1" s="11" t="s">
        <v>123</v>
      </c>
      <c r="J1" s="9" t="s">
        <v>124</v>
      </c>
      <c r="K1" s="9" t="s">
        <v>125</v>
      </c>
      <c r="L1" s="4" t="s">
        <v>486</v>
      </c>
      <c r="M1" s="4" t="s">
        <v>613</v>
      </c>
      <c r="N1" s="4" t="s">
        <v>481</v>
      </c>
    </row>
    <row r="2" spans="1:14" x14ac:dyDescent="0.3">
      <c r="A2" s="26" t="s">
        <v>348</v>
      </c>
      <c r="B2" s="27"/>
      <c r="C2" s="27"/>
      <c r="D2" s="27"/>
      <c r="E2" s="28"/>
      <c r="F2" s="29"/>
      <c r="G2" s="30"/>
      <c r="H2" s="31"/>
      <c r="I2" s="31"/>
      <c r="J2" s="31"/>
      <c r="K2" s="31"/>
      <c r="L2" s="32">
        <v>99</v>
      </c>
      <c r="M2" s="32">
        <v>99</v>
      </c>
      <c r="N2" s="32">
        <v>99</v>
      </c>
    </row>
    <row r="3" spans="1:14" x14ac:dyDescent="0.3">
      <c r="A3" s="26" t="s">
        <v>349</v>
      </c>
      <c r="B3" s="27"/>
      <c r="C3" s="27"/>
      <c r="D3" s="27"/>
      <c r="E3" s="28"/>
      <c r="F3" s="29"/>
      <c r="G3" s="30"/>
      <c r="H3" s="31"/>
      <c r="I3" s="31"/>
      <c r="J3" s="31"/>
      <c r="K3" s="31"/>
      <c r="L3" s="32">
        <v>1</v>
      </c>
      <c r="M3" s="32">
        <v>2</v>
      </c>
      <c r="N3" s="32">
        <v>3</v>
      </c>
    </row>
    <row r="4" spans="1:14" x14ac:dyDescent="0.3">
      <c r="A4" s="26" t="s">
        <v>350</v>
      </c>
      <c r="B4" s="27"/>
      <c r="C4" s="27"/>
      <c r="D4" s="27"/>
      <c r="E4" s="28"/>
      <c r="F4" s="29"/>
      <c r="G4" s="30"/>
      <c r="H4" s="31"/>
      <c r="I4" s="31"/>
      <c r="J4" s="31"/>
      <c r="K4" s="31"/>
      <c r="L4" s="32" t="s">
        <v>351</v>
      </c>
      <c r="M4" s="32" t="s">
        <v>351</v>
      </c>
      <c r="N4" s="32" t="s">
        <v>351</v>
      </c>
    </row>
    <row r="5" spans="1:14" x14ac:dyDescent="0.3">
      <c r="A5" s="33" t="s">
        <v>8</v>
      </c>
      <c r="B5" s="34"/>
      <c r="C5" s="35"/>
      <c r="D5" s="35"/>
      <c r="E5" s="36"/>
      <c r="F5" s="37"/>
      <c r="G5" s="38"/>
      <c r="H5" s="39"/>
      <c r="I5" s="39"/>
      <c r="J5" s="39"/>
      <c r="K5" s="39"/>
      <c r="L5" s="40"/>
    </row>
    <row r="6" spans="1:14" x14ac:dyDescent="0.3">
      <c r="A6" s="41" t="s">
        <v>356</v>
      </c>
      <c r="B6" s="6"/>
      <c r="C6" s="6"/>
      <c r="D6" s="6"/>
      <c r="E6" s="8"/>
      <c r="F6" s="42"/>
      <c r="G6" s="43"/>
      <c r="H6" s="44"/>
      <c r="I6" s="44"/>
      <c r="J6" s="44"/>
      <c r="K6" s="44"/>
      <c r="L6" s="45" t="s">
        <v>614</v>
      </c>
      <c r="M6" s="45" t="s">
        <v>614</v>
      </c>
      <c r="N6" s="45" t="s">
        <v>614</v>
      </c>
    </row>
    <row r="7" spans="1:14" ht="15" thickBot="1" x14ac:dyDescent="0.35">
      <c r="A7" s="46" t="s">
        <v>434</v>
      </c>
      <c r="B7" s="47"/>
      <c r="C7" s="47"/>
      <c r="D7" s="47"/>
      <c r="E7" s="48"/>
      <c r="F7" s="49"/>
      <c r="G7" s="50"/>
      <c r="H7" s="51"/>
      <c r="I7" s="51"/>
      <c r="J7" s="51"/>
      <c r="K7" s="51"/>
      <c r="L7" s="52" t="s">
        <v>435</v>
      </c>
      <c r="M7" s="52" t="s">
        <v>435</v>
      </c>
      <c r="N7" s="52" t="s">
        <v>435</v>
      </c>
    </row>
    <row r="8" spans="1:14" ht="15" thickBot="1" x14ac:dyDescent="0.35">
      <c r="A8" s="56" t="s">
        <v>450</v>
      </c>
      <c r="B8" s="57"/>
      <c r="C8" s="57"/>
      <c r="D8" s="57"/>
      <c r="E8" s="58"/>
      <c r="F8" s="59"/>
      <c r="G8" s="60"/>
      <c r="H8" s="61"/>
      <c r="I8" s="61"/>
      <c r="J8" s="61"/>
      <c r="K8" s="61"/>
      <c r="L8" s="62" t="str">
        <f>L1</f>
        <v>System_1_PTAC</v>
      </c>
      <c r="M8" s="62" t="str">
        <f t="shared" ref="M8:N8" si="0">M1</f>
        <v>System_3_PSZ_AC</v>
      </c>
      <c r="N8" s="62" t="str">
        <f t="shared" si="0"/>
        <v>System_7_VAV_HW_Reheat</v>
      </c>
    </row>
    <row r="9" spans="1:14" x14ac:dyDescent="0.3">
      <c r="A9" s="53" t="s">
        <v>451</v>
      </c>
      <c r="B9" s="54" t="s">
        <v>452</v>
      </c>
      <c r="C9" s="54"/>
      <c r="D9" s="54"/>
      <c r="E9" s="63"/>
      <c r="F9" s="42"/>
      <c r="G9" s="64"/>
      <c r="H9" s="44"/>
      <c r="I9" s="44"/>
      <c r="J9" s="44"/>
      <c r="K9" s="44"/>
      <c r="L9" s="65" t="s">
        <v>200</v>
      </c>
      <c r="M9" s="65" t="s">
        <v>200</v>
      </c>
      <c r="N9" s="65" t="s">
        <v>200</v>
      </c>
    </row>
    <row r="10" spans="1:14" x14ac:dyDescent="0.3">
      <c r="A10" s="41" t="s">
        <v>451</v>
      </c>
      <c r="B10" s="6" t="s">
        <v>453</v>
      </c>
      <c r="C10" s="6"/>
      <c r="D10" s="6"/>
      <c r="E10" s="8"/>
      <c r="F10" s="42"/>
      <c r="G10" s="64"/>
      <c r="H10" s="44"/>
      <c r="I10" s="44"/>
      <c r="J10" s="44"/>
      <c r="K10" s="44"/>
      <c r="L10" s="45"/>
      <c r="M10" s="45"/>
      <c r="N10" s="45"/>
    </row>
    <row r="11" spans="1:14" ht="15" thickBot="1" x14ac:dyDescent="0.35">
      <c r="A11" s="46" t="s">
        <v>451</v>
      </c>
      <c r="B11" s="47" t="s">
        <v>454</v>
      </c>
      <c r="C11" s="47"/>
      <c r="D11" s="47"/>
      <c r="E11" s="48"/>
      <c r="F11" s="49"/>
      <c r="G11" s="50"/>
      <c r="H11" s="51"/>
      <c r="I11" s="51"/>
      <c r="J11" s="51"/>
      <c r="K11" s="51"/>
      <c r="L11" s="52" t="s">
        <v>466</v>
      </c>
      <c r="M11" s="52" t="s">
        <v>466</v>
      </c>
      <c r="N11" s="52" t="s">
        <v>466</v>
      </c>
    </row>
    <row r="12" spans="1:14" x14ac:dyDescent="0.3">
      <c r="A12" s="41" t="s">
        <v>451</v>
      </c>
      <c r="B12" s="6" t="s">
        <v>455</v>
      </c>
      <c r="C12" s="66" t="str" cm="1">
        <f t="array" ref="C12">IF(INDEX(Templates!A$2:A$149,ROW()-ROW($12:$12)+1)="","",INDEX(Templates!A$2:A$149,ROW()-ROW($12:$12)+1))</f>
        <v>id</v>
      </c>
      <c r="D12" s="66" t="str" cm="1">
        <f t="array" ref="D12">IF(INDEX(Templates!B$2:B$149,ROW()-ROW($12:$12)+1)="","",INDEX(Templates!B$2:B$149,ROW()-ROW($12:$12)+1))</f>
        <v/>
      </c>
      <c r="E12" s="66" t="str" cm="1">
        <f t="array" ref="E12">IF(INDEX(Templates!C$2:C$149,ROW()-ROW($12:$12)+1)="","",INDEX(Templates!C$2:C$149,ROW()-ROW($12:$12)+1))</f>
        <v/>
      </c>
      <c r="F12" s="67" t="str" cm="1">
        <f t="array" ref="F12">IF(INDEX(Templates!E$2:E$149,ROW()-ROW($12:$12)+1)="","",INDEX(Templates!E$2:E$149,ROW()-ROW($12:$12)+1))</f>
        <v>ASHRAE229</v>
      </c>
      <c r="G12" s="68" t="str" cm="1">
        <f t="array" ref="G12">IF(INDEX(Templates!F$2:F$149,ROW()-ROW($12:$12)+1)="","",INDEX(Templates!F$2:F$149,ROW()-ROW($12:$12)+1))</f>
        <v>ASHRAE229 1</v>
      </c>
      <c r="H12" s="68" t="str" cm="1">
        <f t="array" ref="H12">IF(INDEX(Templates!G$2:G$149,ROW()-ROW($12:$12)+1)="","",INDEX(Templates!G$2:G$149,ROW()-ROW($12:$12)+1))</f>
        <v>-</v>
      </c>
      <c r="I12" s="68" t="str" cm="1">
        <f t="array" ref="I12">IF(INDEX(Templates!H$2:H$149,ROW()-ROW($12:$12)+1)="","",INDEX(Templates!H$2:H$149,ROW()-ROW($12:$12)+1))</f>
        <v>id</v>
      </c>
      <c r="J12" s="69" t="str" cm="1">
        <f t="array" ref="J12">IF(INDEX(Templates!I$2:I$149,ROW()-ROW($12:$12)+1)="","",INDEX(Templates!I$2:I$149,ROW()-ROW($12:$12)+1))</f>
        <v/>
      </c>
      <c r="K12" s="69" t="str" cm="1">
        <f t="array" ref="K12">IF(INDEX(Templates!J$2:J$149,ROW()-ROW($12:$12)+1)="","",INDEX(Templates!J$2:J$149,ROW()-ROW($12:$12)+1))</f>
        <v/>
      </c>
      <c r="L12" s="70" t="e" cm="1">
        <f t="array" ref="L12">IF(INDEX(Templates!$I$2:$CH$148,ROW()-ROW(L$12)+1, MATCH(L$8,Templates!$I$1:CH$1,0))="","",INDEX(Templates!$I$2:$CH$148,ROW()-ROW(L$12)+1, MATCH(L$8,Templates!$I$1:CH$1,0)))</f>
        <v>#N/A</v>
      </c>
      <c r="M12" s="70" t="e" cm="1">
        <f t="array" ref="M12">IF(INDEX(Templates!$I$2:$CH$148,ROW()-ROW(M$12)+1, MATCH(M$8,Templates!$I$1:CI$1,0))="","",INDEX(Templates!$I$2:$CH$148,ROW()-ROW(M$12)+1, MATCH(M$8,Templates!$I$1:CI$1,0)))</f>
        <v>#N/A</v>
      </c>
      <c r="N12" s="70" t="e" cm="1">
        <f t="array" ref="N12">IF(INDEX(Templates!$I$2:$CH$148,ROW()-ROW(N$12)+1, MATCH(N$8,Templates!$I$1:CJ$1,0))="","",INDEX(Templates!$I$2:$CH$148,ROW()-ROW(N$12)+1, MATCH(N$8,Templates!$I$1:CJ$1,0)))</f>
        <v>#N/A</v>
      </c>
    </row>
    <row r="13" spans="1:14" x14ac:dyDescent="0.3">
      <c r="A13" s="41" t="s">
        <v>451</v>
      </c>
      <c r="B13" s="6" t="s">
        <v>455</v>
      </c>
      <c r="C13" s="66" t="str" cm="1">
        <f t="array" ref="C13">IF(INDEX(Templates!A$2:A$149,ROW()-ROW($12:$12)+1)="","",INDEX(Templates!A$2:A$149,ROW()-ROW($12:$12)+1))</f>
        <v>calendar</v>
      </c>
      <c r="D13" s="66" t="str" cm="1">
        <f t="array" ref="D13">IF(INDEX(Templates!B$2:B$149,ROW()-ROW($12:$12)+1)="","",INDEX(Templates!B$2:B$149,ROW()-ROW($12:$12)+1))</f>
        <v>is_leap_year</v>
      </c>
      <c r="E13" s="66" t="str" cm="1">
        <f t="array" ref="E13">IF(INDEX(Templates!C$2:C$149,ROW()-ROW($12:$12)+1)="","",INDEX(Templates!C$2:C$149,ROW()-ROW($12:$12)+1))</f>
        <v/>
      </c>
      <c r="F13" s="67" t="str" cm="1">
        <f t="array" ref="F13">IF(INDEX(Templates!E$2:E$149,ROW()-ROW($12:$12)+1)="","",INDEX(Templates!E$2:E$149,ROW()-ROW($12:$12)+1))</f>
        <v>Calendar</v>
      </c>
      <c r="G13" s="68" t="str" cm="1">
        <f t="array" ref="G13">IF(INDEX(Templates!F$2:F$149,ROW()-ROW($12:$12)+1)="","",INDEX(Templates!F$2:F$149,ROW()-ROW($12:$12)+1))</f>
        <v>N/A</v>
      </c>
      <c r="H13" s="68" t="str" cm="1">
        <f t="array" ref="H13">IF(INDEX(Templates!G$2:G$149,ROW()-ROW($12:$12)+1)="","",INDEX(Templates!G$2:G$149,ROW()-ROW($12:$12)+1))</f>
        <v>ASHRAE229 1</v>
      </c>
      <c r="I13" s="68" t="str" cm="1">
        <f t="array" ref="I13">IF(INDEX(Templates!H$2:H$149,ROW()-ROW($12:$12)+1)="","",INDEX(Templates!H$2:H$149,ROW()-ROW($12:$12)+1))</f>
        <v>is_leap_year</v>
      </c>
      <c r="J13" s="69" t="str" cm="1">
        <f t="array" ref="J13">IF(INDEX(Templates!I$2:I$149,ROW()-ROW($12:$12)+1)="","",INDEX(Templates!I$2:I$149,ROW()-ROW($12:$12)+1))</f>
        <v/>
      </c>
      <c r="K13" s="69" t="str" cm="1">
        <f t="array" ref="K13">IF(INDEX(Templates!J$2:J$149,ROW()-ROW($12:$12)+1)="","",INDEX(Templates!J$2:J$149,ROW()-ROW($12:$12)+1))</f>
        <v/>
      </c>
      <c r="L13" s="55" t="e" cm="1">
        <f t="array" ref="L13">IF(INDEX(Templates!$I$2:$CH$148,ROW()-ROW(L$12)+1, MATCH(L$8,Templates!$I$1:CH$1,0))="","",INDEX(Templates!$I$2:$CH$148,ROW()-ROW(L$12)+1, MATCH(L$8,Templates!$I$1:CH$1,0)))</f>
        <v>#N/A</v>
      </c>
      <c r="M13" s="55" t="e" cm="1">
        <f t="array" ref="M13">IF(INDEX(Templates!$I$2:$CH$148,ROW()-ROW(M$12)+1, MATCH(M$8,Templates!$I$1:CI$1,0))="","",INDEX(Templates!$I$2:$CH$148,ROW()-ROW(M$12)+1, MATCH(M$8,Templates!$I$1:CI$1,0)))</f>
        <v>#N/A</v>
      </c>
      <c r="N13" s="55" t="e" cm="1">
        <f t="array" ref="N13">IF(INDEX(Templates!$I$2:$CH$148,ROW()-ROW(N$12)+1, MATCH(N$8,Templates!$I$1:CJ$1,0))="","",INDEX(Templates!$I$2:$CH$148,ROW()-ROW(N$12)+1, MATCH(N$8,Templates!$I$1:CJ$1,0)))</f>
        <v>#N/A</v>
      </c>
    </row>
    <row r="14" spans="1:14" x14ac:dyDescent="0.3">
      <c r="A14" s="41" t="s">
        <v>451</v>
      </c>
      <c r="B14" s="6" t="s">
        <v>455</v>
      </c>
      <c r="C14" s="66" t="str" cm="1">
        <f t="array" ref="C14">IF(INDEX(Templates!A$2:A$149,ROW()-ROW($12:$12)+1)="","",INDEX(Templates!A$2:A$149,ROW()-ROW($12:$12)+1))</f>
        <v>ruleset_model_descriptions[0]</v>
      </c>
      <c r="D14" s="66" t="str" cm="1">
        <f t="array" ref="D14">IF(INDEX(Templates!B$2:B$149,ROW()-ROW($12:$12)+1)="","",INDEX(Templates!B$2:B$149,ROW()-ROW($12:$12)+1))</f>
        <v>id</v>
      </c>
      <c r="E14" s="66" t="str" cm="1">
        <f t="array" ref="E14">IF(INDEX(Templates!C$2:C$149,ROW()-ROW($12:$12)+1)="","",INDEX(Templates!C$2:C$149,ROW()-ROW($12:$12)+1))</f>
        <v/>
      </c>
      <c r="F14" s="67" t="str" cm="1">
        <f t="array" ref="F14">IF(INDEX(Templates!E$2:E$149,ROW()-ROW($12:$12)+1)="","",INDEX(Templates!E$2:E$149,ROW()-ROW($12:$12)+1))</f>
        <v>RulesetModelInstance</v>
      </c>
      <c r="G14" s="68" t="str" cm="1">
        <f t="array" ref="G14">IF(INDEX(Templates!F$2:F$149,ROW()-ROW($12:$12)+1)="","",INDEX(Templates!F$2:F$149,ROW()-ROW($12:$12)+1))</f>
        <v>RMR 1</v>
      </c>
      <c r="H14" s="68" t="str" cm="1">
        <f t="array" ref="H14">IF(INDEX(Templates!G$2:G$149,ROW()-ROW($12:$12)+1)="","",INDEX(Templates!G$2:G$149,ROW()-ROW($12:$12)+1))</f>
        <v>ASHRAE229 1</v>
      </c>
      <c r="I14" s="68" t="str" cm="1">
        <f t="array" ref="I14">IF(INDEX(Templates!H$2:H$149,ROW()-ROW($12:$12)+1)="","",INDEX(Templates!H$2:H$149,ROW()-ROW($12:$12)+1))</f>
        <v>id</v>
      </c>
      <c r="J14" s="69" t="str" cm="1">
        <f t="array" ref="J14">IF(INDEX(Templates!I$2:I$149,ROW()-ROW($12:$12)+1)="","",INDEX(Templates!I$2:I$149,ROW()-ROW($12:$12)+1))</f>
        <v/>
      </c>
      <c r="K14" s="69" t="str" cm="1">
        <f t="array" ref="K14">IF(INDEX(Templates!J$2:J$149,ROW()-ROW($12:$12)+1)="","",INDEX(Templates!J$2:J$149,ROW()-ROW($12:$12)+1))</f>
        <v/>
      </c>
      <c r="L14" s="55" t="e" cm="1">
        <f t="array" ref="L14">IF(INDEX(Templates!$I$2:$CH$148,ROW()-ROW(L$12)+1, MATCH(L$8,Templates!$I$1:CH$1,0))="","",INDEX(Templates!$I$2:$CH$148,ROW()-ROW(L$12)+1, MATCH(L$8,Templates!$I$1:CH$1,0)))</f>
        <v>#N/A</v>
      </c>
      <c r="M14" s="55" t="e" cm="1">
        <f t="array" ref="M14">IF(INDEX(Templates!$I$2:$CH$148,ROW()-ROW(M$12)+1, MATCH(M$8,Templates!$I$1:CI$1,0))="","",INDEX(Templates!$I$2:$CH$148,ROW()-ROW(M$12)+1, MATCH(M$8,Templates!$I$1:CI$1,0)))</f>
        <v>#N/A</v>
      </c>
      <c r="N14" s="55" t="e" cm="1">
        <f t="array" ref="N14">IF(INDEX(Templates!$I$2:$CH$148,ROW()-ROW(N$12)+1, MATCH(N$8,Templates!$I$1:CJ$1,0))="","",INDEX(Templates!$I$2:$CH$148,ROW()-ROW(N$12)+1, MATCH(N$8,Templates!$I$1:CJ$1,0)))</f>
        <v>#N/A</v>
      </c>
    </row>
    <row r="15" spans="1:14" x14ac:dyDescent="0.3">
      <c r="A15" s="41" t="s">
        <v>451</v>
      </c>
      <c r="B15" s="6" t="s">
        <v>455</v>
      </c>
      <c r="C15" s="66" t="str" cm="1">
        <f t="array" ref="C15">IF(INDEX(Templates!A$2:A$149,ROW()-ROW($12:$12)+1)="","",INDEX(Templates!A$2:A$149,ROW()-ROW($12:$12)+1))</f>
        <v>JSON_PATH:buildings[0]</v>
      </c>
      <c r="D15" s="66" t="str" cm="1">
        <f t="array" ref="D15">IF(INDEX(Templates!B$2:B$149,ROW()-ROW($12:$12)+1)="","",INDEX(Templates!B$2:B$149,ROW()-ROW($12:$12)+1))</f>
        <v>id</v>
      </c>
      <c r="E15" s="66" t="str" cm="1">
        <f t="array" ref="E15">IF(INDEX(Templates!C$2:C$149,ROW()-ROW($12:$12)+1)="","",INDEX(Templates!C$2:C$149,ROW()-ROW($12:$12)+1))</f>
        <v/>
      </c>
      <c r="F15" s="67" t="str" cm="1">
        <f t="array" ref="F15">IF(INDEX(Templates!E$2:E$149,ROW()-ROW($12:$12)+1)="","",INDEX(Templates!E$2:E$149,ROW()-ROW($12:$12)+1))</f>
        <v>Building</v>
      </c>
      <c r="G15" s="68" t="str" cm="1">
        <f t="array" ref="G15">IF(INDEX(Templates!F$2:F$149,ROW()-ROW($12:$12)+1)="","",INDEX(Templates!F$2:F$149,ROW()-ROW($12:$12)+1))</f>
        <v>Building 1</v>
      </c>
      <c r="H15" s="68" t="str" cm="1">
        <f t="array" ref="H15">IF(INDEX(Templates!G$2:G$149,ROW()-ROW($12:$12)+1)="","",INDEX(Templates!G$2:G$149,ROW()-ROW($12:$12)+1))</f>
        <v>ASHRAE229 1</v>
      </c>
      <c r="I15" s="68" t="str" cm="1">
        <f t="array" ref="I15">IF(INDEX(Templates!H$2:H$149,ROW()-ROW($12:$12)+1)="","",INDEX(Templates!H$2:H$149,ROW()-ROW($12:$12)+1))</f>
        <v>id</v>
      </c>
      <c r="J15" s="69" t="str" cm="1">
        <f t="array" ref="J15">IF(INDEX(Templates!I$2:I$149,ROW()-ROW($12:$12)+1)="","",INDEX(Templates!I$2:I$149,ROW()-ROW($12:$12)+1))</f>
        <v/>
      </c>
      <c r="K15" s="69" t="str" cm="1">
        <f t="array" ref="K15">IF(INDEX(Templates!J$2:J$149,ROW()-ROW($12:$12)+1)="","",INDEX(Templates!J$2:J$149,ROW()-ROW($12:$12)+1))</f>
        <v/>
      </c>
      <c r="L15" s="55" t="e" cm="1">
        <f t="array" ref="L15">IF(INDEX(Templates!$I$2:$CH$148,ROW()-ROW(L$12)+1, MATCH(L$8,Templates!$I$1:CH$1,0))="","",INDEX(Templates!$I$2:$CH$148,ROW()-ROW(L$12)+1, MATCH(L$8,Templates!$I$1:CH$1,0)))</f>
        <v>#N/A</v>
      </c>
      <c r="M15" s="55" t="e" cm="1">
        <f t="array" ref="M15">IF(INDEX(Templates!$I$2:$CH$148,ROW()-ROW(M$12)+1, MATCH(M$8,Templates!$I$1:CI$1,0))="","",INDEX(Templates!$I$2:$CH$148,ROW()-ROW(M$12)+1, MATCH(M$8,Templates!$I$1:CI$1,0)))</f>
        <v>#N/A</v>
      </c>
      <c r="N15" s="55" t="e" cm="1">
        <f t="array" ref="N15">IF(INDEX(Templates!$I$2:$CH$148,ROW()-ROW(N$12)+1, MATCH(N$8,Templates!$I$1:CJ$1,0))="","",INDEX(Templates!$I$2:$CH$148,ROW()-ROW(N$12)+1, MATCH(N$8,Templates!$I$1:CJ$1,0)))</f>
        <v>#N/A</v>
      </c>
    </row>
    <row r="16" spans="1:14" x14ac:dyDescent="0.3">
      <c r="A16" s="41" t="s">
        <v>451</v>
      </c>
      <c r="B16" s="6" t="s">
        <v>455</v>
      </c>
      <c r="C16" s="66" t="str" cm="1">
        <f t="array" ref="C16">IF(INDEX(Templates!A$2:A$149,ROW()-ROW($12:$12)+1)="","",INDEX(Templates!A$2:A$149,ROW()-ROW($12:$12)+1))</f>
        <v>JSON_PATH:buildings[0]</v>
      </c>
      <c r="D16" s="66" t="str" cm="1">
        <f t="array" ref="D16">IF(INDEX(Templates!B$2:B$149,ROW()-ROW($12:$12)+1)="","",INDEX(Templates!B$2:B$149,ROW()-ROW($12:$12)+1))</f>
        <v>building_open_schedule</v>
      </c>
      <c r="E16" s="66" t="str" cm="1">
        <f t="array" ref="E16">IF(INDEX(Templates!C$2:C$149,ROW()-ROW($12:$12)+1)="","",INDEX(Templates!C$2:C$149,ROW()-ROW($12:$12)+1))</f>
        <v/>
      </c>
      <c r="F16" s="67" t="str" cm="1">
        <f t="array" ref="F16">IF(INDEX(Templates!E$2:E$149,ROW()-ROW($12:$12)+1)="","",INDEX(Templates!E$2:E$149,ROW()-ROW($12:$12)+1))</f>
        <v>Building</v>
      </c>
      <c r="G16" s="68" t="str" cm="1">
        <f t="array" ref="G16">IF(INDEX(Templates!F$2:F$149,ROW()-ROW($12:$12)+1)="","",INDEX(Templates!F$2:F$149,ROW()-ROW($12:$12)+1))</f>
        <v>Building 1</v>
      </c>
      <c r="H16" s="68" t="str" cm="1">
        <f t="array" ref="H16">IF(INDEX(Templates!G$2:G$149,ROW()-ROW($12:$12)+1)="","",INDEX(Templates!G$2:G$149,ROW()-ROW($12:$12)+1))</f>
        <v>ASHRAE229 1</v>
      </c>
      <c r="I16" s="68" t="str" cm="1">
        <f t="array" ref="I16">IF(INDEX(Templates!H$2:H$149,ROW()-ROW($12:$12)+1)="","",INDEX(Templates!H$2:H$149,ROW()-ROW($12:$12)+1))</f>
        <v>building_open_schedule</v>
      </c>
      <c r="J16" s="69" t="str" cm="1">
        <f t="array" ref="J16">IF(INDEX(Templates!I$2:I$149,ROW()-ROW($12:$12)+1)="","",INDEX(Templates!I$2:I$149,ROW()-ROW($12:$12)+1))</f>
        <v/>
      </c>
      <c r="K16" s="69" t="str" cm="1">
        <f t="array" ref="K16">IF(INDEX(Templates!J$2:J$149,ROW()-ROW($12:$12)+1)="","",INDEX(Templates!J$2:J$149,ROW()-ROW($12:$12)+1))</f>
        <v/>
      </c>
      <c r="L16" s="55" t="e" cm="1">
        <f t="array" ref="L16">IF(INDEX(Templates!$I$2:$CH$148,ROW()-ROW(L$12)+1, MATCH(L$8,Templates!$I$1:CH$1,0))="","",INDEX(Templates!$I$2:$CH$148,ROW()-ROW(L$12)+1, MATCH(L$8,Templates!$I$1:CH$1,0)))</f>
        <v>#N/A</v>
      </c>
      <c r="M16" s="55" t="e" cm="1">
        <f t="array" ref="M16">IF(INDEX(Templates!$I$2:$CH$148,ROW()-ROW(M$12)+1, MATCH(M$8,Templates!$I$1:CI$1,0))="","",INDEX(Templates!$I$2:$CH$148,ROW()-ROW(M$12)+1, MATCH(M$8,Templates!$I$1:CI$1,0)))</f>
        <v>#N/A</v>
      </c>
      <c r="N16" s="55" t="e" cm="1">
        <f t="array" ref="N16">IF(INDEX(Templates!$I$2:$CH$148,ROW()-ROW(N$12)+1, MATCH(N$8,Templates!$I$1:CJ$1,0))="","",INDEX(Templates!$I$2:$CH$148,ROW()-ROW(N$12)+1, MATCH(N$8,Templates!$I$1:CJ$1,0)))</f>
        <v>#N/A</v>
      </c>
    </row>
    <row r="17" spans="1:14" x14ac:dyDescent="0.3">
      <c r="A17" s="41" t="s">
        <v>451</v>
      </c>
      <c r="B17" s="6" t="s">
        <v>455</v>
      </c>
      <c r="C17" s="66" t="str" cm="1">
        <f t="array" ref="C17">IF(INDEX(Templates!A$2:A$149,ROW()-ROW($12:$12)+1)="","",INDEX(Templates!A$2:A$149,ROW()-ROW($12:$12)+1))</f>
        <v>JSON_PATH: building_segments[0]</v>
      </c>
      <c r="D17" s="66" t="str" cm="1">
        <f t="array" ref="D17">IF(INDEX(Templates!B$2:B$149,ROW()-ROW($12:$12)+1)="","",INDEX(Templates!B$2:B$149,ROW()-ROW($12:$12)+1))</f>
        <v>id</v>
      </c>
      <c r="E17" s="66" t="str" cm="1">
        <f t="array" ref="E17">IF(INDEX(Templates!C$2:C$149,ROW()-ROW($12:$12)+1)="","",INDEX(Templates!C$2:C$149,ROW()-ROW($12:$12)+1))</f>
        <v/>
      </c>
      <c r="F17" s="67" t="str" cm="1">
        <f t="array" ref="F17">IF(INDEX(Templates!E$2:E$149,ROW()-ROW($12:$12)+1)="","",INDEX(Templates!E$2:E$149,ROW()-ROW($12:$12)+1))</f>
        <v>BuildingSegment</v>
      </c>
      <c r="G17" s="68" t="str" cm="1">
        <f t="array" ref="G17">IF(INDEX(Templates!F$2:F$149,ROW()-ROW($12:$12)+1)="","",INDEX(Templates!F$2:F$149,ROW()-ROW($12:$12)+1))</f>
        <v>Building Segment 1</v>
      </c>
      <c r="H17" s="68" t="str" cm="1">
        <f t="array" ref="H17">IF(INDEX(Templates!G$2:G$149,ROW()-ROW($12:$12)+1)="","",INDEX(Templates!G$2:G$149,ROW()-ROW($12:$12)+1))</f>
        <v>Building 1</v>
      </c>
      <c r="I17" s="68" t="str" cm="1">
        <f t="array" ref="I17">IF(INDEX(Templates!H$2:H$149,ROW()-ROW($12:$12)+1)="","",INDEX(Templates!H$2:H$149,ROW()-ROW($12:$12)+1))</f>
        <v>id</v>
      </c>
      <c r="J17" s="69" t="str" cm="1">
        <f t="array" ref="J17">IF(INDEX(Templates!I$2:I$149,ROW()-ROW($12:$12)+1)="","",INDEX(Templates!I$2:I$149,ROW()-ROW($12:$12)+1))</f>
        <v/>
      </c>
      <c r="K17" s="69" t="str" cm="1">
        <f t="array" ref="K17">IF(INDEX(Templates!J$2:J$149,ROW()-ROW($12:$12)+1)="","",INDEX(Templates!J$2:J$149,ROW()-ROW($12:$12)+1))</f>
        <v/>
      </c>
      <c r="L17" s="55" t="e" cm="1">
        <f t="array" ref="L17">IF(INDEX(Templates!$I$2:$CH$148,ROW()-ROW(L$12)+1, MATCH(L$8,Templates!$I$1:CH$1,0))="","",INDEX(Templates!$I$2:$CH$148,ROW()-ROW(L$12)+1, MATCH(L$8,Templates!$I$1:CH$1,0)))</f>
        <v>#N/A</v>
      </c>
      <c r="M17" s="55" t="e" cm="1">
        <f t="array" ref="M17">IF(INDEX(Templates!$I$2:$CH$148,ROW()-ROW(M$12)+1, MATCH(M$8,Templates!$I$1:CI$1,0))="","",INDEX(Templates!$I$2:$CH$148,ROW()-ROW(M$12)+1, MATCH(M$8,Templates!$I$1:CI$1,0)))</f>
        <v>#N/A</v>
      </c>
      <c r="N17" s="55" t="e" cm="1">
        <f t="array" ref="N17">IF(INDEX(Templates!$I$2:$CH$148,ROW()-ROW(N$12)+1, MATCH(N$8,Templates!$I$1:CJ$1,0))="","",INDEX(Templates!$I$2:$CH$148,ROW()-ROW(N$12)+1, MATCH(N$8,Templates!$I$1:CJ$1,0)))</f>
        <v>#N/A</v>
      </c>
    </row>
    <row r="18" spans="1:14" x14ac:dyDescent="0.3">
      <c r="A18" s="41" t="s">
        <v>451</v>
      </c>
      <c r="B18" s="6" t="s">
        <v>455</v>
      </c>
      <c r="C18" s="66" t="str" cm="1">
        <f t="array" ref="C18">IF(INDEX(Templates!A$2:A$149,ROW()-ROW($12:$12)+1)="","",INDEX(Templates!A$2:A$149,ROW()-ROW($12:$12)+1))</f>
        <v>JSON_PATH:zones[0]</v>
      </c>
      <c r="D18" s="66" t="str" cm="1">
        <f t="array" ref="D18">IF(INDEX(Templates!B$2:B$149,ROW()-ROW($12:$12)+1)="","",INDEX(Templates!B$2:B$149,ROW()-ROW($12:$12)+1))</f>
        <v>id</v>
      </c>
      <c r="E18" s="66" t="str" cm="1">
        <f t="array" ref="E18">IF(INDEX(Templates!C$2:C$149,ROW()-ROW($12:$12)+1)="","",INDEX(Templates!C$2:C$149,ROW()-ROW($12:$12)+1))</f>
        <v/>
      </c>
      <c r="F18" s="67" t="str" cm="1">
        <f t="array" ref="F18">IF(INDEX(Templates!E$2:E$149,ROW()-ROW($12:$12)+1)="","",INDEX(Templates!E$2:E$149,ROW()-ROW($12:$12)+1))</f>
        <v>Zone</v>
      </c>
      <c r="G18" s="68" t="str" cm="1">
        <f t="array" ref="G18">IF(INDEX(Templates!F$2:F$149,ROW()-ROW($12:$12)+1)="","",INDEX(Templates!F$2:F$149,ROW()-ROW($12:$12)+1))</f>
        <v>Zone 1</v>
      </c>
      <c r="H18" s="68" t="str" cm="1">
        <f t="array" ref="H18">IF(INDEX(Templates!G$2:G$149,ROW()-ROW($12:$12)+1)="","",INDEX(Templates!G$2:G$149,ROW()-ROW($12:$12)+1))</f>
        <v>Building Segment 1</v>
      </c>
      <c r="I18" s="68" t="str" cm="1">
        <f t="array" ref="I18">IF(INDEX(Templates!H$2:H$149,ROW()-ROW($12:$12)+1)="","",INDEX(Templates!H$2:H$149,ROW()-ROW($12:$12)+1))</f>
        <v>id</v>
      </c>
      <c r="J18" s="69" t="str" cm="1">
        <f t="array" ref="J18">IF(INDEX(Templates!I$2:I$149,ROW()-ROW($12:$12)+1)="","",INDEX(Templates!I$2:I$149,ROW()-ROW($12:$12)+1))</f>
        <v/>
      </c>
      <c r="K18" s="69" t="str" cm="1">
        <f t="array" ref="K18">IF(INDEX(Templates!J$2:J$149,ROW()-ROW($12:$12)+1)="","",INDEX(Templates!J$2:J$149,ROW()-ROW($12:$12)+1))</f>
        <v/>
      </c>
      <c r="L18" s="55" t="e" cm="1">
        <f t="array" ref="L18">IF(INDEX(Templates!$I$2:$CH$148,ROW()-ROW(L$12)+1, MATCH(L$8,Templates!$I$1:CH$1,0))="","",INDEX(Templates!$I$2:$CH$148,ROW()-ROW(L$12)+1, MATCH(L$8,Templates!$I$1:CH$1,0)))</f>
        <v>#N/A</v>
      </c>
      <c r="M18" s="55" t="e" cm="1">
        <f t="array" ref="M18">IF(INDEX(Templates!$I$2:$CH$148,ROW()-ROW(M$12)+1, MATCH(M$8,Templates!$I$1:CI$1,0))="","",INDEX(Templates!$I$2:$CH$148,ROW()-ROW(M$12)+1, MATCH(M$8,Templates!$I$1:CI$1,0)))</f>
        <v>#N/A</v>
      </c>
      <c r="N18" s="55" t="e" cm="1">
        <f t="array" ref="N18">IF(INDEX(Templates!$I$2:$CH$148,ROW()-ROW(N$12)+1, MATCH(N$8,Templates!$I$1:CJ$1,0))="","",INDEX(Templates!$I$2:$CH$148,ROW()-ROW(N$12)+1, MATCH(N$8,Templates!$I$1:CJ$1,0)))</f>
        <v>#N/A</v>
      </c>
    </row>
    <row r="19" spans="1:14" x14ac:dyDescent="0.3">
      <c r="A19" s="41" t="s">
        <v>451</v>
      </c>
      <c r="B19" s="6" t="s">
        <v>455</v>
      </c>
      <c r="C19" s="66" t="str" cm="1">
        <f t="array" ref="C19">IF(INDEX(Templates!A$2:A$149,ROW()-ROW($12:$12)+1)="","",INDEX(Templates!A$2:A$149,ROW()-ROW($12:$12)+1))</f>
        <v>JSON_PATH:zones[0]</v>
      </c>
      <c r="D19" s="66" t="str" cm="1">
        <f t="array" ref="D19">IF(INDEX(Templates!B$2:B$149,ROW()-ROW($12:$12)+1)="","",INDEX(Templates!B$2:B$149,ROW()-ROW($12:$12)+1))</f>
        <v>floor_name</v>
      </c>
      <c r="E19" s="66" t="str" cm="1">
        <f t="array" ref="E19">IF(INDEX(Templates!C$2:C$149,ROW()-ROW($12:$12)+1)="","",INDEX(Templates!C$2:C$149,ROW()-ROW($12:$12)+1))</f>
        <v/>
      </c>
      <c r="F19" s="67" t="str" cm="1">
        <f t="array" ref="F19">IF(INDEX(Templates!E$2:E$149,ROW()-ROW($12:$12)+1)="","",INDEX(Templates!E$2:E$149,ROW()-ROW($12:$12)+1))</f>
        <v/>
      </c>
      <c r="G19" s="68" t="str" cm="1">
        <f t="array" ref="G19">IF(INDEX(Templates!F$2:F$149,ROW()-ROW($12:$12)+1)="","",INDEX(Templates!F$2:F$149,ROW()-ROW($12:$12)+1))</f>
        <v/>
      </c>
      <c r="H19" s="68" t="str" cm="1">
        <f t="array" ref="H19">IF(INDEX(Templates!G$2:G$149,ROW()-ROW($12:$12)+1)="","",INDEX(Templates!G$2:G$149,ROW()-ROW($12:$12)+1))</f>
        <v/>
      </c>
      <c r="I19" s="68" t="str" cm="1">
        <f t="array" ref="I19">IF(INDEX(Templates!H$2:H$149,ROW()-ROW($12:$12)+1)="","",INDEX(Templates!H$2:H$149,ROW()-ROW($12:$12)+1))</f>
        <v/>
      </c>
      <c r="J19" s="69" t="str" cm="1">
        <f t="array" ref="J19">IF(INDEX(Templates!I$2:I$149,ROW()-ROW($12:$12)+1)="","",INDEX(Templates!I$2:I$149,ROW()-ROW($12:$12)+1))</f>
        <v/>
      </c>
      <c r="K19" s="69" t="str" cm="1">
        <f t="array" ref="K19">IF(INDEX(Templates!J$2:J$149,ROW()-ROW($12:$12)+1)="","",INDEX(Templates!J$2:J$149,ROW()-ROW($12:$12)+1))</f>
        <v/>
      </c>
      <c r="L19" s="55" t="e" cm="1">
        <f t="array" ref="L19">IF(INDEX(Templates!$I$2:$CH$148,ROW()-ROW(L$12)+1, MATCH(L$8,Templates!$I$1:CH$1,0))="","",INDEX(Templates!$I$2:$CH$148,ROW()-ROW(L$12)+1, MATCH(L$8,Templates!$I$1:CH$1,0)))</f>
        <v>#N/A</v>
      </c>
      <c r="M19" s="55" t="e" cm="1">
        <f t="array" ref="M19">IF(INDEX(Templates!$I$2:$CH$148,ROW()-ROW(M$12)+1, MATCH(M$8,Templates!$I$1:CI$1,0))="","",INDEX(Templates!$I$2:$CH$148,ROW()-ROW(M$12)+1, MATCH(M$8,Templates!$I$1:CI$1,0)))</f>
        <v>#N/A</v>
      </c>
      <c r="N19" s="55" t="e" cm="1">
        <f t="array" ref="N19">IF(INDEX(Templates!$I$2:$CH$148,ROW()-ROW(N$12)+1, MATCH(N$8,Templates!$I$1:CJ$1,0))="","",INDEX(Templates!$I$2:$CH$148,ROW()-ROW(N$12)+1, MATCH(N$8,Templates!$I$1:CJ$1,0)))</f>
        <v>#N/A</v>
      </c>
    </row>
    <row r="20" spans="1:14" x14ac:dyDescent="0.3">
      <c r="A20" s="41" t="s">
        <v>451</v>
      </c>
      <c r="B20" s="6" t="s">
        <v>455</v>
      </c>
      <c r="C20" s="66" t="str" cm="1">
        <f t="array" ref="C20">IF(INDEX(Templates!A$2:A$149,ROW()-ROW($12:$12)+1)="","",INDEX(Templates!A$2:A$149,ROW()-ROW($12:$12)+1))</f>
        <v>JSON_PATH:zones[0]</v>
      </c>
      <c r="D20" s="66" t="str" cm="1">
        <f t="array" ref="D20">IF(INDEX(Templates!B$2:B$149,ROW()-ROW($12:$12)+1)="","",INDEX(Templates!B$2:B$149,ROW()-ROW($12:$12)+1))</f>
        <v>thermostat_cooling_setpoint_schedule</v>
      </c>
      <c r="E20" s="66" t="str" cm="1">
        <f t="array" ref="E20">IF(INDEX(Templates!C$2:C$149,ROW()-ROW($12:$12)+1)="","",INDEX(Templates!C$2:C$149,ROW()-ROW($12:$12)+1))</f>
        <v/>
      </c>
      <c r="F20" s="67" t="str" cm="1">
        <f t="array" ref="F20">IF(INDEX(Templates!E$2:E$149,ROW()-ROW($12:$12)+1)="","",INDEX(Templates!E$2:E$149,ROW()-ROW($12:$12)+1))</f>
        <v>Zone</v>
      </c>
      <c r="G20" s="68" t="str" cm="1">
        <f t="array" ref="G20">IF(INDEX(Templates!F$2:F$149,ROW()-ROW($12:$12)+1)="","",INDEX(Templates!F$2:F$149,ROW()-ROW($12:$12)+1))</f>
        <v>Zone 1</v>
      </c>
      <c r="H20" s="68" t="str" cm="1">
        <f t="array" ref="H20">IF(INDEX(Templates!G$2:G$149,ROW()-ROW($12:$12)+1)="","",INDEX(Templates!G$2:G$149,ROW()-ROW($12:$12)+1))</f>
        <v>Building Segment 1</v>
      </c>
      <c r="I20" s="68" t="str" cm="1">
        <f t="array" ref="I20">IF(INDEX(Templates!H$2:H$149,ROW()-ROW($12:$12)+1)="","",INDEX(Templates!H$2:H$149,ROW()-ROW($12:$12)+1))</f>
        <v>thermostat_cooling_setpoint_schedule</v>
      </c>
      <c r="J20" s="69" t="str" cm="1">
        <f t="array" ref="J20">IF(INDEX(Templates!I$2:I$149,ROW()-ROW($12:$12)+1)="","",INDEX(Templates!I$2:I$149,ROW()-ROW($12:$12)+1))</f>
        <v/>
      </c>
      <c r="K20" s="69" t="str" cm="1">
        <f t="array" ref="K20">IF(INDEX(Templates!J$2:J$149,ROW()-ROW($12:$12)+1)="","",INDEX(Templates!J$2:J$149,ROW()-ROW($12:$12)+1))</f>
        <v/>
      </c>
      <c r="L20" s="55" t="e" cm="1">
        <f t="array" ref="L20">IF(INDEX(Templates!$I$2:$CH$148,ROW()-ROW(L$12)+1, MATCH(L$8,Templates!$I$1:CH$1,0))="","",INDEX(Templates!$I$2:$CH$148,ROW()-ROW(L$12)+1, MATCH(L$8,Templates!$I$1:CH$1,0)))</f>
        <v>#N/A</v>
      </c>
      <c r="M20" s="55" t="e" cm="1">
        <f t="array" ref="M20">IF(INDEX(Templates!$I$2:$CH$148,ROW()-ROW(M$12)+1, MATCH(M$8,Templates!$I$1:CI$1,0))="","",INDEX(Templates!$I$2:$CH$148,ROW()-ROW(M$12)+1, MATCH(M$8,Templates!$I$1:CI$1,0)))</f>
        <v>#N/A</v>
      </c>
      <c r="N20" s="55" t="e" cm="1">
        <f t="array" ref="N20">IF(INDEX(Templates!$I$2:$CH$148,ROW()-ROW(N$12)+1, MATCH(N$8,Templates!$I$1:CJ$1,0))="","",INDEX(Templates!$I$2:$CH$148,ROW()-ROW(N$12)+1, MATCH(N$8,Templates!$I$1:CJ$1,0)))</f>
        <v>#N/A</v>
      </c>
    </row>
    <row r="21" spans="1:14" x14ac:dyDescent="0.3">
      <c r="A21" s="41" t="s">
        <v>451</v>
      </c>
      <c r="B21" s="6" t="s">
        <v>455</v>
      </c>
      <c r="C21" s="66" t="str" cm="1">
        <f t="array" ref="C21">IF(INDEX(Templates!A$2:A$149,ROW()-ROW($12:$12)+1)="","",INDEX(Templates!A$2:A$149,ROW()-ROW($12:$12)+1))</f>
        <v>JSON_PATH:zones[0]</v>
      </c>
      <c r="D21" s="66" t="str" cm="1">
        <f t="array" ref="D21">IF(INDEX(Templates!B$2:B$149,ROW()-ROW($12:$12)+1)="","",INDEX(Templates!B$2:B$149,ROW()-ROW($12:$12)+1))</f>
        <v>thermostat_heating_setpoint_schedule</v>
      </c>
      <c r="E21" s="66" t="str" cm="1">
        <f t="array" ref="E21">IF(INDEX(Templates!C$2:C$149,ROW()-ROW($12:$12)+1)="","",INDEX(Templates!C$2:C$149,ROW()-ROW($12:$12)+1))</f>
        <v/>
      </c>
      <c r="F21" s="67" t="str" cm="1">
        <f t="array" ref="F21">IF(INDEX(Templates!E$2:E$149,ROW()-ROW($12:$12)+1)="","",INDEX(Templates!E$2:E$149,ROW()-ROW($12:$12)+1))</f>
        <v>Zone</v>
      </c>
      <c r="G21" s="68" t="str" cm="1">
        <f t="array" ref="G21">IF(INDEX(Templates!F$2:F$149,ROW()-ROW($12:$12)+1)="","",INDEX(Templates!F$2:F$149,ROW()-ROW($12:$12)+1))</f>
        <v>Zone 1</v>
      </c>
      <c r="H21" s="68" t="str" cm="1">
        <f t="array" ref="H21">IF(INDEX(Templates!G$2:G$149,ROW()-ROW($12:$12)+1)="","",INDEX(Templates!G$2:G$149,ROW()-ROW($12:$12)+1))</f>
        <v>Building Segment 1</v>
      </c>
      <c r="I21" s="68" t="str" cm="1">
        <f t="array" ref="I21">IF(INDEX(Templates!H$2:H$149,ROW()-ROW($12:$12)+1)="","",INDEX(Templates!H$2:H$149,ROW()-ROW($12:$12)+1))</f>
        <v>thermostat_heating_setpoint_schedule</v>
      </c>
      <c r="J21" s="69" t="str" cm="1">
        <f t="array" ref="J21">IF(INDEX(Templates!I$2:I$149,ROW()-ROW($12:$12)+1)="","",INDEX(Templates!I$2:I$149,ROW()-ROW($12:$12)+1))</f>
        <v/>
      </c>
      <c r="K21" s="69" t="str" cm="1">
        <f t="array" ref="K21">IF(INDEX(Templates!J$2:J$149,ROW()-ROW($12:$12)+1)="","",INDEX(Templates!J$2:J$149,ROW()-ROW($12:$12)+1))</f>
        <v/>
      </c>
      <c r="L21" s="55" t="e" cm="1">
        <f t="array" ref="L21">IF(INDEX(Templates!$I$2:$CH$148,ROW()-ROW(L$12)+1, MATCH(L$8,Templates!$I$1:CH$1,0))="","",INDEX(Templates!$I$2:$CH$148,ROW()-ROW(L$12)+1, MATCH(L$8,Templates!$I$1:CH$1,0)))</f>
        <v>#N/A</v>
      </c>
      <c r="M21" s="55" t="e" cm="1">
        <f t="array" ref="M21">IF(INDEX(Templates!$I$2:$CH$148,ROW()-ROW(M$12)+1, MATCH(M$8,Templates!$I$1:CI$1,0))="","",INDEX(Templates!$I$2:$CH$148,ROW()-ROW(M$12)+1, MATCH(M$8,Templates!$I$1:CI$1,0)))</f>
        <v>#N/A</v>
      </c>
      <c r="N21" s="55" t="e" cm="1">
        <f t="array" ref="N21">IF(INDEX(Templates!$I$2:$CH$148,ROW()-ROW(N$12)+1, MATCH(N$8,Templates!$I$1:CJ$1,0))="","",INDEX(Templates!$I$2:$CH$148,ROW()-ROW(N$12)+1, MATCH(N$8,Templates!$I$1:CJ$1,0)))</f>
        <v>#N/A</v>
      </c>
    </row>
    <row r="22" spans="1:14" x14ac:dyDescent="0.3">
      <c r="A22" s="41" t="s">
        <v>451</v>
      </c>
      <c r="B22" s="6" t="s">
        <v>455</v>
      </c>
      <c r="C22" s="66" t="str" cm="1">
        <f t="array" ref="C22">IF(INDEX(Templates!A$2:A$149,ROW()-ROW($12:$12)+1)="","",INDEX(Templates!A$2:A$149,ROW()-ROW($12:$12)+1))</f>
        <v>JSON_PATH:zones[0]</v>
      </c>
      <c r="D22" s="66" t="str" cm="1">
        <f t="array" ref="D22">IF(INDEX(Templates!B$2:B$149,ROW()-ROW($12:$12)+1)="","",INDEX(Templates!B$2:B$149,ROW()-ROW($12:$12)+1))</f>
        <v>spaces[0]</v>
      </c>
      <c r="E22" s="66" t="str" cm="1">
        <f t="array" ref="E22">IF(INDEX(Templates!C$2:C$149,ROW()-ROW($12:$12)+1)="","",INDEX(Templates!C$2:C$149,ROW()-ROW($12:$12)+1))</f>
        <v>id</v>
      </c>
      <c r="F22" s="67" t="str" cm="1">
        <f t="array" ref="F22">IF(INDEX(Templates!E$2:E$149,ROW()-ROW($12:$12)+1)="","",INDEX(Templates!E$2:E$149,ROW()-ROW($12:$12)+1))</f>
        <v>Space</v>
      </c>
      <c r="G22" s="68" t="str" cm="1">
        <f t="array" ref="G22">IF(INDEX(Templates!F$2:F$149,ROW()-ROW($12:$12)+1)="","",INDEX(Templates!F$2:F$149,ROW()-ROW($12:$12)+1))</f>
        <v>Space 1</v>
      </c>
      <c r="H22" s="68" t="str" cm="1">
        <f t="array" ref="H22">IF(INDEX(Templates!G$2:G$149,ROW()-ROW($12:$12)+1)="","",INDEX(Templates!G$2:G$149,ROW()-ROW($12:$12)+1))</f>
        <v>Zone 1</v>
      </c>
      <c r="I22" s="68" t="str" cm="1">
        <f t="array" ref="I22">IF(INDEX(Templates!H$2:H$149,ROW()-ROW($12:$12)+1)="","",INDEX(Templates!H$2:H$149,ROW()-ROW($12:$12)+1))</f>
        <v>id</v>
      </c>
      <c r="J22" s="69" t="str" cm="1">
        <f t="array" ref="J22">IF(INDEX(Templates!I$2:I$149,ROW()-ROW($12:$12)+1)="","",INDEX(Templates!I$2:I$149,ROW()-ROW($12:$12)+1))</f>
        <v/>
      </c>
      <c r="K22" s="69" t="str" cm="1">
        <f t="array" ref="K22">IF(INDEX(Templates!J$2:J$149,ROW()-ROW($12:$12)+1)="","",INDEX(Templates!J$2:J$149,ROW()-ROW($12:$12)+1))</f>
        <v/>
      </c>
      <c r="L22" s="55" t="e" cm="1">
        <f t="array" ref="L22">IF(INDEX(Templates!$I$2:$CH$148,ROW()-ROW(L$12)+1, MATCH(L$8,Templates!$I$1:CH$1,0))="","",INDEX(Templates!$I$2:$CH$148,ROW()-ROW(L$12)+1, MATCH(L$8,Templates!$I$1:CH$1,0)))</f>
        <v>#N/A</v>
      </c>
      <c r="M22" s="55" t="e" cm="1">
        <f t="array" ref="M22">IF(INDEX(Templates!$I$2:$CH$148,ROW()-ROW(M$12)+1, MATCH(M$8,Templates!$I$1:CI$1,0))="","",INDEX(Templates!$I$2:$CH$148,ROW()-ROW(M$12)+1, MATCH(M$8,Templates!$I$1:CI$1,0)))</f>
        <v>#N/A</v>
      </c>
      <c r="N22" s="55" t="e" cm="1">
        <f t="array" ref="N22">IF(INDEX(Templates!$I$2:$CH$148,ROW()-ROW(N$12)+1, MATCH(N$8,Templates!$I$1:CJ$1,0))="","",INDEX(Templates!$I$2:$CH$148,ROW()-ROW(N$12)+1, MATCH(N$8,Templates!$I$1:CJ$1,0)))</f>
        <v>#N/A</v>
      </c>
    </row>
    <row r="23" spans="1:14" x14ac:dyDescent="0.3">
      <c r="A23" s="41" t="s">
        <v>451</v>
      </c>
      <c r="B23" s="6" t="s">
        <v>455</v>
      </c>
      <c r="C23" s="66" t="str" cm="1">
        <f t="array" ref="C23">IF(INDEX(Templates!A$2:A$149,ROW()-ROW($12:$12)+1)="","",INDEX(Templates!A$2:A$149,ROW()-ROW($12:$12)+1))</f>
        <v>JSON_PATH:zones[0]</v>
      </c>
      <c r="D23" s="66" t="str" cm="1">
        <f t="array" ref="D23">IF(INDEX(Templates!B$2:B$149,ROW()-ROW($12:$12)+1)="","",INDEX(Templates!B$2:B$149,ROW()-ROW($12:$12)+1))</f>
        <v>spaces[0]</v>
      </c>
      <c r="E23" s="66" t="str" cm="1">
        <f t="array" ref="E23">IF(INDEX(Templates!C$2:C$149,ROW()-ROW($12:$12)+1)="","",INDEX(Templates!C$2:C$149,ROW()-ROW($12:$12)+1))</f>
        <v>occupant_multiplier_schedule</v>
      </c>
      <c r="F23" s="67" t="str" cm="1">
        <f t="array" ref="F23">IF(INDEX(Templates!E$2:E$149,ROW()-ROW($12:$12)+1)="","",INDEX(Templates!E$2:E$149,ROW()-ROW($12:$12)+1))</f>
        <v>Space</v>
      </c>
      <c r="G23" s="68" t="str" cm="1">
        <f t="array" ref="G23">IF(INDEX(Templates!F$2:F$149,ROW()-ROW($12:$12)+1)="","",INDEX(Templates!F$2:F$149,ROW()-ROW($12:$12)+1))</f>
        <v>Space 1</v>
      </c>
      <c r="H23" s="68" t="str" cm="1">
        <f t="array" ref="H23">IF(INDEX(Templates!G$2:G$149,ROW()-ROW($12:$12)+1)="","",INDEX(Templates!G$2:G$149,ROW()-ROW($12:$12)+1))</f>
        <v>Zone 1</v>
      </c>
      <c r="I23" s="68" t="str" cm="1">
        <f t="array" ref="I23">IF(INDEX(Templates!H$2:H$149,ROW()-ROW($12:$12)+1)="","",INDEX(Templates!H$2:H$149,ROW()-ROW($12:$12)+1))</f>
        <v>occupant_multiplier_schedule</v>
      </c>
      <c r="J23" s="69" t="str" cm="1">
        <f t="array" ref="J23">IF(INDEX(Templates!I$2:I$149,ROW()-ROW($12:$12)+1)="","",INDEX(Templates!I$2:I$149,ROW()-ROW($12:$12)+1))</f>
        <v/>
      </c>
      <c r="K23" s="69" t="str" cm="1">
        <f t="array" ref="K23">IF(INDEX(Templates!J$2:J$149,ROW()-ROW($12:$12)+1)="","",INDEX(Templates!J$2:J$149,ROW()-ROW($12:$12)+1))</f>
        <v/>
      </c>
      <c r="L23" s="55" t="e" cm="1">
        <f t="array" ref="L23">IF(INDEX(Templates!$I$2:$CH$148,ROW()-ROW(L$12)+1, MATCH(L$8,Templates!$I$1:CH$1,0))="","",INDEX(Templates!$I$2:$CH$148,ROW()-ROW(L$12)+1, MATCH(L$8,Templates!$I$1:CH$1,0)))</f>
        <v>#N/A</v>
      </c>
      <c r="M23" s="55" t="e" cm="1">
        <f t="array" ref="M23">IF(INDEX(Templates!$I$2:$CH$148,ROW()-ROW(M$12)+1, MATCH(M$8,Templates!$I$1:CI$1,0))="","",INDEX(Templates!$I$2:$CH$148,ROW()-ROW(M$12)+1, MATCH(M$8,Templates!$I$1:CI$1,0)))</f>
        <v>#N/A</v>
      </c>
      <c r="N23" s="55" t="e" cm="1">
        <f t="array" ref="N23">IF(INDEX(Templates!$I$2:$CH$148,ROW()-ROW(N$12)+1, MATCH(N$8,Templates!$I$1:CJ$1,0))="","",INDEX(Templates!$I$2:$CH$148,ROW()-ROW(N$12)+1, MATCH(N$8,Templates!$I$1:CJ$1,0)))</f>
        <v>#N/A</v>
      </c>
    </row>
    <row r="24" spans="1:14" x14ac:dyDescent="0.3">
      <c r="A24" s="41" t="s">
        <v>451</v>
      </c>
      <c r="B24" s="6" t="s">
        <v>455</v>
      </c>
      <c r="C24" s="66" t="str" cm="1">
        <f t="array" ref="C24">IF(INDEX(Templates!A$2:A$149,ROW()-ROW($12:$12)+1)="","",INDEX(Templates!A$2:A$149,ROW()-ROW($12:$12)+1))</f>
        <v>JSON_PATH:zones[0]</v>
      </c>
      <c r="D24" s="66" t="str" cm="1">
        <f t="array" ref="D24">IF(INDEX(Templates!B$2:B$149,ROW()-ROW($12:$12)+1)="","",INDEX(Templates!B$2:B$149,ROW()-ROW($12:$12)+1))</f>
        <v>spaces[0]</v>
      </c>
      <c r="E24" s="66" t="str" cm="1">
        <f t="array" ref="E24">IF(INDEX(Templates!C$2:C$149,ROW()-ROW($12:$12)+1)="","",INDEX(Templates!C$2:C$149,ROW()-ROW($12:$12)+1))</f>
        <v>floor_area</v>
      </c>
      <c r="F24" s="67" t="str" cm="1">
        <f t="array" ref="F24">IF(INDEX(Templates!E$2:E$149,ROW()-ROW($12:$12)+1)="","",INDEX(Templates!E$2:E$149,ROW()-ROW($12:$12)+1))</f>
        <v>Space</v>
      </c>
      <c r="G24" s="68" t="str" cm="1">
        <f t="array" ref="G24">IF(INDEX(Templates!F$2:F$149,ROW()-ROW($12:$12)+1)="","",INDEX(Templates!F$2:F$149,ROW()-ROW($12:$12)+1))</f>
        <v>Space 1</v>
      </c>
      <c r="H24" s="68" t="str" cm="1">
        <f t="array" ref="H24">IF(INDEX(Templates!G$2:G$149,ROW()-ROW($12:$12)+1)="","",INDEX(Templates!G$2:G$149,ROW()-ROW($12:$12)+1))</f>
        <v>Zone 1</v>
      </c>
      <c r="I24" s="68" t="str" cm="1">
        <f t="array" ref="I24">IF(INDEX(Templates!H$2:H$149,ROW()-ROW($12:$12)+1)="","",INDEX(Templates!H$2:H$149,ROW()-ROW($12:$12)+1))</f>
        <v>floor_area</v>
      </c>
      <c r="J24" s="69" t="str" cm="1">
        <f t="array" ref="J24">IF(INDEX(Templates!I$2:I$149,ROW()-ROW($12:$12)+1)="","",INDEX(Templates!I$2:I$149,ROW()-ROW($12:$12)+1))</f>
        <v>area</v>
      </c>
      <c r="K24" s="69" t="str" cm="1">
        <f t="array" ref="K24">IF(INDEX(Templates!J$2:J$149,ROW()-ROW($12:$12)+1)="","",INDEX(Templates!J$2:J$149,ROW()-ROW($12:$12)+1))</f>
        <v>ft2</v>
      </c>
      <c r="L24" s="55" t="e" cm="1">
        <f t="array" ref="L24">IF(INDEX(Templates!$I$2:$CH$148,ROW()-ROW(L$12)+1, MATCH(L$8,Templates!$I$1:CH$1,0))="","",INDEX(Templates!$I$2:$CH$148,ROW()-ROW(L$12)+1, MATCH(L$8,Templates!$I$1:CH$1,0)))</f>
        <v>#N/A</v>
      </c>
      <c r="M24" s="55" t="e" cm="1">
        <f t="array" ref="M24">IF(INDEX(Templates!$I$2:$CH$148,ROW()-ROW(M$12)+1, MATCH(M$8,Templates!$I$1:CI$1,0))="","",INDEX(Templates!$I$2:$CH$148,ROW()-ROW(M$12)+1, MATCH(M$8,Templates!$I$1:CI$1,0)))</f>
        <v>#N/A</v>
      </c>
      <c r="N24" s="55" t="e" cm="1">
        <f t="array" ref="N24">IF(INDEX(Templates!$I$2:$CH$148,ROW()-ROW(N$12)+1, MATCH(N$8,Templates!$I$1:CJ$1,0))="","",INDEX(Templates!$I$2:$CH$148,ROW()-ROW(N$12)+1, MATCH(N$8,Templates!$I$1:CJ$1,0)))</f>
        <v>#N/A</v>
      </c>
    </row>
    <row r="25" spans="1:14" x14ac:dyDescent="0.3">
      <c r="A25" s="41" t="s">
        <v>451</v>
      </c>
      <c r="B25" s="6" t="s">
        <v>455</v>
      </c>
      <c r="C25" s="66" t="str" cm="1">
        <f t="array" ref="C25">IF(INDEX(Templates!A$2:A$149,ROW()-ROW($12:$12)+1)="","",INDEX(Templates!A$2:A$149,ROW()-ROW($12:$12)+1))</f>
        <v>JSON_PATH:zones[0]</v>
      </c>
      <c r="D25" s="66" t="str" cm="1">
        <f t="array" ref="D25">IF(INDEX(Templates!B$2:B$149,ROW()-ROW($12:$12)+1)="","",INDEX(Templates!B$2:B$149,ROW()-ROW($12:$12)+1))</f>
        <v>terminals[0]</v>
      </c>
      <c r="E25" s="66" t="str" cm="1">
        <f t="array" ref="E25">IF(INDEX(Templates!C$2:C$149,ROW()-ROW($12:$12)+1)="","",INDEX(Templates!C$2:C$149,ROW()-ROW($12:$12)+1))</f>
        <v>id</v>
      </c>
      <c r="F25" s="67" t="str" cm="1">
        <f t="array" ref="F25">IF(INDEX(Templates!E$2:E$149,ROW()-ROW($12:$12)+1)="","",INDEX(Templates!E$2:E$149,ROW()-ROW($12:$12)+1))</f>
        <v>Air Terminal</v>
      </c>
      <c r="G25" s="68" t="str" cm="1">
        <f t="array" ref="G25">IF(INDEX(Templates!F$2:F$149,ROW()-ROW($12:$12)+1)="","",INDEX(Templates!F$2:F$149,ROW()-ROW($12:$12)+1))</f>
        <v>Terminal 1</v>
      </c>
      <c r="H25" s="68" t="str" cm="1">
        <f t="array" ref="H25">IF(INDEX(Templates!G$2:G$149,ROW()-ROW($12:$12)+1)="","",INDEX(Templates!G$2:G$149,ROW()-ROW($12:$12)+1))</f>
        <v>Zone 1</v>
      </c>
      <c r="I25" s="68" t="str" cm="1">
        <f t="array" ref="I25">IF(INDEX(Templates!H$2:H$149,ROW()-ROW($12:$12)+1)="","",INDEX(Templates!H$2:H$149,ROW()-ROW($12:$12)+1))</f>
        <v>id</v>
      </c>
      <c r="J25" s="69" t="str" cm="1">
        <f t="array" ref="J25">IF(INDEX(Templates!I$2:I$149,ROW()-ROW($12:$12)+1)="","",INDEX(Templates!I$2:I$149,ROW()-ROW($12:$12)+1))</f>
        <v/>
      </c>
      <c r="K25" s="69" t="str" cm="1">
        <f t="array" ref="K25">IF(INDEX(Templates!J$2:J$149,ROW()-ROW($12:$12)+1)="","",INDEX(Templates!J$2:J$149,ROW()-ROW($12:$12)+1))</f>
        <v/>
      </c>
      <c r="L25" s="55" t="e" cm="1">
        <f t="array" ref="L25">IF(INDEX(Templates!$I$2:$CH$148,ROW()-ROW(L$12)+1, MATCH(L$8,Templates!$I$1:CH$1,0))="","",INDEX(Templates!$I$2:$CH$148,ROW()-ROW(L$12)+1, MATCH(L$8,Templates!$I$1:CH$1,0)))</f>
        <v>#N/A</v>
      </c>
      <c r="M25" s="55" t="e" cm="1">
        <f t="array" ref="M25">IF(INDEX(Templates!$I$2:$CH$148,ROW()-ROW(M$12)+1, MATCH(M$8,Templates!$I$1:CI$1,0))="","",INDEX(Templates!$I$2:$CH$148,ROW()-ROW(M$12)+1, MATCH(M$8,Templates!$I$1:CI$1,0)))</f>
        <v>#N/A</v>
      </c>
      <c r="N25" s="55" t="e" cm="1">
        <f t="array" ref="N25">IF(INDEX(Templates!$I$2:$CH$148,ROW()-ROW(N$12)+1, MATCH(N$8,Templates!$I$1:CJ$1,0))="","",INDEX(Templates!$I$2:$CH$148,ROW()-ROW(N$12)+1, MATCH(N$8,Templates!$I$1:CJ$1,0)))</f>
        <v>#N/A</v>
      </c>
    </row>
    <row r="26" spans="1:14" x14ac:dyDescent="0.3">
      <c r="A26" s="41" t="s">
        <v>451</v>
      </c>
      <c r="B26" s="6" t="s">
        <v>455</v>
      </c>
      <c r="C26" s="66" t="str" cm="1">
        <f t="array" ref="C26">IF(INDEX(Templates!A$2:A$149,ROW()-ROW($12:$12)+1)="","",INDEX(Templates!A$2:A$149,ROW()-ROW($12:$12)+1))</f>
        <v>JSON_PATH:zones[0]</v>
      </c>
      <c r="D26" s="66" t="str" cm="1">
        <f t="array" ref="D26">IF(INDEX(Templates!B$2:B$149,ROW()-ROW($12:$12)+1)="","",INDEX(Templates!B$2:B$149,ROW()-ROW($12:$12)+1))</f>
        <v>terminals[0]</v>
      </c>
      <c r="E26" s="66" t="str" cm="1">
        <f t="array" ref="E26">IF(INDEX(Templates!C$2:C$149,ROW()-ROW($12:$12)+1)="","",INDEX(Templates!C$2:C$149,ROW()-ROW($12:$12)+1))</f>
        <v>is_supply_ducted</v>
      </c>
      <c r="F26" s="67" t="str" cm="1">
        <f t="array" ref="F26">IF(INDEX(Templates!E$2:E$149,ROW()-ROW($12:$12)+1)="","",INDEX(Templates!E$2:E$149,ROW()-ROW($12:$12)+1))</f>
        <v>Air Terminal</v>
      </c>
      <c r="G26" s="68" t="str" cm="1">
        <f t="array" ref="G26">IF(INDEX(Templates!F$2:F$149,ROW()-ROW($12:$12)+1)="","",INDEX(Templates!F$2:F$149,ROW()-ROW($12:$12)+1))</f>
        <v>Terminal 1</v>
      </c>
      <c r="H26" s="68" t="str" cm="1">
        <f t="array" ref="H26">IF(INDEX(Templates!G$2:G$149,ROW()-ROW($12:$12)+1)="","",INDEX(Templates!G$2:G$149,ROW()-ROW($12:$12)+1))</f>
        <v>Zone 1</v>
      </c>
      <c r="I26" s="68" t="str" cm="1">
        <f t="array" ref="I26">IF(INDEX(Templates!H$2:H$149,ROW()-ROW($12:$12)+1)="","",INDEX(Templates!H$2:H$149,ROW()-ROW($12:$12)+1))</f>
        <v>is_supply_ducted</v>
      </c>
      <c r="J26" s="69" t="str" cm="1">
        <f t="array" ref="J26">IF(INDEX(Templates!I$2:I$149,ROW()-ROW($12:$12)+1)="","",INDEX(Templates!I$2:I$149,ROW()-ROW($12:$12)+1))</f>
        <v/>
      </c>
      <c r="K26" s="69" t="str" cm="1">
        <f t="array" ref="K26">IF(INDEX(Templates!J$2:J$149,ROW()-ROW($12:$12)+1)="","",INDEX(Templates!J$2:J$149,ROW()-ROW($12:$12)+1))</f>
        <v/>
      </c>
      <c r="L26" s="55" t="e" cm="1">
        <f t="array" ref="L26">IF(INDEX(Templates!$I$2:$CH$148,ROW()-ROW(L$12)+1, MATCH(L$8,Templates!$I$1:CH$1,0))="","",INDEX(Templates!$I$2:$CH$148,ROW()-ROW(L$12)+1, MATCH(L$8,Templates!$I$1:CH$1,0)))</f>
        <v>#N/A</v>
      </c>
      <c r="M26" s="55" t="e" cm="1">
        <f t="array" ref="M26">IF(INDEX(Templates!$I$2:$CH$148,ROW()-ROW(M$12)+1, MATCH(M$8,Templates!$I$1:CI$1,0))="","",INDEX(Templates!$I$2:$CH$148,ROW()-ROW(M$12)+1, MATCH(M$8,Templates!$I$1:CI$1,0)))</f>
        <v>#N/A</v>
      </c>
      <c r="N26" s="55" t="e" cm="1">
        <f t="array" ref="N26">IF(INDEX(Templates!$I$2:$CH$148,ROW()-ROW(N$12)+1, MATCH(N$8,Templates!$I$1:CJ$1,0))="","",INDEX(Templates!$I$2:$CH$148,ROW()-ROW(N$12)+1, MATCH(N$8,Templates!$I$1:CJ$1,0)))</f>
        <v>#N/A</v>
      </c>
    </row>
    <row r="27" spans="1:14" x14ac:dyDescent="0.3">
      <c r="A27" s="41" t="s">
        <v>451</v>
      </c>
      <c r="B27" s="6" t="s">
        <v>455</v>
      </c>
      <c r="C27" s="66" t="str" cm="1">
        <f t="array" ref="C27">IF(INDEX(Templates!A$2:A$149,ROW()-ROW($12:$12)+1)="","",INDEX(Templates!A$2:A$149,ROW()-ROW($12:$12)+1))</f>
        <v>JSON_PATH:zones[0]</v>
      </c>
      <c r="D27" s="66" t="str" cm="1">
        <f t="array" ref="D27">IF(INDEX(Templates!B$2:B$149,ROW()-ROW($12:$12)+1)="","",INDEX(Templates!B$2:B$149,ROW()-ROW($12:$12)+1))</f>
        <v>terminals[0]</v>
      </c>
      <c r="E27" s="66" t="str" cm="1">
        <f t="array" ref="E27">IF(INDEX(Templates!C$2:C$149,ROW()-ROW($12:$12)+1)="","",INDEX(Templates!C$2:C$149,ROW()-ROW($12:$12)+1))</f>
        <v>heating_source</v>
      </c>
      <c r="F27" s="67" t="str" cm="1">
        <f t="array" ref="F27">IF(INDEX(Templates!E$2:E$149,ROW()-ROW($12:$12)+1)="","",INDEX(Templates!E$2:E$149,ROW()-ROW($12:$12)+1))</f>
        <v>Air Terminal</v>
      </c>
      <c r="G27" s="68" t="str" cm="1">
        <f t="array" ref="G27">IF(INDEX(Templates!F$2:F$149,ROW()-ROW($12:$12)+1)="","",INDEX(Templates!F$2:F$149,ROW()-ROW($12:$12)+1))</f>
        <v>Terminal 1</v>
      </c>
      <c r="H27" s="68" t="str" cm="1">
        <f t="array" ref="H27">IF(INDEX(Templates!G$2:G$149,ROW()-ROW($12:$12)+1)="","",INDEX(Templates!G$2:G$149,ROW()-ROW($12:$12)+1))</f>
        <v>Zone 1</v>
      </c>
      <c r="I27" s="68" t="str" cm="1">
        <f t="array" ref="I27">IF(INDEX(Templates!H$2:H$149,ROW()-ROW($12:$12)+1)="","",INDEX(Templates!H$2:H$149,ROW()-ROW($12:$12)+1))</f>
        <v>heating_source</v>
      </c>
      <c r="J27" s="69" t="str" cm="1">
        <f t="array" ref="J27">IF(INDEX(Templates!I$2:I$149,ROW()-ROW($12:$12)+1)="","",INDEX(Templates!I$2:I$149,ROW()-ROW($12:$12)+1))</f>
        <v/>
      </c>
      <c r="K27" s="69" t="str" cm="1">
        <f t="array" ref="K27">IF(INDEX(Templates!J$2:J$149,ROW()-ROW($12:$12)+1)="","",INDEX(Templates!J$2:J$149,ROW()-ROW($12:$12)+1))</f>
        <v/>
      </c>
      <c r="L27" s="55" t="e" cm="1">
        <f t="array" ref="L27">IF(INDEX(Templates!$I$2:$CH$148,ROW()-ROW(L$12)+1, MATCH(L$8,Templates!$I$1:CH$1,0))="","",INDEX(Templates!$I$2:$CH$148,ROW()-ROW(L$12)+1, MATCH(L$8,Templates!$I$1:CH$1,0)))</f>
        <v>#N/A</v>
      </c>
      <c r="M27" s="55" t="e" cm="1">
        <f t="array" ref="M27">IF(INDEX(Templates!$I$2:$CH$148,ROW()-ROW(M$12)+1, MATCH(M$8,Templates!$I$1:CI$1,0))="","",INDEX(Templates!$I$2:$CH$148,ROW()-ROW(M$12)+1, MATCH(M$8,Templates!$I$1:CI$1,0)))</f>
        <v>#N/A</v>
      </c>
      <c r="N27" s="55" t="e" cm="1">
        <f t="array" ref="N27">IF(INDEX(Templates!$I$2:$CH$148,ROW()-ROW(N$12)+1, MATCH(N$8,Templates!$I$1:CJ$1,0))="","",INDEX(Templates!$I$2:$CH$148,ROW()-ROW(N$12)+1, MATCH(N$8,Templates!$I$1:CJ$1,0)))</f>
        <v>#N/A</v>
      </c>
    </row>
    <row r="28" spans="1:14" x14ac:dyDescent="0.3">
      <c r="A28" s="41" t="s">
        <v>451</v>
      </c>
      <c r="B28" s="6" t="s">
        <v>455</v>
      </c>
      <c r="C28" s="66" t="str" cm="1">
        <f t="array" ref="C28">IF(INDEX(Templates!A$2:A$149,ROW()-ROW($12:$12)+1)="","",INDEX(Templates!A$2:A$149,ROW()-ROW($12:$12)+1))</f>
        <v>JSON_PATH:zones[0]</v>
      </c>
      <c r="D28" s="66" t="str" cm="1">
        <f t="array" ref="D28">IF(INDEX(Templates!B$2:B$149,ROW()-ROW($12:$12)+1)="","",INDEX(Templates!B$2:B$149,ROW()-ROW($12:$12)+1))</f>
        <v>terminals[0]</v>
      </c>
      <c r="E28" s="66" t="str" cm="1">
        <f t="array" ref="E28">IF(INDEX(Templates!C$2:C$149,ROW()-ROW($12:$12)+1)="","",INDEX(Templates!C$2:C$149,ROW()-ROW($12:$12)+1))</f>
        <v>type</v>
      </c>
      <c r="F28" s="67" t="str" cm="1">
        <f t="array" ref="F28">IF(INDEX(Templates!E$2:E$149,ROW()-ROW($12:$12)+1)="","",INDEX(Templates!E$2:E$149,ROW()-ROW($12:$12)+1))</f>
        <v>Air Terminal</v>
      </c>
      <c r="G28" s="68" t="str" cm="1">
        <f t="array" ref="G28">IF(INDEX(Templates!F$2:F$149,ROW()-ROW($12:$12)+1)="","",INDEX(Templates!F$2:F$149,ROW()-ROW($12:$12)+1))</f>
        <v>Terminal 1</v>
      </c>
      <c r="H28" s="68" t="str" cm="1">
        <f t="array" ref="H28">IF(INDEX(Templates!G$2:G$149,ROW()-ROW($12:$12)+1)="","",INDEX(Templates!G$2:G$149,ROW()-ROW($12:$12)+1))</f>
        <v>Zone 1</v>
      </c>
      <c r="I28" s="68" t="str" cm="1">
        <f t="array" ref="I28">IF(INDEX(Templates!H$2:H$149,ROW()-ROW($12:$12)+1)="","",INDEX(Templates!H$2:H$149,ROW()-ROW($12:$12)+1))</f>
        <v>type</v>
      </c>
      <c r="J28" s="69" t="str" cm="1">
        <f t="array" ref="J28">IF(INDEX(Templates!I$2:I$149,ROW()-ROW($12:$12)+1)="","",INDEX(Templates!I$2:I$149,ROW()-ROW($12:$12)+1))</f>
        <v/>
      </c>
      <c r="K28" s="69" t="str" cm="1">
        <f t="array" ref="K28">IF(INDEX(Templates!J$2:J$149,ROW()-ROW($12:$12)+1)="","",INDEX(Templates!J$2:J$149,ROW()-ROW($12:$12)+1))</f>
        <v/>
      </c>
      <c r="L28" s="55" t="e" cm="1">
        <f t="array" ref="L28">IF(INDEX(Templates!$I$2:$CH$148,ROW()-ROW(L$12)+1, MATCH(L$8,Templates!$I$1:CH$1,0))="","",INDEX(Templates!$I$2:$CH$148,ROW()-ROW(L$12)+1, MATCH(L$8,Templates!$I$1:CH$1,0)))</f>
        <v>#N/A</v>
      </c>
      <c r="M28" s="55" t="e" cm="1">
        <f t="array" ref="M28">IF(INDEX(Templates!$I$2:$CH$148,ROW()-ROW(M$12)+1, MATCH(M$8,Templates!$I$1:CI$1,0))="","",INDEX(Templates!$I$2:$CH$148,ROW()-ROW(M$12)+1, MATCH(M$8,Templates!$I$1:CI$1,0)))</f>
        <v>#N/A</v>
      </c>
      <c r="N28" s="55" t="e" cm="1">
        <f t="array" ref="N28">IF(INDEX(Templates!$I$2:$CH$148,ROW()-ROW(N$12)+1, MATCH(N$8,Templates!$I$1:CJ$1,0))="","",INDEX(Templates!$I$2:$CH$148,ROW()-ROW(N$12)+1, MATCH(N$8,Templates!$I$1:CJ$1,0)))</f>
        <v>#N/A</v>
      </c>
    </row>
    <row r="29" spans="1:14" x14ac:dyDescent="0.3">
      <c r="A29" s="41" t="s">
        <v>451</v>
      </c>
      <c r="B29" s="6" t="s">
        <v>455</v>
      </c>
      <c r="C29" s="66" t="str" cm="1">
        <f t="array" ref="C29">IF(INDEX(Templates!A$2:A$149,ROW()-ROW($12:$12)+1)="","",INDEX(Templates!A$2:A$149,ROW()-ROW($12:$12)+1))</f>
        <v>JSON_PATH:zones[0]</v>
      </c>
      <c r="D29" s="66" t="str" cm="1">
        <f t="array" ref="D29">IF(INDEX(Templates!B$2:B$149,ROW()-ROW($12:$12)+1)="","",INDEX(Templates!B$2:B$149,ROW()-ROW($12:$12)+1))</f>
        <v>terminals[0]</v>
      </c>
      <c r="E29" s="66" t="str" cm="1">
        <f t="array" ref="E29">IF(INDEX(Templates!C$2:C$149,ROW()-ROW($12:$12)+1)="","",INDEX(Templates!C$2:C$149,ROW()-ROW($12:$12)+1))</f>
        <v>served_by_heating_ventilation_air_conditioning_system</v>
      </c>
      <c r="F29" s="67" t="str" cm="1">
        <f t="array" ref="F29">IF(INDEX(Templates!E$2:E$149,ROW()-ROW($12:$12)+1)="","",INDEX(Templates!E$2:E$149,ROW()-ROW($12:$12)+1))</f>
        <v>Air Terminal</v>
      </c>
      <c r="G29" s="68" t="str" cm="1">
        <f t="array" ref="G29">IF(INDEX(Templates!F$2:F$149,ROW()-ROW($12:$12)+1)="","",INDEX(Templates!F$2:F$149,ROW()-ROW($12:$12)+1))</f>
        <v>Terminal 1</v>
      </c>
      <c r="H29" s="68" t="str" cm="1">
        <f t="array" ref="H29">IF(INDEX(Templates!G$2:G$149,ROW()-ROW($12:$12)+1)="","",INDEX(Templates!G$2:G$149,ROW()-ROW($12:$12)+1))</f>
        <v>Zone 1</v>
      </c>
      <c r="I29" s="68" t="str" cm="1">
        <f t="array" ref="I29">IF(INDEX(Templates!H$2:H$149,ROW()-ROW($12:$12)+1)="","",INDEX(Templates!H$2:H$149,ROW()-ROW($12:$12)+1))</f>
        <v>served_by_heating_ventilation_air_conditioning_systems</v>
      </c>
      <c r="J29" s="69" t="str" cm="1">
        <f t="array" ref="J29">IF(INDEX(Templates!I$2:I$149,ROW()-ROW($12:$12)+1)="","",INDEX(Templates!I$2:I$149,ROW()-ROW($12:$12)+1))</f>
        <v/>
      </c>
      <c r="K29" s="69" t="str" cm="1">
        <f t="array" ref="K29">IF(INDEX(Templates!J$2:J$149,ROW()-ROW($12:$12)+1)="","",INDEX(Templates!J$2:J$149,ROW()-ROW($12:$12)+1))</f>
        <v/>
      </c>
      <c r="L29" s="55" t="e" cm="1">
        <f t="array" ref="L29">IF(INDEX(Templates!$I$2:$CH$148,ROW()-ROW(L$12)+1, MATCH(L$8,Templates!$I$1:CH$1,0))="","",INDEX(Templates!$I$2:$CH$148,ROW()-ROW(L$12)+1, MATCH(L$8,Templates!$I$1:CH$1,0)))</f>
        <v>#N/A</v>
      </c>
      <c r="M29" s="55" t="e" cm="1">
        <f t="array" ref="M29">IF(INDEX(Templates!$I$2:$CH$148,ROW()-ROW(M$12)+1, MATCH(M$8,Templates!$I$1:CI$1,0))="","",INDEX(Templates!$I$2:$CH$148,ROW()-ROW(M$12)+1, MATCH(M$8,Templates!$I$1:CI$1,0)))</f>
        <v>#N/A</v>
      </c>
      <c r="N29" s="55" t="e" cm="1">
        <f t="array" ref="N29">IF(INDEX(Templates!$I$2:$CH$148,ROW()-ROW(N$12)+1, MATCH(N$8,Templates!$I$1:CJ$1,0))="","",INDEX(Templates!$I$2:$CH$148,ROW()-ROW(N$12)+1, MATCH(N$8,Templates!$I$1:CJ$1,0)))</f>
        <v>#N/A</v>
      </c>
    </row>
    <row r="30" spans="1:14" x14ac:dyDescent="0.3">
      <c r="A30" s="41" t="s">
        <v>451</v>
      </c>
      <c r="B30" s="6" t="s">
        <v>455</v>
      </c>
      <c r="C30" s="66" t="str" cm="1">
        <f t="array" ref="C30">IF(INDEX(Templates!A$2:A$149,ROW()-ROW($12:$12)+1)="","",INDEX(Templates!A$2:A$149,ROW()-ROW($12:$12)+1))</f>
        <v>JSON_PATH:zones[0]</v>
      </c>
      <c r="D30" s="66" t="str" cm="1">
        <f t="array" ref="D30">IF(INDEX(Templates!B$2:B$149,ROW()-ROW($12:$12)+1)="","",INDEX(Templates!B$2:B$149,ROW()-ROW($12:$12)+1))</f>
        <v>terminals[0]</v>
      </c>
      <c r="E30" s="66" t="str" cm="1">
        <f t="array" ref="E30">IF(INDEX(Templates!C$2:C$149,ROW()-ROW($12:$12)+1)="","",INDEX(Templates!C$2:C$149,ROW()-ROW($12:$12)+1))</f>
        <v>heating_source</v>
      </c>
      <c r="F30" s="67" t="str" cm="1">
        <f t="array" ref="F30">IF(INDEX(Templates!E$2:E$149,ROW()-ROW($12:$12)+1)="","",INDEX(Templates!E$2:E$149,ROW()-ROW($12:$12)+1))</f>
        <v>Air Terminal</v>
      </c>
      <c r="G30" s="68" t="str" cm="1">
        <f t="array" ref="G30">IF(INDEX(Templates!F$2:F$149,ROW()-ROW($12:$12)+1)="","",INDEX(Templates!F$2:F$149,ROW()-ROW($12:$12)+1))</f>
        <v>Terminal 1</v>
      </c>
      <c r="H30" s="68" t="str" cm="1">
        <f t="array" ref="H30">IF(INDEX(Templates!G$2:G$149,ROW()-ROW($12:$12)+1)="","",INDEX(Templates!G$2:G$149,ROW()-ROW($12:$12)+1))</f>
        <v>Zone 1</v>
      </c>
      <c r="I30" s="68" t="str" cm="1">
        <f t="array" ref="I30">IF(INDEX(Templates!H$2:H$149,ROW()-ROW($12:$12)+1)="","",INDEX(Templates!H$2:H$149,ROW()-ROW($12:$12)+1))</f>
        <v>heating_source</v>
      </c>
      <c r="J30" s="69" t="str" cm="1">
        <f t="array" ref="J30">IF(INDEX(Templates!I$2:I$149,ROW()-ROW($12:$12)+1)="","",INDEX(Templates!I$2:I$149,ROW()-ROW($12:$12)+1))</f>
        <v/>
      </c>
      <c r="K30" s="69" t="str" cm="1">
        <f t="array" ref="K30">IF(INDEX(Templates!J$2:J$149,ROW()-ROW($12:$12)+1)="","",INDEX(Templates!J$2:J$149,ROW()-ROW($12:$12)+1))</f>
        <v/>
      </c>
      <c r="L30" s="55" t="e" cm="1">
        <f t="array" ref="L30">IF(INDEX(Templates!$I$2:$CH$148,ROW()-ROW(L$12)+1, MATCH(L$8,Templates!$I$1:CH$1,0))="","",INDEX(Templates!$I$2:$CH$148,ROW()-ROW(L$12)+1, MATCH(L$8,Templates!$I$1:CH$1,0)))</f>
        <v>#N/A</v>
      </c>
      <c r="M30" s="55" t="e" cm="1">
        <f t="array" ref="M30">IF(INDEX(Templates!$I$2:$CH$148,ROW()-ROW(M$12)+1, MATCH(M$8,Templates!$I$1:CI$1,0))="","",INDEX(Templates!$I$2:$CH$148,ROW()-ROW(M$12)+1, MATCH(M$8,Templates!$I$1:CI$1,0)))</f>
        <v>#N/A</v>
      </c>
      <c r="N30" s="55" t="e" cm="1">
        <f t="array" ref="N30">IF(INDEX(Templates!$I$2:$CH$148,ROW()-ROW(N$12)+1, MATCH(N$8,Templates!$I$1:CJ$1,0))="","",INDEX(Templates!$I$2:$CH$148,ROW()-ROW(N$12)+1, MATCH(N$8,Templates!$I$1:CJ$1,0)))</f>
        <v>#N/A</v>
      </c>
    </row>
    <row r="31" spans="1:14" x14ac:dyDescent="0.3">
      <c r="A31" s="41" t="s">
        <v>451</v>
      </c>
      <c r="B31" s="6" t="s">
        <v>455</v>
      </c>
      <c r="C31" s="66" t="str" cm="1">
        <f t="array" ref="C31">IF(INDEX(Templates!A$2:A$149,ROW()-ROW($12:$12)+1)="","",INDEX(Templates!A$2:A$149,ROW()-ROW($12:$12)+1))</f>
        <v>JSON_PATH:zones[0]</v>
      </c>
      <c r="D31" s="66" t="str" cm="1">
        <f t="array" ref="D31">IF(INDEX(Templates!B$2:B$149,ROW()-ROW($12:$12)+1)="","",INDEX(Templates!B$2:B$149,ROW()-ROW($12:$12)+1))</f>
        <v>terminals[0]</v>
      </c>
      <c r="E31" s="66" t="str" cm="1">
        <f t="array" ref="E31">IF(INDEX(Templates!C$2:C$149,ROW()-ROW($12:$12)+1)="","",INDEX(Templates!C$2:C$149,ROW()-ROW($12:$12)+1))</f>
        <v>heating_from_loop</v>
      </c>
      <c r="F31" s="67" t="str" cm="1">
        <f t="array" ref="F31">IF(INDEX(Templates!E$2:E$149,ROW()-ROW($12:$12)+1)="","",INDEX(Templates!E$2:E$149,ROW()-ROW($12:$12)+1))</f>
        <v>Air Terminal</v>
      </c>
      <c r="G31" s="68" t="str" cm="1">
        <f t="array" ref="G31">IF(INDEX(Templates!F$2:F$149,ROW()-ROW($12:$12)+1)="","",INDEX(Templates!F$2:F$149,ROW()-ROW($12:$12)+1))</f>
        <v>Terminal 1</v>
      </c>
      <c r="H31" s="68" t="str" cm="1">
        <f t="array" ref="H31">IF(INDEX(Templates!G$2:G$149,ROW()-ROW($12:$12)+1)="","",INDEX(Templates!G$2:G$149,ROW()-ROW($12:$12)+1))</f>
        <v>Zone 1</v>
      </c>
      <c r="I31" s="68" t="str" cm="1">
        <f t="array" ref="I31">IF(INDEX(Templates!H$2:H$149,ROW()-ROW($12:$12)+1)="","",INDEX(Templates!H$2:H$149,ROW()-ROW($12:$12)+1))</f>
        <v>heating_from_loop</v>
      </c>
      <c r="J31" s="69" t="str" cm="1">
        <f t="array" ref="J31">IF(INDEX(Templates!I$2:I$149,ROW()-ROW($12:$12)+1)="","",INDEX(Templates!I$2:I$149,ROW()-ROW($12:$12)+1))</f>
        <v/>
      </c>
      <c r="K31" s="69" t="str" cm="1">
        <f t="array" ref="K31">IF(INDEX(Templates!J$2:J$149,ROW()-ROW($12:$12)+1)="","",INDEX(Templates!J$2:J$149,ROW()-ROW($12:$12)+1))</f>
        <v/>
      </c>
      <c r="L31" s="55" t="e" cm="1">
        <f t="array" ref="L31">IF(INDEX(Templates!$I$2:$CH$148,ROW()-ROW(L$12)+1, MATCH(L$8,Templates!$I$1:CH$1,0))="","",INDEX(Templates!$I$2:$CH$148,ROW()-ROW(L$12)+1, MATCH(L$8,Templates!$I$1:CH$1,0)))</f>
        <v>#N/A</v>
      </c>
      <c r="M31" s="55" t="e" cm="1">
        <f t="array" ref="M31">IF(INDEX(Templates!$I$2:$CH$148,ROW()-ROW(M$12)+1, MATCH(M$8,Templates!$I$1:CI$1,0))="","",INDEX(Templates!$I$2:$CH$148,ROW()-ROW(M$12)+1, MATCH(M$8,Templates!$I$1:CI$1,0)))</f>
        <v>#N/A</v>
      </c>
      <c r="N31" s="55" t="e" cm="1">
        <f t="array" ref="N31">IF(INDEX(Templates!$I$2:$CH$148,ROW()-ROW(N$12)+1, MATCH(N$8,Templates!$I$1:CJ$1,0))="","",INDEX(Templates!$I$2:$CH$148,ROW()-ROW(N$12)+1, MATCH(N$8,Templates!$I$1:CJ$1,0)))</f>
        <v>#N/A</v>
      </c>
    </row>
    <row r="32" spans="1:14" x14ac:dyDescent="0.3">
      <c r="A32" s="41" t="s">
        <v>451</v>
      </c>
      <c r="B32" s="6" t="s">
        <v>455</v>
      </c>
      <c r="C32" s="66" t="str" cm="1">
        <f t="array" ref="C32">IF(INDEX(Templates!A$2:A$149,ROW()-ROW($12:$12)+1)="","",INDEX(Templates!A$2:A$149,ROW()-ROW($12:$12)+1))</f>
        <v>JSON_PATH:zones[1]</v>
      </c>
      <c r="D32" s="66" t="str" cm="1">
        <f t="array" ref="D32">IF(INDEX(Templates!B$2:B$149,ROW()-ROW($12:$12)+1)="","",INDEX(Templates!B$2:B$149,ROW()-ROW($12:$12)+1))</f>
        <v>id</v>
      </c>
      <c r="E32" s="66" t="str" cm="1">
        <f t="array" ref="E32">IF(INDEX(Templates!C$2:C$149,ROW()-ROW($12:$12)+1)="","",INDEX(Templates!C$2:C$149,ROW()-ROW($12:$12)+1))</f>
        <v/>
      </c>
      <c r="F32" s="67" t="str" cm="1">
        <f t="array" ref="F32">IF(INDEX(Templates!E$2:E$149,ROW()-ROW($12:$12)+1)="","",INDEX(Templates!E$2:E$149,ROW()-ROW($12:$12)+1))</f>
        <v>Zone</v>
      </c>
      <c r="G32" s="68" t="str" cm="1">
        <f t="array" ref="G32">IF(INDEX(Templates!F$2:F$149,ROW()-ROW($12:$12)+1)="","",INDEX(Templates!F$2:F$149,ROW()-ROW($12:$12)+1))</f>
        <v>Zone 2</v>
      </c>
      <c r="H32" s="68" t="str" cm="1">
        <f t="array" ref="H32">IF(INDEX(Templates!G$2:G$149,ROW()-ROW($12:$12)+1)="","",INDEX(Templates!G$2:G$149,ROW()-ROW($12:$12)+1))</f>
        <v>Building Segment 1</v>
      </c>
      <c r="I32" s="68" t="str" cm="1">
        <f t="array" ref="I32">IF(INDEX(Templates!H$2:H$149,ROW()-ROW($12:$12)+1)="","",INDEX(Templates!H$2:H$149,ROW()-ROW($12:$12)+1))</f>
        <v>id</v>
      </c>
      <c r="J32" s="69" t="str" cm="1">
        <f t="array" ref="J32">IF(INDEX(Templates!I$2:I$149,ROW()-ROW($12:$12)+1)="","",INDEX(Templates!I$2:I$149,ROW()-ROW($12:$12)+1))</f>
        <v/>
      </c>
      <c r="K32" s="69" t="str" cm="1">
        <f t="array" ref="K32">IF(INDEX(Templates!J$2:J$149,ROW()-ROW($12:$12)+1)="","",INDEX(Templates!J$2:J$149,ROW()-ROW($12:$12)+1))</f>
        <v/>
      </c>
      <c r="L32" s="55" t="e" cm="1">
        <f t="array" ref="L32">IF(INDEX(Templates!$I$2:$CH$148,ROW()-ROW(L$12)+1, MATCH(L$8,Templates!$I$1:CH$1,0))="","",INDEX(Templates!$I$2:$CH$148,ROW()-ROW(L$12)+1, MATCH(L$8,Templates!$I$1:CH$1,0)))</f>
        <v>#N/A</v>
      </c>
      <c r="M32" s="55" t="e" cm="1">
        <f t="array" ref="M32">IF(INDEX(Templates!$I$2:$CH$148,ROW()-ROW(M$12)+1, MATCH(M$8,Templates!$I$1:CI$1,0))="","",INDEX(Templates!$I$2:$CH$148,ROW()-ROW(M$12)+1, MATCH(M$8,Templates!$I$1:CI$1,0)))</f>
        <v>#N/A</v>
      </c>
      <c r="N32" s="55" t="e" cm="1">
        <f t="array" ref="N32">IF(INDEX(Templates!$I$2:$CH$148,ROW()-ROW(N$12)+1, MATCH(N$8,Templates!$I$1:CJ$1,0))="","",INDEX(Templates!$I$2:$CH$148,ROW()-ROW(N$12)+1, MATCH(N$8,Templates!$I$1:CJ$1,0)))</f>
        <v>#N/A</v>
      </c>
    </row>
    <row r="33" spans="1:14" x14ac:dyDescent="0.3">
      <c r="A33" s="41" t="s">
        <v>451</v>
      </c>
      <c r="B33" s="6" t="s">
        <v>455</v>
      </c>
      <c r="C33" s="66" t="str" cm="1">
        <f t="array" ref="C33">IF(INDEX(Templates!A$2:A$149,ROW()-ROW($12:$12)+1)="","",INDEX(Templates!A$2:A$149,ROW()-ROW($12:$12)+1))</f>
        <v>JSON_PATH:zones[1]</v>
      </c>
      <c r="D33" s="66" t="str" cm="1">
        <f t="array" ref="D33">IF(INDEX(Templates!B$2:B$149,ROW()-ROW($12:$12)+1)="","",INDEX(Templates!B$2:B$149,ROW()-ROW($12:$12)+1))</f>
        <v>floor_name</v>
      </c>
      <c r="E33" s="66" t="str" cm="1">
        <f t="array" ref="E33">IF(INDEX(Templates!C$2:C$149,ROW()-ROW($12:$12)+1)="","",INDEX(Templates!C$2:C$149,ROW()-ROW($12:$12)+1))</f>
        <v/>
      </c>
      <c r="F33" s="67" t="str" cm="1">
        <f t="array" ref="F33">IF(INDEX(Templates!E$2:E$149,ROW()-ROW($12:$12)+1)="","",INDEX(Templates!E$2:E$149,ROW()-ROW($12:$12)+1))</f>
        <v/>
      </c>
      <c r="G33" s="68" t="str" cm="1">
        <f t="array" ref="G33">IF(INDEX(Templates!F$2:F$149,ROW()-ROW($12:$12)+1)="","",INDEX(Templates!F$2:F$149,ROW()-ROW($12:$12)+1))</f>
        <v/>
      </c>
      <c r="H33" s="68" t="str" cm="1">
        <f t="array" ref="H33">IF(INDEX(Templates!G$2:G$149,ROW()-ROW($12:$12)+1)="","",INDEX(Templates!G$2:G$149,ROW()-ROW($12:$12)+1))</f>
        <v/>
      </c>
      <c r="I33" s="68" t="str" cm="1">
        <f t="array" ref="I33">IF(INDEX(Templates!H$2:H$149,ROW()-ROW($12:$12)+1)="","",INDEX(Templates!H$2:H$149,ROW()-ROW($12:$12)+1))</f>
        <v/>
      </c>
      <c r="J33" s="69" t="str" cm="1">
        <f t="array" ref="J33">IF(INDEX(Templates!I$2:I$149,ROW()-ROW($12:$12)+1)="","",INDEX(Templates!I$2:I$149,ROW()-ROW($12:$12)+1))</f>
        <v/>
      </c>
      <c r="K33" s="69" t="str" cm="1">
        <f t="array" ref="K33">IF(INDEX(Templates!J$2:J$149,ROW()-ROW($12:$12)+1)="","",INDEX(Templates!J$2:J$149,ROW()-ROW($12:$12)+1))</f>
        <v/>
      </c>
      <c r="L33" s="55" t="e" cm="1">
        <f t="array" ref="L33">IF(INDEX(Templates!$I$2:$CH$148,ROW()-ROW(L$12)+1, MATCH(L$8,Templates!$I$1:CH$1,0))="","",INDEX(Templates!$I$2:$CH$148,ROW()-ROW(L$12)+1, MATCH(L$8,Templates!$I$1:CH$1,0)))</f>
        <v>#N/A</v>
      </c>
      <c r="M33" s="55" t="e" cm="1">
        <f t="array" ref="M33">IF(INDEX(Templates!$I$2:$CH$148,ROW()-ROW(M$12)+1, MATCH(M$8,Templates!$I$1:CI$1,0))="","",INDEX(Templates!$I$2:$CH$148,ROW()-ROW(M$12)+1, MATCH(M$8,Templates!$I$1:CI$1,0)))</f>
        <v>#N/A</v>
      </c>
      <c r="N33" s="55" t="e" cm="1">
        <f t="array" ref="N33">IF(INDEX(Templates!$I$2:$CH$148,ROW()-ROW(N$12)+1, MATCH(N$8,Templates!$I$1:CJ$1,0))="","",INDEX(Templates!$I$2:$CH$148,ROW()-ROW(N$12)+1, MATCH(N$8,Templates!$I$1:CJ$1,0)))</f>
        <v>#N/A</v>
      </c>
    </row>
    <row r="34" spans="1:14" x14ac:dyDescent="0.3">
      <c r="A34" s="41" t="s">
        <v>451</v>
      </c>
      <c r="B34" s="6" t="s">
        <v>455</v>
      </c>
      <c r="C34" s="66" t="str" cm="1">
        <f t="array" ref="C34">IF(INDEX(Templates!A$2:A$149,ROW()-ROW($12:$12)+1)="","",INDEX(Templates!A$2:A$149,ROW()-ROW($12:$12)+1))</f>
        <v>JSON_PATH:zones[1]</v>
      </c>
      <c r="D34" s="66" t="str" cm="1">
        <f t="array" ref="D34">IF(INDEX(Templates!B$2:B$149,ROW()-ROW($12:$12)+1)="","",INDEX(Templates!B$2:B$149,ROW()-ROW($12:$12)+1))</f>
        <v>thermostat_cooling_setpoint_schedule</v>
      </c>
      <c r="E34" s="66" t="str" cm="1">
        <f t="array" ref="E34">IF(INDEX(Templates!C$2:C$149,ROW()-ROW($12:$12)+1)="","",INDEX(Templates!C$2:C$149,ROW()-ROW($12:$12)+1))</f>
        <v/>
      </c>
      <c r="F34" s="67" t="str" cm="1">
        <f t="array" ref="F34">IF(INDEX(Templates!E$2:E$149,ROW()-ROW($12:$12)+1)="","",INDEX(Templates!E$2:E$149,ROW()-ROW($12:$12)+1))</f>
        <v>Zone</v>
      </c>
      <c r="G34" s="68" t="str" cm="1">
        <f t="array" ref="G34">IF(INDEX(Templates!F$2:F$149,ROW()-ROW($12:$12)+1)="","",INDEX(Templates!F$2:F$149,ROW()-ROW($12:$12)+1))</f>
        <v>Zone 2</v>
      </c>
      <c r="H34" s="68" t="str" cm="1">
        <f t="array" ref="H34">IF(INDEX(Templates!G$2:G$149,ROW()-ROW($12:$12)+1)="","",INDEX(Templates!G$2:G$149,ROW()-ROW($12:$12)+1))</f>
        <v>Building Segment 1</v>
      </c>
      <c r="I34" s="68" t="str" cm="1">
        <f t="array" ref="I34">IF(INDEX(Templates!H$2:H$149,ROW()-ROW($12:$12)+1)="","",INDEX(Templates!H$2:H$149,ROW()-ROW($12:$12)+1))</f>
        <v>thermostat_cooling_setpoint_schedule</v>
      </c>
      <c r="J34" s="69" t="str" cm="1">
        <f t="array" ref="J34">IF(INDEX(Templates!I$2:I$149,ROW()-ROW($12:$12)+1)="","",INDEX(Templates!I$2:I$149,ROW()-ROW($12:$12)+1))</f>
        <v/>
      </c>
      <c r="K34" s="69" t="str" cm="1">
        <f t="array" ref="K34">IF(INDEX(Templates!J$2:J$149,ROW()-ROW($12:$12)+1)="","",INDEX(Templates!J$2:J$149,ROW()-ROW($12:$12)+1))</f>
        <v/>
      </c>
      <c r="L34" s="55" t="e" cm="1">
        <f t="array" ref="L34">IF(INDEX(Templates!$I$2:$CH$148,ROW()-ROW(L$12)+1, MATCH(L$8,Templates!$I$1:CH$1,0))="","",INDEX(Templates!$I$2:$CH$148,ROW()-ROW(L$12)+1, MATCH(L$8,Templates!$I$1:CH$1,0)))</f>
        <v>#N/A</v>
      </c>
      <c r="M34" s="55" t="e" cm="1">
        <f t="array" ref="M34">IF(INDEX(Templates!$I$2:$CH$148,ROW()-ROW(M$12)+1, MATCH(M$8,Templates!$I$1:CI$1,0))="","",INDEX(Templates!$I$2:$CH$148,ROW()-ROW(M$12)+1, MATCH(M$8,Templates!$I$1:CI$1,0)))</f>
        <v>#N/A</v>
      </c>
      <c r="N34" s="55" t="e" cm="1">
        <f t="array" ref="N34">IF(INDEX(Templates!$I$2:$CH$148,ROW()-ROW(N$12)+1, MATCH(N$8,Templates!$I$1:CJ$1,0))="","",INDEX(Templates!$I$2:$CH$148,ROW()-ROW(N$12)+1, MATCH(N$8,Templates!$I$1:CJ$1,0)))</f>
        <v>#N/A</v>
      </c>
    </row>
    <row r="35" spans="1:14" x14ac:dyDescent="0.3">
      <c r="A35" s="41" t="s">
        <v>451</v>
      </c>
      <c r="B35" s="6" t="s">
        <v>455</v>
      </c>
      <c r="C35" s="66" t="str" cm="1">
        <f t="array" ref="C35">IF(INDEX(Templates!A$2:A$149,ROW()-ROW($12:$12)+1)="","",INDEX(Templates!A$2:A$149,ROW()-ROW($12:$12)+1))</f>
        <v>JSON_PATH:zones[1]</v>
      </c>
      <c r="D35" s="66" t="str" cm="1">
        <f t="array" ref="D35">IF(INDEX(Templates!B$2:B$149,ROW()-ROW($12:$12)+1)="","",INDEX(Templates!B$2:B$149,ROW()-ROW($12:$12)+1))</f>
        <v>thermostat_heating_setpoint_schedule</v>
      </c>
      <c r="E35" s="66" t="str" cm="1">
        <f t="array" ref="E35">IF(INDEX(Templates!C$2:C$149,ROW()-ROW($12:$12)+1)="","",INDEX(Templates!C$2:C$149,ROW()-ROW($12:$12)+1))</f>
        <v/>
      </c>
      <c r="F35" s="67" t="str" cm="1">
        <f t="array" ref="F35">IF(INDEX(Templates!E$2:E$149,ROW()-ROW($12:$12)+1)="","",INDEX(Templates!E$2:E$149,ROW()-ROW($12:$12)+1))</f>
        <v>Zone</v>
      </c>
      <c r="G35" s="68" t="str" cm="1">
        <f t="array" ref="G35">IF(INDEX(Templates!F$2:F$149,ROW()-ROW($12:$12)+1)="","",INDEX(Templates!F$2:F$149,ROW()-ROW($12:$12)+1))</f>
        <v>Zone 2</v>
      </c>
      <c r="H35" s="68" t="str" cm="1">
        <f t="array" ref="H35">IF(INDEX(Templates!G$2:G$149,ROW()-ROW($12:$12)+1)="","",INDEX(Templates!G$2:G$149,ROW()-ROW($12:$12)+1))</f>
        <v>Building Segment 1</v>
      </c>
      <c r="I35" s="68" t="str" cm="1">
        <f t="array" ref="I35">IF(INDEX(Templates!H$2:H$149,ROW()-ROW($12:$12)+1)="","",INDEX(Templates!H$2:H$149,ROW()-ROW($12:$12)+1))</f>
        <v>thermostat_heating_setpoint_schedule</v>
      </c>
      <c r="J35" s="69" t="str" cm="1">
        <f t="array" ref="J35">IF(INDEX(Templates!I$2:I$149,ROW()-ROW($12:$12)+1)="","",INDEX(Templates!I$2:I$149,ROW()-ROW($12:$12)+1))</f>
        <v/>
      </c>
      <c r="K35" s="69" t="str" cm="1">
        <f t="array" ref="K35">IF(INDEX(Templates!J$2:J$149,ROW()-ROW($12:$12)+1)="","",INDEX(Templates!J$2:J$149,ROW()-ROW($12:$12)+1))</f>
        <v/>
      </c>
      <c r="L35" s="55" t="e" cm="1">
        <f t="array" ref="L35">IF(INDEX(Templates!$I$2:$CH$148,ROW()-ROW(L$12)+1, MATCH(L$8,Templates!$I$1:CH$1,0))="","",INDEX(Templates!$I$2:$CH$148,ROW()-ROW(L$12)+1, MATCH(L$8,Templates!$I$1:CH$1,0)))</f>
        <v>#N/A</v>
      </c>
      <c r="M35" s="55" t="e" cm="1">
        <f t="array" ref="M35">IF(INDEX(Templates!$I$2:$CH$148,ROW()-ROW(M$12)+1, MATCH(M$8,Templates!$I$1:CI$1,0))="","",INDEX(Templates!$I$2:$CH$148,ROW()-ROW(M$12)+1, MATCH(M$8,Templates!$I$1:CI$1,0)))</f>
        <v>#N/A</v>
      </c>
      <c r="N35" s="55" t="e" cm="1">
        <f t="array" ref="N35">IF(INDEX(Templates!$I$2:$CH$148,ROW()-ROW(N$12)+1, MATCH(N$8,Templates!$I$1:CJ$1,0))="","",INDEX(Templates!$I$2:$CH$148,ROW()-ROW(N$12)+1, MATCH(N$8,Templates!$I$1:CJ$1,0)))</f>
        <v>#N/A</v>
      </c>
    </row>
    <row r="36" spans="1:14" x14ac:dyDescent="0.3">
      <c r="A36" s="41" t="s">
        <v>451</v>
      </c>
      <c r="B36" s="6" t="s">
        <v>455</v>
      </c>
      <c r="C36" s="66" t="str" cm="1">
        <f t="array" ref="C36">IF(INDEX(Templates!A$2:A$149,ROW()-ROW($12:$12)+1)="","",INDEX(Templates!A$2:A$149,ROW()-ROW($12:$12)+1))</f>
        <v>JSON_PATH:zones[1]</v>
      </c>
      <c r="D36" s="66" t="str" cm="1">
        <f t="array" ref="D36">IF(INDEX(Templates!B$2:B$149,ROW()-ROW($12:$12)+1)="","",INDEX(Templates!B$2:B$149,ROW()-ROW($12:$12)+1))</f>
        <v>spaces[0]</v>
      </c>
      <c r="E36" s="66" t="str" cm="1">
        <f t="array" ref="E36">IF(INDEX(Templates!C$2:C$149,ROW()-ROW($12:$12)+1)="","",INDEX(Templates!C$2:C$149,ROW()-ROW($12:$12)+1))</f>
        <v>id</v>
      </c>
      <c r="F36" s="67" t="str" cm="1">
        <f t="array" ref="F36">IF(INDEX(Templates!E$2:E$149,ROW()-ROW($12:$12)+1)="","",INDEX(Templates!E$2:E$149,ROW()-ROW($12:$12)+1))</f>
        <v>Space</v>
      </c>
      <c r="G36" s="68" t="str" cm="1">
        <f t="array" ref="G36">IF(INDEX(Templates!F$2:F$149,ROW()-ROW($12:$12)+1)="","",INDEX(Templates!F$2:F$149,ROW()-ROW($12:$12)+1))</f>
        <v>Space 2</v>
      </c>
      <c r="H36" s="68" t="str" cm="1">
        <f t="array" ref="H36">IF(INDEX(Templates!G$2:G$149,ROW()-ROW($12:$12)+1)="","",INDEX(Templates!G$2:G$149,ROW()-ROW($12:$12)+1))</f>
        <v>Zone 2</v>
      </c>
      <c r="I36" s="68" t="str" cm="1">
        <f t="array" ref="I36">IF(INDEX(Templates!H$2:H$149,ROW()-ROW($12:$12)+1)="","",INDEX(Templates!H$2:H$149,ROW()-ROW($12:$12)+1))</f>
        <v>id</v>
      </c>
      <c r="J36" s="69" t="str" cm="1">
        <f t="array" ref="J36">IF(INDEX(Templates!I$2:I$149,ROW()-ROW($12:$12)+1)="","",INDEX(Templates!I$2:I$149,ROW()-ROW($12:$12)+1))</f>
        <v/>
      </c>
      <c r="K36" s="69" t="str" cm="1">
        <f t="array" ref="K36">IF(INDEX(Templates!J$2:J$149,ROW()-ROW($12:$12)+1)="","",INDEX(Templates!J$2:J$149,ROW()-ROW($12:$12)+1))</f>
        <v/>
      </c>
      <c r="L36" s="55" t="e" cm="1">
        <f t="array" ref="L36">IF(INDEX(Templates!$I$2:$CH$148,ROW()-ROW(L$12)+1, MATCH(L$8,Templates!$I$1:CH$1,0))="","",INDEX(Templates!$I$2:$CH$148,ROW()-ROW(L$12)+1, MATCH(L$8,Templates!$I$1:CH$1,0)))</f>
        <v>#N/A</v>
      </c>
      <c r="M36" s="55" t="e" cm="1">
        <f t="array" ref="M36">IF(INDEX(Templates!$I$2:$CH$148,ROW()-ROW(M$12)+1, MATCH(M$8,Templates!$I$1:CI$1,0))="","",INDEX(Templates!$I$2:$CH$148,ROW()-ROW(M$12)+1, MATCH(M$8,Templates!$I$1:CI$1,0)))</f>
        <v>#N/A</v>
      </c>
      <c r="N36" s="55" t="e" cm="1">
        <f t="array" ref="N36">IF(INDEX(Templates!$I$2:$CH$148,ROW()-ROW(N$12)+1, MATCH(N$8,Templates!$I$1:CJ$1,0))="","",INDEX(Templates!$I$2:$CH$148,ROW()-ROW(N$12)+1, MATCH(N$8,Templates!$I$1:CJ$1,0)))</f>
        <v>#N/A</v>
      </c>
    </row>
    <row r="37" spans="1:14" x14ac:dyDescent="0.3">
      <c r="A37" s="41" t="s">
        <v>451</v>
      </c>
      <c r="B37" s="6" t="s">
        <v>455</v>
      </c>
      <c r="C37" s="66" t="str" cm="1">
        <f t="array" ref="C37">IF(INDEX(Templates!A$2:A$149,ROW()-ROW($12:$12)+1)="","",INDEX(Templates!A$2:A$149,ROW()-ROW($12:$12)+1))</f>
        <v>JSON_PATH:zones[1]</v>
      </c>
      <c r="D37" s="66" t="str" cm="1">
        <f t="array" ref="D37">IF(INDEX(Templates!B$2:B$149,ROW()-ROW($12:$12)+1)="","",INDEX(Templates!B$2:B$149,ROW()-ROW($12:$12)+1))</f>
        <v>spaces[0]</v>
      </c>
      <c r="E37" s="66" t="str" cm="1">
        <f t="array" ref="E37">IF(INDEX(Templates!C$2:C$149,ROW()-ROW($12:$12)+1)="","",INDEX(Templates!C$2:C$149,ROW()-ROW($12:$12)+1))</f>
        <v>occupant_multiplier_schedule</v>
      </c>
      <c r="F37" s="67" t="str" cm="1">
        <f t="array" ref="F37">IF(INDEX(Templates!E$2:E$149,ROW()-ROW($12:$12)+1)="","",INDEX(Templates!E$2:E$149,ROW()-ROW($12:$12)+1))</f>
        <v>Space</v>
      </c>
      <c r="G37" s="68" t="str" cm="1">
        <f t="array" ref="G37">IF(INDEX(Templates!F$2:F$149,ROW()-ROW($12:$12)+1)="","",INDEX(Templates!F$2:F$149,ROW()-ROW($12:$12)+1))</f>
        <v>Space 2</v>
      </c>
      <c r="H37" s="68" t="str" cm="1">
        <f t="array" ref="H37">IF(INDEX(Templates!G$2:G$149,ROW()-ROW($12:$12)+1)="","",INDEX(Templates!G$2:G$149,ROW()-ROW($12:$12)+1))</f>
        <v>Zone 2</v>
      </c>
      <c r="I37" s="68" t="str" cm="1">
        <f t="array" ref="I37">IF(INDEX(Templates!H$2:H$149,ROW()-ROW($12:$12)+1)="","",INDEX(Templates!H$2:H$149,ROW()-ROW($12:$12)+1))</f>
        <v>occupant_multiplier_schedule</v>
      </c>
      <c r="J37" s="69" t="str" cm="1">
        <f t="array" ref="J37">IF(INDEX(Templates!I$2:I$149,ROW()-ROW($12:$12)+1)="","",INDEX(Templates!I$2:I$149,ROW()-ROW($12:$12)+1))</f>
        <v/>
      </c>
      <c r="K37" s="69" t="str" cm="1">
        <f t="array" ref="K37">IF(INDEX(Templates!J$2:J$149,ROW()-ROW($12:$12)+1)="","",INDEX(Templates!J$2:J$149,ROW()-ROW($12:$12)+1))</f>
        <v/>
      </c>
      <c r="L37" s="55" t="e" cm="1">
        <f t="array" ref="L37">IF(INDEX(Templates!$I$2:$CH$148,ROW()-ROW(L$12)+1, MATCH(L$8,Templates!$I$1:CH$1,0))="","",INDEX(Templates!$I$2:$CH$148,ROW()-ROW(L$12)+1, MATCH(L$8,Templates!$I$1:CH$1,0)))</f>
        <v>#N/A</v>
      </c>
      <c r="M37" s="55" t="e" cm="1">
        <f t="array" ref="M37">IF(INDEX(Templates!$I$2:$CH$148,ROW()-ROW(M$12)+1, MATCH(M$8,Templates!$I$1:CI$1,0))="","",INDEX(Templates!$I$2:$CH$148,ROW()-ROW(M$12)+1, MATCH(M$8,Templates!$I$1:CI$1,0)))</f>
        <v>#N/A</v>
      </c>
      <c r="N37" s="55" t="e" cm="1">
        <f t="array" ref="N37">IF(INDEX(Templates!$I$2:$CH$148,ROW()-ROW(N$12)+1, MATCH(N$8,Templates!$I$1:CJ$1,0))="","",INDEX(Templates!$I$2:$CH$148,ROW()-ROW(N$12)+1, MATCH(N$8,Templates!$I$1:CJ$1,0)))</f>
        <v>#N/A</v>
      </c>
    </row>
    <row r="38" spans="1:14" x14ac:dyDescent="0.3">
      <c r="A38" s="41" t="s">
        <v>451</v>
      </c>
      <c r="B38" s="6" t="s">
        <v>455</v>
      </c>
      <c r="C38" s="66" t="str" cm="1">
        <f t="array" ref="C38">IF(INDEX(Templates!A$2:A$149,ROW()-ROW($12:$12)+1)="","",INDEX(Templates!A$2:A$149,ROW()-ROW($12:$12)+1))</f>
        <v>JSON_PATH:zones[1]</v>
      </c>
      <c r="D38" s="66" t="str" cm="1">
        <f t="array" ref="D38">IF(INDEX(Templates!B$2:B$149,ROW()-ROW($12:$12)+1)="","",INDEX(Templates!B$2:B$149,ROW()-ROW($12:$12)+1))</f>
        <v>spaces[0]</v>
      </c>
      <c r="E38" s="66" t="str" cm="1">
        <f t="array" ref="E38">IF(INDEX(Templates!C$2:C$149,ROW()-ROW($12:$12)+1)="","",INDEX(Templates!C$2:C$149,ROW()-ROW($12:$12)+1))</f>
        <v>floor_area</v>
      </c>
      <c r="F38" s="67" t="str" cm="1">
        <f t="array" ref="F38">IF(INDEX(Templates!E$2:E$149,ROW()-ROW($12:$12)+1)="","",INDEX(Templates!E$2:E$149,ROW()-ROW($12:$12)+1))</f>
        <v>Space</v>
      </c>
      <c r="G38" s="68" t="str" cm="1">
        <f t="array" ref="G38">IF(INDEX(Templates!F$2:F$149,ROW()-ROW($12:$12)+1)="","",INDEX(Templates!F$2:F$149,ROW()-ROW($12:$12)+1))</f>
        <v>Space 2</v>
      </c>
      <c r="H38" s="68" t="str" cm="1">
        <f t="array" ref="H38">IF(INDEX(Templates!G$2:G$149,ROW()-ROW($12:$12)+1)="","",INDEX(Templates!G$2:G$149,ROW()-ROW($12:$12)+1))</f>
        <v>Zone 2</v>
      </c>
      <c r="I38" s="68" t="str" cm="1">
        <f t="array" ref="I38">IF(INDEX(Templates!H$2:H$149,ROW()-ROW($12:$12)+1)="","",INDEX(Templates!H$2:H$149,ROW()-ROW($12:$12)+1))</f>
        <v>floor_area</v>
      </c>
      <c r="J38" s="69" t="str" cm="1">
        <f t="array" ref="J38">IF(INDEX(Templates!I$2:I$149,ROW()-ROW($12:$12)+1)="","",INDEX(Templates!I$2:I$149,ROW()-ROW($12:$12)+1))</f>
        <v>area</v>
      </c>
      <c r="K38" s="69" t="str" cm="1">
        <f t="array" ref="K38">IF(INDEX(Templates!J$2:J$149,ROW()-ROW($12:$12)+1)="","",INDEX(Templates!J$2:J$149,ROW()-ROW($12:$12)+1))</f>
        <v>ft2</v>
      </c>
      <c r="L38" s="55" t="e" cm="1">
        <f t="array" ref="L38">IF(INDEX(Templates!$I$2:$CH$148,ROW()-ROW(L$12)+1, MATCH(L$8,Templates!$I$1:CH$1,0))="","",INDEX(Templates!$I$2:$CH$148,ROW()-ROW(L$12)+1, MATCH(L$8,Templates!$I$1:CH$1,0)))</f>
        <v>#N/A</v>
      </c>
      <c r="M38" s="55" t="e" cm="1">
        <f t="array" ref="M38">IF(INDEX(Templates!$I$2:$CH$148,ROW()-ROW(M$12)+1, MATCH(M$8,Templates!$I$1:CI$1,0))="","",INDEX(Templates!$I$2:$CH$148,ROW()-ROW(M$12)+1, MATCH(M$8,Templates!$I$1:CI$1,0)))</f>
        <v>#N/A</v>
      </c>
      <c r="N38" s="55" t="e" cm="1">
        <f t="array" ref="N38">IF(INDEX(Templates!$I$2:$CH$148,ROW()-ROW(N$12)+1, MATCH(N$8,Templates!$I$1:CJ$1,0))="","",INDEX(Templates!$I$2:$CH$148,ROW()-ROW(N$12)+1, MATCH(N$8,Templates!$I$1:CJ$1,0)))</f>
        <v>#N/A</v>
      </c>
    </row>
    <row r="39" spans="1:14" x14ac:dyDescent="0.3">
      <c r="A39" s="41" t="s">
        <v>451</v>
      </c>
      <c r="B39" s="6" t="s">
        <v>455</v>
      </c>
      <c r="C39" s="66" t="str" cm="1">
        <f t="array" ref="C39">IF(INDEX(Templates!A$2:A$149,ROW()-ROW($12:$12)+1)="","",INDEX(Templates!A$2:A$149,ROW()-ROW($12:$12)+1))</f>
        <v>JSON_PATH:zones[1]</v>
      </c>
      <c r="D39" s="66" t="str" cm="1">
        <f t="array" ref="D39">IF(INDEX(Templates!B$2:B$149,ROW()-ROW($12:$12)+1)="","",INDEX(Templates!B$2:B$149,ROW()-ROW($12:$12)+1))</f>
        <v>terminals[0]</v>
      </c>
      <c r="E39" s="66" t="str" cm="1">
        <f t="array" ref="E39">IF(INDEX(Templates!C$2:C$149,ROW()-ROW($12:$12)+1)="","",INDEX(Templates!C$2:C$149,ROW()-ROW($12:$12)+1))</f>
        <v>id</v>
      </c>
      <c r="F39" s="67" t="str" cm="1">
        <f t="array" ref="F39">IF(INDEX(Templates!E$2:E$149,ROW()-ROW($12:$12)+1)="","",INDEX(Templates!E$2:E$149,ROW()-ROW($12:$12)+1))</f>
        <v>Air Terminal</v>
      </c>
      <c r="G39" s="68" t="str" cm="1">
        <f t="array" ref="G39">IF(INDEX(Templates!F$2:F$149,ROW()-ROW($12:$12)+1)="","",INDEX(Templates!F$2:F$149,ROW()-ROW($12:$12)+1))</f>
        <v>Terminal 2</v>
      </c>
      <c r="H39" s="68" t="str" cm="1">
        <f t="array" ref="H39">IF(INDEX(Templates!G$2:G$149,ROW()-ROW($12:$12)+1)="","",INDEX(Templates!G$2:G$149,ROW()-ROW($12:$12)+1))</f>
        <v>Zone 2</v>
      </c>
      <c r="I39" s="68" t="str" cm="1">
        <f t="array" ref="I39">IF(INDEX(Templates!H$2:H$149,ROW()-ROW($12:$12)+1)="","",INDEX(Templates!H$2:H$149,ROW()-ROW($12:$12)+1))</f>
        <v>id</v>
      </c>
      <c r="J39" s="69" t="str" cm="1">
        <f t="array" ref="J39">IF(INDEX(Templates!I$2:I$149,ROW()-ROW($12:$12)+1)="","",INDEX(Templates!I$2:I$149,ROW()-ROW($12:$12)+1))</f>
        <v/>
      </c>
      <c r="K39" s="69" t="str" cm="1">
        <f t="array" ref="K39">IF(INDEX(Templates!J$2:J$149,ROW()-ROW($12:$12)+1)="","",INDEX(Templates!J$2:J$149,ROW()-ROW($12:$12)+1))</f>
        <v/>
      </c>
      <c r="L39" s="55" t="e" cm="1">
        <f t="array" ref="L39">IF(INDEX(Templates!$I$2:$CH$148,ROW()-ROW(L$12)+1, MATCH(L$8,Templates!$I$1:CH$1,0))="","",INDEX(Templates!$I$2:$CH$148,ROW()-ROW(L$12)+1, MATCH(L$8,Templates!$I$1:CH$1,0)))</f>
        <v>#N/A</v>
      </c>
      <c r="M39" s="55" t="e" cm="1">
        <f t="array" ref="M39">IF(INDEX(Templates!$I$2:$CH$148,ROW()-ROW(M$12)+1, MATCH(M$8,Templates!$I$1:CI$1,0))="","",INDEX(Templates!$I$2:$CH$148,ROW()-ROW(M$12)+1, MATCH(M$8,Templates!$I$1:CI$1,0)))</f>
        <v>#N/A</v>
      </c>
      <c r="N39" s="55" t="e" cm="1">
        <f t="array" ref="N39">IF(INDEX(Templates!$I$2:$CH$148,ROW()-ROW(N$12)+1, MATCH(N$8,Templates!$I$1:CJ$1,0))="","",INDEX(Templates!$I$2:$CH$148,ROW()-ROW(N$12)+1, MATCH(N$8,Templates!$I$1:CJ$1,0)))</f>
        <v>#N/A</v>
      </c>
    </row>
    <row r="40" spans="1:14" x14ac:dyDescent="0.3">
      <c r="A40" s="41" t="s">
        <v>451</v>
      </c>
      <c r="B40" s="6" t="s">
        <v>455</v>
      </c>
      <c r="C40" s="66" t="str" cm="1">
        <f t="array" ref="C40">IF(INDEX(Templates!A$2:A$149,ROW()-ROW($12:$12)+1)="","",INDEX(Templates!A$2:A$149,ROW()-ROW($12:$12)+1))</f>
        <v>JSON_PATH:zones[1]</v>
      </c>
      <c r="D40" s="66" t="str" cm="1">
        <f t="array" ref="D40">IF(INDEX(Templates!B$2:B$149,ROW()-ROW($12:$12)+1)="","",INDEX(Templates!B$2:B$149,ROW()-ROW($12:$12)+1))</f>
        <v>terminals[0]</v>
      </c>
      <c r="E40" s="66" t="str" cm="1">
        <f t="array" ref="E40">IF(INDEX(Templates!C$2:C$149,ROW()-ROW($12:$12)+1)="","",INDEX(Templates!C$2:C$149,ROW()-ROW($12:$12)+1))</f>
        <v>is_supply_ducted</v>
      </c>
      <c r="F40" s="67" t="str" cm="1">
        <f t="array" ref="F40">IF(INDEX(Templates!E$2:E$149,ROW()-ROW($12:$12)+1)="","",INDEX(Templates!E$2:E$149,ROW()-ROW($12:$12)+1))</f>
        <v>Air Terminal</v>
      </c>
      <c r="G40" s="68" t="str" cm="1">
        <f t="array" ref="G40">IF(INDEX(Templates!F$2:F$149,ROW()-ROW($12:$12)+1)="","",INDEX(Templates!F$2:F$149,ROW()-ROW($12:$12)+1))</f>
        <v>Terminal 2</v>
      </c>
      <c r="H40" s="68" t="str" cm="1">
        <f t="array" ref="H40">IF(INDEX(Templates!G$2:G$149,ROW()-ROW($12:$12)+1)="","",INDEX(Templates!G$2:G$149,ROW()-ROW($12:$12)+1))</f>
        <v>Zone 2</v>
      </c>
      <c r="I40" s="68" t="str" cm="1">
        <f t="array" ref="I40">IF(INDEX(Templates!H$2:H$149,ROW()-ROW($12:$12)+1)="","",INDEX(Templates!H$2:H$149,ROW()-ROW($12:$12)+1))</f>
        <v>fan_configuration</v>
      </c>
      <c r="J40" s="69" t="str" cm="1">
        <f t="array" ref="J40">IF(INDEX(Templates!I$2:I$149,ROW()-ROW($12:$12)+1)="","",INDEX(Templates!I$2:I$149,ROW()-ROW($12:$12)+1))</f>
        <v/>
      </c>
      <c r="K40" s="69" t="str" cm="1">
        <f t="array" ref="K40">IF(INDEX(Templates!J$2:J$149,ROW()-ROW($12:$12)+1)="","",INDEX(Templates!J$2:J$149,ROW()-ROW($12:$12)+1))</f>
        <v/>
      </c>
      <c r="L40" s="55" t="e" cm="1">
        <f t="array" ref="L40">IF(INDEX(Templates!$I$2:$CH$148,ROW()-ROW(L$12)+1, MATCH(L$8,Templates!$I$1:CH$1,0))="","",INDEX(Templates!$I$2:$CH$148,ROW()-ROW(L$12)+1, MATCH(L$8,Templates!$I$1:CH$1,0)))</f>
        <v>#N/A</v>
      </c>
      <c r="M40" s="55" t="e" cm="1">
        <f t="array" ref="M40">IF(INDEX(Templates!$I$2:$CH$148,ROW()-ROW(M$12)+1, MATCH(M$8,Templates!$I$1:CI$1,0))="","",INDEX(Templates!$I$2:$CH$148,ROW()-ROW(M$12)+1, MATCH(M$8,Templates!$I$1:CI$1,0)))</f>
        <v>#N/A</v>
      </c>
      <c r="N40" s="55" t="e" cm="1">
        <f t="array" ref="N40">IF(INDEX(Templates!$I$2:$CH$148,ROW()-ROW(N$12)+1, MATCH(N$8,Templates!$I$1:CJ$1,0))="","",INDEX(Templates!$I$2:$CH$148,ROW()-ROW(N$12)+1, MATCH(N$8,Templates!$I$1:CJ$1,0)))</f>
        <v>#N/A</v>
      </c>
    </row>
    <row r="41" spans="1:14" x14ac:dyDescent="0.3">
      <c r="A41" s="41" t="s">
        <v>451</v>
      </c>
      <c r="B41" s="6" t="s">
        <v>455</v>
      </c>
      <c r="C41" s="66" t="str" cm="1">
        <f t="array" ref="C41">IF(INDEX(Templates!A$2:A$149,ROW()-ROW($12:$12)+1)="","",INDEX(Templates!A$2:A$149,ROW()-ROW($12:$12)+1))</f>
        <v>JSON_PATH:zones[1]</v>
      </c>
      <c r="D41" s="66" t="str" cm="1">
        <f t="array" ref="D41">IF(INDEX(Templates!B$2:B$149,ROW()-ROW($12:$12)+1)="","",INDEX(Templates!B$2:B$149,ROW()-ROW($12:$12)+1))</f>
        <v>terminals[0]</v>
      </c>
      <c r="E41" s="66" t="str" cm="1">
        <f t="array" ref="E41">IF(INDEX(Templates!C$2:C$149,ROW()-ROW($12:$12)+1)="","",INDEX(Templates!C$2:C$149,ROW()-ROW($12:$12)+1))</f>
        <v>heating_source</v>
      </c>
      <c r="F41" s="67" t="str" cm="1">
        <f t="array" ref="F41">IF(INDEX(Templates!E$2:E$149,ROW()-ROW($12:$12)+1)="","",INDEX(Templates!E$2:E$149,ROW()-ROW($12:$12)+1))</f>
        <v>Air Terminal</v>
      </c>
      <c r="G41" s="68" t="str" cm="1">
        <f t="array" ref="G41">IF(INDEX(Templates!F$2:F$149,ROW()-ROW($12:$12)+1)="","",INDEX(Templates!F$2:F$149,ROW()-ROW($12:$12)+1))</f>
        <v>Terminal 2</v>
      </c>
      <c r="H41" s="68" t="str" cm="1">
        <f t="array" ref="H41">IF(INDEX(Templates!G$2:G$149,ROW()-ROW($12:$12)+1)="","",INDEX(Templates!G$2:G$149,ROW()-ROW($12:$12)+1))</f>
        <v>Zone 2</v>
      </c>
      <c r="I41" s="68" t="str" cm="1">
        <f t="array" ref="I41">IF(INDEX(Templates!H$2:H$149,ROW()-ROW($12:$12)+1)="","",INDEX(Templates!H$2:H$149,ROW()-ROW($12:$12)+1))</f>
        <v>heating_source</v>
      </c>
      <c r="J41" s="69" t="str" cm="1">
        <f t="array" ref="J41">IF(INDEX(Templates!I$2:I$149,ROW()-ROW($12:$12)+1)="","",INDEX(Templates!I$2:I$149,ROW()-ROW($12:$12)+1))</f>
        <v/>
      </c>
      <c r="K41" s="69" t="str" cm="1">
        <f t="array" ref="K41">IF(INDEX(Templates!J$2:J$149,ROW()-ROW($12:$12)+1)="","",INDEX(Templates!J$2:J$149,ROW()-ROW($12:$12)+1))</f>
        <v/>
      </c>
      <c r="L41" s="55" t="e" cm="1">
        <f t="array" ref="L41">IF(INDEX(Templates!$I$2:$CH$148,ROW()-ROW(L$12)+1, MATCH(L$8,Templates!$I$1:CH$1,0))="","",INDEX(Templates!$I$2:$CH$148,ROW()-ROW(L$12)+1, MATCH(L$8,Templates!$I$1:CH$1,0)))</f>
        <v>#N/A</v>
      </c>
      <c r="M41" s="55" t="e" cm="1">
        <f t="array" ref="M41">IF(INDEX(Templates!$I$2:$CH$148,ROW()-ROW(M$12)+1, MATCH(M$8,Templates!$I$1:CI$1,0))="","",INDEX(Templates!$I$2:$CH$148,ROW()-ROW(M$12)+1, MATCH(M$8,Templates!$I$1:CI$1,0)))</f>
        <v>#N/A</v>
      </c>
      <c r="N41" s="55" t="e" cm="1">
        <f t="array" ref="N41">IF(INDEX(Templates!$I$2:$CH$148,ROW()-ROW(N$12)+1, MATCH(N$8,Templates!$I$1:CJ$1,0))="","",INDEX(Templates!$I$2:$CH$148,ROW()-ROW(N$12)+1, MATCH(N$8,Templates!$I$1:CJ$1,0)))</f>
        <v>#N/A</v>
      </c>
    </row>
    <row r="42" spans="1:14" x14ac:dyDescent="0.3">
      <c r="A42" s="41" t="s">
        <v>451</v>
      </c>
      <c r="B42" s="6" t="s">
        <v>455</v>
      </c>
      <c r="C42" s="66" t="str" cm="1">
        <f t="array" ref="C42">IF(INDEX(Templates!A$2:A$149,ROW()-ROW($12:$12)+1)="","",INDEX(Templates!A$2:A$149,ROW()-ROW($12:$12)+1))</f>
        <v>JSON_PATH:zones[1]</v>
      </c>
      <c r="D42" s="66" t="str" cm="1">
        <f t="array" ref="D42">IF(INDEX(Templates!B$2:B$149,ROW()-ROW($12:$12)+1)="","",INDEX(Templates!B$2:B$149,ROW()-ROW($12:$12)+1))</f>
        <v>terminals[0]</v>
      </c>
      <c r="E42" s="66" t="str" cm="1">
        <f t="array" ref="E42">IF(INDEX(Templates!C$2:C$149,ROW()-ROW($12:$12)+1)="","",INDEX(Templates!C$2:C$149,ROW()-ROW($12:$12)+1))</f>
        <v>type</v>
      </c>
      <c r="F42" s="67" t="str" cm="1">
        <f t="array" ref="F42">IF(INDEX(Templates!E$2:E$149,ROW()-ROW($12:$12)+1)="","",INDEX(Templates!E$2:E$149,ROW()-ROW($12:$12)+1))</f>
        <v>Air Terminal</v>
      </c>
      <c r="G42" s="68" t="str" cm="1">
        <f t="array" ref="G42">IF(INDEX(Templates!F$2:F$149,ROW()-ROW($12:$12)+1)="","",INDEX(Templates!F$2:F$149,ROW()-ROW($12:$12)+1))</f>
        <v>Terminal 2</v>
      </c>
      <c r="H42" s="68" t="str" cm="1">
        <f t="array" ref="H42">IF(INDEX(Templates!G$2:G$149,ROW()-ROW($12:$12)+1)="","",INDEX(Templates!G$2:G$149,ROW()-ROW($12:$12)+1))</f>
        <v>Zone 2</v>
      </c>
      <c r="I42" s="68" t="str" cm="1">
        <f t="array" ref="I42">IF(INDEX(Templates!H$2:H$149,ROW()-ROW($12:$12)+1)="","",INDEX(Templates!H$2:H$149,ROW()-ROW($12:$12)+1))</f>
        <v>type</v>
      </c>
      <c r="J42" s="69" t="str" cm="1">
        <f t="array" ref="J42">IF(INDEX(Templates!I$2:I$149,ROW()-ROW($12:$12)+1)="","",INDEX(Templates!I$2:I$149,ROW()-ROW($12:$12)+1))</f>
        <v/>
      </c>
      <c r="K42" s="69" t="str" cm="1">
        <f t="array" ref="K42">IF(INDEX(Templates!J$2:J$149,ROW()-ROW($12:$12)+1)="","",INDEX(Templates!J$2:J$149,ROW()-ROW($12:$12)+1))</f>
        <v/>
      </c>
      <c r="L42" s="55" t="e" cm="1">
        <f t="array" ref="L42">IF(INDEX(Templates!$I$2:$CH$148,ROW()-ROW(L$12)+1, MATCH(L$8,Templates!$I$1:CH$1,0))="","",INDEX(Templates!$I$2:$CH$148,ROW()-ROW(L$12)+1, MATCH(L$8,Templates!$I$1:CH$1,0)))</f>
        <v>#N/A</v>
      </c>
      <c r="M42" s="55" t="e" cm="1">
        <f t="array" ref="M42">IF(INDEX(Templates!$I$2:$CH$148,ROW()-ROW(M$12)+1, MATCH(M$8,Templates!$I$1:CI$1,0))="","",INDEX(Templates!$I$2:$CH$148,ROW()-ROW(M$12)+1, MATCH(M$8,Templates!$I$1:CI$1,0)))</f>
        <v>#N/A</v>
      </c>
      <c r="N42" s="55" t="e" cm="1">
        <f t="array" ref="N42">IF(INDEX(Templates!$I$2:$CH$148,ROW()-ROW(N$12)+1, MATCH(N$8,Templates!$I$1:CJ$1,0))="","",INDEX(Templates!$I$2:$CH$148,ROW()-ROW(N$12)+1, MATCH(N$8,Templates!$I$1:CJ$1,0)))</f>
        <v>#N/A</v>
      </c>
    </row>
    <row r="43" spans="1:14" x14ac:dyDescent="0.3">
      <c r="A43" s="41" t="s">
        <v>451</v>
      </c>
      <c r="B43" s="6" t="s">
        <v>455</v>
      </c>
      <c r="C43" s="66" t="str" cm="1">
        <f t="array" ref="C43">IF(INDEX(Templates!A$2:A$149,ROW()-ROW($12:$12)+1)="","",INDEX(Templates!A$2:A$149,ROW()-ROW($12:$12)+1))</f>
        <v>JSON_PATH:zones[1]</v>
      </c>
      <c r="D43" s="66" t="str" cm="1">
        <f t="array" ref="D43">IF(INDEX(Templates!B$2:B$149,ROW()-ROW($12:$12)+1)="","",INDEX(Templates!B$2:B$149,ROW()-ROW($12:$12)+1))</f>
        <v>terminals[0]</v>
      </c>
      <c r="E43" s="66" t="str" cm="1">
        <f t="array" ref="E43">IF(INDEX(Templates!C$2:C$149,ROW()-ROW($12:$12)+1)="","",INDEX(Templates!C$2:C$149,ROW()-ROW($12:$12)+1))</f>
        <v>served_by_heating_ventilation_air_conditioning_system</v>
      </c>
      <c r="F43" s="67" t="str" cm="1">
        <f t="array" ref="F43">IF(INDEX(Templates!E$2:E$149,ROW()-ROW($12:$12)+1)="","",INDEX(Templates!E$2:E$149,ROW()-ROW($12:$12)+1))</f>
        <v>Air Terminal</v>
      </c>
      <c r="G43" s="68" t="str" cm="1">
        <f t="array" ref="G43">IF(INDEX(Templates!F$2:F$149,ROW()-ROW($12:$12)+1)="","",INDEX(Templates!F$2:F$149,ROW()-ROW($12:$12)+1))</f>
        <v>Terminal 2</v>
      </c>
      <c r="H43" s="68" t="str" cm="1">
        <f t="array" ref="H43">IF(INDEX(Templates!G$2:G$149,ROW()-ROW($12:$12)+1)="","",INDEX(Templates!G$2:G$149,ROW()-ROW($12:$12)+1))</f>
        <v>Zone 2</v>
      </c>
      <c r="I43" s="68" t="str" cm="1">
        <f t="array" ref="I43">IF(INDEX(Templates!H$2:H$149,ROW()-ROW($12:$12)+1)="","",INDEX(Templates!H$2:H$149,ROW()-ROW($12:$12)+1))</f>
        <v>served_by_heating_ventilation_air_conditioning_systems</v>
      </c>
      <c r="J43" s="69" t="str" cm="1">
        <f t="array" ref="J43">IF(INDEX(Templates!I$2:I$149,ROW()-ROW($12:$12)+1)="","",INDEX(Templates!I$2:I$149,ROW()-ROW($12:$12)+1))</f>
        <v/>
      </c>
      <c r="K43" s="69" t="str" cm="1">
        <f t="array" ref="K43">IF(INDEX(Templates!J$2:J$149,ROW()-ROW($12:$12)+1)="","",INDEX(Templates!J$2:J$149,ROW()-ROW($12:$12)+1))</f>
        <v/>
      </c>
      <c r="L43" s="55" t="e" cm="1">
        <f t="array" ref="L43">IF(INDEX(Templates!$I$2:$CH$148,ROW()-ROW(L$12)+1, MATCH(L$8,Templates!$I$1:CH$1,0))="","",INDEX(Templates!$I$2:$CH$148,ROW()-ROW(L$12)+1, MATCH(L$8,Templates!$I$1:CH$1,0)))</f>
        <v>#N/A</v>
      </c>
      <c r="M43" s="55" t="e" cm="1">
        <f t="array" ref="M43">IF(INDEX(Templates!$I$2:$CH$148,ROW()-ROW(M$12)+1, MATCH(M$8,Templates!$I$1:CI$1,0))="","",INDEX(Templates!$I$2:$CH$148,ROW()-ROW(M$12)+1, MATCH(M$8,Templates!$I$1:CI$1,0)))</f>
        <v>#N/A</v>
      </c>
      <c r="N43" s="55" t="e" cm="1">
        <f t="array" ref="N43">IF(INDEX(Templates!$I$2:$CH$148,ROW()-ROW(N$12)+1, MATCH(N$8,Templates!$I$1:CJ$1,0))="","",INDEX(Templates!$I$2:$CH$148,ROW()-ROW(N$12)+1, MATCH(N$8,Templates!$I$1:CJ$1,0)))</f>
        <v>#N/A</v>
      </c>
    </row>
    <row r="44" spans="1:14" x14ac:dyDescent="0.3">
      <c r="A44" s="41" t="s">
        <v>451</v>
      </c>
      <c r="B44" s="6" t="s">
        <v>455</v>
      </c>
      <c r="C44" s="66" t="str" cm="1">
        <f t="array" ref="C44">IF(INDEX(Templates!A$2:A$149,ROW()-ROW($12:$12)+1)="","",INDEX(Templates!A$2:A$149,ROW()-ROW($12:$12)+1))</f>
        <v>JSON_PATH:zones[1]</v>
      </c>
      <c r="D44" s="66" t="str" cm="1">
        <f t="array" ref="D44">IF(INDEX(Templates!B$2:B$149,ROW()-ROW($12:$12)+1)="","",INDEX(Templates!B$2:B$149,ROW()-ROW($12:$12)+1))</f>
        <v>terminals[0]</v>
      </c>
      <c r="E44" s="66" t="str" cm="1">
        <f t="array" ref="E44">IF(INDEX(Templates!C$2:C$149,ROW()-ROW($12:$12)+1)="","",INDEX(Templates!C$2:C$149,ROW()-ROW($12:$12)+1))</f>
        <v>heating_source</v>
      </c>
      <c r="F44" s="67" t="str" cm="1">
        <f t="array" ref="F44">IF(INDEX(Templates!E$2:E$149,ROW()-ROW($12:$12)+1)="","",INDEX(Templates!E$2:E$149,ROW()-ROW($12:$12)+1))</f>
        <v>Air Terminal</v>
      </c>
      <c r="G44" s="68" t="str" cm="1">
        <f t="array" ref="G44">IF(INDEX(Templates!F$2:F$149,ROW()-ROW($12:$12)+1)="","",INDEX(Templates!F$2:F$149,ROW()-ROW($12:$12)+1))</f>
        <v>Terminal 2</v>
      </c>
      <c r="H44" s="68" t="str" cm="1">
        <f t="array" ref="H44">IF(INDEX(Templates!G$2:G$149,ROW()-ROW($12:$12)+1)="","",INDEX(Templates!G$2:G$149,ROW()-ROW($12:$12)+1))</f>
        <v>Zone 2</v>
      </c>
      <c r="I44" s="68" t="str" cm="1">
        <f t="array" ref="I44">IF(INDEX(Templates!H$2:H$149,ROW()-ROW($12:$12)+1)="","",INDEX(Templates!H$2:H$149,ROW()-ROW($12:$12)+1))</f>
        <v>heating_source</v>
      </c>
      <c r="J44" s="69" t="str" cm="1">
        <f t="array" ref="J44">IF(INDEX(Templates!I$2:I$149,ROW()-ROW($12:$12)+1)="","",INDEX(Templates!I$2:I$149,ROW()-ROW($12:$12)+1))</f>
        <v/>
      </c>
      <c r="K44" s="69" t="str" cm="1">
        <f t="array" ref="K44">IF(INDEX(Templates!J$2:J$149,ROW()-ROW($12:$12)+1)="","",INDEX(Templates!J$2:J$149,ROW()-ROW($12:$12)+1))</f>
        <v/>
      </c>
      <c r="L44" s="55" t="e" cm="1">
        <f t="array" ref="L44">IF(INDEX(Templates!$I$2:$CH$148,ROW()-ROW(L$12)+1, MATCH(L$8,Templates!$I$1:CH$1,0))="","",INDEX(Templates!$I$2:$CH$148,ROW()-ROW(L$12)+1, MATCH(L$8,Templates!$I$1:CH$1,0)))</f>
        <v>#N/A</v>
      </c>
      <c r="M44" s="55" t="e" cm="1">
        <f t="array" ref="M44">IF(INDEX(Templates!$I$2:$CH$148,ROW()-ROW(M$12)+1, MATCH(M$8,Templates!$I$1:CI$1,0))="","",INDEX(Templates!$I$2:$CH$148,ROW()-ROW(M$12)+1, MATCH(M$8,Templates!$I$1:CI$1,0)))</f>
        <v>#N/A</v>
      </c>
      <c r="N44" s="55" t="e" cm="1">
        <f t="array" ref="N44">IF(INDEX(Templates!$I$2:$CH$148,ROW()-ROW(N$12)+1, MATCH(N$8,Templates!$I$1:CJ$1,0))="","",INDEX(Templates!$I$2:$CH$148,ROW()-ROW(N$12)+1, MATCH(N$8,Templates!$I$1:CJ$1,0)))</f>
        <v>#N/A</v>
      </c>
    </row>
    <row r="45" spans="1:14" x14ac:dyDescent="0.3">
      <c r="A45" s="41" t="s">
        <v>451</v>
      </c>
      <c r="B45" s="6" t="s">
        <v>455</v>
      </c>
      <c r="C45" s="66" t="str" cm="1">
        <f t="array" ref="C45">IF(INDEX(Templates!A$2:A$149,ROW()-ROW($12:$12)+1)="","",INDEX(Templates!A$2:A$149,ROW()-ROW($12:$12)+1))</f>
        <v>JSON_PATH:zones[1]</v>
      </c>
      <c r="D45" s="66" t="str" cm="1">
        <f t="array" ref="D45">IF(INDEX(Templates!B$2:B$149,ROW()-ROW($12:$12)+1)="","",INDEX(Templates!B$2:B$149,ROW()-ROW($12:$12)+1))</f>
        <v>terminals[0]</v>
      </c>
      <c r="E45" s="66" t="str" cm="1">
        <f t="array" ref="E45">IF(INDEX(Templates!C$2:C$149,ROW()-ROW($12:$12)+1)="","",INDEX(Templates!C$2:C$149,ROW()-ROW($12:$12)+1))</f>
        <v>heating_from_loop</v>
      </c>
      <c r="F45" s="67" t="str" cm="1">
        <f t="array" ref="F45">IF(INDEX(Templates!E$2:E$149,ROW()-ROW($12:$12)+1)="","",INDEX(Templates!E$2:E$149,ROW()-ROW($12:$12)+1))</f>
        <v>Air Terminal</v>
      </c>
      <c r="G45" s="68" t="str" cm="1">
        <f t="array" ref="G45">IF(INDEX(Templates!F$2:F$149,ROW()-ROW($12:$12)+1)="","",INDEX(Templates!F$2:F$149,ROW()-ROW($12:$12)+1))</f>
        <v>Terminal 2</v>
      </c>
      <c r="H45" s="68" t="str" cm="1">
        <f t="array" ref="H45">IF(INDEX(Templates!G$2:G$149,ROW()-ROW($12:$12)+1)="","",INDEX(Templates!G$2:G$149,ROW()-ROW($12:$12)+1))</f>
        <v>Zone 2</v>
      </c>
      <c r="I45" s="68" t="str" cm="1">
        <f t="array" ref="I45">IF(INDEX(Templates!H$2:H$149,ROW()-ROW($12:$12)+1)="","",INDEX(Templates!H$2:H$149,ROW()-ROW($12:$12)+1))</f>
        <v>heating_from_loop</v>
      </c>
      <c r="J45" s="69" t="str" cm="1">
        <f t="array" ref="J45">IF(INDEX(Templates!I$2:I$149,ROW()-ROW($12:$12)+1)="","",INDEX(Templates!I$2:I$149,ROW()-ROW($12:$12)+1))</f>
        <v/>
      </c>
      <c r="K45" s="69" t="str" cm="1">
        <f t="array" ref="K45">IF(INDEX(Templates!J$2:J$149,ROW()-ROW($12:$12)+1)="","",INDEX(Templates!J$2:J$149,ROW()-ROW($12:$12)+1))</f>
        <v/>
      </c>
      <c r="L45" s="55" t="e" cm="1">
        <f t="array" ref="L45">IF(INDEX(Templates!$I$2:$CH$148,ROW()-ROW(L$12)+1, MATCH(L$8,Templates!$I$1:CH$1,0))="","",INDEX(Templates!$I$2:$CH$148,ROW()-ROW(L$12)+1, MATCH(L$8,Templates!$I$1:CH$1,0)))</f>
        <v>#N/A</v>
      </c>
      <c r="M45" s="55" t="e" cm="1">
        <f t="array" ref="M45">IF(INDEX(Templates!$I$2:$CH$148,ROW()-ROW(M$12)+1, MATCH(M$8,Templates!$I$1:CI$1,0))="","",INDEX(Templates!$I$2:$CH$148,ROW()-ROW(M$12)+1, MATCH(M$8,Templates!$I$1:CI$1,0)))</f>
        <v>#N/A</v>
      </c>
      <c r="N45" s="55" t="e" cm="1">
        <f t="array" ref="N45">IF(INDEX(Templates!$I$2:$CH$148,ROW()-ROW(N$12)+1, MATCH(N$8,Templates!$I$1:CJ$1,0))="","",INDEX(Templates!$I$2:$CH$148,ROW()-ROW(N$12)+1, MATCH(N$8,Templates!$I$1:CJ$1,0)))</f>
        <v>#N/A</v>
      </c>
    </row>
    <row r="46" spans="1:14" x14ac:dyDescent="0.3">
      <c r="A46" s="41" t="s">
        <v>451</v>
      </c>
      <c r="B46" s="6" t="s">
        <v>455</v>
      </c>
      <c r="C46" s="66" t="str" cm="1">
        <f t="array" ref="C46">IF(INDEX(Templates!A$2:A$149,ROW()-ROW($12:$12)+1)="","",INDEX(Templates!A$2:A$149,ROW()-ROW($12:$12)+1))</f>
        <v>JSON_PATH:zones[2]</v>
      </c>
      <c r="D46" s="66" t="str" cm="1">
        <f t="array" ref="D46">IF(INDEX(Templates!B$2:B$149,ROW()-ROW($12:$12)+1)="","",INDEX(Templates!B$2:B$149,ROW()-ROW($12:$12)+1))</f>
        <v>id</v>
      </c>
      <c r="E46" s="66" t="str" cm="1">
        <f t="array" ref="E46">IF(INDEX(Templates!C$2:C$149,ROW()-ROW($12:$12)+1)="","",INDEX(Templates!C$2:C$149,ROW()-ROW($12:$12)+1))</f>
        <v/>
      </c>
      <c r="F46" s="67" t="str" cm="1">
        <f t="array" ref="F46">IF(INDEX(Templates!E$2:E$149,ROW()-ROW($12:$12)+1)="","",INDEX(Templates!E$2:E$149,ROW()-ROW($12:$12)+1))</f>
        <v>Zone</v>
      </c>
      <c r="G46" s="68" t="str" cm="1">
        <f t="array" ref="G46">IF(INDEX(Templates!F$2:F$149,ROW()-ROW($12:$12)+1)="","",INDEX(Templates!F$2:F$149,ROW()-ROW($12:$12)+1))</f>
        <v>Zone 2</v>
      </c>
      <c r="H46" s="68" t="str" cm="1">
        <f t="array" ref="H46">IF(INDEX(Templates!G$2:G$149,ROW()-ROW($12:$12)+1)="","",INDEX(Templates!G$2:G$149,ROW()-ROW($12:$12)+1))</f>
        <v>Building Segment 1</v>
      </c>
      <c r="I46" s="68" t="str" cm="1">
        <f t="array" ref="I46">IF(INDEX(Templates!H$2:H$149,ROW()-ROW($12:$12)+1)="","",INDEX(Templates!H$2:H$149,ROW()-ROW($12:$12)+1))</f>
        <v>id</v>
      </c>
      <c r="J46" s="69" t="str" cm="1">
        <f t="array" ref="J46">IF(INDEX(Templates!I$2:I$149,ROW()-ROW($12:$12)+1)="","",INDEX(Templates!I$2:I$149,ROW()-ROW($12:$12)+1))</f>
        <v/>
      </c>
      <c r="K46" s="69" t="str" cm="1">
        <f t="array" ref="K46">IF(INDEX(Templates!J$2:J$149,ROW()-ROW($12:$12)+1)="","",INDEX(Templates!J$2:J$149,ROW()-ROW($12:$12)+1))</f>
        <v/>
      </c>
      <c r="L46" s="55" t="e" cm="1">
        <f t="array" ref="L46">IF(INDEX(Templates!$I$2:$CH$148,ROW()-ROW(L$12)+1, MATCH(L$8,Templates!$I$1:CH$1,0))="","",INDEX(Templates!$I$2:$CH$148,ROW()-ROW(L$12)+1, MATCH(L$8,Templates!$I$1:CH$1,0)))</f>
        <v>#N/A</v>
      </c>
      <c r="M46" s="55" t="e" cm="1">
        <f t="array" ref="M46">IF(INDEX(Templates!$I$2:$CH$148,ROW()-ROW(M$12)+1, MATCH(M$8,Templates!$I$1:CI$1,0))="","",INDEX(Templates!$I$2:$CH$148,ROW()-ROW(M$12)+1, MATCH(M$8,Templates!$I$1:CI$1,0)))</f>
        <v>#N/A</v>
      </c>
      <c r="N46" s="55" t="e" cm="1">
        <f t="array" ref="N46">IF(INDEX(Templates!$I$2:$CH$148,ROW()-ROW(N$12)+1, MATCH(N$8,Templates!$I$1:CJ$1,0))="","",INDEX(Templates!$I$2:$CH$148,ROW()-ROW(N$12)+1, MATCH(N$8,Templates!$I$1:CJ$1,0)))</f>
        <v>#N/A</v>
      </c>
    </row>
    <row r="47" spans="1:14" x14ac:dyDescent="0.3">
      <c r="A47" s="41" t="s">
        <v>451</v>
      </c>
      <c r="B47" s="6" t="s">
        <v>455</v>
      </c>
      <c r="C47" s="66" t="str" cm="1">
        <f t="array" ref="C47">IF(INDEX(Templates!A$2:A$149,ROW()-ROW($12:$12)+1)="","",INDEX(Templates!A$2:A$149,ROW()-ROW($12:$12)+1))</f>
        <v>JSON_PATH:zones[2]</v>
      </c>
      <c r="D47" s="66" t="str" cm="1">
        <f t="array" ref="D47">IF(INDEX(Templates!B$2:B$149,ROW()-ROW($12:$12)+1)="","",INDEX(Templates!B$2:B$149,ROW()-ROW($12:$12)+1))</f>
        <v>spaces[0]</v>
      </c>
      <c r="E47" s="66" t="str" cm="1">
        <f t="array" ref="E47">IF(INDEX(Templates!C$2:C$149,ROW()-ROW($12:$12)+1)="","",INDEX(Templates!C$2:C$149,ROW()-ROW($12:$12)+1))</f>
        <v>id</v>
      </c>
      <c r="F47" s="67" t="str" cm="1">
        <f t="array" ref="F47">IF(INDEX(Templates!E$2:E$149,ROW()-ROW($12:$12)+1)="","",INDEX(Templates!E$2:E$149,ROW()-ROW($12:$12)+1))</f>
        <v/>
      </c>
      <c r="G47" s="68" t="str" cm="1">
        <f t="array" ref="G47">IF(INDEX(Templates!F$2:F$149,ROW()-ROW($12:$12)+1)="","",INDEX(Templates!F$2:F$149,ROW()-ROW($12:$12)+1))</f>
        <v/>
      </c>
      <c r="H47" s="68" t="str" cm="1">
        <f t="array" ref="H47">IF(INDEX(Templates!G$2:G$149,ROW()-ROW($12:$12)+1)="","",INDEX(Templates!G$2:G$149,ROW()-ROW($12:$12)+1))</f>
        <v/>
      </c>
      <c r="I47" s="68" t="str" cm="1">
        <f t="array" ref="I47">IF(INDEX(Templates!H$2:H$149,ROW()-ROW($12:$12)+1)="","",INDEX(Templates!H$2:H$149,ROW()-ROW($12:$12)+1))</f>
        <v/>
      </c>
      <c r="J47" s="69" t="str" cm="1">
        <f t="array" ref="J47">IF(INDEX(Templates!I$2:I$149,ROW()-ROW($12:$12)+1)="","",INDEX(Templates!I$2:I$149,ROW()-ROW($12:$12)+1))</f>
        <v/>
      </c>
      <c r="K47" s="69" t="str" cm="1">
        <f t="array" ref="K47">IF(INDEX(Templates!J$2:J$149,ROW()-ROW($12:$12)+1)="","",INDEX(Templates!J$2:J$149,ROW()-ROW($12:$12)+1))</f>
        <v/>
      </c>
      <c r="L47" s="55" t="e" cm="1">
        <f t="array" ref="L47">IF(INDEX(Templates!$I$2:$CH$148,ROW()-ROW(L$12)+1, MATCH(L$8,Templates!$I$1:CH$1,0))="","",INDEX(Templates!$I$2:$CH$148,ROW()-ROW(L$12)+1, MATCH(L$8,Templates!$I$1:CH$1,0)))</f>
        <v>#N/A</v>
      </c>
      <c r="M47" s="55" t="e" cm="1">
        <f t="array" ref="M47">IF(INDEX(Templates!$I$2:$CH$148,ROW()-ROW(M$12)+1, MATCH(M$8,Templates!$I$1:CI$1,0))="","",INDEX(Templates!$I$2:$CH$148,ROW()-ROW(M$12)+1, MATCH(M$8,Templates!$I$1:CI$1,0)))</f>
        <v>#N/A</v>
      </c>
      <c r="N47" s="55" t="e" cm="1">
        <f t="array" ref="N47">IF(INDEX(Templates!$I$2:$CH$148,ROW()-ROW(N$12)+1, MATCH(N$8,Templates!$I$1:CJ$1,0))="","",INDEX(Templates!$I$2:$CH$148,ROW()-ROW(N$12)+1, MATCH(N$8,Templates!$I$1:CJ$1,0)))</f>
        <v>#N/A</v>
      </c>
    </row>
    <row r="48" spans="1:14" x14ac:dyDescent="0.3">
      <c r="A48" s="41" t="s">
        <v>451</v>
      </c>
      <c r="B48" s="6" t="s">
        <v>455</v>
      </c>
      <c r="C48" s="66" t="str" cm="1">
        <f t="array" ref="C48">IF(INDEX(Templates!A$2:A$149,ROW()-ROW($12:$12)+1)="","",INDEX(Templates!A$2:A$149,ROW()-ROW($12:$12)+1))</f>
        <v>JSON_PATH:zones[2]</v>
      </c>
      <c r="D48" s="66" t="str" cm="1">
        <f t="array" ref="D48">IF(INDEX(Templates!B$2:B$149,ROW()-ROW($12:$12)+1)="","",INDEX(Templates!B$2:B$149,ROW()-ROW($12:$12)+1))</f>
        <v>floor_name</v>
      </c>
      <c r="E48" s="66" t="str" cm="1">
        <f t="array" ref="E48">IF(INDEX(Templates!C$2:C$149,ROW()-ROW($12:$12)+1)="","",INDEX(Templates!C$2:C$149,ROW()-ROW($12:$12)+1))</f>
        <v/>
      </c>
      <c r="F48" s="67" t="str" cm="1">
        <f t="array" ref="F48">IF(INDEX(Templates!E$2:E$149,ROW()-ROW($12:$12)+1)="","",INDEX(Templates!E$2:E$149,ROW()-ROW($12:$12)+1))</f>
        <v/>
      </c>
      <c r="G48" s="68" t="str" cm="1">
        <f t="array" ref="G48">IF(INDEX(Templates!F$2:F$149,ROW()-ROW($12:$12)+1)="","",INDEX(Templates!F$2:F$149,ROW()-ROW($12:$12)+1))</f>
        <v/>
      </c>
      <c r="H48" s="68" t="str" cm="1">
        <f t="array" ref="H48">IF(INDEX(Templates!G$2:G$149,ROW()-ROW($12:$12)+1)="","",INDEX(Templates!G$2:G$149,ROW()-ROW($12:$12)+1))</f>
        <v/>
      </c>
      <c r="I48" s="68" t="str" cm="1">
        <f t="array" ref="I48">IF(INDEX(Templates!H$2:H$149,ROW()-ROW($12:$12)+1)="","",INDEX(Templates!H$2:H$149,ROW()-ROW($12:$12)+1))</f>
        <v/>
      </c>
      <c r="J48" s="69" t="str" cm="1">
        <f t="array" ref="J48">IF(INDEX(Templates!I$2:I$149,ROW()-ROW($12:$12)+1)="","",INDEX(Templates!I$2:I$149,ROW()-ROW($12:$12)+1))</f>
        <v/>
      </c>
      <c r="K48" s="69" t="str" cm="1">
        <f t="array" ref="K48">IF(INDEX(Templates!J$2:J$149,ROW()-ROW($12:$12)+1)="","",INDEX(Templates!J$2:J$149,ROW()-ROW($12:$12)+1))</f>
        <v/>
      </c>
      <c r="L48" s="55" t="e" cm="1">
        <f t="array" ref="L48">IF(INDEX(Templates!$I$2:$CH$148,ROW()-ROW(L$12)+1, MATCH(L$8,Templates!$I$1:CH$1,0))="","",INDEX(Templates!$I$2:$CH$148,ROW()-ROW(L$12)+1, MATCH(L$8,Templates!$I$1:CH$1,0)))</f>
        <v>#N/A</v>
      </c>
      <c r="M48" s="55" t="e" cm="1">
        <f t="array" ref="M48">IF(INDEX(Templates!$I$2:$CH$148,ROW()-ROW(M$12)+1, MATCH(M$8,Templates!$I$1:CI$1,0))="","",INDEX(Templates!$I$2:$CH$148,ROW()-ROW(M$12)+1, MATCH(M$8,Templates!$I$1:CI$1,0)))</f>
        <v>#N/A</v>
      </c>
      <c r="N48" s="55" t="e" cm="1">
        <f t="array" ref="N48">IF(INDEX(Templates!$I$2:$CH$148,ROW()-ROW(N$12)+1, MATCH(N$8,Templates!$I$1:CJ$1,0))="","",INDEX(Templates!$I$2:$CH$148,ROW()-ROW(N$12)+1, MATCH(N$8,Templates!$I$1:CJ$1,0)))</f>
        <v>#N/A</v>
      </c>
    </row>
    <row r="49" spans="1:14" x14ac:dyDescent="0.3">
      <c r="A49" s="41" t="s">
        <v>451</v>
      </c>
      <c r="B49" s="6" t="s">
        <v>455</v>
      </c>
      <c r="C49" s="66" t="str" cm="1">
        <f t="array" ref="C49">IF(INDEX(Templates!A$2:A$149,ROW()-ROW($12:$12)+1)="","",INDEX(Templates!A$2:A$149,ROW()-ROW($12:$12)+1))</f>
        <v>JSON_PATH:zones[3]</v>
      </c>
      <c r="D49" s="66" t="str" cm="1">
        <f t="array" ref="D49">IF(INDEX(Templates!B$2:B$149,ROW()-ROW($12:$12)+1)="","",INDEX(Templates!B$2:B$149,ROW()-ROW($12:$12)+1))</f>
        <v>id</v>
      </c>
      <c r="E49" s="66" t="str" cm="1">
        <f t="array" ref="E49">IF(INDEX(Templates!C$2:C$149,ROW()-ROW($12:$12)+1)="","",INDEX(Templates!C$2:C$149,ROW()-ROW($12:$12)+1))</f>
        <v/>
      </c>
      <c r="F49" s="67" t="str" cm="1">
        <f t="array" ref="F49">IF(INDEX(Templates!E$2:E$149,ROW()-ROW($12:$12)+1)="","",INDEX(Templates!E$2:E$149,ROW()-ROW($12:$12)+1))</f>
        <v>Zone</v>
      </c>
      <c r="G49" s="68" t="str" cm="1">
        <f t="array" ref="G49">IF(INDEX(Templates!F$2:F$149,ROW()-ROW($12:$12)+1)="","",INDEX(Templates!F$2:F$149,ROW()-ROW($12:$12)+1))</f>
        <v>Zone 2</v>
      </c>
      <c r="H49" s="68" t="str" cm="1">
        <f t="array" ref="H49">IF(INDEX(Templates!G$2:G$149,ROW()-ROW($12:$12)+1)="","",INDEX(Templates!G$2:G$149,ROW()-ROW($12:$12)+1))</f>
        <v>Building Segment 1</v>
      </c>
      <c r="I49" s="68" t="str" cm="1">
        <f t="array" ref="I49">IF(INDEX(Templates!H$2:H$149,ROW()-ROW($12:$12)+1)="","",INDEX(Templates!H$2:H$149,ROW()-ROW($12:$12)+1))</f>
        <v>id</v>
      </c>
      <c r="J49" s="69" t="str" cm="1">
        <f t="array" ref="J49">IF(INDEX(Templates!I$2:I$149,ROW()-ROW($12:$12)+1)="","",INDEX(Templates!I$2:I$149,ROW()-ROW($12:$12)+1))</f>
        <v/>
      </c>
      <c r="K49" s="69" t="str" cm="1">
        <f t="array" ref="K49">IF(INDEX(Templates!J$2:J$149,ROW()-ROW($12:$12)+1)="","",INDEX(Templates!J$2:J$149,ROW()-ROW($12:$12)+1))</f>
        <v/>
      </c>
      <c r="L49" s="55" t="e" cm="1">
        <f t="array" ref="L49">IF(INDEX(Templates!$I$2:$CH$148,ROW()-ROW(L$12)+1, MATCH(L$8,Templates!$I$1:CH$1,0))="","",INDEX(Templates!$I$2:$CH$148,ROW()-ROW(L$12)+1, MATCH(L$8,Templates!$I$1:CH$1,0)))</f>
        <v>#N/A</v>
      </c>
      <c r="M49" s="55" t="e" cm="1">
        <f t="array" ref="M49">IF(INDEX(Templates!$I$2:$CH$148,ROW()-ROW(M$12)+1, MATCH(M$8,Templates!$I$1:CI$1,0))="","",INDEX(Templates!$I$2:$CH$148,ROW()-ROW(M$12)+1, MATCH(M$8,Templates!$I$1:CI$1,0)))</f>
        <v>#N/A</v>
      </c>
      <c r="N49" s="55" t="e" cm="1">
        <f t="array" ref="N49">IF(INDEX(Templates!$I$2:$CH$148,ROW()-ROW(N$12)+1, MATCH(N$8,Templates!$I$1:CJ$1,0))="","",INDEX(Templates!$I$2:$CH$148,ROW()-ROW(N$12)+1, MATCH(N$8,Templates!$I$1:CJ$1,0)))</f>
        <v>#N/A</v>
      </c>
    </row>
    <row r="50" spans="1:14" x14ac:dyDescent="0.3">
      <c r="A50" s="41" t="s">
        <v>451</v>
      </c>
      <c r="B50" s="6" t="s">
        <v>455</v>
      </c>
      <c r="C50" s="66" t="str" cm="1">
        <f t="array" ref="C50">IF(INDEX(Templates!A$2:A$149,ROW()-ROW($12:$12)+1)="","",INDEX(Templates!A$2:A$149,ROW()-ROW($12:$12)+1))</f>
        <v>JSON_PATH:zones[3]</v>
      </c>
      <c r="D50" s="66" t="str" cm="1">
        <f t="array" ref="D50">IF(INDEX(Templates!B$2:B$149,ROW()-ROW($12:$12)+1)="","",INDEX(Templates!B$2:B$149,ROW()-ROW($12:$12)+1))</f>
        <v>spaces[0]</v>
      </c>
      <c r="E50" s="66" t="str" cm="1">
        <f t="array" ref="E50">IF(INDEX(Templates!C$2:C$149,ROW()-ROW($12:$12)+1)="","",INDEX(Templates!C$2:C$149,ROW()-ROW($12:$12)+1))</f>
        <v>id</v>
      </c>
      <c r="F50" s="67" t="str" cm="1">
        <f t="array" ref="F50">IF(INDEX(Templates!E$2:E$149,ROW()-ROW($12:$12)+1)="","",INDEX(Templates!E$2:E$149,ROW()-ROW($12:$12)+1))</f>
        <v/>
      </c>
      <c r="G50" s="68" t="str" cm="1">
        <f t="array" ref="G50">IF(INDEX(Templates!F$2:F$149,ROW()-ROW($12:$12)+1)="","",INDEX(Templates!F$2:F$149,ROW()-ROW($12:$12)+1))</f>
        <v/>
      </c>
      <c r="H50" s="68" t="str" cm="1">
        <f t="array" ref="H50">IF(INDEX(Templates!G$2:G$149,ROW()-ROW($12:$12)+1)="","",INDEX(Templates!G$2:G$149,ROW()-ROW($12:$12)+1))</f>
        <v/>
      </c>
      <c r="I50" s="68" t="str" cm="1">
        <f t="array" ref="I50">IF(INDEX(Templates!H$2:H$149,ROW()-ROW($12:$12)+1)="","",INDEX(Templates!H$2:H$149,ROW()-ROW($12:$12)+1))</f>
        <v/>
      </c>
      <c r="J50" s="69" t="str" cm="1">
        <f t="array" ref="J50">IF(INDEX(Templates!I$2:I$149,ROW()-ROW($12:$12)+1)="","",INDEX(Templates!I$2:I$149,ROW()-ROW($12:$12)+1))</f>
        <v/>
      </c>
      <c r="K50" s="69" t="str" cm="1">
        <f t="array" ref="K50">IF(INDEX(Templates!J$2:J$149,ROW()-ROW($12:$12)+1)="","",INDEX(Templates!J$2:J$149,ROW()-ROW($12:$12)+1))</f>
        <v/>
      </c>
      <c r="L50" s="55" t="e" cm="1">
        <f t="array" ref="L50">IF(INDEX(Templates!$I$2:$CH$148,ROW()-ROW(L$12)+1, MATCH(L$8,Templates!$I$1:CH$1,0))="","",INDEX(Templates!$I$2:$CH$148,ROW()-ROW(L$12)+1, MATCH(L$8,Templates!$I$1:CH$1,0)))</f>
        <v>#N/A</v>
      </c>
      <c r="M50" s="55" t="e" cm="1">
        <f t="array" ref="M50">IF(INDEX(Templates!$I$2:$CH$148,ROW()-ROW(M$12)+1, MATCH(M$8,Templates!$I$1:CI$1,0))="","",INDEX(Templates!$I$2:$CH$148,ROW()-ROW(M$12)+1, MATCH(M$8,Templates!$I$1:CI$1,0)))</f>
        <v>#N/A</v>
      </c>
      <c r="N50" s="55" t="e" cm="1">
        <f t="array" ref="N50">IF(INDEX(Templates!$I$2:$CH$148,ROW()-ROW(N$12)+1, MATCH(N$8,Templates!$I$1:CJ$1,0))="","",INDEX(Templates!$I$2:$CH$148,ROW()-ROW(N$12)+1, MATCH(N$8,Templates!$I$1:CJ$1,0)))</f>
        <v>#N/A</v>
      </c>
    </row>
    <row r="51" spans="1:14" x14ac:dyDescent="0.3">
      <c r="A51" s="41" t="s">
        <v>451</v>
      </c>
      <c r="B51" s="6" t="s">
        <v>455</v>
      </c>
      <c r="C51" s="66" t="str" cm="1">
        <f t="array" ref="C51">IF(INDEX(Templates!A$2:A$149,ROW()-ROW($12:$12)+1)="","",INDEX(Templates!A$2:A$149,ROW()-ROW($12:$12)+1))</f>
        <v>JSON_PATH:zones[3]</v>
      </c>
      <c r="D51" s="66" t="str" cm="1">
        <f t="array" ref="D51">IF(INDEX(Templates!B$2:B$149,ROW()-ROW($12:$12)+1)="","",INDEX(Templates!B$2:B$149,ROW()-ROW($12:$12)+1))</f>
        <v>floor_name</v>
      </c>
      <c r="E51" s="66" t="str" cm="1">
        <f t="array" ref="E51">IF(INDEX(Templates!C$2:C$149,ROW()-ROW($12:$12)+1)="","",INDEX(Templates!C$2:C$149,ROW()-ROW($12:$12)+1))</f>
        <v/>
      </c>
      <c r="F51" s="67" t="str" cm="1">
        <f t="array" ref="F51">IF(INDEX(Templates!E$2:E$149,ROW()-ROW($12:$12)+1)="","",INDEX(Templates!E$2:E$149,ROW()-ROW($12:$12)+1))</f>
        <v/>
      </c>
      <c r="G51" s="68" t="str" cm="1">
        <f t="array" ref="G51">IF(INDEX(Templates!F$2:F$149,ROW()-ROW($12:$12)+1)="","",INDEX(Templates!F$2:F$149,ROW()-ROW($12:$12)+1))</f>
        <v/>
      </c>
      <c r="H51" s="68" t="str" cm="1">
        <f t="array" ref="H51">IF(INDEX(Templates!G$2:G$149,ROW()-ROW($12:$12)+1)="","",INDEX(Templates!G$2:G$149,ROW()-ROW($12:$12)+1))</f>
        <v/>
      </c>
      <c r="I51" s="68" t="str" cm="1">
        <f t="array" ref="I51">IF(INDEX(Templates!H$2:H$149,ROW()-ROW($12:$12)+1)="","",INDEX(Templates!H$2:H$149,ROW()-ROW($12:$12)+1))</f>
        <v/>
      </c>
      <c r="J51" s="69" t="str" cm="1">
        <f t="array" ref="J51">IF(INDEX(Templates!I$2:I$149,ROW()-ROW($12:$12)+1)="","",INDEX(Templates!I$2:I$149,ROW()-ROW($12:$12)+1))</f>
        <v/>
      </c>
      <c r="K51" s="69" t="str" cm="1">
        <f t="array" ref="K51">IF(INDEX(Templates!J$2:J$149,ROW()-ROW($12:$12)+1)="","",INDEX(Templates!J$2:J$149,ROW()-ROW($12:$12)+1))</f>
        <v/>
      </c>
      <c r="L51" s="55" t="e" cm="1">
        <f t="array" ref="L51">IF(INDEX(Templates!$I$2:$CH$148,ROW()-ROW(L$12)+1, MATCH(L$8,Templates!$I$1:CH$1,0))="","",INDEX(Templates!$I$2:$CH$148,ROW()-ROW(L$12)+1, MATCH(L$8,Templates!$I$1:CH$1,0)))</f>
        <v>#N/A</v>
      </c>
      <c r="M51" s="55" t="e" cm="1">
        <f t="array" ref="M51">IF(INDEX(Templates!$I$2:$CH$148,ROW()-ROW(M$12)+1, MATCH(M$8,Templates!$I$1:CI$1,0))="","",INDEX(Templates!$I$2:$CH$148,ROW()-ROW(M$12)+1, MATCH(M$8,Templates!$I$1:CI$1,0)))</f>
        <v>#N/A</v>
      </c>
      <c r="N51" s="55" t="e" cm="1">
        <f t="array" ref="N51">IF(INDEX(Templates!$I$2:$CH$148,ROW()-ROW(N$12)+1, MATCH(N$8,Templates!$I$1:CJ$1,0))="","",INDEX(Templates!$I$2:$CH$148,ROW()-ROW(N$12)+1, MATCH(N$8,Templates!$I$1:CJ$1,0)))</f>
        <v>#N/A</v>
      </c>
    </row>
    <row r="52" spans="1:14" x14ac:dyDescent="0.3">
      <c r="A52" s="41" t="s">
        <v>451</v>
      </c>
      <c r="B52" s="6" t="s">
        <v>455</v>
      </c>
      <c r="C52" s="66" t="str" cm="1">
        <f t="array" ref="C52">IF(INDEX(Templates!A$2:A$149,ROW()-ROW($12:$12)+1)="","",INDEX(Templates!A$2:A$149,ROW()-ROW($12:$12)+1))</f>
        <v>JSON_PATH:zones[4]</v>
      </c>
      <c r="D52" s="66" t="str" cm="1">
        <f t="array" ref="D52">IF(INDEX(Templates!B$2:B$149,ROW()-ROW($12:$12)+1)="","",INDEX(Templates!B$2:B$149,ROW()-ROW($12:$12)+1))</f>
        <v>id</v>
      </c>
      <c r="E52" s="66" t="str" cm="1">
        <f t="array" ref="E52">IF(INDEX(Templates!C$2:C$149,ROW()-ROW($12:$12)+1)="","",INDEX(Templates!C$2:C$149,ROW()-ROW($12:$12)+1))</f>
        <v/>
      </c>
      <c r="F52" s="67" t="str" cm="1">
        <f t="array" ref="F52">IF(INDEX(Templates!E$2:E$149,ROW()-ROW($12:$12)+1)="","",INDEX(Templates!E$2:E$149,ROW()-ROW($12:$12)+1))</f>
        <v/>
      </c>
      <c r="G52" s="68" t="str" cm="1">
        <f t="array" ref="G52">IF(INDEX(Templates!F$2:F$149,ROW()-ROW($12:$12)+1)="","",INDEX(Templates!F$2:F$149,ROW()-ROW($12:$12)+1))</f>
        <v/>
      </c>
      <c r="H52" s="68" t="str" cm="1">
        <f t="array" ref="H52">IF(INDEX(Templates!G$2:G$149,ROW()-ROW($12:$12)+1)="","",INDEX(Templates!G$2:G$149,ROW()-ROW($12:$12)+1))</f>
        <v/>
      </c>
      <c r="I52" s="68" t="str" cm="1">
        <f t="array" ref="I52">IF(INDEX(Templates!H$2:H$149,ROW()-ROW($12:$12)+1)="","",INDEX(Templates!H$2:H$149,ROW()-ROW($12:$12)+1))</f>
        <v/>
      </c>
      <c r="J52" s="69" t="str" cm="1">
        <f t="array" ref="J52">IF(INDEX(Templates!I$2:I$149,ROW()-ROW($12:$12)+1)="","",INDEX(Templates!I$2:I$149,ROW()-ROW($12:$12)+1))</f>
        <v/>
      </c>
      <c r="K52" s="69" t="str" cm="1">
        <f t="array" ref="K52">IF(INDEX(Templates!J$2:J$149,ROW()-ROW($12:$12)+1)="","",INDEX(Templates!J$2:J$149,ROW()-ROW($12:$12)+1))</f>
        <v/>
      </c>
      <c r="L52" s="55" t="e" cm="1">
        <f t="array" ref="L52">IF(INDEX(Templates!$I$2:$CH$148,ROW()-ROW(L$12)+1, MATCH(L$8,Templates!$I$1:CH$1,0))="","",INDEX(Templates!$I$2:$CH$148,ROW()-ROW(L$12)+1, MATCH(L$8,Templates!$I$1:CH$1,0)))</f>
        <v>#N/A</v>
      </c>
      <c r="M52" s="55" t="e" cm="1">
        <f t="array" ref="M52">IF(INDEX(Templates!$I$2:$CH$148,ROW()-ROW(M$12)+1, MATCH(M$8,Templates!$I$1:CI$1,0))="","",INDEX(Templates!$I$2:$CH$148,ROW()-ROW(M$12)+1, MATCH(M$8,Templates!$I$1:CI$1,0)))</f>
        <v>#N/A</v>
      </c>
      <c r="N52" s="55" t="e" cm="1">
        <f t="array" ref="N52">IF(INDEX(Templates!$I$2:$CH$148,ROW()-ROW(N$12)+1, MATCH(N$8,Templates!$I$1:CJ$1,0))="","",INDEX(Templates!$I$2:$CH$148,ROW()-ROW(N$12)+1, MATCH(N$8,Templates!$I$1:CJ$1,0)))</f>
        <v>#N/A</v>
      </c>
    </row>
    <row r="53" spans="1:14" x14ac:dyDescent="0.3">
      <c r="A53" s="41" t="s">
        <v>451</v>
      </c>
      <c r="B53" s="6" t="s">
        <v>455</v>
      </c>
      <c r="C53" s="66" t="str" cm="1">
        <f t="array" ref="C53">IF(INDEX(Templates!A$2:A$149,ROW()-ROW($12:$12)+1)="","",INDEX(Templates!A$2:A$149,ROW()-ROW($12:$12)+1))</f>
        <v>JSON_PATH:zones[4]</v>
      </c>
      <c r="D53" s="66" t="str" cm="1">
        <f t="array" ref="D53">IF(INDEX(Templates!B$2:B$149,ROW()-ROW($12:$12)+1)="","",INDEX(Templates!B$2:B$149,ROW()-ROW($12:$12)+1))</f>
        <v>spaces[0]</v>
      </c>
      <c r="E53" s="66" t="str" cm="1">
        <f t="array" ref="E53">IF(INDEX(Templates!C$2:C$149,ROW()-ROW($12:$12)+1)="","",INDEX(Templates!C$2:C$149,ROW()-ROW($12:$12)+1))</f>
        <v>id</v>
      </c>
      <c r="F53" s="67" t="str" cm="1">
        <f t="array" ref="F53">IF(INDEX(Templates!E$2:E$149,ROW()-ROW($12:$12)+1)="","",INDEX(Templates!E$2:E$149,ROW()-ROW($12:$12)+1))</f>
        <v/>
      </c>
      <c r="G53" s="68" t="str" cm="1">
        <f t="array" ref="G53">IF(INDEX(Templates!F$2:F$149,ROW()-ROW($12:$12)+1)="","",INDEX(Templates!F$2:F$149,ROW()-ROW($12:$12)+1))</f>
        <v/>
      </c>
      <c r="H53" s="68" t="str" cm="1">
        <f t="array" ref="H53">IF(INDEX(Templates!G$2:G$149,ROW()-ROW($12:$12)+1)="","",INDEX(Templates!G$2:G$149,ROW()-ROW($12:$12)+1))</f>
        <v/>
      </c>
      <c r="I53" s="68" t="str" cm="1">
        <f t="array" ref="I53">IF(INDEX(Templates!H$2:H$149,ROW()-ROW($12:$12)+1)="","",INDEX(Templates!H$2:H$149,ROW()-ROW($12:$12)+1))</f>
        <v/>
      </c>
      <c r="J53" s="69" t="str" cm="1">
        <f t="array" ref="J53">IF(INDEX(Templates!I$2:I$149,ROW()-ROW($12:$12)+1)="","",INDEX(Templates!I$2:I$149,ROW()-ROW($12:$12)+1))</f>
        <v/>
      </c>
      <c r="K53" s="69" t="str" cm="1">
        <f t="array" ref="K53">IF(INDEX(Templates!J$2:J$149,ROW()-ROW($12:$12)+1)="","",INDEX(Templates!J$2:J$149,ROW()-ROW($12:$12)+1))</f>
        <v/>
      </c>
      <c r="L53" s="55" t="e" cm="1">
        <f t="array" ref="L53">IF(INDEX(Templates!$I$2:$CH$148,ROW()-ROW(L$12)+1, MATCH(L$8,Templates!$I$1:CH$1,0))="","",INDEX(Templates!$I$2:$CH$148,ROW()-ROW(L$12)+1, MATCH(L$8,Templates!$I$1:CH$1,0)))</f>
        <v>#N/A</v>
      </c>
      <c r="M53" s="55" t="e" cm="1">
        <f t="array" ref="M53">IF(INDEX(Templates!$I$2:$CH$148,ROW()-ROW(M$12)+1, MATCH(M$8,Templates!$I$1:CI$1,0))="","",INDEX(Templates!$I$2:$CH$148,ROW()-ROW(M$12)+1, MATCH(M$8,Templates!$I$1:CI$1,0)))</f>
        <v>#N/A</v>
      </c>
      <c r="N53" s="55" t="e" cm="1">
        <f t="array" ref="N53">IF(INDEX(Templates!$I$2:$CH$148,ROW()-ROW(N$12)+1, MATCH(N$8,Templates!$I$1:CJ$1,0))="","",INDEX(Templates!$I$2:$CH$148,ROW()-ROW(N$12)+1, MATCH(N$8,Templates!$I$1:CJ$1,0)))</f>
        <v>#N/A</v>
      </c>
    </row>
    <row r="54" spans="1:14" x14ac:dyDescent="0.3">
      <c r="A54" s="41" t="s">
        <v>451</v>
      </c>
      <c r="B54" s="6" t="s">
        <v>455</v>
      </c>
      <c r="C54" s="66" t="str" cm="1">
        <f t="array" ref="C54">IF(INDEX(Templates!A$2:A$149,ROW()-ROW($12:$12)+1)="","",INDEX(Templates!A$2:A$149,ROW()-ROW($12:$12)+1))</f>
        <v>JSON_PATH:zones[4]</v>
      </c>
      <c r="D54" s="66" t="str" cm="1">
        <f t="array" ref="D54">IF(INDEX(Templates!B$2:B$149,ROW()-ROW($12:$12)+1)="","",INDEX(Templates!B$2:B$149,ROW()-ROW($12:$12)+1))</f>
        <v>floor_name</v>
      </c>
      <c r="E54" s="66" t="str" cm="1">
        <f t="array" ref="E54">IF(INDEX(Templates!C$2:C$149,ROW()-ROW($12:$12)+1)="","",INDEX(Templates!C$2:C$149,ROW()-ROW($12:$12)+1))</f>
        <v/>
      </c>
      <c r="F54" s="67" t="str" cm="1">
        <f t="array" ref="F54">IF(INDEX(Templates!E$2:E$149,ROW()-ROW($12:$12)+1)="","",INDEX(Templates!E$2:E$149,ROW()-ROW($12:$12)+1))</f>
        <v/>
      </c>
      <c r="G54" s="68" t="str" cm="1">
        <f t="array" ref="G54">IF(INDEX(Templates!F$2:F$149,ROW()-ROW($12:$12)+1)="","",INDEX(Templates!F$2:F$149,ROW()-ROW($12:$12)+1))</f>
        <v/>
      </c>
      <c r="H54" s="68" t="str" cm="1">
        <f t="array" ref="H54">IF(INDEX(Templates!G$2:G$149,ROW()-ROW($12:$12)+1)="","",INDEX(Templates!G$2:G$149,ROW()-ROW($12:$12)+1))</f>
        <v/>
      </c>
      <c r="I54" s="68" t="str" cm="1">
        <f t="array" ref="I54">IF(INDEX(Templates!H$2:H$149,ROW()-ROW($12:$12)+1)="","",INDEX(Templates!H$2:H$149,ROW()-ROW($12:$12)+1))</f>
        <v/>
      </c>
      <c r="J54" s="69" t="str" cm="1">
        <f t="array" ref="J54">IF(INDEX(Templates!I$2:I$149,ROW()-ROW($12:$12)+1)="","",INDEX(Templates!I$2:I$149,ROW()-ROW($12:$12)+1))</f>
        <v/>
      </c>
      <c r="K54" s="69" t="str" cm="1">
        <f t="array" ref="K54">IF(INDEX(Templates!J$2:J$149,ROW()-ROW($12:$12)+1)="","",INDEX(Templates!J$2:J$149,ROW()-ROW($12:$12)+1))</f>
        <v/>
      </c>
      <c r="L54" s="55" t="e" cm="1">
        <f t="array" ref="L54">IF(INDEX(Templates!$I$2:$CH$148,ROW()-ROW(L$12)+1, MATCH(L$8,Templates!$I$1:CH$1,0))="","",INDEX(Templates!$I$2:$CH$148,ROW()-ROW(L$12)+1, MATCH(L$8,Templates!$I$1:CH$1,0)))</f>
        <v>#N/A</v>
      </c>
      <c r="M54" s="55" t="e" cm="1">
        <f t="array" ref="M54">IF(INDEX(Templates!$I$2:$CH$148,ROW()-ROW(M$12)+1, MATCH(M$8,Templates!$I$1:CI$1,0))="","",INDEX(Templates!$I$2:$CH$148,ROW()-ROW(M$12)+1, MATCH(M$8,Templates!$I$1:CI$1,0)))</f>
        <v>#N/A</v>
      </c>
      <c r="N54" s="55" t="e" cm="1">
        <f t="array" ref="N54">IF(INDEX(Templates!$I$2:$CH$148,ROW()-ROW(N$12)+1, MATCH(N$8,Templates!$I$1:CJ$1,0))="","",INDEX(Templates!$I$2:$CH$148,ROW()-ROW(N$12)+1, MATCH(N$8,Templates!$I$1:CJ$1,0)))</f>
        <v>#N/A</v>
      </c>
    </row>
    <row r="55" spans="1:14" x14ac:dyDescent="0.3">
      <c r="A55" s="41" t="s">
        <v>451</v>
      </c>
      <c r="B55" s="6" t="s">
        <v>455</v>
      </c>
      <c r="C55" s="66" t="str" cm="1">
        <f t="array" ref="C55">IF(INDEX(Templates!A$2:A$149,ROW()-ROW($12:$12)+1)="","",INDEX(Templates!A$2:A$149,ROW()-ROW($12:$12)+1))</f>
        <v>JSON_PATH:zones[5]</v>
      </c>
      <c r="D55" s="66" t="str" cm="1">
        <f t="array" ref="D55">IF(INDEX(Templates!B$2:B$149,ROW()-ROW($12:$12)+1)="","",INDEX(Templates!B$2:B$149,ROW()-ROW($12:$12)+1))</f>
        <v>id</v>
      </c>
      <c r="E55" s="66" t="str" cm="1">
        <f t="array" ref="E55">IF(INDEX(Templates!C$2:C$149,ROW()-ROW($12:$12)+1)="","",INDEX(Templates!C$2:C$149,ROW()-ROW($12:$12)+1))</f>
        <v/>
      </c>
      <c r="F55" s="67" t="str" cm="1">
        <f t="array" ref="F55">IF(INDEX(Templates!E$2:E$149,ROW()-ROW($12:$12)+1)="","",INDEX(Templates!E$2:E$149,ROW()-ROW($12:$12)+1))</f>
        <v/>
      </c>
      <c r="G55" s="68" t="str" cm="1">
        <f t="array" ref="G55">IF(INDEX(Templates!F$2:F$149,ROW()-ROW($12:$12)+1)="","",INDEX(Templates!F$2:F$149,ROW()-ROW($12:$12)+1))</f>
        <v/>
      </c>
      <c r="H55" s="68" t="str" cm="1">
        <f t="array" ref="H55">IF(INDEX(Templates!G$2:G$149,ROW()-ROW($12:$12)+1)="","",INDEX(Templates!G$2:G$149,ROW()-ROW($12:$12)+1))</f>
        <v/>
      </c>
      <c r="I55" s="68" t="str" cm="1">
        <f t="array" ref="I55">IF(INDEX(Templates!H$2:H$149,ROW()-ROW($12:$12)+1)="","",INDEX(Templates!H$2:H$149,ROW()-ROW($12:$12)+1))</f>
        <v/>
      </c>
      <c r="J55" s="69" t="str" cm="1">
        <f t="array" ref="J55">IF(INDEX(Templates!I$2:I$149,ROW()-ROW($12:$12)+1)="","",INDEX(Templates!I$2:I$149,ROW()-ROW($12:$12)+1))</f>
        <v/>
      </c>
      <c r="K55" s="69" t="str" cm="1">
        <f t="array" ref="K55">IF(INDEX(Templates!J$2:J$149,ROW()-ROW($12:$12)+1)="","",INDEX(Templates!J$2:J$149,ROW()-ROW($12:$12)+1))</f>
        <v/>
      </c>
      <c r="L55" s="55" t="e" cm="1">
        <f t="array" ref="L55">IF(INDEX(Templates!$I$2:$CH$148,ROW()-ROW(L$12)+1, MATCH(L$8,Templates!$I$1:CH$1,0))="","",INDEX(Templates!$I$2:$CH$148,ROW()-ROW(L$12)+1, MATCH(L$8,Templates!$I$1:CH$1,0)))</f>
        <v>#N/A</v>
      </c>
      <c r="M55" s="55" t="e" cm="1">
        <f t="array" ref="M55">IF(INDEX(Templates!$I$2:$CH$148,ROW()-ROW(M$12)+1, MATCH(M$8,Templates!$I$1:CI$1,0))="","",INDEX(Templates!$I$2:$CH$148,ROW()-ROW(M$12)+1, MATCH(M$8,Templates!$I$1:CI$1,0)))</f>
        <v>#N/A</v>
      </c>
      <c r="N55" s="55" t="e" cm="1">
        <f t="array" ref="N55">IF(INDEX(Templates!$I$2:$CH$148,ROW()-ROW(N$12)+1, MATCH(N$8,Templates!$I$1:CJ$1,0))="","",INDEX(Templates!$I$2:$CH$148,ROW()-ROW(N$12)+1, MATCH(N$8,Templates!$I$1:CJ$1,0)))</f>
        <v>#N/A</v>
      </c>
    </row>
    <row r="56" spans="1:14" x14ac:dyDescent="0.3">
      <c r="A56" s="41" t="s">
        <v>451</v>
      </c>
      <c r="B56" s="6" t="s">
        <v>455</v>
      </c>
      <c r="C56" s="66" t="str" cm="1">
        <f t="array" ref="C56">IF(INDEX(Templates!A$2:A$149,ROW()-ROW($12:$12)+1)="","",INDEX(Templates!A$2:A$149,ROW()-ROW($12:$12)+1))</f>
        <v>JSON_PATH:zones[5]</v>
      </c>
      <c r="D56" s="66" t="str" cm="1">
        <f t="array" ref="D56">IF(INDEX(Templates!B$2:B$149,ROW()-ROW($12:$12)+1)="","",INDEX(Templates!B$2:B$149,ROW()-ROW($12:$12)+1))</f>
        <v>spaces[0]</v>
      </c>
      <c r="E56" s="66" t="str" cm="1">
        <f t="array" ref="E56">IF(INDEX(Templates!C$2:C$149,ROW()-ROW($12:$12)+1)="","",INDEX(Templates!C$2:C$149,ROW()-ROW($12:$12)+1))</f>
        <v>id</v>
      </c>
      <c r="F56" s="67" t="str" cm="1">
        <f t="array" ref="F56">IF(INDEX(Templates!E$2:E$149,ROW()-ROW($12:$12)+1)="","",INDEX(Templates!E$2:E$149,ROW()-ROW($12:$12)+1))</f>
        <v/>
      </c>
      <c r="G56" s="68" t="str" cm="1">
        <f t="array" ref="G56">IF(INDEX(Templates!F$2:F$149,ROW()-ROW($12:$12)+1)="","",INDEX(Templates!F$2:F$149,ROW()-ROW($12:$12)+1))</f>
        <v/>
      </c>
      <c r="H56" s="68" t="str" cm="1">
        <f t="array" ref="H56">IF(INDEX(Templates!G$2:G$149,ROW()-ROW($12:$12)+1)="","",INDEX(Templates!G$2:G$149,ROW()-ROW($12:$12)+1))</f>
        <v/>
      </c>
      <c r="I56" s="68" t="str" cm="1">
        <f t="array" ref="I56">IF(INDEX(Templates!H$2:H$149,ROW()-ROW($12:$12)+1)="","",INDEX(Templates!H$2:H$149,ROW()-ROW($12:$12)+1))</f>
        <v/>
      </c>
      <c r="J56" s="69" t="str" cm="1">
        <f t="array" ref="J56">IF(INDEX(Templates!I$2:I$149,ROW()-ROW($12:$12)+1)="","",INDEX(Templates!I$2:I$149,ROW()-ROW($12:$12)+1))</f>
        <v/>
      </c>
      <c r="K56" s="69" t="str" cm="1">
        <f t="array" ref="K56">IF(INDEX(Templates!J$2:J$149,ROW()-ROW($12:$12)+1)="","",INDEX(Templates!J$2:J$149,ROW()-ROW($12:$12)+1))</f>
        <v/>
      </c>
      <c r="L56" s="55" t="e" cm="1">
        <f t="array" ref="L56">IF(INDEX(Templates!$I$2:$CH$148,ROW()-ROW(L$12)+1, MATCH(L$8,Templates!$I$1:CH$1,0))="","",INDEX(Templates!$I$2:$CH$148,ROW()-ROW(L$12)+1, MATCH(L$8,Templates!$I$1:CH$1,0)))</f>
        <v>#N/A</v>
      </c>
      <c r="M56" s="55" t="e" cm="1">
        <f t="array" ref="M56">IF(INDEX(Templates!$I$2:$CH$148,ROW()-ROW(M$12)+1, MATCH(M$8,Templates!$I$1:CI$1,0))="","",INDEX(Templates!$I$2:$CH$148,ROW()-ROW(M$12)+1, MATCH(M$8,Templates!$I$1:CI$1,0)))</f>
        <v>#N/A</v>
      </c>
      <c r="N56" s="55" t="e" cm="1">
        <f t="array" ref="N56">IF(INDEX(Templates!$I$2:$CH$148,ROW()-ROW(N$12)+1, MATCH(N$8,Templates!$I$1:CJ$1,0))="","",INDEX(Templates!$I$2:$CH$148,ROW()-ROW(N$12)+1, MATCH(N$8,Templates!$I$1:CJ$1,0)))</f>
        <v>#N/A</v>
      </c>
    </row>
    <row r="57" spans="1:14" x14ac:dyDescent="0.3">
      <c r="A57" s="41" t="s">
        <v>451</v>
      </c>
      <c r="B57" s="6" t="s">
        <v>455</v>
      </c>
      <c r="C57" s="66" t="str" cm="1">
        <f t="array" ref="C57">IF(INDEX(Templates!A$2:A$149,ROW()-ROW($12:$12)+1)="","",INDEX(Templates!A$2:A$149,ROW()-ROW($12:$12)+1))</f>
        <v>JSON_PATH:zones[5]</v>
      </c>
      <c r="D57" s="66" t="str" cm="1">
        <f t="array" ref="D57">IF(INDEX(Templates!B$2:B$149,ROW()-ROW($12:$12)+1)="","",INDEX(Templates!B$2:B$149,ROW()-ROW($12:$12)+1))</f>
        <v>floor_name</v>
      </c>
      <c r="E57" s="66" t="str" cm="1">
        <f t="array" ref="E57">IF(INDEX(Templates!C$2:C$149,ROW()-ROW($12:$12)+1)="","",INDEX(Templates!C$2:C$149,ROW()-ROW($12:$12)+1))</f>
        <v/>
      </c>
      <c r="F57" s="67" t="str" cm="1">
        <f t="array" ref="F57">IF(INDEX(Templates!E$2:E$149,ROW()-ROW($12:$12)+1)="","",INDEX(Templates!E$2:E$149,ROW()-ROW($12:$12)+1))</f>
        <v/>
      </c>
      <c r="G57" s="68" t="str" cm="1">
        <f t="array" ref="G57">IF(INDEX(Templates!F$2:F$149,ROW()-ROW($12:$12)+1)="","",INDEX(Templates!F$2:F$149,ROW()-ROW($12:$12)+1))</f>
        <v/>
      </c>
      <c r="H57" s="68" t="str" cm="1">
        <f t="array" ref="H57">IF(INDEX(Templates!G$2:G$149,ROW()-ROW($12:$12)+1)="","",INDEX(Templates!G$2:G$149,ROW()-ROW($12:$12)+1))</f>
        <v/>
      </c>
      <c r="I57" s="68" t="str" cm="1">
        <f t="array" ref="I57">IF(INDEX(Templates!H$2:H$149,ROW()-ROW($12:$12)+1)="","",INDEX(Templates!H$2:H$149,ROW()-ROW($12:$12)+1))</f>
        <v/>
      </c>
      <c r="J57" s="69" t="str" cm="1">
        <f t="array" ref="J57">IF(INDEX(Templates!I$2:I$149,ROW()-ROW($12:$12)+1)="","",INDEX(Templates!I$2:I$149,ROW()-ROW($12:$12)+1))</f>
        <v/>
      </c>
      <c r="K57" s="69" t="str" cm="1">
        <f t="array" ref="K57">IF(INDEX(Templates!J$2:J$149,ROW()-ROW($12:$12)+1)="","",INDEX(Templates!J$2:J$149,ROW()-ROW($12:$12)+1))</f>
        <v/>
      </c>
      <c r="L57" s="55" t="e" cm="1">
        <f t="array" ref="L57">IF(INDEX(Templates!$I$2:$CH$148,ROW()-ROW(L$12)+1, MATCH(L$8,Templates!$I$1:CH$1,0))="","",INDEX(Templates!$I$2:$CH$148,ROW()-ROW(L$12)+1, MATCH(L$8,Templates!$I$1:CH$1,0)))</f>
        <v>#N/A</v>
      </c>
      <c r="M57" s="55" t="e" cm="1">
        <f t="array" ref="M57">IF(INDEX(Templates!$I$2:$CH$148,ROW()-ROW(M$12)+1, MATCH(M$8,Templates!$I$1:CI$1,0))="","",INDEX(Templates!$I$2:$CH$148,ROW()-ROW(M$12)+1, MATCH(M$8,Templates!$I$1:CI$1,0)))</f>
        <v>#N/A</v>
      </c>
      <c r="N57" s="55" t="e" cm="1">
        <f t="array" ref="N57">IF(INDEX(Templates!$I$2:$CH$148,ROW()-ROW(N$12)+1, MATCH(N$8,Templates!$I$1:CJ$1,0))="","",INDEX(Templates!$I$2:$CH$148,ROW()-ROW(N$12)+1, MATCH(N$8,Templates!$I$1:CJ$1,0)))</f>
        <v>#N/A</v>
      </c>
    </row>
    <row r="58" spans="1:14" x14ac:dyDescent="0.3">
      <c r="A58" s="41" t="s">
        <v>451</v>
      </c>
      <c r="B58" s="6" t="s">
        <v>455</v>
      </c>
      <c r="C58" s="66" t="str" cm="1">
        <f t="array" ref="C58">IF(INDEX(Templates!A$2:A$149,ROW()-ROW($12:$12)+1)="","",INDEX(Templates!A$2:A$149,ROW()-ROW($12:$12)+1))</f>
        <v>JSON_PATH:heating_ventilation_air_conditioning_systems[0]</v>
      </c>
      <c r="D58" s="66" t="str" cm="1">
        <f t="array" ref="D58">IF(INDEX(Templates!B$2:B$149,ROW()-ROW($12:$12)+1)="","",INDEX(Templates!B$2:B$149,ROW()-ROW($12:$12)+1))</f>
        <v>id</v>
      </c>
      <c r="E58" s="66" t="str" cm="1">
        <f t="array" ref="E58">IF(INDEX(Templates!C$2:C$149,ROW()-ROW($12:$12)+1)="","",INDEX(Templates!C$2:C$149,ROW()-ROW($12:$12)+1))</f>
        <v/>
      </c>
      <c r="F58" s="67" t="str" cm="1">
        <f t="array" ref="F58">IF(INDEX(Templates!E$2:E$149,ROW()-ROW($12:$12)+1)="","",INDEX(Templates!E$2:E$149,ROW()-ROW($12:$12)+1))</f>
        <v>HVAC</v>
      </c>
      <c r="G58" s="68" t="str" cm="1">
        <f t="array" ref="G58">IF(INDEX(Templates!F$2:F$149,ROW()-ROW($12:$12)+1)="","",INDEX(Templates!F$2:F$149,ROW()-ROW($12:$12)+1))</f>
        <v>HVAC 1</v>
      </c>
      <c r="H58" s="68" t="str" cm="1">
        <f t="array" ref="H58">IF(INDEX(Templates!G$2:G$149,ROW()-ROW($12:$12)+1)="","",INDEX(Templates!G$2:G$149,ROW()-ROW($12:$12)+1))</f>
        <v>Building Segment 1</v>
      </c>
      <c r="I58" s="68" t="str" cm="1">
        <f t="array" ref="I58">IF(INDEX(Templates!H$2:H$149,ROW()-ROW($12:$12)+1)="","",INDEX(Templates!H$2:H$149,ROW()-ROW($12:$12)+1))</f>
        <v>id</v>
      </c>
      <c r="J58" s="69" t="str" cm="1">
        <f t="array" ref="J58">IF(INDEX(Templates!I$2:I$149,ROW()-ROW($12:$12)+1)="","",INDEX(Templates!I$2:I$149,ROW()-ROW($12:$12)+1))</f>
        <v/>
      </c>
      <c r="K58" s="69" t="str" cm="1">
        <f t="array" ref="K58">IF(INDEX(Templates!J$2:J$149,ROW()-ROW($12:$12)+1)="","",INDEX(Templates!J$2:J$149,ROW()-ROW($12:$12)+1))</f>
        <v/>
      </c>
      <c r="L58" s="55" t="e" cm="1">
        <f t="array" ref="L58">IF(INDEX(Templates!$I$2:$CH$148,ROW()-ROW(L$12)+1, MATCH(L$8,Templates!$I$1:CH$1,0))="","",INDEX(Templates!$I$2:$CH$148,ROW()-ROW(L$12)+1, MATCH(L$8,Templates!$I$1:CH$1,0)))</f>
        <v>#N/A</v>
      </c>
      <c r="M58" s="55" t="e" cm="1">
        <f t="array" ref="M58">IF(INDEX(Templates!$I$2:$CH$148,ROW()-ROW(M$12)+1, MATCH(M$8,Templates!$I$1:CI$1,0))="","",INDEX(Templates!$I$2:$CH$148,ROW()-ROW(M$12)+1, MATCH(M$8,Templates!$I$1:CI$1,0)))</f>
        <v>#N/A</v>
      </c>
      <c r="N58" s="55" t="e" cm="1">
        <f t="array" ref="N58">IF(INDEX(Templates!$I$2:$CH$148,ROW()-ROW(N$12)+1, MATCH(N$8,Templates!$I$1:CJ$1,0))="","",INDEX(Templates!$I$2:$CH$148,ROW()-ROW(N$12)+1, MATCH(N$8,Templates!$I$1:CJ$1,0)))</f>
        <v>#N/A</v>
      </c>
    </row>
    <row r="59" spans="1:14" x14ac:dyDescent="0.3">
      <c r="A59" s="41" t="s">
        <v>451</v>
      </c>
      <c r="B59" s="6" t="s">
        <v>455</v>
      </c>
      <c r="C59" s="66" t="str" cm="1">
        <f t="array" ref="C59">IF(INDEX(Templates!A$2:A$149,ROW()-ROW($12:$12)+1)="","",INDEX(Templates!A$2:A$149,ROW()-ROW($12:$12)+1))</f>
        <v>JSON_PATH:heating_system</v>
      </c>
      <c r="D59" s="66" t="str" cm="1">
        <f t="array" ref="D59">IF(INDEX(Templates!B$2:B$149,ROW()-ROW($12:$12)+1)="","",INDEX(Templates!B$2:B$149,ROW()-ROW($12:$12)+1))</f>
        <v>id</v>
      </c>
      <c r="E59" s="66" t="str" cm="1">
        <f t="array" ref="E59">IF(INDEX(Templates!C$2:C$149,ROW()-ROW($12:$12)+1)="","",INDEX(Templates!C$2:C$149,ROW()-ROW($12:$12)+1))</f>
        <v/>
      </c>
      <c r="F59" s="67" t="str" cm="1">
        <f t="array" ref="F59">IF(INDEX(Templates!E$2:E$149,ROW()-ROW($12:$12)+1)="","",INDEX(Templates!E$2:E$149,ROW()-ROW($12:$12)+1))</f>
        <v>HeatingSystem</v>
      </c>
      <c r="G59" s="68" t="str" cm="1">
        <f t="array" ref="G59">IF(INDEX(Templates!F$2:F$149,ROW()-ROW($12:$12)+1)="","",INDEX(Templates!F$2:F$149,ROW()-ROW($12:$12)+1))</f>
        <v>Heating System 1</v>
      </c>
      <c r="H59" s="68" t="str" cm="1">
        <f t="array" ref="H59">IF(INDEX(Templates!G$2:G$149,ROW()-ROW($12:$12)+1)="","",INDEX(Templates!G$2:G$149,ROW()-ROW($12:$12)+1))</f>
        <v>HVAC 1</v>
      </c>
      <c r="I59" s="68" t="str" cm="1">
        <f t="array" ref="I59">IF(INDEX(Templates!H$2:H$149,ROW()-ROW($12:$12)+1)="","",INDEX(Templates!H$2:H$149,ROW()-ROW($12:$12)+1))</f>
        <v>id</v>
      </c>
      <c r="J59" s="69" t="str" cm="1">
        <f t="array" ref="J59">IF(INDEX(Templates!I$2:I$149,ROW()-ROW($12:$12)+1)="","",INDEX(Templates!I$2:I$149,ROW()-ROW($12:$12)+1))</f>
        <v/>
      </c>
      <c r="K59" s="69" t="str" cm="1">
        <f t="array" ref="K59">IF(INDEX(Templates!J$2:J$149,ROW()-ROW($12:$12)+1)="","",INDEX(Templates!J$2:J$149,ROW()-ROW($12:$12)+1))</f>
        <v/>
      </c>
      <c r="L59" s="55" t="e" cm="1">
        <f t="array" ref="L59">IF(INDEX(Templates!$I$2:$CH$148,ROW()-ROW(L$12)+1, MATCH(L$8,Templates!$I$1:CH$1,0))="","",INDEX(Templates!$I$2:$CH$148,ROW()-ROW(L$12)+1, MATCH(L$8,Templates!$I$1:CH$1,0)))</f>
        <v>#N/A</v>
      </c>
      <c r="M59" s="55" t="e" cm="1">
        <f t="array" ref="M59">IF(INDEX(Templates!$I$2:$CH$148,ROW()-ROW(M$12)+1, MATCH(M$8,Templates!$I$1:CI$1,0))="","",INDEX(Templates!$I$2:$CH$148,ROW()-ROW(M$12)+1, MATCH(M$8,Templates!$I$1:CI$1,0)))</f>
        <v>#N/A</v>
      </c>
      <c r="N59" s="55" t="e" cm="1">
        <f t="array" ref="N59">IF(INDEX(Templates!$I$2:$CH$148,ROW()-ROW(N$12)+1, MATCH(N$8,Templates!$I$1:CJ$1,0))="","",INDEX(Templates!$I$2:$CH$148,ROW()-ROW(N$12)+1, MATCH(N$8,Templates!$I$1:CJ$1,0)))</f>
        <v>#N/A</v>
      </c>
    </row>
    <row r="60" spans="1:14" x14ac:dyDescent="0.3">
      <c r="A60" s="41" t="s">
        <v>451</v>
      </c>
      <c r="B60" s="6" t="s">
        <v>455</v>
      </c>
      <c r="C60" s="66" t="str" cm="1">
        <f t="array" ref="C60">IF(INDEX(Templates!A$2:A$149,ROW()-ROW($12:$12)+1)="","",INDEX(Templates!A$2:A$149,ROW()-ROW($12:$12)+1))</f>
        <v>JSON_PATH:heating_system</v>
      </c>
      <c r="D60" s="66" t="str" cm="1">
        <f t="array" ref="D60">IF(INDEX(Templates!B$2:B$149,ROW()-ROW($12:$12)+1)="","",INDEX(Templates!B$2:B$149,ROW()-ROW($12:$12)+1))</f>
        <v>heating_system_type</v>
      </c>
      <c r="E60" s="66" t="str" cm="1">
        <f t="array" ref="E60">IF(INDEX(Templates!C$2:C$149,ROW()-ROW($12:$12)+1)="","",INDEX(Templates!C$2:C$149,ROW()-ROW($12:$12)+1))</f>
        <v/>
      </c>
      <c r="F60" s="67" t="str" cm="1">
        <f t="array" ref="F60">IF(INDEX(Templates!E$2:E$149,ROW()-ROW($12:$12)+1)="","",INDEX(Templates!E$2:E$149,ROW()-ROW($12:$12)+1))</f>
        <v>HeatingSystem</v>
      </c>
      <c r="G60" s="68" t="str" cm="1">
        <f t="array" ref="G60">IF(INDEX(Templates!F$2:F$149,ROW()-ROW($12:$12)+1)="","",INDEX(Templates!F$2:F$149,ROW()-ROW($12:$12)+1))</f>
        <v>Heating System 1</v>
      </c>
      <c r="H60" s="68" t="str" cm="1">
        <f t="array" ref="H60">IF(INDEX(Templates!G$2:G$149,ROW()-ROW($12:$12)+1)="","",INDEX(Templates!G$2:G$149,ROW()-ROW($12:$12)+1))</f>
        <v>HVAC 1</v>
      </c>
      <c r="I60" s="68" t="str" cm="1">
        <f t="array" ref="I60">IF(INDEX(Templates!H$2:H$149,ROW()-ROW($12:$12)+1)="","",INDEX(Templates!H$2:H$149,ROW()-ROW($12:$12)+1))</f>
        <v>heating_system_type</v>
      </c>
      <c r="J60" s="69" t="str" cm="1">
        <f t="array" ref="J60">IF(INDEX(Templates!I$2:I$149,ROW()-ROW($12:$12)+1)="","",INDEX(Templates!I$2:I$149,ROW()-ROW($12:$12)+1))</f>
        <v/>
      </c>
      <c r="K60" s="69" t="str" cm="1">
        <f t="array" ref="K60">IF(INDEX(Templates!J$2:J$149,ROW()-ROW($12:$12)+1)="","",INDEX(Templates!J$2:J$149,ROW()-ROW($12:$12)+1))</f>
        <v/>
      </c>
      <c r="L60" s="55" t="e" cm="1">
        <f t="array" ref="L60">IF(INDEX(Templates!$I$2:$CH$148,ROW()-ROW(L$12)+1, MATCH(L$8,Templates!$I$1:CH$1,0))="","",INDEX(Templates!$I$2:$CH$148,ROW()-ROW(L$12)+1, MATCH(L$8,Templates!$I$1:CH$1,0)))</f>
        <v>#N/A</v>
      </c>
      <c r="M60" s="55" t="e" cm="1">
        <f t="array" ref="M60">IF(INDEX(Templates!$I$2:$CH$148,ROW()-ROW(M$12)+1, MATCH(M$8,Templates!$I$1:CI$1,0))="","",INDEX(Templates!$I$2:$CH$148,ROW()-ROW(M$12)+1, MATCH(M$8,Templates!$I$1:CI$1,0)))</f>
        <v>#N/A</v>
      </c>
      <c r="N60" s="55" t="e" cm="1">
        <f t="array" ref="N60">IF(INDEX(Templates!$I$2:$CH$148,ROW()-ROW(N$12)+1, MATCH(N$8,Templates!$I$1:CJ$1,0))="","",INDEX(Templates!$I$2:$CH$148,ROW()-ROW(N$12)+1, MATCH(N$8,Templates!$I$1:CJ$1,0)))</f>
        <v>#N/A</v>
      </c>
    </row>
    <row r="61" spans="1:14" x14ac:dyDescent="0.3">
      <c r="A61" s="41" t="s">
        <v>451</v>
      </c>
      <c r="B61" s="6" t="s">
        <v>455</v>
      </c>
      <c r="C61" s="66" t="str" cm="1">
        <f t="array" ref="C61">IF(INDEX(Templates!A$2:A$149,ROW()-ROW($12:$12)+1)="","",INDEX(Templates!A$2:A$149,ROW()-ROW($12:$12)+1))</f>
        <v>JSON_PATH:heating_system</v>
      </c>
      <c r="D61" s="66" t="str" cm="1">
        <f t="array" ref="D61">IF(INDEX(Templates!B$2:B$149,ROW()-ROW($12:$12)+1)="","",INDEX(Templates!B$2:B$149,ROW()-ROW($12:$12)+1))</f>
        <v>hot_water_loop</v>
      </c>
      <c r="E61" s="66" t="str" cm="1">
        <f t="array" ref="E61">IF(INDEX(Templates!C$2:C$149,ROW()-ROW($12:$12)+1)="","",INDEX(Templates!C$2:C$149,ROW()-ROW($12:$12)+1))</f>
        <v/>
      </c>
      <c r="F61" s="67" t="str" cm="1">
        <f t="array" ref="F61">IF(INDEX(Templates!E$2:E$149,ROW()-ROW($12:$12)+1)="","",INDEX(Templates!E$2:E$149,ROW()-ROW($12:$12)+1))</f>
        <v>HeatingSystem</v>
      </c>
      <c r="G61" s="68" t="str" cm="1">
        <f t="array" ref="G61">IF(INDEX(Templates!F$2:F$149,ROW()-ROW($12:$12)+1)="","",INDEX(Templates!F$2:F$149,ROW()-ROW($12:$12)+1))</f>
        <v>Heating System 1</v>
      </c>
      <c r="H61" s="68" t="str" cm="1">
        <f t="array" ref="H61">IF(INDEX(Templates!G$2:G$149,ROW()-ROW($12:$12)+1)="","",INDEX(Templates!G$2:G$149,ROW()-ROW($12:$12)+1))</f>
        <v>HVAC 1</v>
      </c>
      <c r="I61" s="68" t="str" cm="1">
        <f t="array" ref="I61">IF(INDEX(Templates!H$2:H$149,ROW()-ROW($12:$12)+1)="","",INDEX(Templates!H$2:H$149,ROW()-ROW($12:$12)+1))</f>
        <v>hot_water_loop</v>
      </c>
      <c r="J61" s="69" t="str" cm="1">
        <f t="array" ref="J61">IF(INDEX(Templates!I$2:I$149,ROW()-ROW($12:$12)+1)="","",INDEX(Templates!I$2:I$149,ROW()-ROW($12:$12)+1))</f>
        <v/>
      </c>
      <c r="K61" s="69" t="str" cm="1">
        <f t="array" ref="K61">IF(INDEX(Templates!J$2:J$149,ROW()-ROW($12:$12)+1)="","",INDEX(Templates!J$2:J$149,ROW()-ROW($12:$12)+1))</f>
        <v/>
      </c>
      <c r="L61" s="55" t="e" cm="1">
        <f t="array" ref="L61">IF(INDEX(Templates!$I$2:$CH$148,ROW()-ROW(L$12)+1, MATCH(L$8,Templates!$I$1:CH$1,0))="","",INDEX(Templates!$I$2:$CH$148,ROW()-ROW(L$12)+1, MATCH(L$8,Templates!$I$1:CH$1,0)))</f>
        <v>#N/A</v>
      </c>
      <c r="M61" s="55" t="e" cm="1">
        <f t="array" ref="M61">IF(INDEX(Templates!$I$2:$CH$148,ROW()-ROW(M$12)+1, MATCH(M$8,Templates!$I$1:CI$1,0))="","",INDEX(Templates!$I$2:$CH$148,ROW()-ROW(M$12)+1, MATCH(M$8,Templates!$I$1:CI$1,0)))</f>
        <v>#N/A</v>
      </c>
      <c r="N61" s="55" t="e" cm="1">
        <f t="array" ref="N61">IF(INDEX(Templates!$I$2:$CH$148,ROW()-ROW(N$12)+1, MATCH(N$8,Templates!$I$1:CJ$1,0))="","",INDEX(Templates!$I$2:$CH$148,ROW()-ROW(N$12)+1, MATCH(N$8,Templates!$I$1:CJ$1,0)))</f>
        <v>#N/A</v>
      </c>
    </row>
    <row r="62" spans="1:14" x14ac:dyDescent="0.3">
      <c r="A62" s="41" t="s">
        <v>451</v>
      </c>
      <c r="B62" s="6" t="s">
        <v>455</v>
      </c>
      <c r="C62" s="66" t="str" cm="1">
        <f t="array" ref="C62">IF(INDEX(Templates!A$2:A$149,ROW()-ROW($12:$12)+1)="","",INDEX(Templates!A$2:A$149,ROW()-ROW($12:$12)+1))</f>
        <v>JSON_PATH:preheat_system</v>
      </c>
      <c r="D62" s="66" t="str" cm="1">
        <f t="array" ref="D62">IF(INDEX(Templates!B$2:B$149,ROW()-ROW($12:$12)+1)="","",INDEX(Templates!B$2:B$149,ROW()-ROW($12:$12)+1))</f>
        <v>id</v>
      </c>
      <c r="E62" s="66" t="str" cm="1">
        <f t="array" ref="E62">IF(INDEX(Templates!C$2:C$149,ROW()-ROW($12:$12)+1)="","",INDEX(Templates!C$2:C$149,ROW()-ROW($12:$12)+1))</f>
        <v/>
      </c>
      <c r="F62" s="67" t="str" cm="1">
        <f t="array" ref="F62">IF(INDEX(Templates!E$2:E$149,ROW()-ROW($12:$12)+1)="","",INDEX(Templates!E$2:E$149,ROW()-ROW($12:$12)+1))</f>
        <v>HeatingSystem</v>
      </c>
      <c r="G62" s="68" t="str" cm="1">
        <f t="array" ref="G62">IF(INDEX(Templates!F$2:F$149,ROW()-ROW($12:$12)+1)="","",INDEX(Templates!F$2:F$149,ROW()-ROW($12:$12)+1))</f>
        <v>Heating System 2</v>
      </c>
      <c r="H62" s="68" t="str" cm="1">
        <f t="array" ref="H62">IF(INDEX(Templates!G$2:G$149,ROW()-ROW($12:$12)+1)="","",INDEX(Templates!G$2:G$149,ROW()-ROW($12:$12)+1))</f>
        <v>HVAC 1</v>
      </c>
      <c r="I62" s="68" t="str" cm="1">
        <f t="array" ref="I62">IF(INDEX(Templates!H$2:H$149,ROW()-ROW($12:$12)+1)="","",INDEX(Templates!H$2:H$149,ROW()-ROW($12:$12)+1))</f>
        <v>id</v>
      </c>
      <c r="J62" s="69" t="str" cm="1">
        <f t="array" ref="J62">IF(INDEX(Templates!I$2:I$149,ROW()-ROW($12:$12)+1)="","",INDEX(Templates!I$2:I$149,ROW()-ROW($12:$12)+1))</f>
        <v/>
      </c>
      <c r="K62" s="69" t="str" cm="1">
        <f t="array" ref="K62">IF(INDEX(Templates!J$2:J$149,ROW()-ROW($12:$12)+1)="","",INDEX(Templates!J$2:J$149,ROW()-ROW($12:$12)+1))</f>
        <v/>
      </c>
      <c r="L62" s="55" t="e" cm="1">
        <f t="array" ref="L62">IF(INDEX(Templates!$I$2:$CH$148,ROW()-ROW(L$12)+1, MATCH(L$8,Templates!$I$1:CH$1,0))="","",INDEX(Templates!$I$2:$CH$148,ROW()-ROW(L$12)+1, MATCH(L$8,Templates!$I$1:CH$1,0)))</f>
        <v>#N/A</v>
      </c>
      <c r="M62" s="55" t="e" cm="1">
        <f t="array" ref="M62">IF(INDEX(Templates!$I$2:$CH$148,ROW()-ROW(M$12)+1, MATCH(M$8,Templates!$I$1:CI$1,0))="","",INDEX(Templates!$I$2:$CH$148,ROW()-ROW(M$12)+1, MATCH(M$8,Templates!$I$1:CI$1,0)))</f>
        <v>#N/A</v>
      </c>
      <c r="N62" s="55" t="e" cm="1">
        <f t="array" ref="N62">IF(INDEX(Templates!$I$2:$CH$148,ROW()-ROW(N$12)+1, MATCH(N$8,Templates!$I$1:CJ$1,0))="","",INDEX(Templates!$I$2:$CH$148,ROW()-ROW(N$12)+1, MATCH(N$8,Templates!$I$1:CJ$1,0)))</f>
        <v>#N/A</v>
      </c>
    </row>
    <row r="63" spans="1:14" x14ac:dyDescent="0.3">
      <c r="A63" s="41"/>
      <c r="B63" s="6"/>
      <c r="C63" s="66" t="str" cm="1">
        <f t="array" ref="C63">IF(INDEX(Templates!A$2:A$149,ROW()-ROW($12:$12)+1)="","",INDEX(Templates!A$2:A$149,ROW()-ROW($12:$12)+1))</f>
        <v>JSON_PATH:preheat_system</v>
      </c>
      <c r="D63" s="66" t="str" cm="1">
        <f t="array" ref="D63">IF(INDEX(Templates!B$2:B$149,ROW()-ROW($12:$12)+1)="","",INDEX(Templates!B$2:B$149,ROW()-ROW($12:$12)+1))</f>
        <v>heating_system_type</v>
      </c>
      <c r="E63" s="66" t="str" cm="1">
        <f t="array" ref="E63">IF(INDEX(Templates!C$2:C$149,ROW()-ROW($12:$12)+1)="","",INDEX(Templates!C$2:C$149,ROW()-ROW($12:$12)+1))</f>
        <v/>
      </c>
      <c r="F63" s="67" t="str" cm="1">
        <f t="array" ref="F63">IF(INDEX(Templates!E$2:E$149,ROW()-ROW($12:$12)+1)="","",INDEX(Templates!E$2:E$149,ROW()-ROW($12:$12)+1))</f>
        <v>HeatingSystem</v>
      </c>
      <c r="G63" s="68" t="str" cm="1">
        <f t="array" ref="G63">IF(INDEX(Templates!F$2:F$149,ROW()-ROW($12:$12)+1)="","",INDEX(Templates!F$2:F$149,ROW()-ROW($12:$12)+1))</f>
        <v>Heating System 2</v>
      </c>
      <c r="H63" s="68" t="str" cm="1">
        <f t="array" ref="H63">IF(INDEX(Templates!G$2:G$149,ROW()-ROW($12:$12)+1)="","",INDEX(Templates!G$2:G$149,ROW()-ROW($12:$12)+1))</f>
        <v>HVAC 1</v>
      </c>
      <c r="I63" s="68" t="str" cm="1">
        <f t="array" ref="I63">IF(INDEX(Templates!H$2:H$149,ROW()-ROW($12:$12)+1)="","",INDEX(Templates!H$2:H$149,ROW()-ROW($12:$12)+1))</f>
        <v>heating_system_type</v>
      </c>
      <c r="J63" s="69" t="str" cm="1">
        <f t="array" ref="J63">IF(INDEX(Templates!I$2:I$149,ROW()-ROW($12:$12)+1)="","",INDEX(Templates!I$2:I$149,ROW()-ROW($12:$12)+1))</f>
        <v/>
      </c>
      <c r="K63" s="69" t="str" cm="1">
        <f t="array" ref="K63">IF(INDEX(Templates!J$2:J$149,ROW()-ROW($12:$12)+1)="","",INDEX(Templates!J$2:J$149,ROW()-ROW($12:$12)+1))</f>
        <v/>
      </c>
      <c r="L63" s="55" t="e" cm="1">
        <f t="array" ref="L63">IF(INDEX(Templates!$I$2:$CH$148,ROW()-ROW(L$12)+1, MATCH(L$8,Templates!$I$1:CH$1,0))="","",INDEX(Templates!$I$2:$CH$148,ROW()-ROW(L$12)+1, MATCH(L$8,Templates!$I$1:CH$1,0)))</f>
        <v>#N/A</v>
      </c>
      <c r="M63" s="55" t="e" cm="1">
        <f t="array" ref="M63">IF(INDEX(Templates!$I$2:$CH$148,ROW()-ROW(M$12)+1, MATCH(M$8,Templates!$I$1:CI$1,0))="","",INDEX(Templates!$I$2:$CH$148,ROW()-ROW(M$12)+1, MATCH(M$8,Templates!$I$1:CI$1,0)))</f>
        <v>#N/A</v>
      </c>
      <c r="N63" s="55" t="e" cm="1">
        <f t="array" ref="N63">IF(INDEX(Templates!$I$2:$CH$148,ROW()-ROW(N$12)+1, MATCH(N$8,Templates!$I$1:CJ$1,0))="","",INDEX(Templates!$I$2:$CH$148,ROW()-ROW(N$12)+1, MATCH(N$8,Templates!$I$1:CJ$1,0)))</f>
        <v>#N/A</v>
      </c>
    </row>
    <row r="64" spans="1:14" x14ac:dyDescent="0.3">
      <c r="A64" s="41"/>
      <c r="B64" s="6"/>
      <c r="C64" s="66" t="str" cm="1">
        <f t="array" ref="C64">IF(INDEX(Templates!A$2:A$149,ROW()-ROW($12:$12)+1)="","",INDEX(Templates!A$2:A$149,ROW()-ROW($12:$12)+1))</f>
        <v>JSON_PATH:preheat_system</v>
      </c>
      <c r="D64" s="66" t="str" cm="1">
        <f t="array" ref="D64">IF(INDEX(Templates!B$2:B$149,ROW()-ROW($12:$12)+1)="","",INDEX(Templates!B$2:B$149,ROW()-ROW($12:$12)+1))</f>
        <v>hot_water_loop</v>
      </c>
      <c r="E64" s="66" t="str" cm="1">
        <f t="array" ref="E64">IF(INDEX(Templates!C$2:C$149,ROW()-ROW($12:$12)+1)="","",INDEX(Templates!C$2:C$149,ROW()-ROW($12:$12)+1))</f>
        <v/>
      </c>
      <c r="F64" s="67" t="str" cm="1">
        <f t="array" ref="F64">IF(INDEX(Templates!E$2:E$149,ROW()-ROW($12:$12)+1)="","",INDEX(Templates!E$2:E$149,ROW()-ROW($12:$12)+1))</f>
        <v>HeatingSystem</v>
      </c>
      <c r="G64" s="68" t="str" cm="1">
        <f t="array" ref="G64">IF(INDEX(Templates!F$2:F$149,ROW()-ROW($12:$12)+1)="","",INDEX(Templates!F$2:F$149,ROW()-ROW($12:$12)+1))</f>
        <v>Heating System 2</v>
      </c>
      <c r="H64" s="68" t="str" cm="1">
        <f t="array" ref="H64">IF(INDEX(Templates!G$2:G$149,ROW()-ROW($12:$12)+1)="","",INDEX(Templates!G$2:G$149,ROW()-ROW($12:$12)+1))</f>
        <v>HVAC 1</v>
      </c>
      <c r="I64" s="68" t="str" cm="1">
        <f t="array" ref="I64">IF(INDEX(Templates!H$2:H$149,ROW()-ROW($12:$12)+1)="","",INDEX(Templates!H$2:H$149,ROW()-ROW($12:$12)+1))</f>
        <v>hot_water_loop</v>
      </c>
      <c r="J64" s="69" t="str" cm="1">
        <f t="array" ref="J64">IF(INDEX(Templates!I$2:I$149,ROW()-ROW($12:$12)+1)="","",INDEX(Templates!I$2:I$149,ROW()-ROW($12:$12)+1))</f>
        <v/>
      </c>
      <c r="K64" s="69" t="str" cm="1">
        <f t="array" ref="K64">IF(INDEX(Templates!J$2:J$149,ROW()-ROW($12:$12)+1)="","",INDEX(Templates!J$2:J$149,ROW()-ROW($12:$12)+1))</f>
        <v/>
      </c>
      <c r="L64" s="55" t="e" cm="1">
        <f t="array" ref="L64">IF(INDEX(Templates!$I$2:$CH$148,ROW()-ROW(L$12)+1, MATCH(L$8,Templates!$I$1:CH$1,0))="","",INDEX(Templates!$I$2:$CH$148,ROW()-ROW(L$12)+1, MATCH(L$8,Templates!$I$1:CH$1,0)))</f>
        <v>#N/A</v>
      </c>
      <c r="M64" s="55" t="e" cm="1">
        <f t="array" ref="M64">IF(INDEX(Templates!$I$2:$CH$148,ROW()-ROW(M$12)+1, MATCH(M$8,Templates!$I$1:CI$1,0))="","",INDEX(Templates!$I$2:$CH$148,ROW()-ROW(M$12)+1, MATCH(M$8,Templates!$I$1:CI$1,0)))</f>
        <v>#N/A</v>
      </c>
      <c r="N64" s="55" t="e" cm="1">
        <f t="array" ref="N64">IF(INDEX(Templates!$I$2:$CH$148,ROW()-ROW(N$12)+1, MATCH(N$8,Templates!$I$1:CJ$1,0))="","",INDEX(Templates!$I$2:$CH$148,ROW()-ROW(N$12)+1, MATCH(N$8,Templates!$I$1:CJ$1,0)))</f>
        <v>#N/A</v>
      </c>
    </row>
    <row r="65" spans="1:14" x14ac:dyDescent="0.3">
      <c r="A65" s="41"/>
      <c r="B65" s="6"/>
      <c r="C65" s="66" t="str" cm="1">
        <f t="array" ref="C65">IF(INDEX(Templates!A$2:A$149,ROW()-ROW($12:$12)+1)="","",INDEX(Templates!A$2:A$149,ROW()-ROW($12:$12)+1))</f>
        <v>JSON_PATH:fan_system</v>
      </c>
      <c r="D65" s="66" t="str" cm="1">
        <f t="array" ref="D65">IF(INDEX(Templates!B$2:B$149,ROW()-ROW($12:$12)+1)="","",INDEX(Templates!B$2:B$149,ROW()-ROW($12:$12)+1))</f>
        <v>id</v>
      </c>
      <c r="E65" s="66" t="str" cm="1">
        <f t="array" ref="E65">IF(INDEX(Templates!C$2:C$149,ROW()-ROW($12:$12)+1)="","",INDEX(Templates!C$2:C$149,ROW()-ROW($12:$12)+1))</f>
        <v/>
      </c>
      <c r="F65" s="67" t="str" cm="1">
        <f t="array" ref="F65">IF(INDEX(Templates!E$2:E$149,ROW()-ROW($12:$12)+1)="","",INDEX(Templates!E$2:E$149,ROW()-ROW($12:$12)+1))</f>
        <v>Fan System</v>
      </c>
      <c r="G65" s="68" t="str" cm="1">
        <f t="array" ref="G65">IF(INDEX(Templates!F$2:F$149,ROW()-ROW($12:$12)+1)="","",INDEX(Templates!F$2:F$149,ROW()-ROW($12:$12)+1))</f>
        <v>Fan System 1</v>
      </c>
      <c r="H65" s="68" t="str" cm="1">
        <f t="array" ref="H65">IF(INDEX(Templates!G$2:G$149,ROW()-ROW($12:$12)+1)="","",INDEX(Templates!G$2:G$149,ROW()-ROW($12:$12)+1))</f>
        <v>HVAC 1</v>
      </c>
      <c r="I65" s="68" t="str" cm="1">
        <f t="array" ref="I65">IF(INDEX(Templates!H$2:H$149,ROW()-ROW($12:$12)+1)="","",INDEX(Templates!H$2:H$149,ROW()-ROW($12:$12)+1))</f>
        <v>id</v>
      </c>
      <c r="J65" s="69" t="str" cm="1">
        <f t="array" ref="J65">IF(INDEX(Templates!I$2:I$149,ROW()-ROW($12:$12)+1)="","",INDEX(Templates!I$2:I$149,ROW()-ROW($12:$12)+1))</f>
        <v/>
      </c>
      <c r="K65" s="69" t="str" cm="1">
        <f t="array" ref="K65">IF(INDEX(Templates!J$2:J$149,ROW()-ROW($12:$12)+1)="","",INDEX(Templates!J$2:J$149,ROW()-ROW($12:$12)+1))</f>
        <v/>
      </c>
      <c r="L65" s="55" t="e" cm="1">
        <f t="array" ref="L65">IF(INDEX(Templates!$I$2:$CH$148,ROW()-ROW(L$12)+1, MATCH(L$8,Templates!$I$1:CH$1,0))="","",INDEX(Templates!$I$2:$CH$148,ROW()-ROW(L$12)+1, MATCH(L$8,Templates!$I$1:CH$1,0)))</f>
        <v>#N/A</v>
      </c>
      <c r="M65" s="55" t="e" cm="1">
        <f t="array" ref="M65">IF(INDEX(Templates!$I$2:$CH$148,ROW()-ROW(M$12)+1, MATCH(M$8,Templates!$I$1:CI$1,0))="","",INDEX(Templates!$I$2:$CH$148,ROW()-ROW(M$12)+1, MATCH(M$8,Templates!$I$1:CI$1,0)))</f>
        <v>#N/A</v>
      </c>
      <c r="N65" s="55" t="e" cm="1">
        <f t="array" ref="N65">IF(INDEX(Templates!$I$2:$CH$148,ROW()-ROW(N$12)+1, MATCH(N$8,Templates!$I$1:CJ$1,0))="","",INDEX(Templates!$I$2:$CH$148,ROW()-ROW(N$12)+1, MATCH(N$8,Templates!$I$1:CJ$1,0)))</f>
        <v>#N/A</v>
      </c>
    </row>
    <row r="66" spans="1:14" x14ac:dyDescent="0.3">
      <c r="A66" s="41"/>
      <c r="B66" s="6"/>
      <c r="C66" s="66"/>
      <c r="D66" s="66" t="str" cm="1">
        <f t="array" ref="D66">IF(INDEX(Templates!B$2:B$149,ROW()-ROW($12:$12)+1)="","",INDEX(Templates!B$2:B$149,ROW()-ROW($12:$12)+1))</f>
        <v>fan_control</v>
      </c>
      <c r="E66" s="66" t="str" cm="1">
        <f t="array" ref="E66">IF(INDEX(Templates!C$2:C$149,ROW()-ROW($12:$12)+1)="","",INDEX(Templates!C$2:C$149,ROW()-ROW($12:$12)+1))</f>
        <v/>
      </c>
      <c r="F66" s="67" t="str" cm="1">
        <f t="array" ref="F66">IF(INDEX(Templates!E$2:E$149,ROW()-ROW($12:$12)+1)="","",INDEX(Templates!E$2:E$149,ROW()-ROW($12:$12)+1))</f>
        <v>Fan System</v>
      </c>
      <c r="G66" s="68" t="str" cm="1">
        <f t="array" ref="G66">IF(INDEX(Templates!F$2:F$149,ROW()-ROW($12:$12)+1)="","",INDEX(Templates!F$2:F$149,ROW()-ROW($12:$12)+1))</f>
        <v>Fan System 1</v>
      </c>
      <c r="H66" s="68" t="str" cm="1">
        <f t="array" ref="H66">IF(INDEX(Templates!G$2:G$149,ROW()-ROW($12:$12)+1)="","",INDEX(Templates!G$2:G$149,ROW()-ROW($12:$12)+1))</f>
        <v>HVAC 1</v>
      </c>
      <c r="I66" s="68" t="str" cm="1">
        <f t="array" ref="I66">IF(INDEX(Templates!H$2:H$149,ROW()-ROW($12:$12)+1)="","",INDEX(Templates!H$2:H$149,ROW()-ROW($12:$12)+1))</f>
        <v>fan_control</v>
      </c>
      <c r="J66" s="69" t="str" cm="1">
        <f t="array" ref="J66">IF(INDEX(Templates!I$2:I$149,ROW()-ROW($12:$12)+1)="","",INDEX(Templates!I$2:I$149,ROW()-ROW($12:$12)+1))</f>
        <v/>
      </c>
      <c r="K66" s="69" t="str" cm="1">
        <f t="array" ref="K66">IF(INDEX(Templates!J$2:J$149,ROW()-ROW($12:$12)+1)="","",INDEX(Templates!J$2:J$149,ROW()-ROW($12:$12)+1))</f>
        <v/>
      </c>
      <c r="L66" s="55" t="e" cm="1">
        <f t="array" ref="L66">IF(INDEX(Templates!$I$2:$CH$148,ROW()-ROW(L$12)+1, MATCH(L$8,Templates!$I$1:CH$1,0))="","",INDEX(Templates!$I$2:$CH$148,ROW()-ROW(L$12)+1, MATCH(L$8,Templates!$I$1:CH$1,0)))</f>
        <v>#N/A</v>
      </c>
      <c r="M66" s="55" t="e" cm="1">
        <f t="array" ref="M66">IF(INDEX(Templates!$I$2:$CH$148,ROW()-ROW(M$12)+1, MATCH(M$8,Templates!$I$1:CI$1,0))="","",INDEX(Templates!$I$2:$CH$148,ROW()-ROW(M$12)+1, MATCH(M$8,Templates!$I$1:CI$1,0)))</f>
        <v>#N/A</v>
      </c>
      <c r="N66" s="55" t="e" cm="1">
        <f t="array" ref="N66">IF(INDEX(Templates!$I$2:$CH$148,ROW()-ROW(N$12)+1, MATCH(N$8,Templates!$I$1:CJ$1,0))="","",INDEX(Templates!$I$2:$CH$148,ROW()-ROW(N$12)+1, MATCH(N$8,Templates!$I$1:CJ$1,0)))</f>
        <v>#N/A</v>
      </c>
    </row>
    <row r="67" spans="1:14" ht="15" thickBot="1" x14ac:dyDescent="0.35">
      <c r="A67" s="46"/>
      <c r="B67" s="47"/>
      <c r="C67" s="71"/>
      <c r="D67" s="71"/>
      <c r="E67" s="71"/>
      <c r="F67" s="72"/>
      <c r="G67" s="73"/>
      <c r="H67" s="73"/>
      <c r="I67" s="73"/>
      <c r="J67" s="74" t="str" cm="1">
        <f t="array" ref="J67">IF(INDEX(Templates!I$2:I$149,ROW()-ROW($12:$12)+1)="","",INDEX(Templates!I$2:I$149,ROW()-ROW($12:$12)+1))</f>
        <v/>
      </c>
      <c r="K67" s="74" t="str" cm="1">
        <f t="array" ref="K67">IF(INDEX(Templates!J$2:J$149,ROW()-ROW($12:$12)+1)="","",INDEX(Templates!J$2:J$149,ROW()-ROW($12:$12)+1))</f>
        <v/>
      </c>
      <c r="L67" s="75"/>
      <c r="M67" s="75"/>
      <c r="N67" s="75"/>
    </row>
    <row r="68" spans="1:14" x14ac:dyDescent="0.3">
      <c r="A68" s="41" t="s">
        <v>497</v>
      </c>
      <c r="B68" s="6" t="s">
        <v>452</v>
      </c>
      <c r="C68" s="6" t="s">
        <v>615</v>
      </c>
      <c r="D68" s="6" t="s">
        <v>517</v>
      </c>
      <c r="E68" s="6" t="s">
        <v>519</v>
      </c>
      <c r="F68" s="13"/>
      <c r="G68" s="15"/>
      <c r="H68" s="15"/>
      <c r="I68" s="15"/>
      <c r="J68" s="10" t="s">
        <v>616</v>
      </c>
      <c r="K68" s="10" t="s">
        <v>617</v>
      </c>
      <c r="L68" s="45"/>
      <c r="M68" s="45"/>
      <c r="N68" s="45"/>
    </row>
    <row r="69" spans="1:14" x14ac:dyDescent="0.3">
      <c r="A69" s="41"/>
      <c r="B69" s="6"/>
      <c r="C69" s="6"/>
      <c r="D69" s="76"/>
      <c r="E69" s="8"/>
      <c r="F69" s="13"/>
      <c r="G69" s="15"/>
      <c r="H69" s="15"/>
      <c r="I69" s="15"/>
      <c r="J69" s="10"/>
      <c r="K69" s="10"/>
      <c r="L69" s="45"/>
      <c r="M69" s="45"/>
      <c r="N69" s="45"/>
    </row>
    <row r="70" spans="1:14" ht="15" thickBot="1" x14ac:dyDescent="0.35">
      <c r="A70" s="46"/>
      <c r="B70" s="47"/>
      <c r="C70" s="47"/>
      <c r="D70" s="47"/>
      <c r="E70" s="48"/>
      <c r="F70" s="77"/>
      <c r="G70" s="78"/>
      <c r="H70" s="78"/>
      <c r="I70" s="78"/>
      <c r="J70" s="79"/>
      <c r="K70" s="79"/>
      <c r="L70" s="52"/>
      <c r="M70" s="52"/>
      <c r="N70" s="52"/>
    </row>
    <row r="71" spans="1:14" x14ac:dyDescent="0.3">
      <c r="A71" s="41" t="s">
        <v>497</v>
      </c>
      <c r="B71" s="6" t="s">
        <v>453</v>
      </c>
      <c r="C71" s="6" t="s">
        <v>615</v>
      </c>
      <c r="D71" s="6" t="s">
        <v>517</v>
      </c>
      <c r="E71" s="6" t="s">
        <v>519</v>
      </c>
      <c r="F71" s="13"/>
      <c r="G71" s="15"/>
      <c r="H71" s="15"/>
      <c r="I71" s="15"/>
      <c r="J71" s="10" t="s">
        <v>616</v>
      </c>
      <c r="K71" s="10" t="s">
        <v>617</v>
      </c>
      <c r="L71" s="45"/>
      <c r="M71" s="45"/>
      <c r="N71" s="45"/>
    </row>
    <row r="72" spans="1:14" x14ac:dyDescent="0.3">
      <c r="A72" s="41"/>
      <c r="B72" s="6"/>
      <c r="C72" s="6"/>
      <c r="D72" s="76"/>
      <c r="E72" s="8"/>
      <c r="F72" s="13"/>
      <c r="G72" s="15"/>
      <c r="H72" s="15"/>
      <c r="I72" s="15"/>
      <c r="J72" s="10"/>
      <c r="K72" s="10"/>
      <c r="L72" s="45"/>
      <c r="M72" s="45"/>
      <c r="N72" s="45"/>
    </row>
    <row r="73" spans="1:14" ht="15" thickBot="1" x14ac:dyDescent="0.35">
      <c r="A73" s="46"/>
      <c r="B73" s="47"/>
      <c r="C73" s="47"/>
      <c r="D73" s="47"/>
      <c r="E73" s="48"/>
      <c r="F73" s="77"/>
      <c r="G73" s="78"/>
      <c r="H73" s="78"/>
      <c r="I73" s="78"/>
      <c r="J73" s="79"/>
      <c r="K73" s="79"/>
      <c r="L73" s="52"/>
      <c r="M73" s="52"/>
      <c r="N73" s="52"/>
    </row>
    <row r="74" spans="1:14" x14ac:dyDescent="0.3">
      <c r="A74" s="41" t="s">
        <v>497</v>
      </c>
      <c r="B74" s="6" t="s">
        <v>454</v>
      </c>
      <c r="C74" s="6" t="s">
        <v>615</v>
      </c>
      <c r="D74" s="6" t="s">
        <v>517</v>
      </c>
      <c r="E74" s="6" t="s">
        <v>519</v>
      </c>
      <c r="F74" s="13"/>
      <c r="G74" s="15"/>
      <c r="H74" s="15"/>
      <c r="I74" s="15"/>
      <c r="J74" s="10" t="s">
        <v>616</v>
      </c>
      <c r="K74" s="10" t="s">
        <v>617</v>
      </c>
      <c r="L74" s="45"/>
      <c r="M74" s="45"/>
      <c r="N74" s="45"/>
    </row>
    <row r="75" spans="1:14" x14ac:dyDescent="0.3">
      <c r="A75" s="41"/>
      <c r="B75" s="6"/>
      <c r="C75" s="6"/>
      <c r="D75" s="76"/>
      <c r="E75" s="8"/>
      <c r="F75" s="13"/>
      <c r="G75" s="15"/>
      <c r="H75" s="15"/>
      <c r="I75" s="15"/>
      <c r="J75" s="10"/>
      <c r="K75" s="10"/>
      <c r="L75" s="45"/>
      <c r="M75" s="45"/>
      <c r="N75" s="45"/>
    </row>
    <row r="76" spans="1:14" ht="15" thickBot="1" x14ac:dyDescent="0.35">
      <c r="A76" s="46"/>
      <c r="B76" s="46"/>
      <c r="C76" s="47"/>
      <c r="D76" s="47"/>
      <c r="E76" s="48"/>
      <c r="F76" s="77"/>
      <c r="G76" s="78"/>
      <c r="H76" s="78"/>
      <c r="I76" s="78"/>
      <c r="J76" s="79"/>
      <c r="K76" s="79"/>
      <c r="L76" s="52"/>
      <c r="M76" s="52"/>
      <c r="N76" s="52"/>
    </row>
    <row r="77" spans="1:14" x14ac:dyDescent="0.3">
      <c r="A77" s="41"/>
    </row>
    <row r="78" spans="1:14" x14ac:dyDescent="0.3">
      <c r="A78" s="41"/>
    </row>
    <row r="79" spans="1:14" x14ac:dyDescent="0.3">
      <c r="A79" s="41"/>
    </row>
    <row r="80" spans="1:14" x14ac:dyDescent="0.3">
      <c r="A80" s="41"/>
    </row>
    <row r="81" spans="1:1" x14ac:dyDescent="0.3">
      <c r="A81" s="41"/>
    </row>
    <row r="82" spans="1:1" x14ac:dyDescent="0.3">
      <c r="A82" s="41"/>
    </row>
    <row r="83" spans="1:1" x14ac:dyDescent="0.3">
      <c r="A83" s="41"/>
    </row>
  </sheetData>
  <conditionalFormatting sqref="A6:E76">
    <cfRule type="expression" dxfId="8" priority="9">
      <formula>MOD(ROW(),2)</formula>
    </cfRule>
  </conditionalFormatting>
  <conditionalFormatting sqref="F12:I76">
    <cfRule type="expression" dxfId="7" priority="8">
      <formula>MOD(ROW(),2)</formula>
    </cfRule>
  </conditionalFormatting>
  <conditionalFormatting sqref="J12:K76">
    <cfRule type="expression" dxfId="6" priority="1">
      <formula>MOD(ROW(),2)</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CDDD8-BBA0-4891-89D9-0284185359F5}">
  <dimension ref="A1:N74"/>
  <sheetViews>
    <sheetView topLeftCell="A21" zoomScale="85" zoomScaleNormal="85" workbookViewId="0">
      <selection activeCell="M18" sqref="M18"/>
    </sheetView>
  </sheetViews>
  <sheetFormatPr defaultRowHeight="14.4" x14ac:dyDescent="0.3"/>
  <cols>
    <col min="1" max="1" width="23.109375" style="82" bestFit="1" customWidth="1"/>
    <col min="2" max="2" width="14" style="7" bestFit="1" customWidth="1"/>
    <col min="3" max="3" width="57.6640625" style="7" bestFit="1" customWidth="1"/>
    <col min="4" max="4" width="54.109375" style="7" bestFit="1" customWidth="1"/>
    <col min="5" max="5" width="15.6640625" bestFit="1" customWidth="1"/>
    <col min="6" max="6" width="16.88671875" style="80" bestFit="1" customWidth="1"/>
    <col min="7" max="7" width="18.88671875" bestFit="1" customWidth="1"/>
    <col min="8" max="8" width="18.88671875" style="81" bestFit="1" customWidth="1"/>
    <col min="9" max="9" width="54.109375" style="81" bestFit="1" customWidth="1"/>
    <col min="10" max="10" width="14.6640625" style="81" bestFit="1" customWidth="1"/>
    <col min="11" max="11" width="7" style="81" bestFit="1" customWidth="1"/>
    <col min="12" max="12" width="22.6640625" style="32" bestFit="1" customWidth="1"/>
    <col min="13" max="13" width="20.109375" bestFit="1" customWidth="1"/>
    <col min="14" max="14" width="28.33203125" bestFit="1" customWidth="1"/>
  </cols>
  <sheetData>
    <row r="1" spans="1:14" x14ac:dyDescent="0.3">
      <c r="A1" s="25" t="s">
        <v>116</v>
      </c>
      <c r="B1" s="5" t="s">
        <v>117</v>
      </c>
      <c r="C1" s="5" t="s">
        <v>118</v>
      </c>
      <c r="D1" s="5" t="s">
        <v>119</v>
      </c>
      <c r="E1" s="5" t="s">
        <v>346</v>
      </c>
      <c r="F1" s="12" t="s">
        <v>120</v>
      </c>
      <c r="G1" s="11" t="s">
        <v>121</v>
      </c>
      <c r="H1" s="11" t="s">
        <v>122</v>
      </c>
      <c r="I1" s="11" t="s">
        <v>123</v>
      </c>
      <c r="J1" s="9" t="s">
        <v>124</v>
      </c>
      <c r="K1" s="9" t="s">
        <v>125</v>
      </c>
      <c r="L1" s="4" t="s">
        <v>618</v>
      </c>
      <c r="M1" s="4"/>
      <c r="N1" s="4"/>
    </row>
    <row r="2" spans="1:14" x14ac:dyDescent="0.3">
      <c r="A2" s="26" t="s">
        <v>348</v>
      </c>
      <c r="B2" s="27"/>
      <c r="C2" s="27"/>
      <c r="D2" s="27"/>
      <c r="E2" s="28"/>
      <c r="F2" s="29"/>
      <c r="G2" s="30"/>
      <c r="H2" s="31"/>
      <c r="I2" s="31"/>
      <c r="J2" s="31"/>
      <c r="K2" s="31"/>
      <c r="L2" s="32">
        <v>99</v>
      </c>
      <c r="M2" s="32"/>
      <c r="N2" s="32"/>
    </row>
    <row r="3" spans="1:14" x14ac:dyDescent="0.3">
      <c r="A3" s="26" t="s">
        <v>349</v>
      </c>
      <c r="B3" s="27"/>
      <c r="C3" s="27"/>
      <c r="D3" s="27"/>
      <c r="E3" s="28"/>
      <c r="F3" s="29"/>
      <c r="G3" s="30"/>
      <c r="H3" s="31"/>
      <c r="I3" s="31"/>
      <c r="J3" s="31"/>
      <c r="K3" s="31"/>
      <c r="L3" s="32">
        <v>1</v>
      </c>
      <c r="M3" s="32"/>
      <c r="N3" s="32"/>
    </row>
    <row r="4" spans="1:14" x14ac:dyDescent="0.3">
      <c r="A4" s="26" t="s">
        <v>350</v>
      </c>
      <c r="B4" s="27"/>
      <c r="C4" s="27"/>
      <c r="D4" s="27"/>
      <c r="E4" s="28"/>
      <c r="F4" s="29"/>
      <c r="G4" s="30"/>
      <c r="H4" s="31"/>
      <c r="I4" s="31"/>
      <c r="J4" s="31"/>
      <c r="K4" s="31"/>
      <c r="L4" s="32" t="s">
        <v>351</v>
      </c>
      <c r="M4" s="32"/>
      <c r="N4" s="32"/>
    </row>
    <row r="5" spans="1:14" x14ac:dyDescent="0.3">
      <c r="A5" s="33" t="s">
        <v>8</v>
      </c>
      <c r="B5" s="34"/>
      <c r="C5" s="35"/>
      <c r="D5" s="35"/>
      <c r="E5" s="36"/>
      <c r="F5" s="37"/>
      <c r="G5" s="38"/>
      <c r="H5" s="39"/>
      <c r="I5" s="39"/>
      <c r="J5" s="39"/>
      <c r="K5" s="39"/>
      <c r="L5" s="40"/>
    </row>
    <row r="6" spans="1:14" x14ac:dyDescent="0.3">
      <c r="A6" s="41" t="s">
        <v>356</v>
      </c>
      <c r="B6" s="6"/>
      <c r="C6" s="6"/>
      <c r="D6" s="6"/>
      <c r="E6" s="8"/>
      <c r="F6" s="42"/>
      <c r="G6" s="43"/>
      <c r="H6" s="44"/>
      <c r="I6" s="44"/>
      <c r="J6" s="44"/>
      <c r="K6" s="44"/>
      <c r="L6" s="45" t="s">
        <v>614</v>
      </c>
      <c r="M6" s="45"/>
      <c r="N6" s="45"/>
    </row>
    <row r="7" spans="1:14" ht="15" thickBot="1" x14ac:dyDescent="0.35">
      <c r="A7" s="46" t="s">
        <v>434</v>
      </c>
      <c r="B7" s="47"/>
      <c r="C7" s="47"/>
      <c r="D7" s="47"/>
      <c r="E7" s="48"/>
      <c r="F7" s="49"/>
      <c r="G7" s="50"/>
      <c r="H7" s="51"/>
      <c r="I7" s="51"/>
      <c r="J7" s="51"/>
      <c r="K7" s="51"/>
      <c r="L7" s="52" t="s">
        <v>435</v>
      </c>
      <c r="M7" s="52"/>
      <c r="N7" s="52"/>
    </row>
    <row r="8" spans="1:14" ht="15" thickBot="1" x14ac:dyDescent="0.35">
      <c r="A8" s="56" t="s">
        <v>450</v>
      </c>
      <c r="B8" s="57"/>
      <c r="C8" s="57"/>
      <c r="D8" s="57"/>
      <c r="E8" s="58"/>
      <c r="F8" s="59"/>
      <c r="G8" s="60"/>
      <c r="H8" s="61"/>
      <c r="I8" s="61"/>
      <c r="J8" s="61"/>
      <c r="K8" s="61"/>
      <c r="L8" s="62" t="s">
        <v>618</v>
      </c>
      <c r="M8" s="62"/>
      <c r="N8" s="62"/>
    </row>
    <row r="9" spans="1:14" x14ac:dyDescent="0.3">
      <c r="A9" s="53" t="s">
        <v>451</v>
      </c>
      <c r="B9" s="54" t="s">
        <v>452</v>
      </c>
      <c r="C9" s="54"/>
      <c r="D9" s="54"/>
      <c r="E9" s="63"/>
      <c r="F9" s="42"/>
      <c r="G9" s="64"/>
      <c r="H9" s="44"/>
      <c r="I9" s="44"/>
      <c r="J9" s="44"/>
      <c r="K9" s="44"/>
      <c r="L9" s="65" t="s">
        <v>200</v>
      </c>
      <c r="M9" s="65"/>
      <c r="N9" s="65"/>
    </row>
    <row r="10" spans="1:14" x14ac:dyDescent="0.3">
      <c r="A10" s="41" t="s">
        <v>451</v>
      </c>
      <c r="B10" s="6" t="s">
        <v>453</v>
      </c>
      <c r="C10" s="6"/>
      <c r="D10" s="6"/>
      <c r="E10" s="8"/>
      <c r="F10" s="42"/>
      <c r="G10" s="64"/>
      <c r="H10" s="44"/>
      <c r="I10" s="44"/>
      <c r="J10" s="44"/>
      <c r="K10" s="44"/>
      <c r="L10" s="45"/>
      <c r="M10" s="45"/>
      <c r="N10" s="45"/>
    </row>
    <row r="11" spans="1:14" ht="15" thickBot="1" x14ac:dyDescent="0.35">
      <c r="A11" s="46" t="s">
        <v>451</v>
      </c>
      <c r="B11" s="47" t="s">
        <v>454</v>
      </c>
      <c r="C11" s="47"/>
      <c r="D11" s="47"/>
      <c r="E11" s="48"/>
      <c r="F11" s="49"/>
      <c r="G11" s="50"/>
      <c r="H11" s="51"/>
      <c r="I11" s="51"/>
      <c r="J11" s="51"/>
      <c r="K11" s="51"/>
      <c r="L11" s="52" t="s">
        <v>466</v>
      </c>
      <c r="M11" s="52"/>
      <c r="N11" s="52"/>
    </row>
    <row r="12" spans="1:14" x14ac:dyDescent="0.3">
      <c r="A12" s="41" t="s">
        <v>451</v>
      </c>
      <c r="B12" s="6" t="s">
        <v>455</v>
      </c>
      <c r="C12" s="66" t="e" cm="1">
        <f t="array" ref="C12">IF(INDEX(#REF!,ROW()-ROW($12:$12)+1)="","",INDEX(#REF!,ROW()-ROW($12:$12)+1))</f>
        <v>#REF!</v>
      </c>
      <c r="D12" s="66" t="e" cm="1">
        <f t="array" ref="D12">IF(INDEX(#REF!,ROW()-ROW($12:$12)+1)="","",INDEX(#REF!,ROW()-ROW($12:$12)+1))</f>
        <v>#REF!</v>
      </c>
      <c r="E12" s="66" t="e" cm="1">
        <f t="array" ref="E12">IF(INDEX(#REF!,ROW()-ROW($12:$12)+1)="","",INDEX(#REF!,ROW()-ROW($12:$12)+1))</f>
        <v>#REF!</v>
      </c>
      <c r="F12" s="67" t="e" cm="1">
        <f t="array" ref="F12">IF(INDEX(#REF!,ROW()-ROW($12:$12)+1)="","",INDEX(#REF!,ROW()-ROW($12:$12)+1))</f>
        <v>#REF!</v>
      </c>
      <c r="G12" s="68" t="e" cm="1">
        <f t="array" ref="G12">IF(INDEX(#REF!,ROW()-ROW($12:$12)+1)="","",INDEX(#REF!,ROW()-ROW($12:$12)+1))</f>
        <v>#REF!</v>
      </c>
      <c r="H12" s="68" t="e" cm="1">
        <f t="array" ref="H12">IF(INDEX(#REF!,ROW()-ROW($12:$12)+1)="","",INDEX(#REF!,ROW()-ROW($12:$12)+1))</f>
        <v>#REF!</v>
      </c>
      <c r="I12" s="68" t="e" cm="1">
        <f t="array" ref="I12">IF(INDEX(#REF!,ROW()-ROW($12:$12)+1)="","",INDEX(#REF!,ROW()-ROW($12:$12)+1))</f>
        <v>#REF!</v>
      </c>
      <c r="J12" s="69" t="e" cm="1">
        <f t="array" ref="J12">IF(INDEX(#REF!,ROW()-ROW($12:$12)+1)="","",INDEX(#REF!,ROW()-ROW($12:$12)+1))</f>
        <v>#REF!</v>
      </c>
      <c r="K12" s="69" t="e" cm="1">
        <f t="array" ref="K12">IF(INDEX(#REF!,ROW()-ROW($12:$12)+1)="","",INDEX(#REF!,ROW()-ROW($12:$12)+1))</f>
        <v>#REF!</v>
      </c>
      <c r="L12" s="70" t="e" cm="1">
        <f t="array" ref="L12">IF(INDEX(#REF!,ROW()-ROW(L$12)+1, MATCH(L$8,#REF!,0))="","",INDEX(#REF!,ROW()-ROW(L$12)+1, MATCH(L$8,#REF!,0)))</f>
        <v>#REF!</v>
      </c>
      <c r="M12" s="70"/>
      <c r="N12" s="70"/>
    </row>
    <row r="13" spans="1:14" x14ac:dyDescent="0.3">
      <c r="A13" s="41" t="s">
        <v>451</v>
      </c>
      <c r="B13" s="6" t="s">
        <v>455</v>
      </c>
      <c r="C13" s="66" t="e" cm="1">
        <f t="array" ref="C13">IF(INDEX(#REF!,ROW()-ROW($12:$12)+1)="","",INDEX(#REF!,ROW()-ROW($12:$12)+1))</f>
        <v>#REF!</v>
      </c>
      <c r="D13" s="66" t="e" cm="1">
        <f t="array" ref="D13">IF(INDEX(#REF!,ROW()-ROW($12:$12)+1)="","",INDEX(#REF!,ROW()-ROW($12:$12)+1))</f>
        <v>#REF!</v>
      </c>
      <c r="E13" s="66" t="e" cm="1">
        <f t="array" ref="E13">IF(INDEX(#REF!,ROW()-ROW($12:$12)+1)="","",INDEX(#REF!,ROW()-ROW($12:$12)+1))</f>
        <v>#REF!</v>
      </c>
      <c r="F13" s="67" t="e" cm="1">
        <f t="array" ref="F13">IF(INDEX(#REF!,ROW()-ROW($12:$12)+1)="","",INDEX(#REF!,ROW()-ROW($12:$12)+1))</f>
        <v>#REF!</v>
      </c>
      <c r="G13" s="68" t="e" cm="1">
        <f t="array" ref="G13">IF(INDEX(#REF!,ROW()-ROW($12:$12)+1)="","",INDEX(#REF!,ROW()-ROW($12:$12)+1))</f>
        <v>#REF!</v>
      </c>
      <c r="H13" s="68" t="e" cm="1">
        <f t="array" ref="H13">IF(INDEX(#REF!,ROW()-ROW($12:$12)+1)="","",INDEX(#REF!,ROW()-ROW($12:$12)+1))</f>
        <v>#REF!</v>
      </c>
      <c r="I13" s="68" t="e" cm="1">
        <f t="array" ref="I13">IF(INDEX(#REF!,ROW()-ROW($12:$12)+1)="","",INDEX(#REF!,ROW()-ROW($12:$12)+1))</f>
        <v>#REF!</v>
      </c>
      <c r="J13" s="69" t="e" cm="1">
        <f t="array" ref="J13">IF(INDEX(#REF!,ROW()-ROW($12:$12)+1)="","",INDEX(#REF!,ROW()-ROW($12:$12)+1))</f>
        <v>#REF!</v>
      </c>
      <c r="K13" s="69" t="e" cm="1">
        <f t="array" ref="K13">IF(INDEX(#REF!,ROW()-ROW($12:$12)+1)="","",INDEX(#REF!,ROW()-ROW($12:$12)+1))</f>
        <v>#REF!</v>
      </c>
      <c r="L13" s="55" t="e" cm="1">
        <f t="array" ref="L13">IF(INDEX(#REF!,ROW()-ROW(L$12)+1, MATCH(L$8,#REF!,0))="","",INDEX(#REF!,ROW()-ROW(L$12)+1, MATCH(L$8,#REF!,0)))</f>
        <v>#REF!</v>
      </c>
      <c r="M13" s="55"/>
      <c r="N13" s="55"/>
    </row>
    <row r="14" spans="1:14" x14ac:dyDescent="0.3">
      <c r="A14" s="41" t="s">
        <v>451</v>
      </c>
      <c r="B14" s="6" t="s">
        <v>455</v>
      </c>
      <c r="C14" s="66" t="e" cm="1">
        <f t="array" ref="C14">IF(INDEX(#REF!,ROW()-ROW($12:$12)+1)="","",INDEX(#REF!,ROW()-ROW($12:$12)+1))</f>
        <v>#REF!</v>
      </c>
      <c r="D14" s="66" t="e" cm="1">
        <f t="array" ref="D14">IF(INDEX(#REF!,ROW()-ROW($12:$12)+1)="","",INDEX(#REF!,ROW()-ROW($12:$12)+1))</f>
        <v>#REF!</v>
      </c>
      <c r="E14" s="66" t="e" cm="1">
        <f t="array" ref="E14">IF(INDEX(#REF!,ROW()-ROW($12:$12)+1)="","",INDEX(#REF!,ROW()-ROW($12:$12)+1))</f>
        <v>#REF!</v>
      </c>
      <c r="F14" s="67" t="e" cm="1">
        <f t="array" ref="F14">IF(INDEX(#REF!,ROW()-ROW($12:$12)+1)="","",INDEX(#REF!,ROW()-ROW($12:$12)+1))</f>
        <v>#REF!</v>
      </c>
      <c r="G14" s="68" t="e" cm="1">
        <f t="array" ref="G14">IF(INDEX(#REF!,ROW()-ROW($12:$12)+1)="","",INDEX(#REF!,ROW()-ROW($12:$12)+1))</f>
        <v>#REF!</v>
      </c>
      <c r="H14" s="68" t="e" cm="1">
        <f t="array" ref="H14">IF(INDEX(#REF!,ROW()-ROW($12:$12)+1)="","",INDEX(#REF!,ROW()-ROW($12:$12)+1))</f>
        <v>#REF!</v>
      </c>
      <c r="I14" s="68" t="e" cm="1">
        <f t="array" ref="I14">IF(INDEX(#REF!,ROW()-ROW($12:$12)+1)="","",INDEX(#REF!,ROW()-ROW($12:$12)+1))</f>
        <v>#REF!</v>
      </c>
      <c r="J14" s="69" t="e" cm="1">
        <f t="array" ref="J14">IF(INDEX(#REF!,ROW()-ROW($12:$12)+1)="","",INDEX(#REF!,ROW()-ROW($12:$12)+1))</f>
        <v>#REF!</v>
      </c>
      <c r="K14" s="69" t="e" cm="1">
        <f t="array" ref="K14">IF(INDEX(#REF!,ROW()-ROW($12:$12)+1)="","",INDEX(#REF!,ROW()-ROW($12:$12)+1))</f>
        <v>#REF!</v>
      </c>
      <c r="L14" s="55" t="e" cm="1">
        <f t="array" ref="L14">IF(INDEX(#REF!,ROW()-ROW(L$12)+1, MATCH(L$8,#REF!,0))="","",INDEX(#REF!,ROW()-ROW(L$12)+1, MATCH(L$8,#REF!,0)))</f>
        <v>#REF!</v>
      </c>
      <c r="M14" s="55"/>
      <c r="N14" s="55"/>
    </row>
    <row r="15" spans="1:14" x14ac:dyDescent="0.3">
      <c r="A15" s="41" t="s">
        <v>451</v>
      </c>
      <c r="B15" s="6" t="s">
        <v>455</v>
      </c>
      <c r="C15" s="66" t="e" cm="1">
        <f t="array" ref="C15">IF(INDEX(#REF!,ROW()-ROW($12:$12)+1)="","",INDEX(#REF!,ROW()-ROW($12:$12)+1))</f>
        <v>#REF!</v>
      </c>
      <c r="D15" s="66" t="e" cm="1">
        <f t="array" ref="D15">IF(INDEX(#REF!,ROW()-ROW($12:$12)+1)="","",INDEX(#REF!,ROW()-ROW($12:$12)+1))</f>
        <v>#REF!</v>
      </c>
      <c r="E15" s="66" t="e" cm="1">
        <f t="array" ref="E15">IF(INDEX(#REF!,ROW()-ROW($12:$12)+1)="","",INDEX(#REF!,ROW()-ROW($12:$12)+1))</f>
        <v>#REF!</v>
      </c>
      <c r="F15" s="67" t="e" cm="1">
        <f t="array" ref="F15">IF(INDEX(#REF!,ROW()-ROW($12:$12)+1)="","",INDEX(#REF!,ROW()-ROW($12:$12)+1))</f>
        <v>#REF!</v>
      </c>
      <c r="G15" s="68" t="e" cm="1">
        <f t="array" ref="G15">IF(INDEX(#REF!,ROW()-ROW($12:$12)+1)="","",INDEX(#REF!,ROW()-ROW($12:$12)+1))</f>
        <v>#REF!</v>
      </c>
      <c r="H15" s="68" t="e" cm="1">
        <f t="array" ref="H15">IF(INDEX(#REF!,ROW()-ROW($12:$12)+1)="","",INDEX(#REF!,ROW()-ROW($12:$12)+1))</f>
        <v>#REF!</v>
      </c>
      <c r="I15" s="68" t="e" cm="1">
        <f t="array" ref="I15">IF(INDEX(#REF!,ROW()-ROW($12:$12)+1)="","",INDEX(#REF!,ROW()-ROW($12:$12)+1))</f>
        <v>#REF!</v>
      </c>
      <c r="J15" s="69" t="e" cm="1">
        <f t="array" ref="J15">IF(INDEX(#REF!,ROW()-ROW($12:$12)+1)="","",INDEX(#REF!,ROW()-ROW($12:$12)+1))</f>
        <v>#REF!</v>
      </c>
      <c r="K15" s="69" t="e" cm="1">
        <f t="array" ref="K15">IF(INDEX(#REF!,ROW()-ROW($12:$12)+1)="","",INDEX(#REF!,ROW()-ROW($12:$12)+1))</f>
        <v>#REF!</v>
      </c>
      <c r="L15" s="55" t="e" cm="1">
        <f t="array" ref="L15">IF(INDEX(#REF!,ROW()-ROW(L$12)+1, MATCH(L$8,#REF!,0))="","",INDEX(#REF!,ROW()-ROW(L$12)+1, MATCH(L$8,#REF!,0)))</f>
        <v>#REF!</v>
      </c>
      <c r="M15" s="55"/>
      <c r="N15" s="55"/>
    </row>
    <row r="16" spans="1:14" x14ac:dyDescent="0.3">
      <c r="A16" s="41" t="s">
        <v>451</v>
      </c>
      <c r="B16" s="6" t="s">
        <v>455</v>
      </c>
      <c r="C16" s="66" t="e" cm="1">
        <f t="array" ref="C16">IF(INDEX(#REF!,ROW()-ROW($12:$12)+1)="","",INDEX(#REF!,ROW()-ROW($12:$12)+1))</f>
        <v>#REF!</v>
      </c>
      <c r="D16" s="66" t="e" cm="1">
        <f t="array" ref="D16">IF(INDEX(#REF!,ROW()-ROW($12:$12)+1)="","",INDEX(#REF!,ROW()-ROW($12:$12)+1))</f>
        <v>#REF!</v>
      </c>
      <c r="E16" s="66" t="e" cm="1">
        <f t="array" ref="E16">IF(INDEX(#REF!,ROW()-ROW($12:$12)+1)="","",INDEX(#REF!,ROW()-ROW($12:$12)+1))</f>
        <v>#REF!</v>
      </c>
      <c r="F16" s="67" t="e" cm="1">
        <f t="array" ref="F16">IF(INDEX(#REF!,ROW()-ROW($12:$12)+1)="","",INDEX(#REF!,ROW()-ROW($12:$12)+1))</f>
        <v>#REF!</v>
      </c>
      <c r="G16" s="68" t="e" cm="1">
        <f t="array" ref="G16">IF(INDEX(#REF!,ROW()-ROW($12:$12)+1)="","",INDEX(#REF!,ROW()-ROW($12:$12)+1))</f>
        <v>#REF!</v>
      </c>
      <c r="H16" s="68" t="e" cm="1">
        <f t="array" ref="H16">IF(INDEX(#REF!,ROW()-ROW($12:$12)+1)="","",INDEX(#REF!,ROW()-ROW($12:$12)+1))</f>
        <v>#REF!</v>
      </c>
      <c r="I16" s="68" t="e" cm="1">
        <f t="array" ref="I16">IF(INDEX(#REF!,ROW()-ROW($12:$12)+1)="","",INDEX(#REF!,ROW()-ROW($12:$12)+1))</f>
        <v>#REF!</v>
      </c>
      <c r="J16" s="69" t="e" cm="1">
        <f t="array" ref="J16">IF(INDEX(#REF!,ROW()-ROW($12:$12)+1)="","",INDEX(#REF!,ROW()-ROW($12:$12)+1))</f>
        <v>#REF!</v>
      </c>
      <c r="K16" s="69" t="e" cm="1">
        <f t="array" ref="K16">IF(INDEX(#REF!,ROW()-ROW($12:$12)+1)="","",INDEX(#REF!,ROW()-ROW($12:$12)+1))</f>
        <v>#REF!</v>
      </c>
      <c r="L16" s="55" t="e" cm="1">
        <f t="array" ref="L16">IF(INDEX(#REF!,ROW()-ROW(L$12)+1, MATCH(L$8,#REF!,0))="","",INDEX(#REF!,ROW()-ROW(L$12)+1, MATCH(L$8,#REF!,0)))</f>
        <v>#REF!</v>
      </c>
      <c r="M16" s="55"/>
      <c r="N16" s="55"/>
    </row>
    <row r="17" spans="1:14" x14ac:dyDescent="0.3">
      <c r="A17" s="41" t="s">
        <v>451</v>
      </c>
      <c r="B17" s="6" t="s">
        <v>455</v>
      </c>
      <c r="C17" s="66" t="e" cm="1">
        <f t="array" ref="C17">IF(INDEX(#REF!,ROW()-ROW($12:$12)+1)="","",INDEX(#REF!,ROW()-ROW($12:$12)+1))</f>
        <v>#REF!</v>
      </c>
      <c r="D17" s="66" t="e" cm="1">
        <f t="array" ref="D17">IF(INDEX(#REF!,ROW()-ROW($12:$12)+1)="","",INDEX(#REF!,ROW()-ROW($12:$12)+1))</f>
        <v>#REF!</v>
      </c>
      <c r="E17" s="66" t="e" cm="1">
        <f t="array" ref="E17">IF(INDEX(#REF!,ROW()-ROW($12:$12)+1)="","",INDEX(#REF!,ROW()-ROW($12:$12)+1))</f>
        <v>#REF!</v>
      </c>
      <c r="F17" s="67" t="e" cm="1">
        <f t="array" ref="F17">IF(INDEX(#REF!,ROW()-ROW($12:$12)+1)="","",INDEX(#REF!,ROW()-ROW($12:$12)+1))</f>
        <v>#REF!</v>
      </c>
      <c r="G17" s="68" t="e" cm="1">
        <f t="array" ref="G17">IF(INDEX(#REF!,ROW()-ROW($12:$12)+1)="","",INDEX(#REF!,ROW()-ROW($12:$12)+1))</f>
        <v>#REF!</v>
      </c>
      <c r="H17" s="68" t="e" cm="1">
        <f t="array" ref="H17">IF(INDEX(#REF!,ROW()-ROW($12:$12)+1)="","",INDEX(#REF!,ROW()-ROW($12:$12)+1))</f>
        <v>#REF!</v>
      </c>
      <c r="I17" s="68" t="e" cm="1">
        <f t="array" ref="I17">IF(INDEX(#REF!,ROW()-ROW($12:$12)+1)="","",INDEX(#REF!,ROW()-ROW($12:$12)+1))</f>
        <v>#REF!</v>
      </c>
      <c r="J17" s="69" t="e" cm="1">
        <f t="array" ref="J17">IF(INDEX(#REF!,ROW()-ROW($12:$12)+1)="","",INDEX(#REF!,ROW()-ROW($12:$12)+1))</f>
        <v>#REF!</v>
      </c>
      <c r="K17" s="69" t="e" cm="1">
        <f t="array" ref="K17">IF(INDEX(#REF!,ROW()-ROW($12:$12)+1)="","",INDEX(#REF!,ROW()-ROW($12:$12)+1))</f>
        <v>#REF!</v>
      </c>
      <c r="L17" s="55" t="e" cm="1">
        <f t="array" ref="L17">IF(INDEX(#REF!,ROW()-ROW(L$12)+1, MATCH(L$8,#REF!,0))="","",INDEX(#REF!,ROW()-ROW(L$12)+1, MATCH(L$8,#REF!,0)))</f>
        <v>#REF!</v>
      </c>
      <c r="M17" s="55"/>
      <c r="N17" s="55"/>
    </row>
    <row r="18" spans="1:14" x14ac:dyDescent="0.3">
      <c r="A18" s="41" t="s">
        <v>451</v>
      </c>
      <c r="B18" s="6" t="s">
        <v>455</v>
      </c>
      <c r="C18" s="66" t="e" cm="1">
        <f t="array" ref="C18">IF(INDEX(#REF!,ROW()-ROW($12:$12)+1)="","",INDEX(#REF!,ROW()-ROW($12:$12)+1))</f>
        <v>#REF!</v>
      </c>
      <c r="D18" s="66" t="e" cm="1">
        <f t="array" ref="D18">IF(INDEX(#REF!,ROW()-ROW($12:$12)+1)="","",INDEX(#REF!,ROW()-ROW($12:$12)+1))</f>
        <v>#REF!</v>
      </c>
      <c r="E18" s="66" t="e" cm="1">
        <f t="array" ref="E18">IF(INDEX(#REF!,ROW()-ROW($12:$12)+1)="","",INDEX(#REF!,ROW()-ROW($12:$12)+1))</f>
        <v>#REF!</v>
      </c>
      <c r="F18" s="67" t="e" cm="1">
        <f t="array" ref="F18">IF(INDEX(#REF!,ROW()-ROW($12:$12)+1)="","",INDEX(#REF!,ROW()-ROW($12:$12)+1))</f>
        <v>#REF!</v>
      </c>
      <c r="G18" s="68" t="e" cm="1">
        <f t="array" ref="G18">IF(INDEX(#REF!,ROW()-ROW($12:$12)+1)="","",INDEX(#REF!,ROW()-ROW($12:$12)+1))</f>
        <v>#REF!</v>
      </c>
      <c r="H18" s="68" t="e" cm="1">
        <f t="array" ref="H18">IF(INDEX(#REF!,ROW()-ROW($12:$12)+1)="","",INDEX(#REF!,ROW()-ROW($12:$12)+1))</f>
        <v>#REF!</v>
      </c>
      <c r="I18" s="68" t="e" cm="1">
        <f t="array" ref="I18">IF(INDEX(#REF!,ROW()-ROW($12:$12)+1)="","",INDEX(#REF!,ROW()-ROW($12:$12)+1))</f>
        <v>#REF!</v>
      </c>
      <c r="J18" s="69" t="e" cm="1">
        <f t="array" ref="J18">IF(INDEX(#REF!,ROW()-ROW($12:$12)+1)="","",INDEX(#REF!,ROW()-ROW($12:$12)+1))</f>
        <v>#REF!</v>
      </c>
      <c r="K18" s="69" t="e" cm="1">
        <f t="array" ref="K18">IF(INDEX(#REF!,ROW()-ROW($12:$12)+1)="","",INDEX(#REF!,ROW()-ROW($12:$12)+1))</f>
        <v>#REF!</v>
      </c>
      <c r="L18" s="55" t="e" cm="1">
        <f t="array" ref="L18">IF(INDEX(#REF!,ROW()-ROW(L$12)+1, MATCH(L$8,#REF!,0))="","",INDEX(#REF!,ROW()-ROW(L$12)+1, MATCH(L$8,#REF!,0)))</f>
        <v>#REF!</v>
      </c>
      <c r="M18" s="55"/>
      <c r="N18" s="55"/>
    </row>
    <row r="19" spans="1:14" x14ac:dyDescent="0.3">
      <c r="A19" s="41" t="s">
        <v>451</v>
      </c>
      <c r="B19" s="6" t="s">
        <v>455</v>
      </c>
      <c r="C19" s="66" t="e" cm="1">
        <f t="array" ref="C19">IF(INDEX(#REF!,ROW()-ROW($12:$12)+1)="","",INDEX(#REF!,ROW()-ROW($12:$12)+1))</f>
        <v>#REF!</v>
      </c>
      <c r="D19" s="66" t="e" cm="1">
        <f t="array" ref="D19">IF(INDEX(#REF!,ROW()-ROW($12:$12)+1)="","",INDEX(#REF!,ROW()-ROW($12:$12)+1))</f>
        <v>#REF!</v>
      </c>
      <c r="E19" s="66" t="e" cm="1">
        <f t="array" ref="E19">IF(INDEX(#REF!,ROW()-ROW($12:$12)+1)="","",INDEX(#REF!,ROW()-ROW($12:$12)+1))</f>
        <v>#REF!</v>
      </c>
      <c r="F19" s="67" t="e" cm="1">
        <f t="array" ref="F19">IF(INDEX(#REF!,ROW()-ROW($12:$12)+1)="","",INDEX(#REF!,ROW()-ROW($12:$12)+1))</f>
        <v>#REF!</v>
      </c>
      <c r="G19" s="68" t="e" cm="1">
        <f t="array" ref="G19">IF(INDEX(#REF!,ROW()-ROW($12:$12)+1)="","",INDEX(#REF!,ROW()-ROW($12:$12)+1))</f>
        <v>#REF!</v>
      </c>
      <c r="H19" s="68" t="e" cm="1">
        <f t="array" ref="H19">IF(INDEX(#REF!,ROW()-ROW($12:$12)+1)="","",INDEX(#REF!,ROW()-ROW($12:$12)+1))</f>
        <v>#REF!</v>
      </c>
      <c r="I19" s="68" t="e" cm="1">
        <f t="array" ref="I19">IF(INDEX(#REF!,ROW()-ROW($12:$12)+1)="","",INDEX(#REF!,ROW()-ROW($12:$12)+1))</f>
        <v>#REF!</v>
      </c>
      <c r="J19" s="69" t="e" cm="1">
        <f t="array" ref="J19">IF(INDEX(#REF!,ROW()-ROW($12:$12)+1)="","",INDEX(#REF!,ROW()-ROW($12:$12)+1))</f>
        <v>#REF!</v>
      </c>
      <c r="K19" s="69" t="e" cm="1">
        <f t="array" ref="K19">IF(INDEX(#REF!,ROW()-ROW($12:$12)+1)="","",INDEX(#REF!,ROW()-ROW($12:$12)+1))</f>
        <v>#REF!</v>
      </c>
      <c r="L19" s="55" t="e" cm="1">
        <f t="array" ref="L19">IF(INDEX(#REF!,ROW()-ROW(L$12)+1, MATCH(L$8,#REF!,0))="","",INDEX(#REF!,ROW()-ROW(L$12)+1, MATCH(L$8,#REF!,0)))</f>
        <v>#REF!</v>
      </c>
      <c r="M19" s="55"/>
      <c r="N19" s="55"/>
    </row>
    <row r="20" spans="1:14" x14ac:dyDescent="0.3">
      <c r="A20" s="41" t="s">
        <v>451</v>
      </c>
      <c r="B20" s="6" t="s">
        <v>455</v>
      </c>
      <c r="C20" s="66" t="e" cm="1">
        <f t="array" ref="C20">IF(INDEX(#REF!,ROW()-ROW($12:$12)+1)="","",INDEX(#REF!,ROW()-ROW($12:$12)+1))</f>
        <v>#REF!</v>
      </c>
      <c r="D20" s="66" t="e" cm="1">
        <f t="array" ref="D20">IF(INDEX(#REF!,ROW()-ROW($12:$12)+1)="","",INDEX(#REF!,ROW()-ROW($12:$12)+1))</f>
        <v>#REF!</v>
      </c>
      <c r="E20" s="66" t="e" cm="1">
        <f t="array" ref="E20">IF(INDEX(#REF!,ROW()-ROW($12:$12)+1)="","",INDEX(#REF!,ROW()-ROW($12:$12)+1))</f>
        <v>#REF!</v>
      </c>
      <c r="F20" s="67" t="e" cm="1">
        <f t="array" ref="F20">IF(INDEX(#REF!,ROW()-ROW($12:$12)+1)="","",INDEX(#REF!,ROW()-ROW($12:$12)+1))</f>
        <v>#REF!</v>
      </c>
      <c r="G20" s="68" t="e" cm="1">
        <f t="array" ref="G20">IF(INDEX(#REF!,ROW()-ROW($12:$12)+1)="","",INDEX(#REF!,ROW()-ROW($12:$12)+1))</f>
        <v>#REF!</v>
      </c>
      <c r="H20" s="68" t="e" cm="1">
        <f t="array" ref="H20">IF(INDEX(#REF!,ROW()-ROW($12:$12)+1)="","",INDEX(#REF!,ROW()-ROW($12:$12)+1))</f>
        <v>#REF!</v>
      </c>
      <c r="I20" s="68" t="e" cm="1">
        <f t="array" ref="I20">IF(INDEX(#REF!,ROW()-ROW($12:$12)+1)="","",INDEX(#REF!,ROW()-ROW($12:$12)+1))</f>
        <v>#REF!</v>
      </c>
      <c r="J20" s="69" t="e" cm="1">
        <f t="array" ref="J20">IF(INDEX(#REF!,ROW()-ROW($12:$12)+1)="","",INDEX(#REF!,ROW()-ROW($12:$12)+1))</f>
        <v>#REF!</v>
      </c>
      <c r="K20" s="69" t="e" cm="1">
        <f t="array" ref="K20">IF(INDEX(#REF!,ROW()-ROW($12:$12)+1)="","",INDEX(#REF!,ROW()-ROW($12:$12)+1))</f>
        <v>#REF!</v>
      </c>
      <c r="L20" s="55" t="e" cm="1">
        <f t="array" ref="L20">IF(INDEX(#REF!,ROW()-ROW(L$12)+1, MATCH(L$8,#REF!,0))="","",INDEX(#REF!,ROW()-ROW(L$12)+1, MATCH(L$8,#REF!,0)))</f>
        <v>#REF!</v>
      </c>
      <c r="M20" s="55"/>
      <c r="N20" s="55"/>
    </row>
    <row r="21" spans="1:14" x14ac:dyDescent="0.3">
      <c r="A21" s="41" t="s">
        <v>451</v>
      </c>
      <c r="B21" s="6" t="s">
        <v>455</v>
      </c>
      <c r="C21" s="66" t="e" cm="1">
        <f t="array" ref="C21">IF(INDEX(#REF!,ROW()-ROW($12:$12)+1)="","",INDEX(#REF!,ROW()-ROW($12:$12)+1))</f>
        <v>#REF!</v>
      </c>
      <c r="D21" s="66" t="e" cm="1">
        <f t="array" ref="D21">IF(INDEX(#REF!,ROW()-ROW($12:$12)+1)="","",INDEX(#REF!,ROW()-ROW($12:$12)+1))</f>
        <v>#REF!</v>
      </c>
      <c r="E21" s="66" t="e" cm="1">
        <f t="array" ref="E21">IF(INDEX(#REF!,ROW()-ROW($12:$12)+1)="","",INDEX(#REF!,ROW()-ROW($12:$12)+1))</f>
        <v>#REF!</v>
      </c>
      <c r="F21" s="67" t="e" cm="1">
        <f t="array" ref="F21">IF(INDEX(#REF!,ROW()-ROW($12:$12)+1)="","",INDEX(#REF!,ROW()-ROW($12:$12)+1))</f>
        <v>#REF!</v>
      </c>
      <c r="G21" s="68" t="e" cm="1">
        <f t="array" ref="G21">IF(INDEX(#REF!,ROW()-ROW($12:$12)+1)="","",INDEX(#REF!,ROW()-ROW($12:$12)+1))</f>
        <v>#REF!</v>
      </c>
      <c r="H21" s="68" t="e" cm="1">
        <f t="array" ref="H21">IF(INDEX(#REF!,ROW()-ROW($12:$12)+1)="","",INDEX(#REF!,ROW()-ROW($12:$12)+1))</f>
        <v>#REF!</v>
      </c>
      <c r="I21" s="68" t="e" cm="1">
        <f t="array" ref="I21">IF(INDEX(#REF!,ROW()-ROW($12:$12)+1)="","",INDEX(#REF!,ROW()-ROW($12:$12)+1))</f>
        <v>#REF!</v>
      </c>
      <c r="J21" s="69" t="e" cm="1">
        <f t="array" ref="J21">IF(INDEX(#REF!,ROW()-ROW($12:$12)+1)="","",INDEX(#REF!,ROW()-ROW($12:$12)+1))</f>
        <v>#REF!</v>
      </c>
      <c r="K21" s="69" t="e" cm="1">
        <f t="array" ref="K21">IF(INDEX(#REF!,ROW()-ROW($12:$12)+1)="","",INDEX(#REF!,ROW()-ROW($12:$12)+1))</f>
        <v>#REF!</v>
      </c>
      <c r="L21" s="55" t="e" cm="1">
        <f t="array" ref="L21">IF(INDEX(#REF!,ROW()-ROW(L$12)+1, MATCH(L$8,#REF!,0))="","",INDEX(#REF!,ROW()-ROW(L$12)+1, MATCH(L$8,#REF!,0)))</f>
        <v>#REF!</v>
      </c>
      <c r="M21" s="55"/>
      <c r="N21" s="55"/>
    </row>
    <row r="22" spans="1:14" x14ac:dyDescent="0.3">
      <c r="A22" s="41" t="s">
        <v>451</v>
      </c>
      <c r="B22" s="6" t="s">
        <v>455</v>
      </c>
      <c r="C22" s="66" t="e" cm="1">
        <f t="array" ref="C22">IF(INDEX(#REF!,ROW()-ROW($12:$12)+1)="","",INDEX(#REF!,ROW()-ROW($12:$12)+1))</f>
        <v>#REF!</v>
      </c>
      <c r="D22" s="66" t="e" cm="1">
        <f t="array" ref="D22">IF(INDEX(#REF!,ROW()-ROW($12:$12)+1)="","",INDEX(#REF!,ROW()-ROW($12:$12)+1))</f>
        <v>#REF!</v>
      </c>
      <c r="E22" s="66" t="e" cm="1">
        <f t="array" ref="E22">IF(INDEX(#REF!,ROW()-ROW($12:$12)+1)="","",INDEX(#REF!,ROW()-ROW($12:$12)+1))</f>
        <v>#REF!</v>
      </c>
      <c r="F22" s="67" t="e" cm="1">
        <f t="array" ref="F22">IF(INDEX(#REF!,ROW()-ROW($12:$12)+1)="","",INDEX(#REF!,ROW()-ROW($12:$12)+1))</f>
        <v>#REF!</v>
      </c>
      <c r="G22" s="68" t="e" cm="1">
        <f t="array" ref="G22">IF(INDEX(#REF!,ROW()-ROW($12:$12)+1)="","",INDEX(#REF!,ROW()-ROW($12:$12)+1))</f>
        <v>#REF!</v>
      </c>
      <c r="H22" s="68" t="e" cm="1">
        <f t="array" ref="H22">IF(INDEX(#REF!,ROW()-ROW($12:$12)+1)="","",INDEX(#REF!,ROW()-ROW($12:$12)+1))</f>
        <v>#REF!</v>
      </c>
      <c r="I22" s="68" t="e" cm="1">
        <f t="array" ref="I22">IF(INDEX(#REF!,ROW()-ROW($12:$12)+1)="","",INDEX(#REF!,ROW()-ROW($12:$12)+1))</f>
        <v>#REF!</v>
      </c>
      <c r="J22" s="69" t="e" cm="1">
        <f t="array" ref="J22">IF(INDEX(#REF!,ROW()-ROW($12:$12)+1)="","",INDEX(#REF!,ROW()-ROW($12:$12)+1))</f>
        <v>#REF!</v>
      </c>
      <c r="K22" s="69" t="e" cm="1">
        <f t="array" ref="K22">IF(INDEX(#REF!,ROW()-ROW($12:$12)+1)="","",INDEX(#REF!,ROW()-ROW($12:$12)+1))</f>
        <v>#REF!</v>
      </c>
      <c r="L22" s="55" t="e" cm="1">
        <f t="array" ref="L22">IF(INDEX(#REF!,ROW()-ROW(L$12)+1, MATCH(L$8,#REF!,0))="","",INDEX(#REF!,ROW()-ROW(L$12)+1, MATCH(L$8,#REF!,0)))</f>
        <v>#REF!</v>
      </c>
      <c r="M22" s="55"/>
      <c r="N22" s="55"/>
    </row>
    <row r="23" spans="1:14" x14ac:dyDescent="0.3">
      <c r="A23" s="41" t="s">
        <v>451</v>
      </c>
      <c r="B23" s="6" t="s">
        <v>455</v>
      </c>
      <c r="C23" s="66" t="e" cm="1">
        <f t="array" ref="C23">IF(INDEX(#REF!,ROW()-ROW($12:$12)+1)="","",INDEX(#REF!,ROW()-ROW($12:$12)+1))</f>
        <v>#REF!</v>
      </c>
      <c r="D23" s="66" t="e" cm="1">
        <f t="array" ref="D23">IF(INDEX(#REF!,ROW()-ROW($12:$12)+1)="","",INDEX(#REF!,ROW()-ROW($12:$12)+1))</f>
        <v>#REF!</v>
      </c>
      <c r="E23" s="66" t="e" cm="1">
        <f t="array" ref="E23">IF(INDEX(#REF!,ROW()-ROW($12:$12)+1)="","",INDEX(#REF!,ROW()-ROW($12:$12)+1))</f>
        <v>#REF!</v>
      </c>
      <c r="F23" s="67" t="e" cm="1">
        <f t="array" ref="F23">IF(INDEX(#REF!,ROW()-ROW($12:$12)+1)="","",INDEX(#REF!,ROW()-ROW($12:$12)+1))</f>
        <v>#REF!</v>
      </c>
      <c r="G23" s="68" t="e" cm="1">
        <f t="array" ref="G23">IF(INDEX(#REF!,ROW()-ROW($12:$12)+1)="","",INDEX(#REF!,ROW()-ROW($12:$12)+1))</f>
        <v>#REF!</v>
      </c>
      <c r="H23" s="68" t="e" cm="1">
        <f t="array" ref="H23">IF(INDEX(#REF!,ROW()-ROW($12:$12)+1)="","",INDEX(#REF!,ROW()-ROW($12:$12)+1))</f>
        <v>#REF!</v>
      </c>
      <c r="I23" s="68" t="e" cm="1">
        <f t="array" ref="I23">IF(INDEX(#REF!,ROW()-ROW($12:$12)+1)="","",INDEX(#REF!,ROW()-ROW($12:$12)+1))</f>
        <v>#REF!</v>
      </c>
      <c r="J23" s="69" t="e" cm="1">
        <f t="array" ref="J23">IF(INDEX(#REF!,ROW()-ROW($12:$12)+1)="","",INDEX(#REF!,ROW()-ROW($12:$12)+1))</f>
        <v>#REF!</v>
      </c>
      <c r="K23" s="69" t="e" cm="1">
        <f t="array" ref="K23">IF(INDEX(#REF!,ROW()-ROW($12:$12)+1)="","",INDEX(#REF!,ROW()-ROW($12:$12)+1))</f>
        <v>#REF!</v>
      </c>
      <c r="L23" s="55" t="e" cm="1">
        <f t="array" ref="L23">IF(INDEX(#REF!,ROW()-ROW(L$12)+1, MATCH(L$8,#REF!,0))="","",INDEX(#REF!,ROW()-ROW(L$12)+1, MATCH(L$8,#REF!,0)))</f>
        <v>#REF!</v>
      </c>
      <c r="M23" s="55"/>
      <c r="N23" s="55"/>
    </row>
    <row r="24" spans="1:14" x14ac:dyDescent="0.3">
      <c r="A24" s="41" t="s">
        <v>451</v>
      </c>
      <c r="B24" s="6" t="s">
        <v>455</v>
      </c>
      <c r="C24" s="66" t="e" cm="1">
        <f t="array" ref="C24">IF(INDEX(#REF!,ROW()-ROW($12:$12)+1)="","",INDEX(#REF!,ROW()-ROW($12:$12)+1))</f>
        <v>#REF!</v>
      </c>
      <c r="D24" s="66" t="e" cm="1">
        <f t="array" ref="D24">IF(INDEX(#REF!,ROW()-ROW($12:$12)+1)="","",INDEX(#REF!,ROW()-ROW($12:$12)+1))</f>
        <v>#REF!</v>
      </c>
      <c r="E24" s="66" t="e" cm="1">
        <f t="array" ref="E24">IF(INDEX(#REF!,ROW()-ROW($12:$12)+1)="","",INDEX(#REF!,ROW()-ROW($12:$12)+1))</f>
        <v>#REF!</v>
      </c>
      <c r="F24" s="67" t="e" cm="1">
        <f t="array" ref="F24">IF(INDEX(#REF!,ROW()-ROW($12:$12)+1)="","",INDEX(#REF!,ROW()-ROW($12:$12)+1))</f>
        <v>#REF!</v>
      </c>
      <c r="G24" s="68" t="e" cm="1">
        <f t="array" ref="G24">IF(INDEX(#REF!,ROW()-ROW($12:$12)+1)="","",INDEX(#REF!,ROW()-ROW($12:$12)+1))</f>
        <v>#REF!</v>
      </c>
      <c r="H24" s="68" t="e" cm="1">
        <f t="array" ref="H24">IF(INDEX(#REF!,ROW()-ROW($12:$12)+1)="","",INDEX(#REF!,ROW()-ROW($12:$12)+1))</f>
        <v>#REF!</v>
      </c>
      <c r="I24" s="68" t="e" cm="1">
        <f t="array" ref="I24">IF(INDEX(#REF!,ROW()-ROW($12:$12)+1)="","",INDEX(#REF!,ROW()-ROW($12:$12)+1))</f>
        <v>#REF!</v>
      </c>
      <c r="J24" s="69" t="e" cm="1">
        <f t="array" ref="J24">IF(INDEX(#REF!,ROW()-ROW($12:$12)+1)="","",INDEX(#REF!,ROW()-ROW($12:$12)+1))</f>
        <v>#REF!</v>
      </c>
      <c r="K24" s="69" t="e" cm="1">
        <f t="array" ref="K24">IF(INDEX(#REF!,ROW()-ROW($12:$12)+1)="","",INDEX(#REF!,ROW()-ROW($12:$12)+1))</f>
        <v>#REF!</v>
      </c>
      <c r="L24" s="55" t="e" cm="1">
        <f t="array" ref="L24">IF(INDEX(#REF!,ROW()-ROW(L$12)+1, MATCH(L$8,#REF!,0))="","",INDEX(#REF!,ROW()-ROW(L$12)+1, MATCH(L$8,#REF!,0)))</f>
        <v>#REF!</v>
      </c>
      <c r="M24" s="55"/>
      <c r="N24" s="55"/>
    </row>
    <row r="25" spans="1:14" x14ac:dyDescent="0.3">
      <c r="A25" s="41" t="s">
        <v>451</v>
      </c>
      <c r="B25" s="6" t="s">
        <v>455</v>
      </c>
      <c r="C25" s="66" t="e" cm="1">
        <f t="array" ref="C25">IF(INDEX(#REF!,ROW()-ROW($12:$12)+1)="","",INDEX(#REF!,ROW()-ROW($12:$12)+1))</f>
        <v>#REF!</v>
      </c>
      <c r="D25" s="66" t="e" cm="1">
        <f t="array" ref="D25">IF(INDEX(#REF!,ROW()-ROW($12:$12)+1)="","",INDEX(#REF!,ROW()-ROW($12:$12)+1))</f>
        <v>#REF!</v>
      </c>
      <c r="E25" s="66" t="e" cm="1">
        <f t="array" ref="E25">IF(INDEX(#REF!,ROW()-ROW($12:$12)+1)="","",INDEX(#REF!,ROW()-ROW($12:$12)+1))</f>
        <v>#REF!</v>
      </c>
      <c r="F25" s="67" t="e" cm="1">
        <f t="array" ref="F25">IF(INDEX(#REF!,ROW()-ROW($12:$12)+1)="","",INDEX(#REF!,ROW()-ROW($12:$12)+1))</f>
        <v>#REF!</v>
      </c>
      <c r="G25" s="68" t="e" cm="1">
        <f t="array" ref="G25">IF(INDEX(#REF!,ROW()-ROW($12:$12)+1)="","",INDEX(#REF!,ROW()-ROW($12:$12)+1))</f>
        <v>#REF!</v>
      </c>
      <c r="H25" s="68" t="e" cm="1">
        <f t="array" ref="H25">IF(INDEX(#REF!,ROW()-ROW($12:$12)+1)="","",INDEX(#REF!,ROW()-ROW($12:$12)+1))</f>
        <v>#REF!</v>
      </c>
      <c r="I25" s="68" t="e" cm="1">
        <f t="array" ref="I25">IF(INDEX(#REF!,ROW()-ROW($12:$12)+1)="","",INDEX(#REF!,ROW()-ROW($12:$12)+1))</f>
        <v>#REF!</v>
      </c>
      <c r="J25" s="69" t="e" cm="1">
        <f t="array" ref="J25">IF(INDEX(#REF!,ROW()-ROW($12:$12)+1)="","",INDEX(#REF!,ROW()-ROW($12:$12)+1))</f>
        <v>#REF!</v>
      </c>
      <c r="K25" s="69" t="e" cm="1">
        <f t="array" ref="K25">IF(INDEX(#REF!,ROW()-ROW($12:$12)+1)="","",INDEX(#REF!,ROW()-ROW($12:$12)+1))</f>
        <v>#REF!</v>
      </c>
      <c r="L25" s="55" t="e" cm="1">
        <f t="array" ref="L25">IF(INDEX(#REF!,ROW()-ROW(L$12)+1, MATCH(L$8,#REF!,0))="","",INDEX(#REF!,ROW()-ROW(L$12)+1, MATCH(L$8,#REF!,0)))</f>
        <v>#REF!</v>
      </c>
      <c r="M25" s="55"/>
      <c r="N25" s="55"/>
    </row>
    <row r="26" spans="1:14" x14ac:dyDescent="0.3">
      <c r="A26" s="41" t="s">
        <v>451</v>
      </c>
      <c r="B26" s="6" t="s">
        <v>455</v>
      </c>
      <c r="C26" s="66" t="e" cm="1">
        <f t="array" ref="C26">IF(INDEX(#REF!,ROW()-ROW($12:$12)+1)="","",INDEX(#REF!,ROW()-ROW($12:$12)+1))</f>
        <v>#REF!</v>
      </c>
      <c r="D26" s="66" t="e" cm="1">
        <f t="array" ref="D26">IF(INDEX(#REF!,ROW()-ROW($12:$12)+1)="","",INDEX(#REF!,ROW()-ROW($12:$12)+1))</f>
        <v>#REF!</v>
      </c>
      <c r="E26" s="66" t="e" cm="1">
        <f t="array" ref="E26">IF(INDEX(#REF!,ROW()-ROW($12:$12)+1)="","",INDEX(#REF!,ROW()-ROW($12:$12)+1))</f>
        <v>#REF!</v>
      </c>
      <c r="F26" s="67" t="e" cm="1">
        <f t="array" ref="F26">IF(INDEX(#REF!,ROW()-ROW($12:$12)+1)="","",INDEX(#REF!,ROW()-ROW($12:$12)+1))</f>
        <v>#REF!</v>
      </c>
      <c r="G26" s="68" t="e" cm="1">
        <f t="array" ref="G26">IF(INDEX(#REF!,ROW()-ROW($12:$12)+1)="","",INDEX(#REF!,ROW()-ROW($12:$12)+1))</f>
        <v>#REF!</v>
      </c>
      <c r="H26" s="68" t="e" cm="1">
        <f t="array" ref="H26">IF(INDEX(#REF!,ROW()-ROW($12:$12)+1)="","",INDEX(#REF!,ROW()-ROW($12:$12)+1))</f>
        <v>#REF!</v>
      </c>
      <c r="I26" s="68" t="e" cm="1">
        <f t="array" ref="I26">IF(INDEX(#REF!,ROW()-ROW($12:$12)+1)="","",INDEX(#REF!,ROW()-ROW($12:$12)+1))</f>
        <v>#REF!</v>
      </c>
      <c r="J26" s="69" t="e" cm="1">
        <f t="array" ref="J26">IF(INDEX(#REF!,ROW()-ROW($12:$12)+1)="","",INDEX(#REF!,ROW()-ROW($12:$12)+1))</f>
        <v>#REF!</v>
      </c>
      <c r="K26" s="69" t="e" cm="1">
        <f t="array" ref="K26">IF(INDEX(#REF!,ROW()-ROW($12:$12)+1)="","",INDEX(#REF!,ROW()-ROW($12:$12)+1))</f>
        <v>#REF!</v>
      </c>
      <c r="L26" s="55" t="e" cm="1">
        <f t="array" ref="L26">IF(INDEX(#REF!,ROW()-ROW(L$12)+1, MATCH(L$8,#REF!,0))="","",INDEX(#REF!,ROW()-ROW(L$12)+1, MATCH(L$8,#REF!,0)))</f>
        <v>#REF!</v>
      </c>
      <c r="M26" s="55"/>
      <c r="N26" s="55"/>
    </row>
    <row r="27" spans="1:14" x14ac:dyDescent="0.3">
      <c r="A27" s="41" t="s">
        <v>451</v>
      </c>
      <c r="B27" s="6" t="s">
        <v>455</v>
      </c>
      <c r="C27" s="66" t="e" cm="1">
        <f t="array" ref="C27">IF(INDEX(#REF!,ROW()-ROW($12:$12)+1)="","",INDEX(#REF!,ROW()-ROW($12:$12)+1))</f>
        <v>#REF!</v>
      </c>
      <c r="D27" s="66" t="e" cm="1">
        <f t="array" ref="D27">IF(INDEX(#REF!,ROW()-ROW($12:$12)+1)="","",INDEX(#REF!,ROW()-ROW($12:$12)+1))</f>
        <v>#REF!</v>
      </c>
      <c r="E27" s="66" t="e" cm="1">
        <f t="array" ref="E27">IF(INDEX(#REF!,ROW()-ROW($12:$12)+1)="","",INDEX(#REF!,ROW()-ROW($12:$12)+1))</f>
        <v>#REF!</v>
      </c>
      <c r="F27" s="67" t="e" cm="1">
        <f t="array" ref="F27">IF(INDEX(#REF!,ROW()-ROW($12:$12)+1)="","",INDEX(#REF!,ROW()-ROW($12:$12)+1))</f>
        <v>#REF!</v>
      </c>
      <c r="G27" s="68" t="e" cm="1">
        <f t="array" ref="G27">IF(INDEX(#REF!,ROW()-ROW($12:$12)+1)="","",INDEX(#REF!,ROW()-ROW($12:$12)+1))</f>
        <v>#REF!</v>
      </c>
      <c r="H27" s="68" t="e" cm="1">
        <f t="array" ref="H27">IF(INDEX(#REF!,ROW()-ROW($12:$12)+1)="","",INDEX(#REF!,ROW()-ROW($12:$12)+1))</f>
        <v>#REF!</v>
      </c>
      <c r="I27" s="68" t="e" cm="1">
        <f t="array" ref="I27">IF(INDEX(#REF!,ROW()-ROW($12:$12)+1)="","",INDEX(#REF!,ROW()-ROW($12:$12)+1))</f>
        <v>#REF!</v>
      </c>
      <c r="J27" s="69" t="e" cm="1">
        <f t="array" ref="J27">IF(INDEX(#REF!,ROW()-ROW($12:$12)+1)="","",INDEX(#REF!,ROW()-ROW($12:$12)+1))</f>
        <v>#REF!</v>
      </c>
      <c r="K27" s="69" t="e" cm="1">
        <f t="array" ref="K27">IF(INDEX(#REF!,ROW()-ROW($12:$12)+1)="","",INDEX(#REF!,ROW()-ROW($12:$12)+1))</f>
        <v>#REF!</v>
      </c>
      <c r="L27" s="55" t="e" cm="1">
        <f t="array" ref="L27">IF(INDEX(#REF!,ROW()-ROW(L$12)+1, MATCH(L$8,#REF!,0))="","",INDEX(#REF!,ROW()-ROW(L$12)+1, MATCH(L$8,#REF!,0)))</f>
        <v>#REF!</v>
      </c>
      <c r="M27" s="55"/>
      <c r="N27" s="55"/>
    </row>
    <row r="28" spans="1:14" x14ac:dyDescent="0.3">
      <c r="A28" s="41" t="s">
        <v>451</v>
      </c>
      <c r="B28" s="6" t="s">
        <v>455</v>
      </c>
      <c r="C28" s="66" t="e" cm="1">
        <f t="array" ref="C28">IF(INDEX(#REF!,ROW()-ROW($12:$12)+1)="","",INDEX(#REF!,ROW()-ROW($12:$12)+1))</f>
        <v>#REF!</v>
      </c>
      <c r="D28" s="66" t="e" cm="1">
        <f t="array" ref="D28">IF(INDEX(#REF!,ROW()-ROW($12:$12)+1)="","",INDEX(#REF!,ROW()-ROW($12:$12)+1))</f>
        <v>#REF!</v>
      </c>
      <c r="E28" s="66" t="e" cm="1">
        <f t="array" ref="E28">IF(INDEX(#REF!,ROW()-ROW($12:$12)+1)="","",INDEX(#REF!,ROW()-ROW($12:$12)+1))</f>
        <v>#REF!</v>
      </c>
      <c r="F28" s="67" t="e" cm="1">
        <f t="array" ref="F28">IF(INDEX(#REF!,ROW()-ROW($12:$12)+1)="","",INDEX(#REF!,ROW()-ROW($12:$12)+1))</f>
        <v>#REF!</v>
      </c>
      <c r="G28" s="68" t="e" cm="1">
        <f t="array" ref="G28">IF(INDEX(#REF!,ROW()-ROW($12:$12)+1)="","",INDEX(#REF!,ROW()-ROW($12:$12)+1))</f>
        <v>#REF!</v>
      </c>
      <c r="H28" s="68" t="e" cm="1">
        <f t="array" ref="H28">IF(INDEX(#REF!,ROW()-ROW($12:$12)+1)="","",INDEX(#REF!,ROW()-ROW($12:$12)+1))</f>
        <v>#REF!</v>
      </c>
      <c r="I28" s="68" t="e" cm="1">
        <f t="array" ref="I28">IF(INDEX(#REF!,ROW()-ROW($12:$12)+1)="","",INDEX(#REF!,ROW()-ROW($12:$12)+1))</f>
        <v>#REF!</v>
      </c>
      <c r="J28" s="69" t="e" cm="1">
        <f t="array" ref="J28">IF(INDEX(#REF!,ROW()-ROW($12:$12)+1)="","",INDEX(#REF!,ROW()-ROW($12:$12)+1))</f>
        <v>#REF!</v>
      </c>
      <c r="K28" s="69" t="e" cm="1">
        <f t="array" ref="K28">IF(INDEX(#REF!,ROW()-ROW($12:$12)+1)="","",INDEX(#REF!,ROW()-ROW($12:$12)+1))</f>
        <v>#REF!</v>
      </c>
      <c r="L28" s="55" t="e" cm="1">
        <f t="array" ref="L28">IF(INDEX(#REF!,ROW()-ROW(L$12)+1, MATCH(L$8,#REF!,0))="","",INDEX(#REF!,ROW()-ROW(L$12)+1, MATCH(L$8,#REF!,0)))</f>
        <v>#REF!</v>
      </c>
      <c r="M28" s="55"/>
      <c r="N28" s="55"/>
    </row>
    <row r="29" spans="1:14" x14ac:dyDescent="0.3">
      <c r="A29" s="41" t="s">
        <v>451</v>
      </c>
      <c r="B29" s="6" t="s">
        <v>455</v>
      </c>
      <c r="C29" s="66" t="e" cm="1">
        <f t="array" ref="C29">IF(INDEX(#REF!,ROW()-ROW($12:$12)+1)="","",INDEX(#REF!,ROW()-ROW($12:$12)+1))</f>
        <v>#REF!</v>
      </c>
      <c r="D29" s="66" t="e" cm="1">
        <f t="array" ref="D29">IF(INDEX(#REF!,ROW()-ROW($12:$12)+1)="","",INDEX(#REF!,ROW()-ROW($12:$12)+1))</f>
        <v>#REF!</v>
      </c>
      <c r="E29" s="66" t="e" cm="1">
        <f t="array" ref="E29">IF(INDEX(#REF!,ROW()-ROW($12:$12)+1)="","",INDEX(#REF!,ROW()-ROW($12:$12)+1))</f>
        <v>#REF!</v>
      </c>
      <c r="F29" s="67" t="e" cm="1">
        <f t="array" ref="F29">IF(INDEX(#REF!,ROW()-ROW($12:$12)+1)="","",INDEX(#REF!,ROW()-ROW($12:$12)+1))</f>
        <v>#REF!</v>
      </c>
      <c r="G29" s="68" t="e" cm="1">
        <f t="array" ref="G29">IF(INDEX(#REF!,ROW()-ROW($12:$12)+1)="","",INDEX(#REF!,ROW()-ROW($12:$12)+1))</f>
        <v>#REF!</v>
      </c>
      <c r="H29" s="68" t="e" cm="1">
        <f t="array" ref="H29">IF(INDEX(#REF!,ROW()-ROW($12:$12)+1)="","",INDEX(#REF!,ROW()-ROW($12:$12)+1))</f>
        <v>#REF!</v>
      </c>
      <c r="I29" s="68" t="e" cm="1">
        <f t="array" ref="I29">IF(INDEX(#REF!,ROW()-ROW($12:$12)+1)="","",INDEX(#REF!,ROW()-ROW($12:$12)+1))</f>
        <v>#REF!</v>
      </c>
      <c r="J29" s="69" t="e" cm="1">
        <f t="array" ref="J29">IF(INDEX(#REF!,ROW()-ROW($12:$12)+1)="","",INDEX(#REF!,ROW()-ROW($12:$12)+1))</f>
        <v>#REF!</v>
      </c>
      <c r="K29" s="69" t="e" cm="1">
        <f t="array" ref="K29">IF(INDEX(#REF!,ROW()-ROW($12:$12)+1)="","",INDEX(#REF!,ROW()-ROW($12:$12)+1))</f>
        <v>#REF!</v>
      </c>
      <c r="L29" s="55" t="e" cm="1">
        <f t="array" ref="L29">IF(INDEX(#REF!,ROW()-ROW(L$12)+1, MATCH(L$8,#REF!,0))="","",INDEX(#REF!,ROW()-ROW(L$12)+1, MATCH(L$8,#REF!,0)))</f>
        <v>#REF!</v>
      </c>
      <c r="M29" s="55"/>
      <c r="N29" s="55"/>
    </row>
    <row r="30" spans="1:14" x14ac:dyDescent="0.3">
      <c r="A30" s="41" t="s">
        <v>451</v>
      </c>
      <c r="B30" s="6" t="s">
        <v>455</v>
      </c>
      <c r="C30" s="66" t="e" cm="1">
        <f t="array" ref="C30">IF(INDEX(#REF!,ROW()-ROW($12:$12)+1)="","",INDEX(#REF!,ROW()-ROW($12:$12)+1))</f>
        <v>#REF!</v>
      </c>
      <c r="D30" s="66" t="e" cm="1">
        <f t="array" ref="D30">IF(INDEX(#REF!,ROW()-ROW($12:$12)+1)="","",INDEX(#REF!,ROW()-ROW($12:$12)+1))</f>
        <v>#REF!</v>
      </c>
      <c r="E30" s="66" t="e" cm="1">
        <f t="array" ref="E30">IF(INDEX(#REF!,ROW()-ROW($12:$12)+1)="","",INDEX(#REF!,ROW()-ROW($12:$12)+1))</f>
        <v>#REF!</v>
      </c>
      <c r="F30" s="67" t="e" cm="1">
        <f t="array" ref="F30">IF(INDEX(#REF!,ROW()-ROW($12:$12)+1)="","",INDEX(#REF!,ROW()-ROW($12:$12)+1))</f>
        <v>#REF!</v>
      </c>
      <c r="G30" s="68" t="e" cm="1">
        <f t="array" ref="G30">IF(INDEX(#REF!,ROW()-ROW($12:$12)+1)="","",INDEX(#REF!,ROW()-ROW($12:$12)+1))</f>
        <v>#REF!</v>
      </c>
      <c r="H30" s="68" t="e" cm="1">
        <f t="array" ref="H30">IF(INDEX(#REF!,ROW()-ROW($12:$12)+1)="","",INDEX(#REF!,ROW()-ROW($12:$12)+1))</f>
        <v>#REF!</v>
      </c>
      <c r="I30" s="68" t="e" cm="1">
        <f t="array" ref="I30">IF(INDEX(#REF!,ROW()-ROW($12:$12)+1)="","",INDEX(#REF!,ROW()-ROW($12:$12)+1))</f>
        <v>#REF!</v>
      </c>
      <c r="J30" s="69" t="e" cm="1">
        <f t="array" ref="J30">IF(INDEX(#REF!,ROW()-ROW($12:$12)+1)="","",INDEX(#REF!,ROW()-ROW($12:$12)+1))</f>
        <v>#REF!</v>
      </c>
      <c r="K30" s="69" t="e" cm="1">
        <f t="array" ref="K30">IF(INDEX(#REF!,ROW()-ROW($12:$12)+1)="","",INDEX(#REF!,ROW()-ROW($12:$12)+1))</f>
        <v>#REF!</v>
      </c>
      <c r="L30" s="55" t="e" cm="1">
        <f t="array" ref="L30">IF(INDEX(#REF!,ROW()-ROW(L$12)+1, MATCH(L$8,#REF!,0))="","",INDEX(#REF!,ROW()-ROW(L$12)+1, MATCH(L$8,#REF!,0)))</f>
        <v>#REF!</v>
      </c>
      <c r="M30" s="55"/>
      <c r="N30" s="55"/>
    </row>
    <row r="31" spans="1:14" x14ac:dyDescent="0.3">
      <c r="A31" s="41" t="s">
        <v>451</v>
      </c>
      <c r="B31" s="6" t="s">
        <v>455</v>
      </c>
      <c r="C31" s="66" t="e" cm="1">
        <f t="array" ref="C31">IF(INDEX(#REF!,ROW()-ROW($12:$12)+1)="","",INDEX(#REF!,ROW()-ROW($12:$12)+1))</f>
        <v>#REF!</v>
      </c>
      <c r="D31" s="66" t="e" cm="1">
        <f t="array" ref="D31">IF(INDEX(#REF!,ROW()-ROW($12:$12)+1)="","",INDEX(#REF!,ROW()-ROW($12:$12)+1))</f>
        <v>#REF!</v>
      </c>
      <c r="E31" s="66" t="e" cm="1">
        <f t="array" ref="E31">IF(INDEX(#REF!,ROW()-ROW($12:$12)+1)="","",INDEX(#REF!,ROW()-ROW($12:$12)+1))</f>
        <v>#REF!</v>
      </c>
      <c r="F31" s="67" t="e" cm="1">
        <f t="array" ref="F31">IF(INDEX(#REF!,ROW()-ROW($12:$12)+1)="","",INDEX(#REF!,ROW()-ROW($12:$12)+1))</f>
        <v>#REF!</v>
      </c>
      <c r="G31" s="68" t="e" cm="1">
        <f t="array" ref="G31">IF(INDEX(#REF!,ROW()-ROW($12:$12)+1)="","",INDEX(#REF!,ROW()-ROW($12:$12)+1))</f>
        <v>#REF!</v>
      </c>
      <c r="H31" s="68" t="e" cm="1">
        <f t="array" ref="H31">IF(INDEX(#REF!,ROW()-ROW($12:$12)+1)="","",INDEX(#REF!,ROW()-ROW($12:$12)+1))</f>
        <v>#REF!</v>
      </c>
      <c r="I31" s="68" t="e" cm="1">
        <f t="array" ref="I31">IF(INDEX(#REF!,ROW()-ROW($12:$12)+1)="","",INDEX(#REF!,ROW()-ROW($12:$12)+1))</f>
        <v>#REF!</v>
      </c>
      <c r="J31" s="69" t="e" cm="1">
        <f t="array" ref="J31">IF(INDEX(#REF!,ROW()-ROW($12:$12)+1)="","",INDEX(#REF!,ROW()-ROW($12:$12)+1))</f>
        <v>#REF!</v>
      </c>
      <c r="K31" s="69" t="e" cm="1">
        <f t="array" ref="K31">IF(INDEX(#REF!,ROW()-ROW($12:$12)+1)="","",INDEX(#REF!,ROW()-ROW($12:$12)+1))</f>
        <v>#REF!</v>
      </c>
      <c r="L31" s="55" t="e" cm="1">
        <f t="array" ref="L31">IF(INDEX(#REF!,ROW()-ROW(L$12)+1, MATCH(L$8,#REF!,0))="","",INDEX(#REF!,ROW()-ROW(L$12)+1, MATCH(L$8,#REF!,0)))</f>
        <v>#REF!</v>
      </c>
      <c r="M31" s="55"/>
      <c r="N31" s="55"/>
    </row>
    <row r="32" spans="1:14" x14ac:dyDescent="0.3">
      <c r="A32" s="41" t="s">
        <v>451</v>
      </c>
      <c r="B32" s="6" t="s">
        <v>455</v>
      </c>
      <c r="C32" s="66" t="e" cm="1">
        <f t="array" ref="C32">IF(INDEX(#REF!,ROW()-ROW($12:$12)+1)="","",INDEX(#REF!,ROW()-ROW($12:$12)+1))</f>
        <v>#REF!</v>
      </c>
      <c r="D32" s="66" t="e" cm="1">
        <f t="array" ref="D32">IF(INDEX(#REF!,ROW()-ROW($12:$12)+1)="","",INDEX(#REF!,ROW()-ROW($12:$12)+1))</f>
        <v>#REF!</v>
      </c>
      <c r="E32" s="66" t="e" cm="1">
        <f t="array" ref="E32">IF(INDEX(#REF!,ROW()-ROW($12:$12)+1)="","",INDEX(#REF!,ROW()-ROW($12:$12)+1))</f>
        <v>#REF!</v>
      </c>
      <c r="F32" s="67" t="e" cm="1">
        <f t="array" ref="F32">IF(INDEX(#REF!,ROW()-ROW($12:$12)+1)="","",INDEX(#REF!,ROW()-ROW($12:$12)+1))</f>
        <v>#REF!</v>
      </c>
      <c r="G32" s="68" t="e" cm="1">
        <f t="array" ref="G32">IF(INDEX(#REF!,ROW()-ROW($12:$12)+1)="","",INDEX(#REF!,ROW()-ROW($12:$12)+1))</f>
        <v>#REF!</v>
      </c>
      <c r="H32" s="68" t="e" cm="1">
        <f t="array" ref="H32">IF(INDEX(#REF!,ROW()-ROW($12:$12)+1)="","",INDEX(#REF!,ROW()-ROW($12:$12)+1))</f>
        <v>#REF!</v>
      </c>
      <c r="I32" s="68" t="e" cm="1">
        <f t="array" ref="I32">IF(INDEX(#REF!,ROW()-ROW($12:$12)+1)="","",INDEX(#REF!,ROW()-ROW($12:$12)+1))</f>
        <v>#REF!</v>
      </c>
      <c r="J32" s="69" t="e" cm="1">
        <f t="array" ref="J32">IF(INDEX(#REF!,ROW()-ROW($12:$12)+1)="","",INDEX(#REF!,ROW()-ROW($12:$12)+1))</f>
        <v>#REF!</v>
      </c>
      <c r="K32" s="69" t="e" cm="1">
        <f t="array" ref="K32">IF(INDEX(#REF!,ROW()-ROW($12:$12)+1)="","",INDEX(#REF!,ROW()-ROW($12:$12)+1))</f>
        <v>#REF!</v>
      </c>
      <c r="L32" s="55" t="e" cm="1">
        <f t="array" ref="L32">IF(INDEX(#REF!,ROW()-ROW(L$12)+1, MATCH(L$8,#REF!,0))="","",INDEX(#REF!,ROW()-ROW(L$12)+1, MATCH(L$8,#REF!,0)))</f>
        <v>#REF!</v>
      </c>
      <c r="M32" s="55"/>
      <c r="N32" s="55"/>
    </row>
    <row r="33" spans="1:14" x14ac:dyDescent="0.3">
      <c r="A33" s="41" t="s">
        <v>451</v>
      </c>
      <c r="B33" s="6" t="s">
        <v>455</v>
      </c>
      <c r="C33" s="66" t="e" cm="1">
        <f t="array" ref="C33">IF(INDEX(#REF!,ROW()-ROW($12:$12)+1)="","",INDEX(#REF!,ROW()-ROW($12:$12)+1))</f>
        <v>#REF!</v>
      </c>
      <c r="D33" s="66" t="e" cm="1">
        <f t="array" ref="D33">IF(INDEX(#REF!,ROW()-ROW($12:$12)+1)="","",INDEX(#REF!,ROW()-ROW($12:$12)+1))</f>
        <v>#REF!</v>
      </c>
      <c r="E33" s="66" t="e" cm="1">
        <f t="array" ref="E33">IF(INDEX(#REF!,ROW()-ROW($12:$12)+1)="","",INDEX(#REF!,ROW()-ROW($12:$12)+1))</f>
        <v>#REF!</v>
      </c>
      <c r="F33" s="67" t="e" cm="1">
        <f t="array" ref="F33">IF(INDEX(#REF!,ROW()-ROW($12:$12)+1)="","",INDEX(#REF!,ROW()-ROW($12:$12)+1))</f>
        <v>#REF!</v>
      </c>
      <c r="G33" s="68" t="e" cm="1">
        <f t="array" ref="G33">IF(INDEX(#REF!,ROW()-ROW($12:$12)+1)="","",INDEX(#REF!,ROW()-ROW($12:$12)+1))</f>
        <v>#REF!</v>
      </c>
      <c r="H33" s="68" t="e" cm="1">
        <f t="array" ref="H33">IF(INDEX(#REF!,ROW()-ROW($12:$12)+1)="","",INDEX(#REF!,ROW()-ROW($12:$12)+1))</f>
        <v>#REF!</v>
      </c>
      <c r="I33" s="68" t="e" cm="1">
        <f t="array" ref="I33">IF(INDEX(#REF!,ROW()-ROW($12:$12)+1)="","",INDEX(#REF!,ROW()-ROW($12:$12)+1))</f>
        <v>#REF!</v>
      </c>
      <c r="J33" s="69" t="e" cm="1">
        <f t="array" ref="J33">IF(INDEX(#REF!,ROW()-ROW($12:$12)+1)="","",INDEX(#REF!,ROW()-ROW($12:$12)+1))</f>
        <v>#REF!</v>
      </c>
      <c r="K33" s="69" t="e" cm="1">
        <f t="array" ref="K33">IF(INDEX(#REF!,ROW()-ROW($12:$12)+1)="","",INDEX(#REF!,ROW()-ROW($12:$12)+1))</f>
        <v>#REF!</v>
      </c>
      <c r="L33" s="55" t="e" cm="1">
        <f t="array" ref="L33">IF(INDEX(#REF!,ROW()-ROW(L$12)+1, MATCH(L$8,#REF!,0))="","",INDEX(#REF!,ROW()-ROW(L$12)+1, MATCH(L$8,#REF!,0)))</f>
        <v>#REF!</v>
      </c>
      <c r="M33" s="55"/>
      <c r="N33" s="55"/>
    </row>
    <row r="34" spans="1:14" x14ac:dyDescent="0.3">
      <c r="A34" s="41" t="s">
        <v>451</v>
      </c>
      <c r="B34" s="6" t="s">
        <v>455</v>
      </c>
      <c r="C34" s="66" t="e" cm="1">
        <f t="array" ref="C34">IF(INDEX(#REF!,ROW()-ROW($12:$12)+1)="","",INDEX(#REF!,ROW()-ROW($12:$12)+1))</f>
        <v>#REF!</v>
      </c>
      <c r="D34" s="66" t="e" cm="1">
        <f t="array" ref="D34">IF(INDEX(#REF!,ROW()-ROW($12:$12)+1)="","",INDEX(#REF!,ROW()-ROW($12:$12)+1))</f>
        <v>#REF!</v>
      </c>
      <c r="E34" s="66" t="e" cm="1">
        <f t="array" ref="E34">IF(INDEX(#REF!,ROW()-ROW($12:$12)+1)="","",INDEX(#REF!,ROW()-ROW($12:$12)+1))</f>
        <v>#REF!</v>
      </c>
      <c r="F34" s="67" t="e" cm="1">
        <f t="array" ref="F34">IF(INDEX(#REF!,ROW()-ROW($12:$12)+1)="","",INDEX(#REF!,ROW()-ROW($12:$12)+1))</f>
        <v>#REF!</v>
      </c>
      <c r="G34" s="68" t="e" cm="1">
        <f t="array" ref="G34">IF(INDEX(#REF!,ROW()-ROW($12:$12)+1)="","",INDEX(#REF!,ROW()-ROW($12:$12)+1))</f>
        <v>#REF!</v>
      </c>
      <c r="H34" s="68" t="e" cm="1">
        <f t="array" ref="H34">IF(INDEX(#REF!,ROW()-ROW($12:$12)+1)="","",INDEX(#REF!,ROW()-ROW($12:$12)+1))</f>
        <v>#REF!</v>
      </c>
      <c r="I34" s="68" t="e" cm="1">
        <f t="array" ref="I34">IF(INDEX(#REF!,ROW()-ROW($12:$12)+1)="","",INDEX(#REF!,ROW()-ROW($12:$12)+1))</f>
        <v>#REF!</v>
      </c>
      <c r="J34" s="69" t="e" cm="1">
        <f t="array" ref="J34">IF(INDEX(#REF!,ROW()-ROW($12:$12)+1)="","",INDEX(#REF!,ROW()-ROW($12:$12)+1))</f>
        <v>#REF!</v>
      </c>
      <c r="K34" s="69" t="e" cm="1">
        <f t="array" ref="K34">IF(INDEX(#REF!,ROW()-ROW($12:$12)+1)="","",INDEX(#REF!,ROW()-ROW($12:$12)+1))</f>
        <v>#REF!</v>
      </c>
      <c r="L34" s="55" t="e" cm="1">
        <f t="array" ref="L34">IF(INDEX(#REF!,ROW()-ROW(L$12)+1, MATCH(L$8,#REF!,0))="","",INDEX(#REF!,ROW()-ROW(L$12)+1, MATCH(L$8,#REF!,0)))</f>
        <v>#REF!</v>
      </c>
      <c r="M34" s="55"/>
      <c r="N34" s="55"/>
    </row>
    <row r="35" spans="1:14" x14ac:dyDescent="0.3">
      <c r="A35" s="41" t="s">
        <v>451</v>
      </c>
      <c r="B35" s="6" t="s">
        <v>455</v>
      </c>
      <c r="C35" s="66" t="e" cm="1">
        <f t="array" ref="C35">IF(INDEX(#REF!,ROW()-ROW($12:$12)+1)="","",INDEX(#REF!,ROW()-ROW($12:$12)+1))</f>
        <v>#REF!</v>
      </c>
      <c r="D35" s="66" t="e" cm="1">
        <f t="array" ref="D35">IF(INDEX(#REF!,ROW()-ROW($12:$12)+1)="","",INDEX(#REF!,ROW()-ROW($12:$12)+1))</f>
        <v>#REF!</v>
      </c>
      <c r="E35" s="66" t="e" cm="1">
        <f t="array" ref="E35">IF(INDEX(#REF!,ROW()-ROW($12:$12)+1)="","",INDEX(#REF!,ROW()-ROW($12:$12)+1))</f>
        <v>#REF!</v>
      </c>
      <c r="F35" s="67" t="e" cm="1">
        <f t="array" ref="F35">IF(INDEX(#REF!,ROW()-ROW($12:$12)+1)="","",INDEX(#REF!,ROW()-ROW($12:$12)+1))</f>
        <v>#REF!</v>
      </c>
      <c r="G35" s="68" t="e" cm="1">
        <f t="array" ref="G35">IF(INDEX(#REF!,ROW()-ROW($12:$12)+1)="","",INDEX(#REF!,ROW()-ROW($12:$12)+1))</f>
        <v>#REF!</v>
      </c>
      <c r="H35" s="68" t="e" cm="1">
        <f t="array" ref="H35">IF(INDEX(#REF!,ROW()-ROW($12:$12)+1)="","",INDEX(#REF!,ROW()-ROW($12:$12)+1))</f>
        <v>#REF!</v>
      </c>
      <c r="I35" s="68" t="e" cm="1">
        <f t="array" ref="I35">IF(INDEX(#REF!,ROW()-ROW($12:$12)+1)="","",INDEX(#REF!,ROW()-ROW($12:$12)+1))</f>
        <v>#REF!</v>
      </c>
      <c r="J35" s="69" t="e" cm="1">
        <f t="array" ref="J35">IF(INDEX(#REF!,ROW()-ROW($12:$12)+1)="","",INDEX(#REF!,ROW()-ROW($12:$12)+1))</f>
        <v>#REF!</v>
      </c>
      <c r="K35" s="69" t="e" cm="1">
        <f t="array" ref="K35">IF(INDEX(#REF!,ROW()-ROW($12:$12)+1)="","",INDEX(#REF!,ROW()-ROW($12:$12)+1))</f>
        <v>#REF!</v>
      </c>
      <c r="L35" s="55" t="e" cm="1">
        <f t="array" ref="L35">IF(INDEX(#REF!,ROW()-ROW(L$12)+1, MATCH(L$8,#REF!,0))="","",INDEX(#REF!,ROW()-ROW(L$12)+1, MATCH(L$8,#REF!,0)))</f>
        <v>#REF!</v>
      </c>
      <c r="M35" s="55"/>
      <c r="N35" s="55"/>
    </row>
    <row r="36" spans="1:14" x14ac:dyDescent="0.3">
      <c r="A36" s="41" t="s">
        <v>451</v>
      </c>
      <c r="B36" s="6" t="s">
        <v>455</v>
      </c>
      <c r="C36" s="66" t="e" cm="1">
        <f t="array" ref="C36">IF(INDEX(#REF!,ROW()-ROW($12:$12)+1)="","",INDEX(#REF!,ROW()-ROW($12:$12)+1))</f>
        <v>#REF!</v>
      </c>
      <c r="D36" s="66" t="e" cm="1">
        <f t="array" ref="D36">IF(INDEX(#REF!,ROW()-ROW($12:$12)+1)="","",INDEX(#REF!,ROW()-ROW($12:$12)+1))</f>
        <v>#REF!</v>
      </c>
      <c r="E36" s="66" t="e" cm="1">
        <f t="array" ref="E36">IF(INDEX(#REF!,ROW()-ROW($12:$12)+1)="","",INDEX(#REF!,ROW()-ROW($12:$12)+1))</f>
        <v>#REF!</v>
      </c>
      <c r="F36" s="67" t="e" cm="1">
        <f t="array" ref="F36">IF(INDEX(#REF!,ROW()-ROW($12:$12)+1)="","",INDEX(#REF!,ROW()-ROW($12:$12)+1))</f>
        <v>#REF!</v>
      </c>
      <c r="G36" s="68" t="e" cm="1">
        <f t="array" ref="G36">IF(INDEX(#REF!,ROW()-ROW($12:$12)+1)="","",INDEX(#REF!,ROW()-ROW($12:$12)+1))</f>
        <v>#REF!</v>
      </c>
      <c r="H36" s="68" t="e" cm="1">
        <f t="array" ref="H36">IF(INDEX(#REF!,ROW()-ROW($12:$12)+1)="","",INDEX(#REF!,ROW()-ROW($12:$12)+1))</f>
        <v>#REF!</v>
      </c>
      <c r="I36" s="68" t="e" cm="1">
        <f t="array" ref="I36">IF(INDEX(#REF!,ROW()-ROW($12:$12)+1)="","",INDEX(#REF!,ROW()-ROW($12:$12)+1))</f>
        <v>#REF!</v>
      </c>
      <c r="J36" s="69" t="e" cm="1">
        <f t="array" ref="J36">IF(INDEX(#REF!,ROW()-ROW($12:$12)+1)="","",INDEX(#REF!,ROW()-ROW($12:$12)+1))</f>
        <v>#REF!</v>
      </c>
      <c r="K36" s="69" t="e" cm="1">
        <f t="array" ref="K36">IF(INDEX(#REF!,ROW()-ROW($12:$12)+1)="","",INDEX(#REF!,ROW()-ROW($12:$12)+1))</f>
        <v>#REF!</v>
      </c>
      <c r="L36" s="55" t="e" cm="1">
        <f t="array" ref="L36">IF(INDEX(#REF!,ROW()-ROW(L$12)+1, MATCH(L$8,#REF!,0))="","",INDEX(#REF!,ROW()-ROW(L$12)+1, MATCH(L$8,#REF!,0)))</f>
        <v>#REF!</v>
      </c>
      <c r="M36" s="55"/>
      <c r="N36" s="55"/>
    </row>
    <row r="37" spans="1:14" x14ac:dyDescent="0.3">
      <c r="A37" s="41" t="s">
        <v>451</v>
      </c>
      <c r="B37" s="6" t="s">
        <v>455</v>
      </c>
      <c r="C37" s="66" t="e" cm="1">
        <f t="array" ref="C37">IF(INDEX(#REF!,ROW()-ROW($12:$12)+1)="","",INDEX(#REF!,ROW()-ROW($12:$12)+1))</f>
        <v>#REF!</v>
      </c>
      <c r="D37" s="66" t="e" cm="1">
        <f t="array" ref="D37">IF(INDEX(#REF!,ROW()-ROW($12:$12)+1)="","",INDEX(#REF!,ROW()-ROW($12:$12)+1))</f>
        <v>#REF!</v>
      </c>
      <c r="E37" s="66" t="e" cm="1">
        <f t="array" ref="E37">IF(INDEX(#REF!,ROW()-ROW($12:$12)+1)="","",INDEX(#REF!,ROW()-ROW($12:$12)+1))</f>
        <v>#REF!</v>
      </c>
      <c r="F37" s="67" t="e" cm="1">
        <f t="array" ref="F37">IF(INDEX(#REF!,ROW()-ROW($12:$12)+1)="","",INDEX(#REF!,ROW()-ROW($12:$12)+1))</f>
        <v>#REF!</v>
      </c>
      <c r="G37" s="68" t="e" cm="1">
        <f t="array" ref="G37">IF(INDEX(#REF!,ROW()-ROW($12:$12)+1)="","",INDEX(#REF!,ROW()-ROW($12:$12)+1))</f>
        <v>#REF!</v>
      </c>
      <c r="H37" s="68" t="e" cm="1">
        <f t="array" ref="H37">IF(INDEX(#REF!,ROW()-ROW($12:$12)+1)="","",INDEX(#REF!,ROW()-ROW($12:$12)+1))</f>
        <v>#REF!</v>
      </c>
      <c r="I37" s="68" t="e" cm="1">
        <f t="array" ref="I37">IF(INDEX(#REF!,ROW()-ROW($12:$12)+1)="","",INDEX(#REF!,ROW()-ROW($12:$12)+1))</f>
        <v>#REF!</v>
      </c>
      <c r="J37" s="69" t="e" cm="1">
        <f t="array" ref="J37">IF(INDEX(#REF!,ROW()-ROW($12:$12)+1)="","",INDEX(#REF!,ROW()-ROW($12:$12)+1))</f>
        <v>#REF!</v>
      </c>
      <c r="K37" s="69" t="e" cm="1">
        <f t="array" ref="K37">IF(INDEX(#REF!,ROW()-ROW($12:$12)+1)="","",INDEX(#REF!,ROW()-ROW($12:$12)+1))</f>
        <v>#REF!</v>
      </c>
      <c r="L37" s="55" t="e" cm="1">
        <f t="array" ref="L37">IF(INDEX(#REF!,ROW()-ROW(L$12)+1, MATCH(L$8,#REF!,0))="","",INDEX(#REF!,ROW()-ROW(L$12)+1, MATCH(L$8,#REF!,0)))</f>
        <v>#REF!</v>
      </c>
      <c r="M37" s="55"/>
      <c r="N37" s="55"/>
    </row>
    <row r="38" spans="1:14" x14ac:dyDescent="0.3">
      <c r="A38" s="41" t="s">
        <v>451</v>
      </c>
      <c r="B38" s="6" t="s">
        <v>455</v>
      </c>
      <c r="C38" s="66" t="e" cm="1">
        <f t="array" ref="C38">IF(INDEX(#REF!,ROW()-ROW($12:$12)+1)="","",INDEX(#REF!,ROW()-ROW($12:$12)+1))</f>
        <v>#REF!</v>
      </c>
      <c r="D38" s="66" t="e" cm="1">
        <f t="array" ref="D38">IF(INDEX(#REF!,ROW()-ROW($12:$12)+1)="","",INDEX(#REF!,ROW()-ROW($12:$12)+1))</f>
        <v>#REF!</v>
      </c>
      <c r="E38" s="66" t="e" cm="1">
        <f t="array" ref="E38">IF(INDEX(#REF!,ROW()-ROW($12:$12)+1)="","",INDEX(#REF!,ROW()-ROW($12:$12)+1))</f>
        <v>#REF!</v>
      </c>
      <c r="F38" s="67" t="e" cm="1">
        <f t="array" ref="F38">IF(INDEX(#REF!,ROW()-ROW($12:$12)+1)="","",INDEX(#REF!,ROW()-ROW($12:$12)+1))</f>
        <v>#REF!</v>
      </c>
      <c r="G38" s="68" t="e" cm="1">
        <f t="array" ref="G38">IF(INDEX(#REF!,ROW()-ROW($12:$12)+1)="","",INDEX(#REF!,ROW()-ROW($12:$12)+1))</f>
        <v>#REF!</v>
      </c>
      <c r="H38" s="68" t="e" cm="1">
        <f t="array" ref="H38">IF(INDEX(#REF!,ROW()-ROW($12:$12)+1)="","",INDEX(#REF!,ROW()-ROW($12:$12)+1))</f>
        <v>#REF!</v>
      </c>
      <c r="I38" s="68" t="e" cm="1">
        <f t="array" ref="I38">IF(INDEX(#REF!,ROW()-ROW($12:$12)+1)="","",INDEX(#REF!,ROW()-ROW($12:$12)+1))</f>
        <v>#REF!</v>
      </c>
      <c r="J38" s="69" t="e" cm="1">
        <f t="array" ref="J38">IF(INDEX(#REF!,ROW()-ROW($12:$12)+1)="","",INDEX(#REF!,ROW()-ROW($12:$12)+1))</f>
        <v>#REF!</v>
      </c>
      <c r="K38" s="69" t="e" cm="1">
        <f t="array" ref="K38">IF(INDEX(#REF!,ROW()-ROW($12:$12)+1)="","",INDEX(#REF!,ROW()-ROW($12:$12)+1))</f>
        <v>#REF!</v>
      </c>
      <c r="L38" s="55" t="e" cm="1">
        <f t="array" ref="L38">IF(INDEX(#REF!,ROW()-ROW(L$12)+1, MATCH(L$8,#REF!,0))="","",INDEX(#REF!,ROW()-ROW(L$12)+1, MATCH(L$8,#REF!,0)))</f>
        <v>#REF!</v>
      </c>
      <c r="M38" s="55"/>
      <c r="N38" s="55"/>
    </row>
    <row r="39" spans="1:14" x14ac:dyDescent="0.3">
      <c r="A39" s="41" t="s">
        <v>451</v>
      </c>
      <c r="B39" s="6" t="s">
        <v>455</v>
      </c>
      <c r="C39" s="66" t="e" cm="1">
        <f t="array" ref="C39">IF(INDEX(#REF!,ROW()-ROW($12:$12)+1)="","",INDEX(#REF!,ROW()-ROW($12:$12)+1))</f>
        <v>#REF!</v>
      </c>
      <c r="D39" s="66" t="e" cm="1">
        <f t="array" ref="D39">IF(INDEX(#REF!,ROW()-ROW($12:$12)+1)="","",INDEX(#REF!,ROW()-ROW($12:$12)+1))</f>
        <v>#REF!</v>
      </c>
      <c r="E39" s="66" t="e" cm="1">
        <f t="array" ref="E39">IF(INDEX(#REF!,ROW()-ROW($12:$12)+1)="","",INDEX(#REF!,ROW()-ROW($12:$12)+1))</f>
        <v>#REF!</v>
      </c>
      <c r="F39" s="67" t="e" cm="1">
        <f t="array" ref="F39">IF(INDEX(#REF!,ROW()-ROW($12:$12)+1)="","",INDEX(#REF!,ROW()-ROW($12:$12)+1))</f>
        <v>#REF!</v>
      </c>
      <c r="G39" s="68" t="e" cm="1">
        <f t="array" ref="G39">IF(INDEX(#REF!,ROW()-ROW($12:$12)+1)="","",INDEX(#REF!,ROW()-ROW($12:$12)+1))</f>
        <v>#REF!</v>
      </c>
      <c r="H39" s="68" t="e" cm="1">
        <f t="array" ref="H39">IF(INDEX(#REF!,ROW()-ROW($12:$12)+1)="","",INDEX(#REF!,ROW()-ROW($12:$12)+1))</f>
        <v>#REF!</v>
      </c>
      <c r="I39" s="68" t="e" cm="1">
        <f t="array" ref="I39">IF(INDEX(#REF!,ROW()-ROW($12:$12)+1)="","",INDEX(#REF!,ROW()-ROW($12:$12)+1))</f>
        <v>#REF!</v>
      </c>
      <c r="J39" s="69" t="e" cm="1">
        <f t="array" ref="J39">IF(INDEX(#REF!,ROW()-ROW($12:$12)+1)="","",INDEX(#REF!,ROW()-ROW($12:$12)+1))</f>
        <v>#REF!</v>
      </c>
      <c r="K39" s="69" t="e" cm="1">
        <f t="array" ref="K39">IF(INDEX(#REF!,ROW()-ROW($12:$12)+1)="","",INDEX(#REF!,ROW()-ROW($12:$12)+1))</f>
        <v>#REF!</v>
      </c>
      <c r="L39" s="55" t="e" cm="1">
        <f t="array" ref="L39">IF(INDEX(#REF!,ROW()-ROW(L$12)+1, MATCH(L$8,#REF!,0))="","",INDEX(#REF!,ROW()-ROW(L$12)+1, MATCH(L$8,#REF!,0)))</f>
        <v>#REF!</v>
      </c>
      <c r="M39" s="55"/>
      <c r="N39" s="55"/>
    </row>
    <row r="40" spans="1:14" x14ac:dyDescent="0.3">
      <c r="A40" s="41" t="s">
        <v>451</v>
      </c>
      <c r="B40" s="6" t="s">
        <v>455</v>
      </c>
      <c r="C40" s="66" t="e" cm="1">
        <f t="array" ref="C40">IF(INDEX(#REF!,ROW()-ROW($12:$12)+1)="","",INDEX(#REF!,ROW()-ROW($12:$12)+1))</f>
        <v>#REF!</v>
      </c>
      <c r="D40" s="66" t="e" cm="1">
        <f t="array" ref="D40">IF(INDEX(#REF!,ROW()-ROW($12:$12)+1)="","",INDEX(#REF!,ROW()-ROW($12:$12)+1))</f>
        <v>#REF!</v>
      </c>
      <c r="E40" s="66" t="e" cm="1">
        <f t="array" ref="E40">IF(INDEX(#REF!,ROW()-ROW($12:$12)+1)="","",INDEX(#REF!,ROW()-ROW($12:$12)+1))</f>
        <v>#REF!</v>
      </c>
      <c r="F40" s="67" t="e" cm="1">
        <f t="array" ref="F40">IF(INDEX(#REF!,ROW()-ROW($12:$12)+1)="","",INDEX(#REF!,ROW()-ROW($12:$12)+1))</f>
        <v>#REF!</v>
      </c>
      <c r="G40" s="68" t="e" cm="1">
        <f t="array" ref="G40">IF(INDEX(#REF!,ROW()-ROW($12:$12)+1)="","",INDEX(#REF!,ROW()-ROW($12:$12)+1))</f>
        <v>#REF!</v>
      </c>
      <c r="H40" s="68" t="e" cm="1">
        <f t="array" ref="H40">IF(INDEX(#REF!,ROW()-ROW($12:$12)+1)="","",INDEX(#REF!,ROW()-ROW($12:$12)+1))</f>
        <v>#REF!</v>
      </c>
      <c r="I40" s="68" t="e" cm="1">
        <f t="array" ref="I40">IF(INDEX(#REF!,ROW()-ROW($12:$12)+1)="","",INDEX(#REF!,ROW()-ROW($12:$12)+1))</f>
        <v>#REF!</v>
      </c>
      <c r="J40" s="69" t="e" cm="1">
        <f t="array" ref="J40">IF(INDEX(#REF!,ROW()-ROW($12:$12)+1)="","",INDEX(#REF!,ROW()-ROW($12:$12)+1))</f>
        <v>#REF!</v>
      </c>
      <c r="K40" s="69" t="e" cm="1">
        <f t="array" ref="K40">IF(INDEX(#REF!,ROW()-ROW($12:$12)+1)="","",INDEX(#REF!,ROW()-ROW($12:$12)+1))</f>
        <v>#REF!</v>
      </c>
      <c r="L40" s="55" t="e" cm="1">
        <f t="array" ref="L40">IF(INDEX(#REF!,ROW()-ROW(L$12)+1, MATCH(L$8,#REF!,0))="","",INDEX(#REF!,ROW()-ROW(L$12)+1, MATCH(L$8,#REF!,0)))</f>
        <v>#REF!</v>
      </c>
      <c r="M40" s="55"/>
      <c r="N40" s="55"/>
    </row>
    <row r="41" spans="1:14" x14ac:dyDescent="0.3">
      <c r="A41" s="41" t="s">
        <v>451</v>
      </c>
      <c r="B41" s="6" t="s">
        <v>455</v>
      </c>
      <c r="C41" s="66" t="e" cm="1">
        <f t="array" ref="C41">IF(INDEX(#REF!,ROW()-ROW($12:$12)+1)="","",INDEX(#REF!,ROW()-ROW($12:$12)+1))</f>
        <v>#REF!</v>
      </c>
      <c r="D41" s="66" t="e" cm="1">
        <f t="array" ref="D41">IF(INDEX(#REF!,ROW()-ROW($12:$12)+1)="","",INDEX(#REF!,ROW()-ROW($12:$12)+1))</f>
        <v>#REF!</v>
      </c>
      <c r="E41" s="66" t="e" cm="1">
        <f t="array" ref="E41">IF(INDEX(#REF!,ROW()-ROW($12:$12)+1)="","",INDEX(#REF!,ROW()-ROW($12:$12)+1))</f>
        <v>#REF!</v>
      </c>
      <c r="F41" s="67" t="e" cm="1">
        <f t="array" ref="F41">IF(INDEX(#REF!,ROW()-ROW($12:$12)+1)="","",INDEX(#REF!,ROW()-ROW($12:$12)+1))</f>
        <v>#REF!</v>
      </c>
      <c r="G41" s="68" t="e" cm="1">
        <f t="array" ref="G41">IF(INDEX(#REF!,ROW()-ROW($12:$12)+1)="","",INDEX(#REF!,ROW()-ROW($12:$12)+1))</f>
        <v>#REF!</v>
      </c>
      <c r="H41" s="68" t="e" cm="1">
        <f t="array" ref="H41">IF(INDEX(#REF!,ROW()-ROW($12:$12)+1)="","",INDEX(#REF!,ROW()-ROW($12:$12)+1))</f>
        <v>#REF!</v>
      </c>
      <c r="I41" s="68" t="e" cm="1">
        <f t="array" ref="I41">IF(INDEX(#REF!,ROW()-ROW($12:$12)+1)="","",INDEX(#REF!,ROW()-ROW($12:$12)+1))</f>
        <v>#REF!</v>
      </c>
      <c r="J41" s="69" t="e" cm="1">
        <f t="array" ref="J41">IF(INDEX(#REF!,ROW()-ROW($12:$12)+1)="","",INDEX(#REF!,ROW()-ROW($12:$12)+1))</f>
        <v>#REF!</v>
      </c>
      <c r="K41" s="69" t="e" cm="1">
        <f t="array" ref="K41">IF(INDEX(#REF!,ROW()-ROW($12:$12)+1)="","",INDEX(#REF!,ROW()-ROW($12:$12)+1))</f>
        <v>#REF!</v>
      </c>
      <c r="L41" s="55" t="e" cm="1">
        <f t="array" ref="L41">IF(INDEX(#REF!,ROW()-ROW(L$12)+1, MATCH(L$8,#REF!,0))="","",INDEX(#REF!,ROW()-ROW(L$12)+1, MATCH(L$8,#REF!,0)))</f>
        <v>#REF!</v>
      </c>
      <c r="M41" s="55"/>
      <c r="N41" s="55"/>
    </row>
    <row r="42" spans="1:14" x14ac:dyDescent="0.3">
      <c r="A42" s="41" t="s">
        <v>451</v>
      </c>
      <c r="B42" s="6" t="s">
        <v>455</v>
      </c>
      <c r="C42" s="66" t="e" cm="1">
        <f t="array" ref="C42">IF(INDEX(#REF!,ROW()-ROW($12:$12)+1)="","",INDEX(#REF!,ROW()-ROW($12:$12)+1))</f>
        <v>#REF!</v>
      </c>
      <c r="D42" s="66" t="e" cm="1">
        <f t="array" ref="D42">IF(INDEX(#REF!,ROW()-ROW($12:$12)+1)="","",INDEX(#REF!,ROW()-ROW($12:$12)+1))</f>
        <v>#REF!</v>
      </c>
      <c r="E42" s="66" t="e" cm="1">
        <f t="array" ref="E42">IF(INDEX(#REF!,ROW()-ROW($12:$12)+1)="","",INDEX(#REF!,ROW()-ROW($12:$12)+1))</f>
        <v>#REF!</v>
      </c>
      <c r="F42" s="67" t="e" cm="1">
        <f t="array" ref="F42">IF(INDEX(#REF!,ROW()-ROW($12:$12)+1)="","",INDEX(#REF!,ROW()-ROW($12:$12)+1))</f>
        <v>#REF!</v>
      </c>
      <c r="G42" s="68" t="e" cm="1">
        <f t="array" ref="G42">IF(INDEX(#REF!,ROW()-ROW($12:$12)+1)="","",INDEX(#REF!,ROW()-ROW($12:$12)+1))</f>
        <v>#REF!</v>
      </c>
      <c r="H42" s="68" t="e" cm="1">
        <f t="array" ref="H42">IF(INDEX(#REF!,ROW()-ROW($12:$12)+1)="","",INDEX(#REF!,ROW()-ROW($12:$12)+1))</f>
        <v>#REF!</v>
      </c>
      <c r="I42" s="68" t="e" cm="1">
        <f t="array" ref="I42">IF(INDEX(#REF!,ROW()-ROW($12:$12)+1)="","",INDEX(#REF!,ROW()-ROW($12:$12)+1))</f>
        <v>#REF!</v>
      </c>
      <c r="J42" s="69" t="e" cm="1">
        <f t="array" ref="J42">IF(INDEX(#REF!,ROW()-ROW($12:$12)+1)="","",INDEX(#REF!,ROW()-ROW($12:$12)+1))</f>
        <v>#REF!</v>
      </c>
      <c r="K42" s="69" t="e" cm="1">
        <f t="array" ref="K42">IF(INDEX(#REF!,ROW()-ROW($12:$12)+1)="","",INDEX(#REF!,ROW()-ROW($12:$12)+1))</f>
        <v>#REF!</v>
      </c>
      <c r="L42" s="55" t="e" cm="1">
        <f t="array" ref="L42">IF(INDEX(#REF!,ROW()-ROW(L$12)+1, MATCH(L$8,#REF!,0))="","",INDEX(#REF!,ROW()-ROW(L$12)+1, MATCH(L$8,#REF!,0)))</f>
        <v>#REF!</v>
      </c>
      <c r="M42" s="55"/>
      <c r="N42" s="55"/>
    </row>
    <row r="43" spans="1:14" x14ac:dyDescent="0.3">
      <c r="A43" s="41" t="s">
        <v>451</v>
      </c>
      <c r="B43" s="6" t="s">
        <v>455</v>
      </c>
      <c r="C43" s="66" t="e" cm="1">
        <f t="array" ref="C43">IF(INDEX(#REF!,ROW()-ROW($12:$12)+1)="","",INDEX(#REF!,ROW()-ROW($12:$12)+1))</f>
        <v>#REF!</v>
      </c>
      <c r="D43" s="66" t="e" cm="1">
        <f t="array" ref="D43">IF(INDEX(#REF!,ROW()-ROW($12:$12)+1)="","",INDEX(#REF!,ROW()-ROW($12:$12)+1))</f>
        <v>#REF!</v>
      </c>
      <c r="E43" s="66" t="e" cm="1">
        <f t="array" ref="E43">IF(INDEX(#REF!,ROW()-ROW($12:$12)+1)="","",INDEX(#REF!,ROW()-ROW($12:$12)+1))</f>
        <v>#REF!</v>
      </c>
      <c r="F43" s="67" t="e" cm="1">
        <f t="array" ref="F43">IF(INDEX(#REF!,ROW()-ROW($12:$12)+1)="","",INDEX(#REF!,ROW()-ROW($12:$12)+1))</f>
        <v>#REF!</v>
      </c>
      <c r="G43" s="68" t="e" cm="1">
        <f t="array" ref="G43">IF(INDEX(#REF!,ROW()-ROW($12:$12)+1)="","",INDEX(#REF!,ROW()-ROW($12:$12)+1))</f>
        <v>#REF!</v>
      </c>
      <c r="H43" s="68" t="e" cm="1">
        <f t="array" ref="H43">IF(INDEX(#REF!,ROW()-ROW($12:$12)+1)="","",INDEX(#REF!,ROW()-ROW($12:$12)+1))</f>
        <v>#REF!</v>
      </c>
      <c r="I43" s="68" t="e" cm="1">
        <f t="array" ref="I43">IF(INDEX(#REF!,ROW()-ROW($12:$12)+1)="","",INDEX(#REF!,ROW()-ROW($12:$12)+1))</f>
        <v>#REF!</v>
      </c>
      <c r="J43" s="69" t="e" cm="1">
        <f t="array" ref="J43">IF(INDEX(#REF!,ROW()-ROW($12:$12)+1)="","",INDEX(#REF!,ROW()-ROW($12:$12)+1))</f>
        <v>#REF!</v>
      </c>
      <c r="K43" s="69" t="e" cm="1">
        <f t="array" ref="K43">IF(INDEX(#REF!,ROW()-ROW($12:$12)+1)="","",INDEX(#REF!,ROW()-ROW($12:$12)+1))</f>
        <v>#REF!</v>
      </c>
      <c r="L43" s="55" t="e" cm="1">
        <f t="array" ref="L43">IF(INDEX(#REF!,ROW()-ROW(L$12)+1, MATCH(L$8,#REF!,0))="","",INDEX(#REF!,ROW()-ROW(L$12)+1, MATCH(L$8,#REF!,0)))</f>
        <v>#REF!</v>
      </c>
      <c r="M43" s="55"/>
      <c r="N43" s="55"/>
    </row>
    <row r="44" spans="1:14" x14ac:dyDescent="0.3">
      <c r="A44" s="41" t="s">
        <v>451</v>
      </c>
      <c r="B44" s="6" t="s">
        <v>455</v>
      </c>
      <c r="C44" s="66" t="e" cm="1">
        <f t="array" ref="C44">IF(INDEX(#REF!,ROW()-ROW($12:$12)+1)="","",INDEX(#REF!,ROW()-ROW($12:$12)+1))</f>
        <v>#REF!</v>
      </c>
      <c r="D44" s="66" t="e" cm="1">
        <f t="array" ref="D44">IF(INDEX(#REF!,ROW()-ROW($12:$12)+1)="","",INDEX(#REF!,ROW()-ROW($12:$12)+1))</f>
        <v>#REF!</v>
      </c>
      <c r="E44" s="66" t="e" cm="1">
        <f t="array" ref="E44">IF(INDEX(#REF!,ROW()-ROW($12:$12)+1)="","",INDEX(#REF!,ROW()-ROW($12:$12)+1))</f>
        <v>#REF!</v>
      </c>
      <c r="F44" s="67" t="e" cm="1">
        <f t="array" ref="F44">IF(INDEX(#REF!,ROW()-ROW($12:$12)+1)="","",INDEX(#REF!,ROW()-ROW($12:$12)+1))</f>
        <v>#REF!</v>
      </c>
      <c r="G44" s="68" t="e" cm="1">
        <f t="array" ref="G44">IF(INDEX(#REF!,ROW()-ROW($12:$12)+1)="","",INDEX(#REF!,ROW()-ROW($12:$12)+1))</f>
        <v>#REF!</v>
      </c>
      <c r="H44" s="68" t="e" cm="1">
        <f t="array" ref="H44">IF(INDEX(#REF!,ROW()-ROW($12:$12)+1)="","",INDEX(#REF!,ROW()-ROW($12:$12)+1))</f>
        <v>#REF!</v>
      </c>
      <c r="I44" s="68" t="e" cm="1">
        <f t="array" ref="I44">IF(INDEX(#REF!,ROW()-ROW($12:$12)+1)="","",INDEX(#REF!,ROW()-ROW($12:$12)+1))</f>
        <v>#REF!</v>
      </c>
      <c r="J44" s="69" t="e" cm="1">
        <f t="array" ref="J44">IF(INDEX(#REF!,ROW()-ROW($12:$12)+1)="","",INDEX(#REF!,ROW()-ROW($12:$12)+1))</f>
        <v>#REF!</v>
      </c>
      <c r="K44" s="69" t="e" cm="1">
        <f t="array" ref="K44">IF(INDEX(#REF!,ROW()-ROW($12:$12)+1)="","",INDEX(#REF!,ROW()-ROW($12:$12)+1))</f>
        <v>#REF!</v>
      </c>
      <c r="L44" s="55" t="e" cm="1">
        <f t="array" ref="L44">IF(INDEX(#REF!,ROW()-ROW(L$12)+1, MATCH(L$8,#REF!,0))="","",INDEX(#REF!,ROW()-ROW(L$12)+1, MATCH(L$8,#REF!,0)))</f>
        <v>#REF!</v>
      </c>
      <c r="M44" s="55"/>
      <c r="N44" s="55"/>
    </row>
    <row r="45" spans="1:14" x14ac:dyDescent="0.3">
      <c r="A45" s="41" t="s">
        <v>451</v>
      </c>
      <c r="B45" s="6" t="s">
        <v>455</v>
      </c>
      <c r="C45" s="66" t="e" cm="1">
        <f t="array" ref="C45">IF(INDEX(#REF!,ROW()-ROW($12:$12)+1)="","",INDEX(#REF!,ROW()-ROW($12:$12)+1))</f>
        <v>#REF!</v>
      </c>
      <c r="D45" s="66" t="e" cm="1">
        <f t="array" ref="D45">IF(INDEX(#REF!,ROW()-ROW($12:$12)+1)="","",INDEX(#REF!,ROW()-ROW($12:$12)+1))</f>
        <v>#REF!</v>
      </c>
      <c r="E45" s="66" t="e" cm="1">
        <f t="array" ref="E45">IF(INDEX(#REF!,ROW()-ROW($12:$12)+1)="","",INDEX(#REF!,ROW()-ROW($12:$12)+1))</f>
        <v>#REF!</v>
      </c>
      <c r="F45" s="67" t="e" cm="1">
        <f t="array" ref="F45">IF(INDEX(#REF!,ROW()-ROW($12:$12)+1)="","",INDEX(#REF!,ROW()-ROW($12:$12)+1))</f>
        <v>#REF!</v>
      </c>
      <c r="G45" s="68" t="e" cm="1">
        <f t="array" ref="G45">IF(INDEX(#REF!,ROW()-ROW($12:$12)+1)="","",INDEX(#REF!,ROW()-ROW($12:$12)+1))</f>
        <v>#REF!</v>
      </c>
      <c r="H45" s="68" t="e" cm="1">
        <f t="array" ref="H45">IF(INDEX(#REF!,ROW()-ROW($12:$12)+1)="","",INDEX(#REF!,ROW()-ROW($12:$12)+1))</f>
        <v>#REF!</v>
      </c>
      <c r="I45" s="68" t="e" cm="1">
        <f t="array" ref="I45">IF(INDEX(#REF!,ROW()-ROW($12:$12)+1)="","",INDEX(#REF!,ROW()-ROW($12:$12)+1))</f>
        <v>#REF!</v>
      </c>
      <c r="J45" s="69" t="e" cm="1">
        <f t="array" ref="J45">IF(INDEX(#REF!,ROW()-ROW($12:$12)+1)="","",INDEX(#REF!,ROW()-ROW($12:$12)+1))</f>
        <v>#REF!</v>
      </c>
      <c r="K45" s="69" t="e" cm="1">
        <f t="array" ref="K45">IF(INDEX(#REF!,ROW()-ROW($12:$12)+1)="","",INDEX(#REF!,ROW()-ROW($12:$12)+1))</f>
        <v>#REF!</v>
      </c>
      <c r="L45" s="55" t="e" cm="1">
        <f t="array" ref="L45">IF(INDEX(#REF!,ROW()-ROW(L$12)+1, MATCH(L$8,#REF!,0))="","",INDEX(#REF!,ROW()-ROW(L$12)+1, MATCH(L$8,#REF!,0)))</f>
        <v>#REF!</v>
      </c>
      <c r="M45" s="55"/>
      <c r="N45" s="55"/>
    </row>
    <row r="46" spans="1:14" x14ac:dyDescent="0.3">
      <c r="A46" s="41" t="s">
        <v>451</v>
      </c>
      <c r="B46" s="6" t="s">
        <v>455</v>
      </c>
      <c r="C46" s="66" t="e" cm="1">
        <f t="array" ref="C46">IF(INDEX(#REF!,ROW()-ROW($12:$12)+1)="","",INDEX(#REF!,ROW()-ROW($12:$12)+1))</f>
        <v>#REF!</v>
      </c>
      <c r="D46" s="66" t="e" cm="1">
        <f t="array" ref="D46">IF(INDEX(#REF!,ROW()-ROW($12:$12)+1)="","",INDEX(#REF!,ROW()-ROW($12:$12)+1))</f>
        <v>#REF!</v>
      </c>
      <c r="E46" s="66" t="e" cm="1">
        <f t="array" ref="E46">IF(INDEX(#REF!,ROW()-ROW($12:$12)+1)="","",INDEX(#REF!,ROW()-ROW($12:$12)+1))</f>
        <v>#REF!</v>
      </c>
      <c r="F46" s="67" t="e" cm="1">
        <f t="array" ref="F46">IF(INDEX(#REF!,ROW()-ROW($12:$12)+1)="","",INDEX(#REF!,ROW()-ROW($12:$12)+1))</f>
        <v>#REF!</v>
      </c>
      <c r="G46" s="68" t="e" cm="1">
        <f t="array" ref="G46">IF(INDEX(#REF!,ROW()-ROW($12:$12)+1)="","",INDEX(#REF!,ROW()-ROW($12:$12)+1))</f>
        <v>#REF!</v>
      </c>
      <c r="H46" s="68" t="e" cm="1">
        <f t="array" ref="H46">IF(INDEX(#REF!,ROW()-ROW($12:$12)+1)="","",INDEX(#REF!,ROW()-ROW($12:$12)+1))</f>
        <v>#REF!</v>
      </c>
      <c r="I46" s="68" t="e" cm="1">
        <f t="array" ref="I46">IF(INDEX(#REF!,ROW()-ROW($12:$12)+1)="","",INDEX(#REF!,ROW()-ROW($12:$12)+1))</f>
        <v>#REF!</v>
      </c>
      <c r="J46" s="69" t="e" cm="1">
        <f t="array" ref="J46">IF(INDEX(#REF!,ROW()-ROW($12:$12)+1)="","",INDEX(#REF!,ROW()-ROW($12:$12)+1))</f>
        <v>#REF!</v>
      </c>
      <c r="K46" s="69" t="e" cm="1">
        <f t="array" ref="K46">IF(INDEX(#REF!,ROW()-ROW($12:$12)+1)="","",INDEX(#REF!,ROW()-ROW($12:$12)+1))</f>
        <v>#REF!</v>
      </c>
      <c r="L46" s="55" t="e" cm="1">
        <f t="array" ref="L46">IF(INDEX(#REF!,ROW()-ROW(L$12)+1, MATCH(L$8,#REF!,0))="","",INDEX(#REF!,ROW()-ROW(L$12)+1, MATCH(L$8,#REF!,0)))</f>
        <v>#REF!</v>
      </c>
      <c r="M46" s="55"/>
      <c r="N46" s="55"/>
    </row>
    <row r="47" spans="1:14" x14ac:dyDescent="0.3">
      <c r="A47" s="41" t="s">
        <v>451</v>
      </c>
      <c r="B47" s="6" t="s">
        <v>455</v>
      </c>
      <c r="C47" s="66" t="e" cm="1">
        <f t="array" ref="C47">IF(INDEX(#REF!,ROW()-ROW($12:$12)+1)="","",INDEX(#REF!,ROW()-ROW($12:$12)+1))</f>
        <v>#REF!</v>
      </c>
      <c r="D47" s="66" t="e" cm="1">
        <f t="array" ref="D47">IF(INDEX(#REF!,ROW()-ROW($12:$12)+1)="","",INDEX(#REF!,ROW()-ROW($12:$12)+1))</f>
        <v>#REF!</v>
      </c>
      <c r="E47" s="66" t="e" cm="1">
        <f t="array" ref="E47">IF(INDEX(#REF!,ROW()-ROW($12:$12)+1)="","",INDEX(#REF!,ROW()-ROW($12:$12)+1))</f>
        <v>#REF!</v>
      </c>
      <c r="F47" s="67" t="e" cm="1">
        <f t="array" ref="F47">IF(INDEX(#REF!,ROW()-ROW($12:$12)+1)="","",INDEX(#REF!,ROW()-ROW($12:$12)+1))</f>
        <v>#REF!</v>
      </c>
      <c r="G47" s="68" t="e" cm="1">
        <f t="array" ref="G47">IF(INDEX(#REF!,ROW()-ROW($12:$12)+1)="","",INDEX(#REF!,ROW()-ROW($12:$12)+1))</f>
        <v>#REF!</v>
      </c>
      <c r="H47" s="68" t="e" cm="1">
        <f t="array" ref="H47">IF(INDEX(#REF!,ROW()-ROW($12:$12)+1)="","",INDEX(#REF!,ROW()-ROW($12:$12)+1))</f>
        <v>#REF!</v>
      </c>
      <c r="I47" s="68" t="e" cm="1">
        <f t="array" ref="I47">IF(INDEX(#REF!,ROW()-ROW($12:$12)+1)="","",INDEX(#REF!,ROW()-ROW($12:$12)+1))</f>
        <v>#REF!</v>
      </c>
      <c r="J47" s="69" t="e" cm="1">
        <f t="array" ref="J47">IF(INDEX(#REF!,ROW()-ROW($12:$12)+1)="","",INDEX(#REF!,ROW()-ROW($12:$12)+1))</f>
        <v>#REF!</v>
      </c>
      <c r="K47" s="69" t="e" cm="1">
        <f t="array" ref="K47">IF(INDEX(#REF!,ROW()-ROW($12:$12)+1)="","",INDEX(#REF!,ROW()-ROW($12:$12)+1))</f>
        <v>#REF!</v>
      </c>
      <c r="L47" s="55" t="e" cm="1">
        <f t="array" ref="L47">IF(INDEX(#REF!,ROW()-ROW(L$12)+1, MATCH(L$8,#REF!,0))="","",INDEX(#REF!,ROW()-ROW(L$12)+1, MATCH(L$8,#REF!,0)))</f>
        <v>#REF!</v>
      </c>
      <c r="M47" s="55"/>
      <c r="N47" s="55"/>
    </row>
    <row r="48" spans="1:14" x14ac:dyDescent="0.3">
      <c r="A48" s="41" t="s">
        <v>451</v>
      </c>
      <c r="B48" s="6" t="s">
        <v>455</v>
      </c>
      <c r="C48" s="66" t="e" cm="1">
        <f t="array" ref="C48">IF(INDEX(#REF!,ROW()-ROW($12:$12)+1)="","",INDEX(#REF!,ROW()-ROW($12:$12)+1))</f>
        <v>#REF!</v>
      </c>
      <c r="D48" s="66" t="e" cm="1">
        <f t="array" ref="D48">IF(INDEX(#REF!,ROW()-ROW($12:$12)+1)="","",INDEX(#REF!,ROW()-ROW($12:$12)+1))</f>
        <v>#REF!</v>
      </c>
      <c r="E48" s="66" t="e" cm="1">
        <f t="array" ref="E48">IF(INDEX(#REF!,ROW()-ROW($12:$12)+1)="","",INDEX(#REF!,ROW()-ROW($12:$12)+1))</f>
        <v>#REF!</v>
      </c>
      <c r="F48" s="67" t="e" cm="1">
        <f t="array" ref="F48">IF(INDEX(#REF!,ROW()-ROW($12:$12)+1)="","",INDEX(#REF!,ROW()-ROW($12:$12)+1))</f>
        <v>#REF!</v>
      </c>
      <c r="G48" s="68" t="e" cm="1">
        <f t="array" ref="G48">IF(INDEX(#REF!,ROW()-ROW($12:$12)+1)="","",INDEX(#REF!,ROW()-ROW($12:$12)+1))</f>
        <v>#REF!</v>
      </c>
      <c r="H48" s="68" t="e" cm="1">
        <f t="array" ref="H48">IF(INDEX(#REF!,ROW()-ROW($12:$12)+1)="","",INDEX(#REF!,ROW()-ROW($12:$12)+1))</f>
        <v>#REF!</v>
      </c>
      <c r="I48" s="68" t="e" cm="1">
        <f t="array" ref="I48">IF(INDEX(#REF!,ROW()-ROW($12:$12)+1)="","",INDEX(#REF!,ROW()-ROW($12:$12)+1))</f>
        <v>#REF!</v>
      </c>
      <c r="J48" s="69" t="e" cm="1">
        <f t="array" ref="J48">IF(INDEX(#REF!,ROW()-ROW($12:$12)+1)="","",INDEX(#REF!,ROW()-ROW($12:$12)+1))</f>
        <v>#REF!</v>
      </c>
      <c r="K48" s="69" t="e" cm="1">
        <f t="array" ref="K48">IF(INDEX(#REF!,ROW()-ROW($12:$12)+1)="","",INDEX(#REF!,ROW()-ROW($12:$12)+1))</f>
        <v>#REF!</v>
      </c>
      <c r="L48" s="55" t="e" cm="1">
        <f t="array" ref="L48">IF(INDEX(#REF!,ROW()-ROW(L$12)+1, MATCH(L$8,#REF!,0))="","",INDEX(#REF!,ROW()-ROW(L$12)+1, MATCH(L$8,#REF!,0)))</f>
        <v>#REF!</v>
      </c>
      <c r="M48" s="55"/>
      <c r="N48" s="55"/>
    </row>
    <row r="49" spans="1:14" x14ac:dyDescent="0.3">
      <c r="A49" s="41" t="s">
        <v>451</v>
      </c>
      <c r="B49" s="6" t="s">
        <v>455</v>
      </c>
      <c r="C49" s="66" t="e" cm="1">
        <f t="array" ref="C49">IF(INDEX(#REF!,ROW()-ROW($12:$12)+1)="","",INDEX(#REF!,ROW()-ROW($12:$12)+1))</f>
        <v>#REF!</v>
      </c>
      <c r="D49" s="66" t="e" cm="1">
        <f t="array" ref="D49">IF(INDEX(#REF!,ROW()-ROW($12:$12)+1)="","",INDEX(#REF!,ROW()-ROW($12:$12)+1))</f>
        <v>#REF!</v>
      </c>
      <c r="E49" s="66" t="e" cm="1">
        <f t="array" ref="E49">IF(INDEX(#REF!,ROW()-ROW($12:$12)+1)="","",INDEX(#REF!,ROW()-ROW($12:$12)+1))</f>
        <v>#REF!</v>
      </c>
      <c r="F49" s="67" t="e" cm="1">
        <f t="array" ref="F49">IF(INDEX(#REF!,ROW()-ROW($12:$12)+1)="","",INDEX(#REF!,ROW()-ROW($12:$12)+1))</f>
        <v>#REF!</v>
      </c>
      <c r="G49" s="68" t="e" cm="1">
        <f t="array" ref="G49">IF(INDEX(#REF!,ROW()-ROW($12:$12)+1)="","",INDEX(#REF!,ROW()-ROW($12:$12)+1))</f>
        <v>#REF!</v>
      </c>
      <c r="H49" s="68" t="e" cm="1">
        <f t="array" ref="H49">IF(INDEX(#REF!,ROW()-ROW($12:$12)+1)="","",INDEX(#REF!,ROW()-ROW($12:$12)+1))</f>
        <v>#REF!</v>
      </c>
      <c r="I49" s="68" t="e" cm="1">
        <f t="array" ref="I49">IF(INDEX(#REF!,ROW()-ROW($12:$12)+1)="","",INDEX(#REF!,ROW()-ROW($12:$12)+1))</f>
        <v>#REF!</v>
      </c>
      <c r="J49" s="69" t="e" cm="1">
        <f t="array" ref="J49">IF(INDEX(#REF!,ROW()-ROW($12:$12)+1)="","",INDEX(#REF!,ROW()-ROW($12:$12)+1))</f>
        <v>#REF!</v>
      </c>
      <c r="K49" s="69" t="e" cm="1">
        <f t="array" ref="K49">IF(INDEX(#REF!,ROW()-ROW($12:$12)+1)="","",INDEX(#REF!,ROW()-ROW($12:$12)+1))</f>
        <v>#REF!</v>
      </c>
      <c r="L49" s="55" t="e" cm="1">
        <f t="array" ref="L49">IF(INDEX(#REF!,ROW()-ROW(L$12)+1, MATCH(L$8,#REF!,0))="","",INDEX(#REF!,ROW()-ROW(L$12)+1, MATCH(L$8,#REF!,0)))</f>
        <v>#REF!</v>
      </c>
      <c r="M49" s="55"/>
      <c r="N49" s="55"/>
    </row>
    <row r="50" spans="1:14" x14ac:dyDescent="0.3">
      <c r="A50" s="41" t="s">
        <v>451</v>
      </c>
      <c r="B50" s="6" t="s">
        <v>455</v>
      </c>
      <c r="C50" s="66" t="e" cm="1">
        <f t="array" ref="C50">IF(INDEX(#REF!,ROW()-ROW($12:$12)+1)="","",INDEX(#REF!,ROW()-ROW($12:$12)+1))</f>
        <v>#REF!</v>
      </c>
      <c r="D50" s="66" t="e" cm="1">
        <f t="array" ref="D50">IF(INDEX(#REF!,ROW()-ROW($12:$12)+1)="","",INDEX(#REF!,ROW()-ROW($12:$12)+1))</f>
        <v>#REF!</v>
      </c>
      <c r="E50" s="66" t="e" cm="1">
        <f t="array" ref="E50">IF(INDEX(#REF!,ROW()-ROW($12:$12)+1)="","",INDEX(#REF!,ROW()-ROW($12:$12)+1))</f>
        <v>#REF!</v>
      </c>
      <c r="F50" s="67" t="e" cm="1">
        <f t="array" ref="F50">IF(INDEX(#REF!,ROW()-ROW($12:$12)+1)="","",INDEX(#REF!,ROW()-ROW($12:$12)+1))</f>
        <v>#REF!</v>
      </c>
      <c r="G50" s="68" t="e" cm="1">
        <f t="array" ref="G50">IF(INDEX(#REF!,ROW()-ROW($12:$12)+1)="","",INDEX(#REF!,ROW()-ROW($12:$12)+1))</f>
        <v>#REF!</v>
      </c>
      <c r="H50" s="68" t="e" cm="1">
        <f t="array" ref="H50">IF(INDEX(#REF!,ROW()-ROW($12:$12)+1)="","",INDEX(#REF!,ROW()-ROW($12:$12)+1))</f>
        <v>#REF!</v>
      </c>
      <c r="I50" s="68" t="e" cm="1">
        <f t="array" ref="I50">IF(INDEX(#REF!,ROW()-ROW($12:$12)+1)="","",INDEX(#REF!,ROW()-ROW($12:$12)+1))</f>
        <v>#REF!</v>
      </c>
      <c r="J50" s="69" t="e" cm="1">
        <f t="array" ref="J50">IF(INDEX(#REF!,ROW()-ROW($12:$12)+1)="","",INDEX(#REF!,ROW()-ROW($12:$12)+1))</f>
        <v>#REF!</v>
      </c>
      <c r="K50" s="69" t="e" cm="1">
        <f t="array" ref="K50">IF(INDEX(#REF!,ROW()-ROW($12:$12)+1)="","",INDEX(#REF!,ROW()-ROW($12:$12)+1))</f>
        <v>#REF!</v>
      </c>
      <c r="L50" s="55" t="e" cm="1">
        <f t="array" ref="L50">IF(INDEX(#REF!,ROW()-ROW(L$12)+1, MATCH(L$8,#REF!,0))="","",INDEX(#REF!,ROW()-ROW(L$12)+1, MATCH(L$8,#REF!,0)))</f>
        <v>#REF!</v>
      </c>
      <c r="M50" s="55"/>
      <c r="N50" s="55"/>
    </row>
    <row r="51" spans="1:14" x14ac:dyDescent="0.3">
      <c r="A51" s="41" t="s">
        <v>451</v>
      </c>
      <c r="B51" s="6" t="s">
        <v>455</v>
      </c>
      <c r="C51" s="66" t="e" cm="1">
        <f t="array" ref="C51">IF(INDEX(#REF!,ROW()-ROW($12:$12)+1)="","",INDEX(#REF!,ROW()-ROW($12:$12)+1))</f>
        <v>#REF!</v>
      </c>
      <c r="D51" s="66" t="e" cm="1">
        <f t="array" ref="D51">IF(INDEX(#REF!,ROW()-ROW($12:$12)+1)="","",INDEX(#REF!,ROW()-ROW($12:$12)+1))</f>
        <v>#REF!</v>
      </c>
      <c r="E51" s="66" t="e" cm="1">
        <f t="array" ref="E51">IF(INDEX(#REF!,ROW()-ROW($12:$12)+1)="","",INDEX(#REF!,ROW()-ROW($12:$12)+1))</f>
        <v>#REF!</v>
      </c>
      <c r="F51" s="67" t="e" cm="1">
        <f t="array" ref="F51">IF(INDEX(#REF!,ROW()-ROW($12:$12)+1)="","",INDEX(#REF!,ROW()-ROW($12:$12)+1))</f>
        <v>#REF!</v>
      </c>
      <c r="G51" s="68" t="e" cm="1">
        <f t="array" ref="G51">IF(INDEX(#REF!,ROW()-ROW($12:$12)+1)="","",INDEX(#REF!,ROW()-ROW($12:$12)+1))</f>
        <v>#REF!</v>
      </c>
      <c r="H51" s="68" t="e" cm="1">
        <f t="array" ref="H51">IF(INDEX(#REF!,ROW()-ROW($12:$12)+1)="","",INDEX(#REF!,ROW()-ROW($12:$12)+1))</f>
        <v>#REF!</v>
      </c>
      <c r="I51" s="68" t="e" cm="1">
        <f t="array" ref="I51">IF(INDEX(#REF!,ROW()-ROW($12:$12)+1)="","",INDEX(#REF!,ROW()-ROW($12:$12)+1))</f>
        <v>#REF!</v>
      </c>
      <c r="J51" s="69" t="e" cm="1">
        <f t="array" ref="J51">IF(INDEX(#REF!,ROW()-ROW($12:$12)+1)="","",INDEX(#REF!,ROW()-ROW($12:$12)+1))</f>
        <v>#REF!</v>
      </c>
      <c r="K51" s="69" t="e" cm="1">
        <f t="array" ref="K51">IF(INDEX(#REF!,ROW()-ROW($12:$12)+1)="","",INDEX(#REF!,ROW()-ROW($12:$12)+1))</f>
        <v>#REF!</v>
      </c>
      <c r="L51" s="55" t="e" cm="1">
        <f t="array" ref="L51">IF(INDEX(#REF!,ROW()-ROW(L$12)+1, MATCH(L$8,#REF!,0))="","",INDEX(#REF!,ROW()-ROW(L$12)+1, MATCH(L$8,#REF!,0)))</f>
        <v>#REF!</v>
      </c>
      <c r="M51" s="55"/>
      <c r="N51" s="55"/>
    </row>
    <row r="52" spans="1:14" x14ac:dyDescent="0.3">
      <c r="A52" s="41" t="s">
        <v>451</v>
      </c>
      <c r="B52" s="6" t="s">
        <v>455</v>
      </c>
      <c r="C52" s="66" t="e" cm="1">
        <f t="array" ref="C52">IF(INDEX(#REF!,ROW()-ROW($12:$12)+1)="","",INDEX(#REF!,ROW()-ROW($12:$12)+1))</f>
        <v>#REF!</v>
      </c>
      <c r="D52" s="66" t="e" cm="1">
        <f t="array" ref="D52">IF(INDEX(#REF!,ROW()-ROW($12:$12)+1)="","",INDEX(#REF!,ROW()-ROW($12:$12)+1))</f>
        <v>#REF!</v>
      </c>
      <c r="E52" s="66" t="e" cm="1">
        <f t="array" ref="E52">IF(INDEX(#REF!,ROW()-ROW($12:$12)+1)="","",INDEX(#REF!,ROW()-ROW($12:$12)+1))</f>
        <v>#REF!</v>
      </c>
      <c r="F52" s="67" t="e" cm="1">
        <f t="array" ref="F52">IF(INDEX(#REF!,ROW()-ROW($12:$12)+1)="","",INDEX(#REF!,ROW()-ROW($12:$12)+1))</f>
        <v>#REF!</v>
      </c>
      <c r="G52" s="68" t="e" cm="1">
        <f t="array" ref="G52">IF(INDEX(#REF!,ROW()-ROW($12:$12)+1)="","",INDEX(#REF!,ROW()-ROW($12:$12)+1))</f>
        <v>#REF!</v>
      </c>
      <c r="H52" s="68" t="e" cm="1">
        <f t="array" ref="H52">IF(INDEX(#REF!,ROW()-ROW($12:$12)+1)="","",INDEX(#REF!,ROW()-ROW($12:$12)+1))</f>
        <v>#REF!</v>
      </c>
      <c r="I52" s="68" t="e" cm="1">
        <f t="array" ref="I52">IF(INDEX(#REF!,ROW()-ROW($12:$12)+1)="","",INDEX(#REF!,ROW()-ROW($12:$12)+1))</f>
        <v>#REF!</v>
      </c>
      <c r="J52" s="69" t="e" cm="1">
        <f t="array" ref="J52">IF(INDEX(#REF!,ROW()-ROW($12:$12)+1)="","",INDEX(#REF!,ROW()-ROW($12:$12)+1))</f>
        <v>#REF!</v>
      </c>
      <c r="K52" s="69" t="e" cm="1">
        <f t="array" ref="K52">IF(INDEX(#REF!,ROW()-ROW($12:$12)+1)="","",INDEX(#REF!,ROW()-ROW($12:$12)+1))</f>
        <v>#REF!</v>
      </c>
      <c r="L52" s="55" t="e" cm="1">
        <f t="array" ref="L52">IF(INDEX(#REF!,ROW()-ROW(L$12)+1, MATCH(L$8,#REF!,0))="","",INDEX(#REF!,ROW()-ROW(L$12)+1, MATCH(L$8,#REF!,0)))</f>
        <v>#REF!</v>
      </c>
      <c r="M52" s="55"/>
      <c r="N52" s="55"/>
    </row>
    <row r="53" spans="1:14" x14ac:dyDescent="0.3">
      <c r="A53" s="41" t="s">
        <v>451</v>
      </c>
      <c r="B53" s="6" t="s">
        <v>455</v>
      </c>
      <c r="C53" s="66" t="e" cm="1">
        <f t="array" ref="C53">IF(INDEX(#REF!,ROW()-ROW($12:$12)+1)="","",INDEX(#REF!,ROW()-ROW($12:$12)+1))</f>
        <v>#REF!</v>
      </c>
      <c r="D53" s="66" t="e" cm="1">
        <f t="array" ref="D53">IF(INDEX(#REF!,ROW()-ROW($12:$12)+1)="","",INDEX(#REF!,ROW()-ROW($12:$12)+1))</f>
        <v>#REF!</v>
      </c>
      <c r="E53" s="66" t="e" cm="1">
        <f t="array" ref="E53">IF(INDEX(#REF!,ROW()-ROW($12:$12)+1)="","",INDEX(#REF!,ROW()-ROW($12:$12)+1))</f>
        <v>#REF!</v>
      </c>
      <c r="F53" s="67" t="e" cm="1">
        <f t="array" ref="F53">IF(INDEX(#REF!,ROW()-ROW($12:$12)+1)="","",INDEX(#REF!,ROW()-ROW($12:$12)+1))</f>
        <v>#REF!</v>
      </c>
      <c r="G53" s="68" t="e" cm="1">
        <f t="array" ref="G53">IF(INDEX(#REF!,ROW()-ROW($12:$12)+1)="","",INDEX(#REF!,ROW()-ROW($12:$12)+1))</f>
        <v>#REF!</v>
      </c>
      <c r="H53" s="68" t="e" cm="1">
        <f t="array" ref="H53">IF(INDEX(#REF!,ROW()-ROW($12:$12)+1)="","",INDEX(#REF!,ROW()-ROW($12:$12)+1))</f>
        <v>#REF!</v>
      </c>
      <c r="I53" s="68" t="e" cm="1">
        <f t="array" ref="I53">IF(INDEX(#REF!,ROW()-ROW($12:$12)+1)="","",INDEX(#REF!,ROW()-ROW($12:$12)+1))</f>
        <v>#REF!</v>
      </c>
      <c r="J53" s="69" t="e" cm="1">
        <f t="array" ref="J53">IF(INDEX(#REF!,ROW()-ROW($12:$12)+1)="","",INDEX(#REF!,ROW()-ROW($12:$12)+1))</f>
        <v>#REF!</v>
      </c>
      <c r="K53" s="69" t="e" cm="1">
        <f t="array" ref="K53">IF(INDEX(#REF!,ROW()-ROW($12:$12)+1)="","",INDEX(#REF!,ROW()-ROW($12:$12)+1))</f>
        <v>#REF!</v>
      </c>
      <c r="L53" s="55" t="e" cm="1">
        <f t="array" ref="L53">IF(INDEX(#REF!,ROW()-ROW(L$12)+1, MATCH(L$8,#REF!,0))="","",INDEX(#REF!,ROW()-ROW(L$12)+1, MATCH(L$8,#REF!,0)))</f>
        <v>#REF!</v>
      </c>
      <c r="M53" s="55"/>
      <c r="N53" s="55"/>
    </row>
    <row r="54" spans="1:14" x14ac:dyDescent="0.3">
      <c r="A54" s="41" t="s">
        <v>451</v>
      </c>
      <c r="B54" s="6" t="s">
        <v>455</v>
      </c>
      <c r="C54" s="66" t="e" cm="1">
        <f t="array" ref="C54">IF(INDEX(#REF!,ROW()-ROW($12:$12)+1)="","",INDEX(#REF!,ROW()-ROW($12:$12)+1))</f>
        <v>#REF!</v>
      </c>
      <c r="D54" s="66" t="e" cm="1">
        <f t="array" ref="D54">IF(INDEX(#REF!,ROW()-ROW($12:$12)+1)="","",INDEX(#REF!,ROW()-ROW($12:$12)+1))</f>
        <v>#REF!</v>
      </c>
      <c r="E54" s="66" t="e" cm="1">
        <f t="array" ref="E54">IF(INDEX(#REF!,ROW()-ROW($12:$12)+1)="","",INDEX(#REF!,ROW()-ROW($12:$12)+1))</f>
        <v>#REF!</v>
      </c>
      <c r="F54" s="67" t="e" cm="1">
        <f t="array" ref="F54">IF(INDEX(#REF!,ROW()-ROW($12:$12)+1)="","",INDEX(#REF!,ROW()-ROW($12:$12)+1))</f>
        <v>#REF!</v>
      </c>
      <c r="G54" s="68" t="e" cm="1">
        <f t="array" ref="G54">IF(INDEX(#REF!,ROW()-ROW($12:$12)+1)="","",INDEX(#REF!,ROW()-ROW($12:$12)+1))</f>
        <v>#REF!</v>
      </c>
      <c r="H54" s="68" t="e" cm="1">
        <f t="array" ref="H54">IF(INDEX(#REF!,ROW()-ROW($12:$12)+1)="","",INDEX(#REF!,ROW()-ROW($12:$12)+1))</f>
        <v>#REF!</v>
      </c>
      <c r="I54" s="68" t="e" cm="1">
        <f t="array" ref="I54">IF(INDEX(#REF!,ROW()-ROW($12:$12)+1)="","",INDEX(#REF!,ROW()-ROW($12:$12)+1))</f>
        <v>#REF!</v>
      </c>
      <c r="J54" s="69" t="e" cm="1">
        <f t="array" ref="J54">IF(INDEX(#REF!,ROW()-ROW($12:$12)+1)="","",INDEX(#REF!,ROW()-ROW($12:$12)+1))</f>
        <v>#REF!</v>
      </c>
      <c r="K54" s="69" t="e" cm="1">
        <f t="array" ref="K54">IF(INDEX(#REF!,ROW()-ROW($12:$12)+1)="","",INDEX(#REF!,ROW()-ROW($12:$12)+1))</f>
        <v>#REF!</v>
      </c>
      <c r="L54" s="55" t="e" cm="1">
        <f t="array" ref="L54">IF(INDEX(#REF!,ROW()-ROW(L$12)+1, MATCH(L$8,#REF!,0))="","",INDEX(#REF!,ROW()-ROW(L$12)+1, MATCH(L$8,#REF!,0)))</f>
        <v>#REF!</v>
      </c>
      <c r="M54" s="55"/>
      <c r="N54" s="55"/>
    </row>
    <row r="55" spans="1:14" x14ac:dyDescent="0.3">
      <c r="A55" s="41" t="s">
        <v>451</v>
      </c>
      <c r="B55" s="6" t="s">
        <v>455</v>
      </c>
      <c r="C55" s="66" t="e" cm="1">
        <f t="array" ref="C55">IF(INDEX(#REF!,ROW()-ROW($12:$12)+1)="","",INDEX(#REF!,ROW()-ROW($12:$12)+1))</f>
        <v>#REF!</v>
      </c>
      <c r="D55" s="66" t="e" cm="1">
        <f t="array" ref="D55">IF(INDEX(#REF!,ROW()-ROW($12:$12)+1)="","",INDEX(#REF!,ROW()-ROW($12:$12)+1))</f>
        <v>#REF!</v>
      </c>
      <c r="E55" s="66" t="e" cm="1">
        <f t="array" ref="E55">IF(INDEX(#REF!,ROW()-ROW($12:$12)+1)="","",INDEX(#REF!,ROW()-ROW($12:$12)+1))</f>
        <v>#REF!</v>
      </c>
      <c r="F55" s="67" t="e" cm="1">
        <f t="array" ref="F55">IF(INDEX(#REF!,ROW()-ROW($12:$12)+1)="","",INDEX(#REF!,ROW()-ROW($12:$12)+1))</f>
        <v>#REF!</v>
      </c>
      <c r="G55" s="68" t="e" cm="1">
        <f t="array" ref="G55">IF(INDEX(#REF!,ROW()-ROW($12:$12)+1)="","",INDEX(#REF!,ROW()-ROW($12:$12)+1))</f>
        <v>#REF!</v>
      </c>
      <c r="H55" s="68" t="e" cm="1">
        <f t="array" ref="H55">IF(INDEX(#REF!,ROW()-ROW($12:$12)+1)="","",INDEX(#REF!,ROW()-ROW($12:$12)+1))</f>
        <v>#REF!</v>
      </c>
      <c r="I55" s="68" t="e" cm="1">
        <f t="array" ref="I55">IF(INDEX(#REF!,ROW()-ROW($12:$12)+1)="","",INDEX(#REF!,ROW()-ROW($12:$12)+1))</f>
        <v>#REF!</v>
      </c>
      <c r="J55" s="69" t="e" cm="1">
        <f t="array" ref="J55">IF(INDEX(#REF!,ROW()-ROW($12:$12)+1)="","",INDEX(#REF!,ROW()-ROW($12:$12)+1))</f>
        <v>#REF!</v>
      </c>
      <c r="K55" s="69" t="e" cm="1">
        <f t="array" ref="K55">IF(INDEX(#REF!,ROW()-ROW($12:$12)+1)="","",INDEX(#REF!,ROW()-ROW($12:$12)+1))</f>
        <v>#REF!</v>
      </c>
      <c r="L55" s="55" t="e" cm="1">
        <f t="array" ref="L55">IF(INDEX(#REF!,ROW()-ROW(L$12)+1, MATCH(L$8,#REF!,0))="","",INDEX(#REF!,ROW()-ROW(L$12)+1, MATCH(L$8,#REF!,0)))</f>
        <v>#REF!</v>
      </c>
      <c r="M55" s="55"/>
      <c r="N55" s="55"/>
    </row>
    <row r="56" spans="1:14" x14ac:dyDescent="0.3">
      <c r="A56" s="41" t="s">
        <v>451</v>
      </c>
      <c r="B56" s="6" t="s">
        <v>455</v>
      </c>
      <c r="C56" s="66" t="e" cm="1">
        <f t="array" ref="C56">IF(INDEX(#REF!,ROW()-ROW($12:$12)+1)="","",INDEX(#REF!,ROW()-ROW($12:$12)+1))</f>
        <v>#REF!</v>
      </c>
      <c r="D56" s="66" t="e" cm="1">
        <f t="array" ref="D56">IF(INDEX(#REF!,ROW()-ROW($12:$12)+1)="","",INDEX(#REF!,ROW()-ROW($12:$12)+1))</f>
        <v>#REF!</v>
      </c>
      <c r="E56" s="66" t="e" cm="1">
        <f t="array" ref="E56">IF(INDEX(#REF!,ROW()-ROW($12:$12)+1)="","",INDEX(#REF!,ROW()-ROW($12:$12)+1))</f>
        <v>#REF!</v>
      </c>
      <c r="F56" s="67" t="e" cm="1">
        <f t="array" ref="F56">IF(INDEX(#REF!,ROW()-ROW($12:$12)+1)="","",INDEX(#REF!,ROW()-ROW($12:$12)+1))</f>
        <v>#REF!</v>
      </c>
      <c r="G56" s="68" t="e" cm="1">
        <f t="array" ref="G56">IF(INDEX(#REF!,ROW()-ROW($12:$12)+1)="","",INDEX(#REF!,ROW()-ROW($12:$12)+1))</f>
        <v>#REF!</v>
      </c>
      <c r="H56" s="68" t="e" cm="1">
        <f t="array" ref="H56">IF(INDEX(#REF!,ROW()-ROW($12:$12)+1)="","",INDEX(#REF!,ROW()-ROW($12:$12)+1))</f>
        <v>#REF!</v>
      </c>
      <c r="I56" s="68" t="e" cm="1">
        <f t="array" ref="I56">IF(INDEX(#REF!,ROW()-ROW($12:$12)+1)="","",INDEX(#REF!,ROW()-ROW($12:$12)+1))</f>
        <v>#REF!</v>
      </c>
      <c r="J56" s="69" t="e" cm="1">
        <f t="array" ref="J56">IF(INDEX(#REF!,ROW()-ROW($12:$12)+1)="","",INDEX(#REF!,ROW()-ROW($12:$12)+1))</f>
        <v>#REF!</v>
      </c>
      <c r="K56" s="69" t="e" cm="1">
        <f t="array" ref="K56">IF(INDEX(#REF!,ROW()-ROW($12:$12)+1)="","",INDEX(#REF!,ROW()-ROW($12:$12)+1))</f>
        <v>#REF!</v>
      </c>
      <c r="L56" s="55" t="e" cm="1">
        <f t="array" ref="L56">IF(INDEX(#REF!,ROW()-ROW(L$12)+1, MATCH(L$8,#REF!,0))="","",INDEX(#REF!,ROW()-ROW(L$12)+1, MATCH(L$8,#REF!,0)))</f>
        <v>#REF!</v>
      </c>
      <c r="M56" s="55"/>
      <c r="N56" s="55"/>
    </row>
    <row r="57" spans="1:14" x14ac:dyDescent="0.3">
      <c r="A57" s="41"/>
      <c r="B57" s="6"/>
      <c r="C57" s="66" t="e" cm="1">
        <f t="array" ref="C57">IF(INDEX(#REF!,ROW()-ROW($12:$12)+1)="","",INDEX(#REF!,ROW()-ROW($12:$12)+1))</f>
        <v>#REF!</v>
      </c>
      <c r="D57" s="66" t="e" cm="1">
        <f t="array" ref="D57">IF(INDEX(#REF!,ROW()-ROW($12:$12)+1)="","",INDEX(#REF!,ROW()-ROW($12:$12)+1))</f>
        <v>#REF!</v>
      </c>
      <c r="E57" s="66" t="e" cm="1">
        <f t="array" ref="E57">IF(INDEX(#REF!,ROW()-ROW($12:$12)+1)="","",INDEX(#REF!,ROW()-ROW($12:$12)+1))</f>
        <v>#REF!</v>
      </c>
      <c r="F57" s="67" t="e" cm="1">
        <f t="array" ref="F57">IF(INDEX(#REF!,ROW()-ROW($12:$12)+1)="","",INDEX(#REF!,ROW()-ROW($12:$12)+1))</f>
        <v>#REF!</v>
      </c>
      <c r="G57" s="68" t="e" cm="1">
        <f t="array" ref="G57">IF(INDEX(#REF!,ROW()-ROW($12:$12)+1)="","",INDEX(#REF!,ROW()-ROW($12:$12)+1))</f>
        <v>#REF!</v>
      </c>
      <c r="H57" s="68" t="e" cm="1">
        <f t="array" ref="H57">IF(INDEX(#REF!,ROW()-ROW($12:$12)+1)="","",INDEX(#REF!,ROW()-ROW($12:$12)+1))</f>
        <v>#REF!</v>
      </c>
      <c r="I57" s="68" t="e" cm="1">
        <f t="array" ref="I57">IF(INDEX(#REF!,ROW()-ROW($12:$12)+1)="","",INDEX(#REF!,ROW()-ROW($12:$12)+1))</f>
        <v>#REF!</v>
      </c>
      <c r="J57" s="69" t="e" cm="1">
        <f t="array" ref="J57">IF(INDEX(#REF!,ROW()-ROW($12:$12)+1)="","",INDEX(#REF!,ROW()-ROW($12:$12)+1))</f>
        <v>#REF!</v>
      </c>
      <c r="K57" s="69" t="e" cm="1">
        <f t="array" ref="K57">IF(INDEX(#REF!,ROW()-ROW($12:$12)+1)="","",INDEX(#REF!,ROW()-ROW($12:$12)+1))</f>
        <v>#REF!</v>
      </c>
      <c r="L57" s="55"/>
      <c r="M57" s="55"/>
      <c r="N57" s="55"/>
    </row>
    <row r="58" spans="1:14" ht="15" thickBot="1" x14ac:dyDescent="0.35">
      <c r="A58" s="46"/>
      <c r="B58" s="47"/>
      <c r="C58" s="71"/>
      <c r="D58" s="71"/>
      <c r="E58" s="71"/>
      <c r="F58" s="72"/>
      <c r="G58" s="73"/>
      <c r="H58" s="73"/>
      <c r="I58" s="73"/>
      <c r="J58" s="74" t="e" cm="1">
        <f t="array" ref="J58">IF(INDEX(#REF!,ROW()-ROW($12:$12)+1)="","",INDEX(#REF!,ROW()-ROW($12:$12)+1))</f>
        <v>#REF!</v>
      </c>
      <c r="K58" s="74" t="e" cm="1">
        <f t="array" ref="K58">IF(INDEX(#REF!,ROW()-ROW($12:$12)+1)="","",INDEX(#REF!,ROW()-ROW($12:$12)+1))</f>
        <v>#REF!</v>
      </c>
      <c r="L58" s="75"/>
      <c r="M58" s="75"/>
      <c r="N58" s="75"/>
    </row>
    <row r="59" spans="1:14" x14ac:dyDescent="0.3">
      <c r="A59" s="41" t="s">
        <v>497</v>
      </c>
      <c r="B59" s="6" t="s">
        <v>452</v>
      </c>
      <c r="C59" s="6" t="s">
        <v>615</v>
      </c>
      <c r="D59" s="6" t="s">
        <v>517</v>
      </c>
      <c r="E59" s="6" t="s">
        <v>519</v>
      </c>
      <c r="F59" s="13"/>
      <c r="G59" s="15"/>
      <c r="H59" s="15"/>
      <c r="I59" s="15"/>
      <c r="J59" s="10" t="s">
        <v>616</v>
      </c>
      <c r="K59" s="10" t="s">
        <v>617</v>
      </c>
      <c r="L59" s="45"/>
      <c r="M59" s="45"/>
      <c r="N59" s="45"/>
    </row>
    <row r="60" spans="1:14" x14ac:dyDescent="0.3">
      <c r="A60" s="41"/>
      <c r="B60" s="6"/>
      <c r="C60" s="6"/>
      <c r="D60" s="76"/>
      <c r="E60" s="8"/>
      <c r="F60" s="13"/>
      <c r="G60" s="15"/>
      <c r="H60" s="15"/>
      <c r="I60" s="15"/>
      <c r="J60" s="10"/>
      <c r="K60" s="10"/>
      <c r="L60" s="45"/>
      <c r="M60" s="45"/>
      <c r="N60" s="45"/>
    </row>
    <row r="61" spans="1:14" ht="15" thickBot="1" x14ac:dyDescent="0.35">
      <c r="A61" s="46"/>
      <c r="B61" s="47"/>
      <c r="C61" s="47"/>
      <c r="D61" s="47"/>
      <c r="E61" s="48"/>
      <c r="F61" s="77"/>
      <c r="G61" s="78"/>
      <c r="H61" s="78"/>
      <c r="I61" s="78"/>
      <c r="J61" s="79"/>
      <c r="K61" s="79"/>
      <c r="L61" s="52"/>
      <c r="M61" s="52"/>
      <c r="N61" s="52"/>
    </row>
    <row r="62" spans="1:14" x14ac:dyDescent="0.3">
      <c r="A62" s="41" t="s">
        <v>497</v>
      </c>
      <c r="B62" s="6" t="s">
        <v>453</v>
      </c>
      <c r="C62" s="6" t="s">
        <v>615</v>
      </c>
      <c r="D62" s="6" t="s">
        <v>517</v>
      </c>
      <c r="E62" s="6" t="s">
        <v>519</v>
      </c>
      <c r="F62" s="13"/>
      <c r="G62" s="15"/>
      <c r="H62" s="15"/>
      <c r="I62" s="15"/>
      <c r="J62" s="10" t="s">
        <v>616</v>
      </c>
      <c r="K62" s="10" t="s">
        <v>617</v>
      </c>
      <c r="L62" s="45"/>
      <c r="M62" s="45"/>
      <c r="N62" s="45"/>
    </row>
    <row r="63" spans="1:14" x14ac:dyDescent="0.3">
      <c r="A63" s="41"/>
      <c r="B63" s="6"/>
      <c r="C63" s="6"/>
      <c r="D63" s="76"/>
      <c r="E63" s="8"/>
      <c r="F63" s="13"/>
      <c r="G63" s="15"/>
      <c r="H63" s="15"/>
      <c r="I63" s="15"/>
      <c r="J63" s="10"/>
      <c r="K63" s="10"/>
      <c r="L63" s="45"/>
      <c r="M63" s="45"/>
      <c r="N63" s="45"/>
    </row>
    <row r="64" spans="1:14" ht="15" thickBot="1" x14ac:dyDescent="0.35">
      <c r="A64" s="46"/>
      <c r="B64" s="47"/>
      <c r="C64" s="47"/>
      <c r="D64" s="47"/>
      <c r="E64" s="48"/>
      <c r="F64" s="77"/>
      <c r="G64" s="78"/>
      <c r="H64" s="78"/>
      <c r="I64" s="78"/>
      <c r="J64" s="79"/>
      <c r="K64" s="79"/>
      <c r="L64" s="52"/>
      <c r="M64" s="52"/>
      <c r="N64" s="52"/>
    </row>
    <row r="65" spans="1:14" x14ac:dyDescent="0.3">
      <c r="A65" s="41" t="s">
        <v>497</v>
      </c>
      <c r="B65" s="6" t="s">
        <v>454</v>
      </c>
      <c r="C65" s="6" t="s">
        <v>615</v>
      </c>
      <c r="D65" s="6" t="s">
        <v>517</v>
      </c>
      <c r="E65" s="6" t="s">
        <v>519</v>
      </c>
      <c r="F65" s="13"/>
      <c r="G65" s="15"/>
      <c r="H65" s="15"/>
      <c r="I65" s="15"/>
      <c r="J65" s="10" t="s">
        <v>616</v>
      </c>
      <c r="K65" s="10" t="s">
        <v>617</v>
      </c>
      <c r="L65" s="45"/>
      <c r="M65" s="45"/>
      <c r="N65" s="45"/>
    </row>
    <row r="66" spans="1:14" x14ac:dyDescent="0.3">
      <c r="A66" s="41"/>
      <c r="B66" s="6"/>
      <c r="C66" s="6"/>
      <c r="D66" s="76"/>
      <c r="E66" s="8"/>
      <c r="F66" s="13"/>
      <c r="G66" s="15"/>
      <c r="H66" s="15"/>
      <c r="I66" s="15"/>
      <c r="J66" s="10"/>
      <c r="K66" s="10"/>
      <c r="L66" s="45"/>
      <c r="M66" s="45"/>
      <c r="N66" s="45"/>
    </row>
    <row r="67" spans="1:14" ht="15" thickBot="1" x14ac:dyDescent="0.35">
      <c r="A67" s="46"/>
      <c r="B67" s="46"/>
      <c r="C67" s="47"/>
      <c r="D67" s="47"/>
      <c r="E67" s="48"/>
      <c r="F67" s="77"/>
      <c r="G67" s="78"/>
      <c r="H67" s="78"/>
      <c r="I67" s="78"/>
      <c r="J67" s="79"/>
      <c r="K67" s="79"/>
      <c r="L67" s="52"/>
      <c r="M67" s="52"/>
      <c r="N67" s="52"/>
    </row>
    <row r="68" spans="1:14" x14ac:dyDescent="0.3">
      <c r="A68" s="41"/>
    </row>
    <row r="69" spans="1:14" x14ac:dyDescent="0.3">
      <c r="A69" s="41"/>
    </row>
    <row r="70" spans="1:14" x14ac:dyDescent="0.3">
      <c r="A70" s="41"/>
    </row>
    <row r="71" spans="1:14" x14ac:dyDescent="0.3">
      <c r="A71" s="41"/>
    </row>
    <row r="72" spans="1:14" x14ac:dyDescent="0.3">
      <c r="A72" s="41"/>
    </row>
    <row r="73" spans="1:14" x14ac:dyDescent="0.3">
      <c r="A73" s="41"/>
    </row>
    <row r="74" spans="1:14" x14ac:dyDescent="0.3">
      <c r="A74" s="41"/>
    </row>
  </sheetData>
  <conditionalFormatting sqref="A6:E67">
    <cfRule type="expression" dxfId="5" priority="4">
      <formula>MOD(ROW(),2)</formula>
    </cfRule>
  </conditionalFormatting>
  <conditionalFormatting sqref="F12:I67">
    <cfRule type="expression" dxfId="4" priority="3">
      <formula>MOD(ROW(),2)</formula>
    </cfRule>
  </conditionalFormatting>
  <conditionalFormatting sqref="J12:K67">
    <cfRule type="expression" dxfId="3" priority="1">
      <formula>MOD(ROW(),2)</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CBE0E-EEC8-4857-8612-74F74F6CC2AE}">
  <dimension ref="A1:N90"/>
  <sheetViews>
    <sheetView topLeftCell="D26" zoomScale="85" zoomScaleNormal="85" workbookViewId="0">
      <selection activeCell="M18" sqref="M18"/>
    </sheetView>
  </sheetViews>
  <sheetFormatPr defaultRowHeight="14.4" x14ac:dyDescent="0.3"/>
  <cols>
    <col min="1" max="1" width="23.109375" style="82" bestFit="1" customWidth="1"/>
    <col min="2" max="2" width="14" style="7" bestFit="1" customWidth="1"/>
    <col min="3" max="3" width="57.6640625" style="7" bestFit="1" customWidth="1"/>
    <col min="4" max="4" width="54.109375" style="7" bestFit="1" customWidth="1"/>
    <col min="5" max="5" width="15.6640625" bestFit="1" customWidth="1"/>
    <col min="6" max="6" width="16.88671875" style="80" bestFit="1" customWidth="1"/>
    <col min="7" max="7" width="18.88671875" bestFit="1" customWidth="1"/>
    <col min="8" max="8" width="18.88671875" style="81" bestFit="1" customWidth="1"/>
    <col min="9" max="9" width="54.109375" style="81" bestFit="1" customWidth="1"/>
    <col min="10" max="10" width="28.6640625" style="81" bestFit="1" customWidth="1"/>
    <col min="11" max="11" width="12.44140625" style="81" bestFit="1" customWidth="1"/>
    <col min="12" max="12" width="26.6640625" style="32" bestFit="1" customWidth="1"/>
    <col min="13" max="13" width="20.109375" bestFit="1" customWidth="1"/>
    <col min="14" max="14" width="28.33203125" bestFit="1" customWidth="1"/>
  </cols>
  <sheetData>
    <row r="1" spans="1:14" x14ac:dyDescent="0.3">
      <c r="A1" s="25" t="s">
        <v>116</v>
      </c>
      <c r="B1" s="5" t="s">
        <v>117</v>
      </c>
      <c r="C1" s="5" t="s">
        <v>118</v>
      </c>
      <c r="D1" s="5" t="s">
        <v>119</v>
      </c>
      <c r="E1" s="5" t="s">
        <v>346</v>
      </c>
      <c r="F1" s="12" t="s">
        <v>120</v>
      </c>
      <c r="G1" s="11" t="s">
        <v>121</v>
      </c>
      <c r="H1" s="11" t="s">
        <v>122</v>
      </c>
      <c r="I1" s="11" t="s">
        <v>123</v>
      </c>
      <c r="J1" s="9" t="s">
        <v>124</v>
      </c>
      <c r="K1" s="9" t="s">
        <v>125</v>
      </c>
      <c r="L1" s="4" t="s">
        <v>619</v>
      </c>
      <c r="M1" s="4"/>
      <c r="N1" s="4"/>
    </row>
    <row r="2" spans="1:14" x14ac:dyDescent="0.3">
      <c r="A2" s="26" t="s">
        <v>348</v>
      </c>
      <c r="B2" s="27"/>
      <c r="C2" s="27"/>
      <c r="D2" s="27"/>
      <c r="E2" s="28"/>
      <c r="F2" s="29"/>
      <c r="G2" s="30"/>
      <c r="H2" s="31"/>
      <c r="I2" s="31"/>
      <c r="J2" s="31"/>
      <c r="K2" s="31"/>
      <c r="L2" s="32">
        <v>99</v>
      </c>
      <c r="M2" s="32"/>
      <c r="N2" s="32"/>
    </row>
    <row r="3" spans="1:14" x14ac:dyDescent="0.3">
      <c r="A3" s="26" t="s">
        <v>349</v>
      </c>
      <c r="B3" s="27"/>
      <c r="C3" s="27"/>
      <c r="D3" s="27"/>
      <c r="E3" s="28"/>
      <c r="F3" s="29"/>
      <c r="G3" s="30"/>
      <c r="H3" s="31"/>
      <c r="I3" s="31"/>
      <c r="J3" s="31"/>
      <c r="K3" s="31"/>
      <c r="L3" s="32">
        <v>1</v>
      </c>
      <c r="M3" s="32"/>
      <c r="N3" s="32"/>
    </row>
    <row r="4" spans="1:14" x14ac:dyDescent="0.3">
      <c r="A4" s="26" t="s">
        <v>350</v>
      </c>
      <c r="B4" s="27"/>
      <c r="C4" s="27"/>
      <c r="D4" s="27"/>
      <c r="E4" s="28"/>
      <c r="F4" s="29"/>
      <c r="G4" s="30"/>
      <c r="H4" s="31"/>
      <c r="I4" s="31"/>
      <c r="J4" s="31"/>
      <c r="K4" s="31"/>
      <c r="L4" s="32" t="s">
        <v>351</v>
      </c>
      <c r="M4" s="32"/>
      <c r="N4" s="32"/>
    </row>
    <row r="5" spans="1:14" x14ac:dyDescent="0.3">
      <c r="A5" s="33" t="s">
        <v>8</v>
      </c>
      <c r="B5" s="34"/>
      <c r="C5" s="35"/>
      <c r="D5" s="35"/>
      <c r="E5" s="36"/>
      <c r="F5" s="37"/>
      <c r="G5" s="38"/>
      <c r="H5" s="39"/>
      <c r="I5" s="39"/>
      <c r="J5" s="39"/>
      <c r="K5" s="39"/>
      <c r="L5" s="40"/>
    </row>
    <row r="6" spans="1:14" x14ac:dyDescent="0.3">
      <c r="A6" s="41" t="s">
        <v>356</v>
      </c>
      <c r="B6" s="6"/>
      <c r="C6" s="6"/>
      <c r="D6" s="6"/>
      <c r="E6" s="8"/>
      <c r="F6" s="42"/>
      <c r="G6" s="43"/>
      <c r="H6" s="44"/>
      <c r="I6" s="44"/>
      <c r="J6" s="44"/>
      <c r="K6" s="44"/>
      <c r="L6" s="45" t="s">
        <v>614</v>
      </c>
      <c r="M6" s="45"/>
      <c r="N6" s="45"/>
    </row>
    <row r="7" spans="1:14" ht="15" thickBot="1" x14ac:dyDescent="0.35">
      <c r="A7" s="46" t="s">
        <v>434</v>
      </c>
      <c r="B7" s="47"/>
      <c r="C7" s="47"/>
      <c r="D7" s="47"/>
      <c r="E7" s="48"/>
      <c r="F7" s="49"/>
      <c r="G7" s="50"/>
      <c r="H7" s="51"/>
      <c r="I7" s="51"/>
      <c r="J7" s="51"/>
      <c r="K7" s="51"/>
      <c r="L7" s="52" t="s">
        <v>435</v>
      </c>
      <c r="M7" s="52"/>
      <c r="N7" s="52"/>
    </row>
    <row r="8" spans="1:14" ht="15" thickBot="1" x14ac:dyDescent="0.35">
      <c r="A8" s="56" t="s">
        <v>450</v>
      </c>
      <c r="B8" s="57"/>
      <c r="C8" s="57"/>
      <c r="D8" s="57"/>
      <c r="E8" s="58"/>
      <c r="F8" s="59"/>
      <c r="G8" s="60"/>
      <c r="H8" s="61"/>
      <c r="I8" s="61"/>
      <c r="J8" s="61"/>
      <c r="K8" s="61"/>
      <c r="L8" s="62" t="s">
        <v>619</v>
      </c>
      <c r="M8" s="62"/>
      <c r="N8" s="62"/>
    </row>
    <row r="9" spans="1:14" x14ac:dyDescent="0.3">
      <c r="A9" s="53" t="s">
        <v>451</v>
      </c>
      <c r="B9" s="54" t="s">
        <v>452</v>
      </c>
      <c r="C9" s="54"/>
      <c r="D9" s="54"/>
      <c r="E9" s="63"/>
      <c r="F9" s="42"/>
      <c r="G9" s="64"/>
      <c r="H9" s="44"/>
      <c r="I9" s="44"/>
      <c r="J9" s="44"/>
      <c r="K9" s="44"/>
      <c r="L9" s="65" t="s">
        <v>200</v>
      </c>
      <c r="M9" s="65"/>
      <c r="N9" s="65"/>
    </row>
    <row r="10" spans="1:14" x14ac:dyDescent="0.3">
      <c r="A10" s="41" t="s">
        <v>451</v>
      </c>
      <c r="B10" s="6" t="s">
        <v>453</v>
      </c>
      <c r="C10" s="6"/>
      <c r="D10" s="6"/>
      <c r="E10" s="8"/>
      <c r="F10" s="42"/>
      <c r="G10" s="64"/>
      <c r="H10" s="44"/>
      <c r="I10" s="44"/>
      <c r="J10" s="44"/>
      <c r="K10" s="44"/>
      <c r="L10" s="45"/>
      <c r="M10" s="45"/>
      <c r="N10" s="45"/>
    </row>
    <row r="11" spans="1:14" ht="15" thickBot="1" x14ac:dyDescent="0.35">
      <c r="A11" s="46" t="s">
        <v>451</v>
      </c>
      <c r="B11" s="47" t="s">
        <v>454</v>
      </c>
      <c r="C11" s="47"/>
      <c r="D11" s="47"/>
      <c r="E11" s="48"/>
      <c r="F11" s="49"/>
      <c r="G11" s="50"/>
      <c r="H11" s="51"/>
      <c r="I11" s="51"/>
      <c r="J11" s="51"/>
      <c r="K11" s="51"/>
      <c r="L11" s="52" t="s">
        <v>466</v>
      </c>
      <c r="M11" s="52"/>
      <c r="N11" s="52"/>
    </row>
    <row r="12" spans="1:14" x14ac:dyDescent="0.3">
      <c r="A12" s="41" t="s">
        <v>451</v>
      </c>
      <c r="B12" s="6" t="s">
        <v>455</v>
      </c>
      <c r="C12" s="66" t="e" cm="1">
        <f t="array" ref="C12">IF(INDEX(#REF!,ROW()-ROW($12:$12)+1)="","",INDEX(#REF!,ROW()-ROW($12:$12)+1))</f>
        <v>#REF!</v>
      </c>
      <c r="D12" s="66" t="e" cm="1">
        <f t="array" ref="D12">IF(INDEX(#REF!,ROW()-ROW($12:$12)+1)="","",INDEX(#REF!,ROW()-ROW($12:$12)+1))</f>
        <v>#REF!</v>
      </c>
      <c r="E12" s="66" t="e" cm="1">
        <f t="array" ref="E12">IF(INDEX(#REF!,ROW()-ROW($12:$12)+1)="","",INDEX(#REF!,ROW()-ROW($12:$12)+1))</f>
        <v>#REF!</v>
      </c>
      <c r="F12" s="67" t="e" cm="1">
        <f t="array" ref="F12">IF(INDEX(#REF!,ROW()-ROW($12:$12)+1)="","",INDEX(#REF!,ROW()-ROW($12:$12)+1))</f>
        <v>#REF!</v>
      </c>
      <c r="G12" s="68" t="e" cm="1">
        <f t="array" ref="G12">IF(INDEX(#REF!,ROW()-ROW($12:$12)+1)="","",INDEX(#REF!,ROW()-ROW($12:$12)+1))</f>
        <v>#REF!</v>
      </c>
      <c r="H12" s="68" t="e" cm="1">
        <f t="array" ref="H12">IF(INDEX(#REF!,ROW()-ROW($12:$12)+1)="","",INDEX(#REF!,ROW()-ROW($12:$12)+1))</f>
        <v>#REF!</v>
      </c>
      <c r="I12" s="68" t="e" cm="1">
        <f t="array" ref="I12">IF(INDEX(#REF!,ROW()-ROW($12:$12)+1)="","",INDEX(#REF!,ROW()-ROW($12:$12)+1))</f>
        <v>#REF!</v>
      </c>
      <c r="J12" s="69" t="e" cm="1">
        <f t="array" ref="J12">IF(INDEX(#REF!,ROW()-ROW($12:$12)+1)="","",INDEX(#REF!,ROW()-ROW($12:$12)+1))</f>
        <v>#REF!</v>
      </c>
      <c r="K12" s="69" t="e" cm="1">
        <f t="array" ref="K12">IF(INDEX(#REF!,ROW()-ROW($12:$12)+1)="","",INDEX(#REF!,ROW()-ROW($12:$12)+1))</f>
        <v>#REF!</v>
      </c>
      <c r="L12" s="70" t="e" cm="1">
        <f t="array" ref="L12">IF(INDEX(#REF!,ROW()-ROW(L$12)+1, MATCH(L$8,#REF!,0))="","",INDEX(#REF!,ROW()-ROW(L$12)+1, MATCH(L$8,#REF!,0)))</f>
        <v>#REF!</v>
      </c>
      <c r="M12" s="70"/>
      <c r="N12" s="70"/>
    </row>
    <row r="13" spans="1:14" x14ac:dyDescent="0.3">
      <c r="A13" s="41" t="s">
        <v>451</v>
      </c>
      <c r="B13" s="6" t="s">
        <v>455</v>
      </c>
      <c r="C13" s="66" t="e" cm="1">
        <f t="array" ref="C13">IF(INDEX(#REF!,ROW()-ROW($12:$12)+1)="","",INDEX(#REF!,ROW()-ROW($12:$12)+1))</f>
        <v>#REF!</v>
      </c>
      <c r="D13" s="66" t="e" cm="1">
        <f t="array" ref="D13">IF(INDEX(#REF!,ROW()-ROW($12:$12)+1)="","",INDEX(#REF!,ROW()-ROW($12:$12)+1))</f>
        <v>#REF!</v>
      </c>
      <c r="E13" s="66" t="e" cm="1">
        <f t="array" ref="E13">IF(INDEX(#REF!,ROW()-ROW($12:$12)+1)="","",INDEX(#REF!,ROW()-ROW($12:$12)+1))</f>
        <v>#REF!</v>
      </c>
      <c r="F13" s="67" t="e" cm="1">
        <f t="array" ref="F13">IF(INDEX(#REF!,ROW()-ROW($12:$12)+1)="","",INDEX(#REF!,ROW()-ROW($12:$12)+1))</f>
        <v>#REF!</v>
      </c>
      <c r="G13" s="68" t="e" cm="1">
        <f t="array" ref="G13">IF(INDEX(#REF!,ROW()-ROW($12:$12)+1)="","",INDEX(#REF!,ROW()-ROW($12:$12)+1))</f>
        <v>#REF!</v>
      </c>
      <c r="H13" s="68" t="e" cm="1">
        <f t="array" ref="H13">IF(INDEX(#REF!,ROW()-ROW($12:$12)+1)="","",INDEX(#REF!,ROW()-ROW($12:$12)+1))</f>
        <v>#REF!</v>
      </c>
      <c r="I13" s="68" t="e" cm="1">
        <f t="array" ref="I13">IF(INDEX(#REF!,ROW()-ROW($12:$12)+1)="","",INDEX(#REF!,ROW()-ROW($12:$12)+1))</f>
        <v>#REF!</v>
      </c>
      <c r="J13" s="69" t="e" cm="1">
        <f t="array" ref="J13">IF(INDEX(#REF!,ROW()-ROW($12:$12)+1)="","",INDEX(#REF!,ROW()-ROW($12:$12)+1))</f>
        <v>#REF!</v>
      </c>
      <c r="K13" s="69" t="e" cm="1">
        <f t="array" ref="K13">IF(INDEX(#REF!,ROW()-ROW($12:$12)+1)="","",INDEX(#REF!,ROW()-ROW($12:$12)+1))</f>
        <v>#REF!</v>
      </c>
      <c r="L13" s="55" t="e" cm="1">
        <f t="array" ref="L13">IF(INDEX(#REF!,ROW()-ROW(L$12)+1, MATCH(L$8,#REF!,0))="","",INDEX(#REF!,ROW()-ROW(L$12)+1, MATCH(L$8,#REF!,0)))</f>
        <v>#REF!</v>
      </c>
      <c r="M13" s="55"/>
      <c r="N13" s="55"/>
    </row>
    <row r="14" spans="1:14" x14ac:dyDescent="0.3">
      <c r="A14" s="41" t="s">
        <v>451</v>
      </c>
      <c r="B14" s="6" t="s">
        <v>455</v>
      </c>
      <c r="C14" s="66" t="e" cm="1">
        <f t="array" ref="C14">IF(INDEX(#REF!,ROW()-ROW($12:$12)+1)="","",INDEX(#REF!,ROW()-ROW($12:$12)+1))</f>
        <v>#REF!</v>
      </c>
      <c r="D14" s="66" t="e" cm="1">
        <f t="array" ref="D14">IF(INDEX(#REF!,ROW()-ROW($12:$12)+1)="","",INDEX(#REF!,ROW()-ROW($12:$12)+1))</f>
        <v>#REF!</v>
      </c>
      <c r="E14" s="66" t="e" cm="1">
        <f t="array" ref="E14">IF(INDEX(#REF!,ROW()-ROW($12:$12)+1)="","",INDEX(#REF!,ROW()-ROW($12:$12)+1))</f>
        <v>#REF!</v>
      </c>
      <c r="F14" s="67" t="e" cm="1">
        <f t="array" ref="F14">IF(INDEX(#REF!,ROW()-ROW($12:$12)+1)="","",INDEX(#REF!,ROW()-ROW($12:$12)+1))</f>
        <v>#REF!</v>
      </c>
      <c r="G14" s="68" t="e" cm="1">
        <f t="array" ref="G14">IF(INDEX(#REF!,ROW()-ROW($12:$12)+1)="","",INDEX(#REF!,ROW()-ROW($12:$12)+1))</f>
        <v>#REF!</v>
      </c>
      <c r="H14" s="68" t="e" cm="1">
        <f t="array" ref="H14">IF(INDEX(#REF!,ROW()-ROW($12:$12)+1)="","",INDEX(#REF!,ROW()-ROW($12:$12)+1))</f>
        <v>#REF!</v>
      </c>
      <c r="I14" s="68" t="e" cm="1">
        <f t="array" ref="I14">IF(INDEX(#REF!,ROW()-ROW($12:$12)+1)="","",INDEX(#REF!,ROW()-ROW($12:$12)+1))</f>
        <v>#REF!</v>
      </c>
      <c r="J14" s="69" t="e" cm="1">
        <f t="array" ref="J14">IF(INDEX(#REF!,ROW()-ROW($12:$12)+1)="","",INDEX(#REF!,ROW()-ROW($12:$12)+1))</f>
        <v>#REF!</v>
      </c>
      <c r="K14" s="69" t="e" cm="1">
        <f t="array" ref="K14">IF(INDEX(#REF!,ROW()-ROW($12:$12)+1)="","",INDEX(#REF!,ROW()-ROW($12:$12)+1))</f>
        <v>#REF!</v>
      </c>
      <c r="L14" s="55" t="e" cm="1">
        <f t="array" ref="L14">IF(INDEX(#REF!,ROW()-ROW(L$12)+1, MATCH(L$8,#REF!,0))="","",INDEX(#REF!,ROW()-ROW(L$12)+1, MATCH(L$8,#REF!,0)))</f>
        <v>#REF!</v>
      </c>
      <c r="M14" s="55"/>
      <c r="N14" s="55"/>
    </row>
    <row r="15" spans="1:14" x14ac:dyDescent="0.3">
      <c r="A15" s="41" t="s">
        <v>451</v>
      </c>
      <c r="B15" s="6" t="s">
        <v>455</v>
      </c>
      <c r="C15" s="66" t="e" cm="1">
        <f t="array" ref="C15">IF(INDEX(#REF!,ROW()-ROW($12:$12)+1)="","",INDEX(#REF!,ROW()-ROW($12:$12)+1))</f>
        <v>#REF!</v>
      </c>
      <c r="D15" s="66" t="e" cm="1">
        <f t="array" ref="D15">IF(INDEX(#REF!,ROW()-ROW($12:$12)+1)="","",INDEX(#REF!,ROW()-ROW($12:$12)+1))</f>
        <v>#REF!</v>
      </c>
      <c r="E15" s="66" t="e" cm="1">
        <f t="array" ref="E15">IF(INDEX(#REF!,ROW()-ROW($12:$12)+1)="","",INDEX(#REF!,ROW()-ROW($12:$12)+1))</f>
        <v>#REF!</v>
      </c>
      <c r="F15" s="67" t="e" cm="1">
        <f t="array" ref="F15">IF(INDEX(#REF!,ROW()-ROW($12:$12)+1)="","",INDEX(#REF!,ROW()-ROW($12:$12)+1))</f>
        <v>#REF!</v>
      </c>
      <c r="G15" s="68" t="e" cm="1">
        <f t="array" ref="G15">IF(INDEX(#REF!,ROW()-ROW($12:$12)+1)="","",INDEX(#REF!,ROW()-ROW($12:$12)+1))</f>
        <v>#REF!</v>
      </c>
      <c r="H15" s="68" t="e" cm="1">
        <f t="array" ref="H15">IF(INDEX(#REF!,ROW()-ROW($12:$12)+1)="","",INDEX(#REF!,ROW()-ROW($12:$12)+1))</f>
        <v>#REF!</v>
      </c>
      <c r="I15" s="68" t="e" cm="1">
        <f t="array" ref="I15">IF(INDEX(#REF!,ROW()-ROW($12:$12)+1)="","",INDEX(#REF!,ROW()-ROW($12:$12)+1))</f>
        <v>#REF!</v>
      </c>
      <c r="J15" s="69" t="e" cm="1">
        <f t="array" ref="J15">IF(INDEX(#REF!,ROW()-ROW($12:$12)+1)="","",INDEX(#REF!,ROW()-ROW($12:$12)+1))</f>
        <v>#REF!</v>
      </c>
      <c r="K15" s="69" t="e" cm="1">
        <f t="array" ref="K15">IF(INDEX(#REF!,ROW()-ROW($12:$12)+1)="","",INDEX(#REF!,ROW()-ROW($12:$12)+1))</f>
        <v>#REF!</v>
      </c>
      <c r="L15" s="55" t="e" cm="1">
        <f t="array" ref="L15">IF(INDEX(#REF!,ROW()-ROW(L$12)+1, MATCH(L$8,#REF!,0))="","",INDEX(#REF!,ROW()-ROW(L$12)+1, MATCH(L$8,#REF!,0)))</f>
        <v>#REF!</v>
      </c>
      <c r="M15" s="55"/>
      <c r="N15" s="55"/>
    </row>
    <row r="16" spans="1:14" x14ac:dyDescent="0.3">
      <c r="A16" s="41" t="s">
        <v>451</v>
      </c>
      <c r="B16" s="6" t="s">
        <v>455</v>
      </c>
      <c r="C16" s="66" t="e" cm="1">
        <f t="array" ref="C16">IF(INDEX(#REF!,ROW()-ROW($12:$12)+1)="","",INDEX(#REF!,ROW()-ROW($12:$12)+1))</f>
        <v>#REF!</v>
      </c>
      <c r="D16" s="66" t="e" cm="1">
        <f t="array" ref="D16">IF(INDEX(#REF!,ROW()-ROW($12:$12)+1)="","",INDEX(#REF!,ROW()-ROW($12:$12)+1))</f>
        <v>#REF!</v>
      </c>
      <c r="E16" s="66" t="e" cm="1">
        <f t="array" ref="E16">IF(INDEX(#REF!,ROW()-ROW($12:$12)+1)="","",INDEX(#REF!,ROW()-ROW($12:$12)+1))</f>
        <v>#REF!</v>
      </c>
      <c r="F16" s="67" t="e" cm="1">
        <f t="array" ref="F16">IF(INDEX(#REF!,ROW()-ROW($12:$12)+1)="","",INDEX(#REF!,ROW()-ROW($12:$12)+1))</f>
        <v>#REF!</v>
      </c>
      <c r="G16" s="68" t="e" cm="1">
        <f t="array" ref="G16">IF(INDEX(#REF!,ROW()-ROW($12:$12)+1)="","",INDEX(#REF!,ROW()-ROW($12:$12)+1))</f>
        <v>#REF!</v>
      </c>
      <c r="H16" s="68" t="e" cm="1">
        <f t="array" ref="H16">IF(INDEX(#REF!,ROW()-ROW($12:$12)+1)="","",INDEX(#REF!,ROW()-ROW($12:$12)+1))</f>
        <v>#REF!</v>
      </c>
      <c r="I16" s="68" t="e" cm="1">
        <f t="array" ref="I16">IF(INDEX(#REF!,ROW()-ROW($12:$12)+1)="","",INDEX(#REF!,ROW()-ROW($12:$12)+1))</f>
        <v>#REF!</v>
      </c>
      <c r="J16" s="69" t="e" cm="1">
        <f t="array" ref="J16">IF(INDEX(#REF!,ROW()-ROW($12:$12)+1)="","",INDEX(#REF!,ROW()-ROW($12:$12)+1))</f>
        <v>#REF!</v>
      </c>
      <c r="K16" s="69" t="e" cm="1">
        <f t="array" ref="K16">IF(INDEX(#REF!,ROW()-ROW($12:$12)+1)="","",INDEX(#REF!,ROW()-ROW($12:$12)+1))</f>
        <v>#REF!</v>
      </c>
      <c r="L16" s="55" t="e" cm="1">
        <f t="array" ref="L16">IF(INDEX(#REF!,ROW()-ROW(L$12)+1, MATCH(L$8,#REF!,0))="","",INDEX(#REF!,ROW()-ROW(L$12)+1, MATCH(L$8,#REF!,0)))</f>
        <v>#REF!</v>
      </c>
      <c r="M16" s="55"/>
      <c r="N16" s="55"/>
    </row>
    <row r="17" spans="1:14" x14ac:dyDescent="0.3">
      <c r="A17" s="41" t="s">
        <v>451</v>
      </c>
      <c r="B17" s="6" t="s">
        <v>455</v>
      </c>
      <c r="C17" s="66" t="e" cm="1">
        <f t="array" ref="C17">IF(INDEX(#REF!,ROW()-ROW($12:$12)+1)="","",INDEX(#REF!,ROW()-ROW($12:$12)+1))</f>
        <v>#REF!</v>
      </c>
      <c r="D17" s="66" t="e" cm="1">
        <f t="array" ref="D17">IF(INDEX(#REF!,ROW()-ROW($12:$12)+1)="","",INDEX(#REF!,ROW()-ROW($12:$12)+1))</f>
        <v>#REF!</v>
      </c>
      <c r="E17" s="66" t="e" cm="1">
        <f t="array" ref="E17">IF(INDEX(#REF!,ROW()-ROW($12:$12)+1)="","",INDEX(#REF!,ROW()-ROW($12:$12)+1))</f>
        <v>#REF!</v>
      </c>
      <c r="F17" s="67" t="e" cm="1">
        <f t="array" ref="F17">IF(INDEX(#REF!,ROW()-ROW($12:$12)+1)="","",INDEX(#REF!,ROW()-ROW($12:$12)+1))</f>
        <v>#REF!</v>
      </c>
      <c r="G17" s="68" t="e" cm="1">
        <f t="array" ref="G17">IF(INDEX(#REF!,ROW()-ROW($12:$12)+1)="","",INDEX(#REF!,ROW()-ROW($12:$12)+1))</f>
        <v>#REF!</v>
      </c>
      <c r="H17" s="68" t="e" cm="1">
        <f t="array" ref="H17">IF(INDEX(#REF!,ROW()-ROW($12:$12)+1)="","",INDEX(#REF!,ROW()-ROW($12:$12)+1))</f>
        <v>#REF!</v>
      </c>
      <c r="I17" s="68" t="e" cm="1">
        <f t="array" ref="I17">IF(INDEX(#REF!,ROW()-ROW($12:$12)+1)="","",INDEX(#REF!,ROW()-ROW($12:$12)+1))</f>
        <v>#REF!</v>
      </c>
      <c r="J17" s="69" t="e" cm="1">
        <f t="array" ref="J17">IF(INDEX(#REF!,ROW()-ROW($12:$12)+1)="","",INDEX(#REF!,ROW()-ROW($12:$12)+1))</f>
        <v>#REF!</v>
      </c>
      <c r="K17" s="69" t="e" cm="1">
        <f t="array" ref="K17">IF(INDEX(#REF!,ROW()-ROW($12:$12)+1)="","",INDEX(#REF!,ROW()-ROW($12:$12)+1))</f>
        <v>#REF!</v>
      </c>
      <c r="L17" s="55" t="e" cm="1">
        <f t="array" ref="L17">IF(INDEX(#REF!,ROW()-ROW(L$12)+1, MATCH(L$8,#REF!,0))="","",INDEX(#REF!,ROW()-ROW(L$12)+1, MATCH(L$8,#REF!,0)))</f>
        <v>#REF!</v>
      </c>
      <c r="M17" s="55"/>
      <c r="N17" s="55"/>
    </row>
    <row r="18" spans="1:14" x14ac:dyDescent="0.3">
      <c r="A18" s="41" t="s">
        <v>451</v>
      </c>
      <c r="B18" s="6" t="s">
        <v>455</v>
      </c>
      <c r="C18" s="66" t="e" cm="1">
        <f t="array" ref="C18">IF(INDEX(#REF!,ROW()-ROW($12:$12)+1)="","",INDEX(#REF!,ROW()-ROW($12:$12)+1))</f>
        <v>#REF!</v>
      </c>
      <c r="D18" s="66" t="e" cm="1">
        <f t="array" ref="D18">IF(INDEX(#REF!,ROW()-ROW($12:$12)+1)="","",INDEX(#REF!,ROW()-ROW($12:$12)+1))</f>
        <v>#REF!</v>
      </c>
      <c r="E18" s="66" t="e" cm="1">
        <f t="array" ref="E18">IF(INDEX(#REF!,ROW()-ROW($12:$12)+1)="","",INDEX(#REF!,ROW()-ROW($12:$12)+1))</f>
        <v>#REF!</v>
      </c>
      <c r="F18" s="67" t="e" cm="1">
        <f t="array" ref="F18">IF(INDEX(#REF!,ROW()-ROW($12:$12)+1)="","",INDEX(#REF!,ROW()-ROW($12:$12)+1))</f>
        <v>#REF!</v>
      </c>
      <c r="G18" s="68" t="e" cm="1">
        <f t="array" ref="G18">IF(INDEX(#REF!,ROW()-ROW($12:$12)+1)="","",INDEX(#REF!,ROW()-ROW($12:$12)+1))</f>
        <v>#REF!</v>
      </c>
      <c r="H18" s="68" t="e" cm="1">
        <f t="array" ref="H18">IF(INDEX(#REF!,ROW()-ROW($12:$12)+1)="","",INDEX(#REF!,ROW()-ROW($12:$12)+1))</f>
        <v>#REF!</v>
      </c>
      <c r="I18" s="68" t="e" cm="1">
        <f t="array" ref="I18">IF(INDEX(#REF!,ROW()-ROW($12:$12)+1)="","",INDEX(#REF!,ROW()-ROW($12:$12)+1))</f>
        <v>#REF!</v>
      </c>
      <c r="J18" s="69" t="e" cm="1">
        <f t="array" ref="J18">IF(INDEX(#REF!,ROW()-ROW($12:$12)+1)="","",INDEX(#REF!,ROW()-ROW($12:$12)+1))</f>
        <v>#REF!</v>
      </c>
      <c r="K18" s="69" t="e" cm="1">
        <f t="array" ref="K18">IF(INDEX(#REF!,ROW()-ROW($12:$12)+1)="","",INDEX(#REF!,ROW()-ROW($12:$12)+1))</f>
        <v>#REF!</v>
      </c>
      <c r="L18" s="55" t="e" cm="1">
        <f t="array" ref="L18">IF(INDEX(#REF!,ROW()-ROW(L$12)+1, MATCH(L$8,#REF!,0))="","",INDEX(#REF!,ROW()-ROW(L$12)+1, MATCH(L$8,#REF!,0)))</f>
        <v>#REF!</v>
      </c>
      <c r="M18" s="55"/>
      <c r="N18" s="55"/>
    </row>
    <row r="19" spans="1:14" x14ac:dyDescent="0.3">
      <c r="A19" s="41" t="s">
        <v>451</v>
      </c>
      <c r="B19" s="6" t="s">
        <v>455</v>
      </c>
      <c r="C19" s="66" t="e" cm="1">
        <f t="array" ref="C19">IF(INDEX(#REF!,ROW()-ROW($12:$12)+1)="","",INDEX(#REF!,ROW()-ROW($12:$12)+1))</f>
        <v>#REF!</v>
      </c>
      <c r="D19" s="66" t="e" cm="1">
        <f t="array" ref="D19">IF(INDEX(#REF!,ROW()-ROW($12:$12)+1)="","",INDEX(#REF!,ROW()-ROW($12:$12)+1))</f>
        <v>#REF!</v>
      </c>
      <c r="E19" s="66" t="e" cm="1">
        <f t="array" ref="E19">IF(INDEX(#REF!,ROW()-ROW($12:$12)+1)="","",INDEX(#REF!,ROW()-ROW($12:$12)+1))</f>
        <v>#REF!</v>
      </c>
      <c r="F19" s="67" t="e" cm="1">
        <f t="array" ref="F19">IF(INDEX(#REF!,ROW()-ROW($12:$12)+1)="","",INDEX(#REF!,ROW()-ROW($12:$12)+1))</f>
        <v>#REF!</v>
      </c>
      <c r="G19" s="68" t="e" cm="1">
        <f t="array" ref="G19">IF(INDEX(#REF!,ROW()-ROW($12:$12)+1)="","",INDEX(#REF!,ROW()-ROW($12:$12)+1))</f>
        <v>#REF!</v>
      </c>
      <c r="H19" s="68" t="e" cm="1">
        <f t="array" ref="H19">IF(INDEX(#REF!,ROW()-ROW($12:$12)+1)="","",INDEX(#REF!,ROW()-ROW($12:$12)+1))</f>
        <v>#REF!</v>
      </c>
      <c r="I19" s="68" t="e" cm="1">
        <f t="array" ref="I19">IF(INDEX(#REF!,ROW()-ROW($12:$12)+1)="","",INDEX(#REF!,ROW()-ROW($12:$12)+1))</f>
        <v>#REF!</v>
      </c>
      <c r="J19" s="69" t="e" cm="1">
        <f t="array" ref="J19">IF(INDEX(#REF!,ROW()-ROW($12:$12)+1)="","",INDEX(#REF!,ROW()-ROW($12:$12)+1))</f>
        <v>#REF!</v>
      </c>
      <c r="K19" s="69" t="e" cm="1">
        <f t="array" ref="K19">IF(INDEX(#REF!,ROW()-ROW($12:$12)+1)="","",INDEX(#REF!,ROW()-ROW($12:$12)+1))</f>
        <v>#REF!</v>
      </c>
      <c r="L19" s="55" t="e" cm="1">
        <f t="array" ref="L19">IF(INDEX(#REF!,ROW()-ROW(L$12)+1, MATCH(L$8,#REF!,0))="","",INDEX(#REF!,ROW()-ROW(L$12)+1, MATCH(L$8,#REF!,0)))</f>
        <v>#REF!</v>
      </c>
      <c r="M19" s="55"/>
      <c r="N19" s="55"/>
    </row>
    <row r="20" spans="1:14" x14ac:dyDescent="0.3">
      <c r="A20" s="41" t="s">
        <v>451</v>
      </c>
      <c r="B20" s="6" t="s">
        <v>455</v>
      </c>
      <c r="C20" s="66" t="e" cm="1">
        <f t="array" ref="C20">IF(INDEX(#REF!,ROW()-ROW($12:$12)+1)="","",INDEX(#REF!,ROW()-ROW($12:$12)+1))</f>
        <v>#REF!</v>
      </c>
      <c r="D20" s="66" t="e" cm="1">
        <f t="array" ref="D20">IF(INDEX(#REF!,ROW()-ROW($12:$12)+1)="","",INDEX(#REF!,ROW()-ROW($12:$12)+1))</f>
        <v>#REF!</v>
      </c>
      <c r="E20" s="66" t="e" cm="1">
        <f t="array" ref="E20">IF(INDEX(#REF!,ROW()-ROW($12:$12)+1)="","",INDEX(#REF!,ROW()-ROW($12:$12)+1))</f>
        <v>#REF!</v>
      </c>
      <c r="F20" s="67" t="e" cm="1">
        <f t="array" ref="F20">IF(INDEX(#REF!,ROW()-ROW($12:$12)+1)="","",INDEX(#REF!,ROW()-ROW($12:$12)+1))</f>
        <v>#REF!</v>
      </c>
      <c r="G20" s="68" t="e" cm="1">
        <f t="array" ref="G20">IF(INDEX(#REF!,ROW()-ROW($12:$12)+1)="","",INDEX(#REF!,ROW()-ROW($12:$12)+1))</f>
        <v>#REF!</v>
      </c>
      <c r="H20" s="68" t="e" cm="1">
        <f t="array" ref="H20">IF(INDEX(#REF!,ROW()-ROW($12:$12)+1)="","",INDEX(#REF!,ROW()-ROW($12:$12)+1))</f>
        <v>#REF!</v>
      </c>
      <c r="I20" s="68" t="e" cm="1">
        <f t="array" ref="I20">IF(INDEX(#REF!,ROW()-ROW($12:$12)+1)="","",INDEX(#REF!,ROW()-ROW($12:$12)+1))</f>
        <v>#REF!</v>
      </c>
      <c r="J20" s="69" t="e" cm="1">
        <f t="array" ref="J20">IF(INDEX(#REF!,ROW()-ROW($12:$12)+1)="","",INDEX(#REF!,ROW()-ROW($12:$12)+1))</f>
        <v>#REF!</v>
      </c>
      <c r="K20" s="69" t="e" cm="1">
        <f t="array" ref="K20">IF(INDEX(#REF!,ROW()-ROW($12:$12)+1)="","",INDEX(#REF!,ROW()-ROW($12:$12)+1))</f>
        <v>#REF!</v>
      </c>
      <c r="L20" s="55" t="e" cm="1">
        <f t="array" ref="L20">IF(INDEX(#REF!,ROW()-ROW(L$12)+1, MATCH(L$8,#REF!,0))="","",INDEX(#REF!,ROW()-ROW(L$12)+1, MATCH(L$8,#REF!,0)))</f>
        <v>#REF!</v>
      </c>
      <c r="M20" s="55"/>
      <c r="N20" s="55"/>
    </row>
    <row r="21" spans="1:14" x14ac:dyDescent="0.3">
      <c r="A21" s="41" t="s">
        <v>451</v>
      </c>
      <c r="B21" s="6" t="s">
        <v>455</v>
      </c>
      <c r="C21" s="66" t="e" cm="1">
        <f t="array" ref="C21">IF(INDEX(#REF!,ROW()-ROW($12:$12)+1)="","",INDEX(#REF!,ROW()-ROW($12:$12)+1))</f>
        <v>#REF!</v>
      </c>
      <c r="D21" s="66" t="e" cm="1">
        <f t="array" ref="D21">IF(INDEX(#REF!,ROW()-ROW($12:$12)+1)="","",INDEX(#REF!,ROW()-ROW($12:$12)+1))</f>
        <v>#REF!</v>
      </c>
      <c r="E21" s="66" t="e" cm="1">
        <f t="array" ref="E21">IF(INDEX(#REF!,ROW()-ROW($12:$12)+1)="","",INDEX(#REF!,ROW()-ROW($12:$12)+1))</f>
        <v>#REF!</v>
      </c>
      <c r="F21" s="67" t="e" cm="1">
        <f t="array" ref="F21">IF(INDEX(#REF!,ROW()-ROW($12:$12)+1)="","",INDEX(#REF!,ROW()-ROW($12:$12)+1))</f>
        <v>#REF!</v>
      </c>
      <c r="G21" s="68" t="e" cm="1">
        <f t="array" ref="G21">IF(INDEX(#REF!,ROW()-ROW($12:$12)+1)="","",INDEX(#REF!,ROW()-ROW($12:$12)+1))</f>
        <v>#REF!</v>
      </c>
      <c r="H21" s="68" t="e" cm="1">
        <f t="array" ref="H21">IF(INDEX(#REF!,ROW()-ROW($12:$12)+1)="","",INDEX(#REF!,ROW()-ROW($12:$12)+1))</f>
        <v>#REF!</v>
      </c>
      <c r="I21" s="68" t="e" cm="1">
        <f t="array" ref="I21">IF(INDEX(#REF!,ROW()-ROW($12:$12)+1)="","",INDEX(#REF!,ROW()-ROW($12:$12)+1))</f>
        <v>#REF!</v>
      </c>
      <c r="J21" s="69" t="e" cm="1">
        <f t="array" ref="J21">IF(INDEX(#REF!,ROW()-ROW($12:$12)+1)="","",INDEX(#REF!,ROW()-ROW($12:$12)+1))</f>
        <v>#REF!</v>
      </c>
      <c r="K21" s="69" t="e" cm="1">
        <f t="array" ref="K21">IF(INDEX(#REF!,ROW()-ROW($12:$12)+1)="","",INDEX(#REF!,ROW()-ROW($12:$12)+1))</f>
        <v>#REF!</v>
      </c>
      <c r="L21" s="55" t="e" cm="1">
        <f t="array" ref="L21">IF(INDEX(#REF!,ROW()-ROW(L$12)+1, MATCH(L$8,#REF!,0))="","",INDEX(#REF!,ROW()-ROW(L$12)+1, MATCH(L$8,#REF!,0)))</f>
        <v>#REF!</v>
      </c>
      <c r="M21" s="55"/>
      <c r="N21" s="55"/>
    </row>
    <row r="22" spans="1:14" x14ac:dyDescent="0.3">
      <c r="A22" s="41" t="s">
        <v>451</v>
      </c>
      <c r="B22" s="6" t="s">
        <v>455</v>
      </c>
      <c r="C22" s="66" t="e" cm="1">
        <f t="array" ref="C22">IF(INDEX(#REF!,ROW()-ROW($12:$12)+1)="","",INDEX(#REF!,ROW()-ROW($12:$12)+1))</f>
        <v>#REF!</v>
      </c>
      <c r="D22" s="66" t="e" cm="1">
        <f t="array" ref="D22">IF(INDEX(#REF!,ROW()-ROW($12:$12)+1)="","",INDEX(#REF!,ROW()-ROW($12:$12)+1))</f>
        <v>#REF!</v>
      </c>
      <c r="E22" s="66" t="e" cm="1">
        <f t="array" ref="E22">IF(INDEX(#REF!,ROW()-ROW($12:$12)+1)="","",INDEX(#REF!,ROW()-ROW($12:$12)+1))</f>
        <v>#REF!</v>
      </c>
      <c r="F22" s="67" t="e" cm="1">
        <f t="array" ref="F22">IF(INDEX(#REF!,ROW()-ROW($12:$12)+1)="","",INDEX(#REF!,ROW()-ROW($12:$12)+1))</f>
        <v>#REF!</v>
      </c>
      <c r="G22" s="68" t="e" cm="1">
        <f t="array" ref="G22">IF(INDEX(#REF!,ROW()-ROW($12:$12)+1)="","",INDEX(#REF!,ROW()-ROW($12:$12)+1))</f>
        <v>#REF!</v>
      </c>
      <c r="H22" s="68" t="e" cm="1">
        <f t="array" ref="H22">IF(INDEX(#REF!,ROW()-ROW($12:$12)+1)="","",INDEX(#REF!,ROW()-ROW($12:$12)+1))</f>
        <v>#REF!</v>
      </c>
      <c r="I22" s="68" t="e" cm="1">
        <f t="array" ref="I22">IF(INDEX(#REF!,ROW()-ROW($12:$12)+1)="","",INDEX(#REF!,ROW()-ROW($12:$12)+1))</f>
        <v>#REF!</v>
      </c>
      <c r="J22" s="69" t="e" cm="1">
        <f t="array" ref="J22">IF(INDEX(#REF!,ROW()-ROW($12:$12)+1)="","",INDEX(#REF!,ROW()-ROW($12:$12)+1))</f>
        <v>#REF!</v>
      </c>
      <c r="K22" s="69" t="e" cm="1">
        <f t="array" ref="K22">IF(INDEX(#REF!,ROW()-ROW($12:$12)+1)="","",INDEX(#REF!,ROW()-ROW($12:$12)+1))</f>
        <v>#REF!</v>
      </c>
      <c r="L22" s="55" t="e" cm="1">
        <f t="array" ref="L22">IF(INDEX(#REF!,ROW()-ROW(L$12)+1, MATCH(L$8,#REF!,0))="","",INDEX(#REF!,ROW()-ROW(L$12)+1, MATCH(L$8,#REF!,0)))</f>
        <v>#REF!</v>
      </c>
      <c r="M22" s="55"/>
      <c r="N22" s="55"/>
    </row>
    <row r="23" spans="1:14" x14ac:dyDescent="0.3">
      <c r="A23" s="41" t="s">
        <v>451</v>
      </c>
      <c r="B23" s="6" t="s">
        <v>455</v>
      </c>
      <c r="C23" s="66" t="e" cm="1">
        <f t="array" ref="C23">IF(INDEX(#REF!,ROW()-ROW($12:$12)+1)="","",INDEX(#REF!,ROW()-ROW($12:$12)+1))</f>
        <v>#REF!</v>
      </c>
      <c r="D23" s="66" t="e" cm="1">
        <f t="array" ref="D23">IF(INDEX(#REF!,ROW()-ROW($12:$12)+1)="","",INDEX(#REF!,ROW()-ROW($12:$12)+1))</f>
        <v>#REF!</v>
      </c>
      <c r="E23" s="66" t="e" cm="1">
        <f t="array" ref="E23">IF(INDEX(#REF!,ROW()-ROW($12:$12)+1)="","",INDEX(#REF!,ROW()-ROW($12:$12)+1))</f>
        <v>#REF!</v>
      </c>
      <c r="F23" s="67" t="e" cm="1">
        <f t="array" ref="F23">IF(INDEX(#REF!,ROW()-ROW($12:$12)+1)="","",INDEX(#REF!,ROW()-ROW($12:$12)+1))</f>
        <v>#REF!</v>
      </c>
      <c r="G23" s="68" t="e" cm="1">
        <f t="array" ref="G23">IF(INDEX(#REF!,ROW()-ROW($12:$12)+1)="","",INDEX(#REF!,ROW()-ROW($12:$12)+1))</f>
        <v>#REF!</v>
      </c>
      <c r="H23" s="68" t="e" cm="1">
        <f t="array" ref="H23">IF(INDEX(#REF!,ROW()-ROW($12:$12)+1)="","",INDEX(#REF!,ROW()-ROW($12:$12)+1))</f>
        <v>#REF!</v>
      </c>
      <c r="I23" s="68" t="e" cm="1">
        <f t="array" ref="I23">IF(INDEX(#REF!,ROW()-ROW($12:$12)+1)="","",INDEX(#REF!,ROW()-ROW($12:$12)+1))</f>
        <v>#REF!</v>
      </c>
      <c r="J23" s="69" t="e" cm="1">
        <f t="array" ref="J23">IF(INDEX(#REF!,ROW()-ROW($12:$12)+1)="","",INDEX(#REF!,ROW()-ROW($12:$12)+1))</f>
        <v>#REF!</v>
      </c>
      <c r="K23" s="69" t="e" cm="1">
        <f t="array" ref="K23">IF(INDEX(#REF!,ROW()-ROW($12:$12)+1)="","",INDEX(#REF!,ROW()-ROW($12:$12)+1))</f>
        <v>#REF!</v>
      </c>
      <c r="L23" s="55" t="e" cm="1">
        <f t="array" ref="L23">IF(INDEX(#REF!,ROW()-ROW(L$12)+1, MATCH(L$8,#REF!,0))="","",INDEX(#REF!,ROW()-ROW(L$12)+1, MATCH(L$8,#REF!,0)))</f>
        <v>#REF!</v>
      </c>
      <c r="M23" s="55"/>
      <c r="N23" s="55"/>
    </row>
    <row r="24" spans="1:14" x14ac:dyDescent="0.3">
      <c r="A24" s="41" t="s">
        <v>451</v>
      </c>
      <c r="B24" s="6" t="s">
        <v>455</v>
      </c>
      <c r="C24" s="66" t="e" cm="1">
        <f t="array" ref="C24">IF(INDEX(#REF!,ROW()-ROW($12:$12)+1)="","",INDEX(#REF!,ROW()-ROW($12:$12)+1))</f>
        <v>#REF!</v>
      </c>
      <c r="D24" s="66" t="e" cm="1">
        <f t="array" ref="D24">IF(INDEX(#REF!,ROW()-ROW($12:$12)+1)="","",INDEX(#REF!,ROW()-ROW($12:$12)+1))</f>
        <v>#REF!</v>
      </c>
      <c r="E24" s="66" t="e" cm="1">
        <f t="array" ref="E24">IF(INDEX(#REF!,ROW()-ROW($12:$12)+1)="","",INDEX(#REF!,ROW()-ROW($12:$12)+1))</f>
        <v>#REF!</v>
      </c>
      <c r="F24" s="67" t="e" cm="1">
        <f t="array" ref="F24">IF(INDEX(#REF!,ROW()-ROW($12:$12)+1)="","",INDEX(#REF!,ROW()-ROW($12:$12)+1))</f>
        <v>#REF!</v>
      </c>
      <c r="G24" s="68" t="e" cm="1">
        <f t="array" ref="G24">IF(INDEX(#REF!,ROW()-ROW($12:$12)+1)="","",INDEX(#REF!,ROW()-ROW($12:$12)+1))</f>
        <v>#REF!</v>
      </c>
      <c r="H24" s="68" t="e" cm="1">
        <f t="array" ref="H24">IF(INDEX(#REF!,ROW()-ROW($12:$12)+1)="","",INDEX(#REF!,ROW()-ROW($12:$12)+1))</f>
        <v>#REF!</v>
      </c>
      <c r="I24" s="68" t="e" cm="1">
        <f t="array" ref="I24">IF(INDEX(#REF!,ROW()-ROW($12:$12)+1)="","",INDEX(#REF!,ROW()-ROW($12:$12)+1))</f>
        <v>#REF!</v>
      </c>
      <c r="J24" s="69" t="e" cm="1">
        <f t="array" ref="J24">IF(INDEX(#REF!,ROW()-ROW($12:$12)+1)="","",INDEX(#REF!,ROW()-ROW($12:$12)+1))</f>
        <v>#REF!</v>
      </c>
      <c r="K24" s="69" t="e" cm="1">
        <f t="array" ref="K24">IF(INDEX(#REF!,ROW()-ROW($12:$12)+1)="","",INDEX(#REF!,ROW()-ROW($12:$12)+1))</f>
        <v>#REF!</v>
      </c>
      <c r="L24" s="55" t="e" cm="1">
        <f t="array" ref="L24">IF(INDEX(#REF!,ROW()-ROW(L$12)+1, MATCH(L$8,#REF!,0))="","",INDEX(#REF!,ROW()-ROW(L$12)+1, MATCH(L$8,#REF!,0)))</f>
        <v>#REF!</v>
      </c>
      <c r="M24" s="55"/>
      <c r="N24" s="55"/>
    </row>
    <row r="25" spans="1:14" x14ac:dyDescent="0.3">
      <c r="A25" s="41" t="s">
        <v>451</v>
      </c>
      <c r="B25" s="6" t="s">
        <v>455</v>
      </c>
      <c r="C25" s="66" t="e" cm="1">
        <f t="array" ref="C25">IF(INDEX(#REF!,ROW()-ROW($12:$12)+1)="","",INDEX(#REF!,ROW()-ROW($12:$12)+1))</f>
        <v>#REF!</v>
      </c>
      <c r="D25" s="66" t="e" cm="1">
        <f t="array" ref="D25">IF(INDEX(#REF!,ROW()-ROW($12:$12)+1)="","",INDEX(#REF!,ROW()-ROW($12:$12)+1))</f>
        <v>#REF!</v>
      </c>
      <c r="E25" s="66" t="e" cm="1">
        <f t="array" ref="E25">IF(INDEX(#REF!,ROW()-ROW($12:$12)+1)="","",INDEX(#REF!,ROW()-ROW($12:$12)+1))</f>
        <v>#REF!</v>
      </c>
      <c r="F25" s="67" t="e" cm="1">
        <f t="array" ref="F25">IF(INDEX(#REF!,ROW()-ROW($12:$12)+1)="","",INDEX(#REF!,ROW()-ROW($12:$12)+1))</f>
        <v>#REF!</v>
      </c>
      <c r="G25" s="68" t="e" cm="1">
        <f t="array" ref="G25">IF(INDEX(#REF!,ROW()-ROW($12:$12)+1)="","",INDEX(#REF!,ROW()-ROW($12:$12)+1))</f>
        <v>#REF!</v>
      </c>
      <c r="H25" s="68" t="e" cm="1">
        <f t="array" ref="H25">IF(INDEX(#REF!,ROW()-ROW($12:$12)+1)="","",INDEX(#REF!,ROW()-ROW($12:$12)+1))</f>
        <v>#REF!</v>
      </c>
      <c r="I25" s="68" t="e" cm="1">
        <f t="array" ref="I25">IF(INDEX(#REF!,ROW()-ROW($12:$12)+1)="","",INDEX(#REF!,ROW()-ROW($12:$12)+1))</f>
        <v>#REF!</v>
      </c>
      <c r="J25" s="69" t="e" cm="1">
        <f t="array" ref="J25">IF(INDEX(#REF!,ROW()-ROW($12:$12)+1)="","",INDEX(#REF!,ROW()-ROW($12:$12)+1))</f>
        <v>#REF!</v>
      </c>
      <c r="K25" s="69" t="e" cm="1">
        <f t="array" ref="K25">IF(INDEX(#REF!,ROW()-ROW($12:$12)+1)="","",INDEX(#REF!,ROW()-ROW($12:$12)+1))</f>
        <v>#REF!</v>
      </c>
      <c r="L25" s="55" t="e" cm="1">
        <f t="array" ref="L25">IF(INDEX(#REF!,ROW()-ROW(L$12)+1, MATCH(L$8,#REF!,0))="","",INDEX(#REF!,ROW()-ROW(L$12)+1, MATCH(L$8,#REF!,0)))</f>
        <v>#REF!</v>
      </c>
      <c r="M25" s="55"/>
      <c r="N25" s="55"/>
    </row>
    <row r="26" spans="1:14" x14ac:dyDescent="0.3">
      <c r="A26" s="41" t="s">
        <v>451</v>
      </c>
      <c r="B26" s="6" t="s">
        <v>455</v>
      </c>
      <c r="C26" s="66" t="e" cm="1">
        <f t="array" ref="C26">IF(INDEX(#REF!,ROW()-ROW($12:$12)+1)="","",INDEX(#REF!,ROW()-ROW($12:$12)+1))</f>
        <v>#REF!</v>
      </c>
      <c r="D26" s="66" t="e" cm="1">
        <f t="array" ref="D26">IF(INDEX(#REF!,ROW()-ROW($12:$12)+1)="","",INDEX(#REF!,ROW()-ROW($12:$12)+1))</f>
        <v>#REF!</v>
      </c>
      <c r="E26" s="66" t="e" cm="1">
        <f t="array" ref="E26">IF(INDEX(#REF!,ROW()-ROW($12:$12)+1)="","",INDEX(#REF!,ROW()-ROW($12:$12)+1))</f>
        <v>#REF!</v>
      </c>
      <c r="F26" s="67" t="e" cm="1">
        <f t="array" ref="F26">IF(INDEX(#REF!,ROW()-ROW($12:$12)+1)="","",INDEX(#REF!,ROW()-ROW($12:$12)+1))</f>
        <v>#REF!</v>
      </c>
      <c r="G26" s="68" t="e" cm="1">
        <f t="array" ref="G26">IF(INDEX(#REF!,ROW()-ROW($12:$12)+1)="","",INDEX(#REF!,ROW()-ROW($12:$12)+1))</f>
        <v>#REF!</v>
      </c>
      <c r="H26" s="68" t="e" cm="1">
        <f t="array" ref="H26">IF(INDEX(#REF!,ROW()-ROW($12:$12)+1)="","",INDEX(#REF!,ROW()-ROW($12:$12)+1))</f>
        <v>#REF!</v>
      </c>
      <c r="I26" s="68" t="e" cm="1">
        <f t="array" ref="I26">IF(INDEX(#REF!,ROW()-ROW($12:$12)+1)="","",INDEX(#REF!,ROW()-ROW($12:$12)+1))</f>
        <v>#REF!</v>
      </c>
      <c r="J26" s="69" t="e" cm="1">
        <f t="array" ref="J26">IF(INDEX(#REF!,ROW()-ROW($12:$12)+1)="","",INDEX(#REF!,ROW()-ROW($12:$12)+1))</f>
        <v>#REF!</v>
      </c>
      <c r="K26" s="69" t="e" cm="1">
        <f t="array" ref="K26">IF(INDEX(#REF!,ROW()-ROW($12:$12)+1)="","",INDEX(#REF!,ROW()-ROW($12:$12)+1))</f>
        <v>#REF!</v>
      </c>
      <c r="L26" s="55" t="e" cm="1">
        <f t="array" ref="L26">IF(INDEX(#REF!,ROW()-ROW(L$12)+1, MATCH(L$8,#REF!,0))="","",INDEX(#REF!,ROW()-ROW(L$12)+1, MATCH(L$8,#REF!,0)))</f>
        <v>#REF!</v>
      </c>
      <c r="M26" s="55"/>
      <c r="N26" s="55"/>
    </row>
    <row r="27" spans="1:14" x14ac:dyDescent="0.3">
      <c r="A27" s="41" t="s">
        <v>451</v>
      </c>
      <c r="B27" s="6" t="s">
        <v>455</v>
      </c>
      <c r="C27" s="66" t="e" cm="1">
        <f t="array" ref="C27">IF(INDEX(#REF!,ROW()-ROW($12:$12)+1)="","",INDEX(#REF!,ROW()-ROW($12:$12)+1))</f>
        <v>#REF!</v>
      </c>
      <c r="D27" s="66" t="e" cm="1">
        <f t="array" ref="D27">IF(INDEX(#REF!,ROW()-ROW($12:$12)+1)="","",INDEX(#REF!,ROW()-ROW($12:$12)+1))</f>
        <v>#REF!</v>
      </c>
      <c r="E27" s="66" t="e" cm="1">
        <f t="array" ref="E27">IF(INDEX(#REF!,ROW()-ROW($12:$12)+1)="","",INDEX(#REF!,ROW()-ROW($12:$12)+1))</f>
        <v>#REF!</v>
      </c>
      <c r="F27" s="67" t="e" cm="1">
        <f t="array" ref="F27">IF(INDEX(#REF!,ROW()-ROW($12:$12)+1)="","",INDEX(#REF!,ROW()-ROW($12:$12)+1))</f>
        <v>#REF!</v>
      </c>
      <c r="G27" s="68" t="e" cm="1">
        <f t="array" ref="G27">IF(INDEX(#REF!,ROW()-ROW($12:$12)+1)="","",INDEX(#REF!,ROW()-ROW($12:$12)+1))</f>
        <v>#REF!</v>
      </c>
      <c r="H27" s="68" t="e" cm="1">
        <f t="array" ref="H27">IF(INDEX(#REF!,ROW()-ROW($12:$12)+1)="","",INDEX(#REF!,ROW()-ROW($12:$12)+1))</f>
        <v>#REF!</v>
      </c>
      <c r="I27" s="68" t="e" cm="1">
        <f t="array" ref="I27">IF(INDEX(#REF!,ROW()-ROW($12:$12)+1)="","",INDEX(#REF!,ROW()-ROW($12:$12)+1))</f>
        <v>#REF!</v>
      </c>
      <c r="J27" s="69" t="e" cm="1">
        <f t="array" ref="J27">IF(INDEX(#REF!,ROW()-ROW($12:$12)+1)="","",INDEX(#REF!,ROW()-ROW($12:$12)+1))</f>
        <v>#REF!</v>
      </c>
      <c r="K27" s="69" t="e" cm="1">
        <f t="array" ref="K27">IF(INDEX(#REF!,ROW()-ROW($12:$12)+1)="","",INDEX(#REF!,ROW()-ROW($12:$12)+1))</f>
        <v>#REF!</v>
      </c>
      <c r="L27" s="55" t="e" cm="1">
        <f t="array" ref="L27">IF(INDEX(#REF!,ROW()-ROW(L$12)+1, MATCH(L$8,#REF!,0))="","",INDEX(#REF!,ROW()-ROW(L$12)+1, MATCH(L$8,#REF!,0)))</f>
        <v>#REF!</v>
      </c>
      <c r="M27" s="55"/>
      <c r="N27" s="55"/>
    </row>
    <row r="28" spans="1:14" x14ac:dyDescent="0.3">
      <c r="A28" s="41" t="s">
        <v>451</v>
      </c>
      <c r="B28" s="6" t="s">
        <v>455</v>
      </c>
      <c r="C28" s="66" t="e" cm="1">
        <f t="array" ref="C28">IF(INDEX(#REF!,ROW()-ROW($12:$12)+1)="","",INDEX(#REF!,ROW()-ROW($12:$12)+1))</f>
        <v>#REF!</v>
      </c>
      <c r="D28" s="66" t="e" cm="1">
        <f t="array" ref="D28">IF(INDEX(#REF!,ROW()-ROW($12:$12)+1)="","",INDEX(#REF!,ROW()-ROW($12:$12)+1))</f>
        <v>#REF!</v>
      </c>
      <c r="E28" s="66" t="e" cm="1">
        <f t="array" ref="E28">IF(INDEX(#REF!,ROW()-ROW($12:$12)+1)="","",INDEX(#REF!,ROW()-ROW($12:$12)+1))</f>
        <v>#REF!</v>
      </c>
      <c r="F28" s="67" t="e" cm="1">
        <f t="array" ref="F28">IF(INDEX(#REF!,ROW()-ROW($12:$12)+1)="","",INDEX(#REF!,ROW()-ROW($12:$12)+1))</f>
        <v>#REF!</v>
      </c>
      <c r="G28" s="68" t="e" cm="1">
        <f t="array" ref="G28">IF(INDEX(#REF!,ROW()-ROW($12:$12)+1)="","",INDEX(#REF!,ROW()-ROW($12:$12)+1))</f>
        <v>#REF!</v>
      </c>
      <c r="H28" s="68" t="e" cm="1">
        <f t="array" ref="H28">IF(INDEX(#REF!,ROW()-ROW($12:$12)+1)="","",INDEX(#REF!,ROW()-ROW($12:$12)+1))</f>
        <v>#REF!</v>
      </c>
      <c r="I28" s="68" t="e" cm="1">
        <f t="array" ref="I28">IF(INDEX(#REF!,ROW()-ROW($12:$12)+1)="","",INDEX(#REF!,ROW()-ROW($12:$12)+1))</f>
        <v>#REF!</v>
      </c>
      <c r="J28" s="69" t="e" cm="1">
        <f t="array" ref="J28">IF(INDEX(#REF!,ROW()-ROW($12:$12)+1)="","",INDEX(#REF!,ROW()-ROW($12:$12)+1))</f>
        <v>#REF!</v>
      </c>
      <c r="K28" s="69" t="e" cm="1">
        <f t="array" ref="K28">IF(INDEX(#REF!,ROW()-ROW($12:$12)+1)="","",INDEX(#REF!,ROW()-ROW($12:$12)+1))</f>
        <v>#REF!</v>
      </c>
      <c r="L28" s="55" t="e" cm="1">
        <f t="array" ref="L28">IF(INDEX(#REF!,ROW()-ROW(L$12)+1, MATCH(L$8,#REF!,0))="","",INDEX(#REF!,ROW()-ROW(L$12)+1, MATCH(L$8,#REF!,0)))</f>
        <v>#REF!</v>
      </c>
      <c r="M28" s="55"/>
      <c r="N28" s="55"/>
    </row>
    <row r="29" spans="1:14" x14ac:dyDescent="0.3">
      <c r="A29" s="41" t="s">
        <v>451</v>
      </c>
      <c r="B29" s="6" t="s">
        <v>455</v>
      </c>
      <c r="C29" s="66" t="e" cm="1">
        <f t="array" ref="C29">IF(INDEX(#REF!,ROW()-ROW($12:$12)+1)="","",INDEX(#REF!,ROW()-ROW($12:$12)+1))</f>
        <v>#REF!</v>
      </c>
      <c r="D29" s="66" t="e" cm="1">
        <f t="array" ref="D29">IF(INDEX(#REF!,ROW()-ROW($12:$12)+1)="","",INDEX(#REF!,ROW()-ROW($12:$12)+1))</f>
        <v>#REF!</v>
      </c>
      <c r="E29" s="66" t="e" cm="1">
        <f t="array" ref="E29">IF(INDEX(#REF!,ROW()-ROW($12:$12)+1)="","",INDEX(#REF!,ROW()-ROW($12:$12)+1))</f>
        <v>#REF!</v>
      </c>
      <c r="F29" s="67" t="e" cm="1">
        <f t="array" ref="F29">IF(INDEX(#REF!,ROW()-ROW($12:$12)+1)="","",INDEX(#REF!,ROW()-ROW($12:$12)+1))</f>
        <v>#REF!</v>
      </c>
      <c r="G29" s="68" t="e" cm="1">
        <f t="array" ref="G29">IF(INDEX(#REF!,ROW()-ROW($12:$12)+1)="","",INDEX(#REF!,ROW()-ROW($12:$12)+1))</f>
        <v>#REF!</v>
      </c>
      <c r="H29" s="68" t="e" cm="1">
        <f t="array" ref="H29">IF(INDEX(#REF!,ROW()-ROW($12:$12)+1)="","",INDEX(#REF!,ROW()-ROW($12:$12)+1))</f>
        <v>#REF!</v>
      </c>
      <c r="I29" s="68" t="e" cm="1">
        <f t="array" ref="I29">IF(INDEX(#REF!,ROW()-ROW($12:$12)+1)="","",INDEX(#REF!,ROW()-ROW($12:$12)+1))</f>
        <v>#REF!</v>
      </c>
      <c r="J29" s="69" t="e" cm="1">
        <f t="array" ref="J29">IF(INDEX(#REF!,ROW()-ROW($12:$12)+1)="","",INDEX(#REF!,ROW()-ROW($12:$12)+1))</f>
        <v>#REF!</v>
      </c>
      <c r="K29" s="69" t="e" cm="1">
        <f t="array" ref="K29">IF(INDEX(#REF!,ROW()-ROW($12:$12)+1)="","",INDEX(#REF!,ROW()-ROW($12:$12)+1))</f>
        <v>#REF!</v>
      </c>
      <c r="L29" s="55" t="e" cm="1">
        <f t="array" ref="L29">IF(INDEX(#REF!,ROW()-ROW(L$12)+1, MATCH(L$8,#REF!,0))="","",INDEX(#REF!,ROW()-ROW(L$12)+1, MATCH(L$8,#REF!,0)))</f>
        <v>#REF!</v>
      </c>
      <c r="M29" s="55"/>
      <c r="N29" s="55"/>
    </row>
    <row r="30" spans="1:14" x14ac:dyDescent="0.3">
      <c r="A30" s="41" t="s">
        <v>451</v>
      </c>
      <c r="B30" s="6" t="s">
        <v>455</v>
      </c>
      <c r="C30" s="66" t="e" cm="1">
        <f t="array" ref="C30">IF(INDEX(#REF!,ROW()-ROW($12:$12)+1)="","",INDEX(#REF!,ROW()-ROW($12:$12)+1))</f>
        <v>#REF!</v>
      </c>
      <c r="D30" s="66" t="e" cm="1">
        <f t="array" ref="D30">IF(INDEX(#REF!,ROW()-ROW($12:$12)+1)="","",INDEX(#REF!,ROW()-ROW($12:$12)+1))</f>
        <v>#REF!</v>
      </c>
      <c r="E30" s="66" t="e" cm="1">
        <f t="array" ref="E30">IF(INDEX(#REF!,ROW()-ROW($12:$12)+1)="","",INDEX(#REF!,ROW()-ROW($12:$12)+1))</f>
        <v>#REF!</v>
      </c>
      <c r="F30" s="67" t="e" cm="1">
        <f t="array" ref="F30">IF(INDEX(#REF!,ROW()-ROW($12:$12)+1)="","",INDEX(#REF!,ROW()-ROW($12:$12)+1))</f>
        <v>#REF!</v>
      </c>
      <c r="G30" s="68" t="e" cm="1">
        <f t="array" ref="G30">IF(INDEX(#REF!,ROW()-ROW($12:$12)+1)="","",INDEX(#REF!,ROW()-ROW($12:$12)+1))</f>
        <v>#REF!</v>
      </c>
      <c r="H30" s="68" t="e" cm="1">
        <f t="array" ref="H30">IF(INDEX(#REF!,ROW()-ROW($12:$12)+1)="","",INDEX(#REF!,ROW()-ROW($12:$12)+1))</f>
        <v>#REF!</v>
      </c>
      <c r="I30" s="68" t="e" cm="1">
        <f t="array" ref="I30">IF(INDEX(#REF!,ROW()-ROW($12:$12)+1)="","",INDEX(#REF!,ROW()-ROW($12:$12)+1))</f>
        <v>#REF!</v>
      </c>
      <c r="J30" s="69" t="e" cm="1">
        <f t="array" ref="J30">IF(INDEX(#REF!,ROW()-ROW($12:$12)+1)="","",INDEX(#REF!,ROW()-ROW($12:$12)+1))</f>
        <v>#REF!</v>
      </c>
      <c r="K30" s="69" t="e" cm="1">
        <f t="array" ref="K30">IF(INDEX(#REF!,ROW()-ROW($12:$12)+1)="","",INDEX(#REF!,ROW()-ROW($12:$12)+1))</f>
        <v>#REF!</v>
      </c>
      <c r="L30" s="55" t="e" cm="1">
        <f t="array" ref="L30">IF(INDEX(#REF!,ROW()-ROW(L$12)+1, MATCH(L$8,#REF!,0))="","",INDEX(#REF!,ROW()-ROW(L$12)+1, MATCH(L$8,#REF!,0)))</f>
        <v>#REF!</v>
      </c>
      <c r="M30" s="55"/>
      <c r="N30" s="55"/>
    </row>
    <row r="31" spans="1:14" x14ac:dyDescent="0.3">
      <c r="A31" s="41" t="s">
        <v>451</v>
      </c>
      <c r="B31" s="6" t="s">
        <v>455</v>
      </c>
      <c r="C31" s="66" t="e" cm="1">
        <f t="array" ref="C31">IF(INDEX(#REF!,ROW()-ROW($12:$12)+1)="","",INDEX(#REF!,ROW()-ROW($12:$12)+1))</f>
        <v>#REF!</v>
      </c>
      <c r="D31" s="66" t="e" cm="1">
        <f t="array" ref="D31">IF(INDEX(#REF!,ROW()-ROW($12:$12)+1)="","",INDEX(#REF!,ROW()-ROW($12:$12)+1))</f>
        <v>#REF!</v>
      </c>
      <c r="E31" s="66" t="e" cm="1">
        <f t="array" ref="E31">IF(INDEX(#REF!,ROW()-ROW($12:$12)+1)="","",INDEX(#REF!,ROW()-ROW($12:$12)+1))</f>
        <v>#REF!</v>
      </c>
      <c r="F31" s="67" t="e" cm="1">
        <f t="array" ref="F31">IF(INDEX(#REF!,ROW()-ROW($12:$12)+1)="","",INDEX(#REF!,ROW()-ROW($12:$12)+1))</f>
        <v>#REF!</v>
      </c>
      <c r="G31" s="68" t="e" cm="1">
        <f t="array" ref="G31">IF(INDEX(#REF!,ROW()-ROW($12:$12)+1)="","",INDEX(#REF!,ROW()-ROW($12:$12)+1))</f>
        <v>#REF!</v>
      </c>
      <c r="H31" s="68" t="e" cm="1">
        <f t="array" ref="H31">IF(INDEX(#REF!,ROW()-ROW($12:$12)+1)="","",INDEX(#REF!,ROW()-ROW($12:$12)+1))</f>
        <v>#REF!</v>
      </c>
      <c r="I31" s="68" t="e" cm="1">
        <f t="array" ref="I31">IF(INDEX(#REF!,ROW()-ROW($12:$12)+1)="","",INDEX(#REF!,ROW()-ROW($12:$12)+1))</f>
        <v>#REF!</v>
      </c>
      <c r="J31" s="69" t="e" cm="1">
        <f t="array" ref="J31">IF(INDEX(#REF!,ROW()-ROW($12:$12)+1)="","",INDEX(#REF!,ROW()-ROW($12:$12)+1))</f>
        <v>#REF!</v>
      </c>
      <c r="K31" s="69" t="e" cm="1">
        <f t="array" ref="K31">IF(INDEX(#REF!,ROW()-ROW($12:$12)+1)="","",INDEX(#REF!,ROW()-ROW($12:$12)+1))</f>
        <v>#REF!</v>
      </c>
      <c r="L31" s="55" t="e" cm="1">
        <f t="array" ref="L31">IF(INDEX(#REF!,ROW()-ROW(L$12)+1, MATCH(L$8,#REF!,0))="","",INDEX(#REF!,ROW()-ROW(L$12)+1, MATCH(L$8,#REF!,0)))</f>
        <v>#REF!</v>
      </c>
      <c r="M31" s="55"/>
      <c r="N31" s="55"/>
    </row>
    <row r="32" spans="1:14" x14ac:dyDescent="0.3">
      <c r="A32" s="41" t="s">
        <v>451</v>
      </c>
      <c r="B32" s="6" t="s">
        <v>455</v>
      </c>
      <c r="C32" s="66" t="e" cm="1">
        <f t="array" ref="C32">IF(INDEX(#REF!,ROW()-ROW($12:$12)+1)="","",INDEX(#REF!,ROW()-ROW($12:$12)+1))</f>
        <v>#REF!</v>
      </c>
      <c r="D32" s="66" t="e" cm="1">
        <f t="array" ref="D32">IF(INDEX(#REF!,ROW()-ROW($12:$12)+1)="","",INDEX(#REF!,ROW()-ROW($12:$12)+1))</f>
        <v>#REF!</v>
      </c>
      <c r="E32" s="66" t="e" cm="1">
        <f t="array" ref="E32">IF(INDEX(#REF!,ROW()-ROW($12:$12)+1)="","",INDEX(#REF!,ROW()-ROW($12:$12)+1))</f>
        <v>#REF!</v>
      </c>
      <c r="F32" s="67" t="e" cm="1">
        <f t="array" ref="F32">IF(INDEX(#REF!,ROW()-ROW($12:$12)+1)="","",INDEX(#REF!,ROW()-ROW($12:$12)+1))</f>
        <v>#REF!</v>
      </c>
      <c r="G32" s="68" t="e" cm="1">
        <f t="array" ref="G32">IF(INDEX(#REF!,ROW()-ROW($12:$12)+1)="","",INDEX(#REF!,ROW()-ROW($12:$12)+1))</f>
        <v>#REF!</v>
      </c>
      <c r="H32" s="68" t="e" cm="1">
        <f t="array" ref="H32">IF(INDEX(#REF!,ROW()-ROW($12:$12)+1)="","",INDEX(#REF!,ROW()-ROW($12:$12)+1))</f>
        <v>#REF!</v>
      </c>
      <c r="I32" s="68" t="e" cm="1">
        <f t="array" ref="I32">IF(INDEX(#REF!,ROW()-ROW($12:$12)+1)="","",INDEX(#REF!,ROW()-ROW($12:$12)+1))</f>
        <v>#REF!</v>
      </c>
      <c r="J32" s="69" t="e" cm="1">
        <f t="array" ref="J32">IF(INDEX(#REF!,ROW()-ROW($12:$12)+1)="","",INDEX(#REF!,ROW()-ROW($12:$12)+1))</f>
        <v>#REF!</v>
      </c>
      <c r="K32" s="69" t="e" cm="1">
        <f t="array" ref="K32">IF(INDEX(#REF!,ROW()-ROW($12:$12)+1)="","",INDEX(#REF!,ROW()-ROW($12:$12)+1))</f>
        <v>#REF!</v>
      </c>
      <c r="L32" s="55" t="e" cm="1">
        <f t="array" ref="L32">IF(INDEX(#REF!,ROW()-ROW(L$12)+1, MATCH(L$8,#REF!,0))="","",INDEX(#REF!,ROW()-ROW(L$12)+1, MATCH(L$8,#REF!,0)))</f>
        <v>#REF!</v>
      </c>
      <c r="M32" s="55"/>
      <c r="N32" s="55"/>
    </row>
    <row r="33" spans="1:14" x14ac:dyDescent="0.3">
      <c r="A33" s="41" t="s">
        <v>451</v>
      </c>
      <c r="B33" s="6" t="s">
        <v>455</v>
      </c>
      <c r="C33" s="66" t="e" cm="1">
        <f t="array" ref="C33">IF(INDEX(#REF!,ROW()-ROW($12:$12)+1)="","",INDEX(#REF!,ROW()-ROW($12:$12)+1))</f>
        <v>#REF!</v>
      </c>
      <c r="D33" s="66" t="e" cm="1">
        <f t="array" ref="D33">IF(INDEX(#REF!,ROW()-ROW($12:$12)+1)="","",INDEX(#REF!,ROW()-ROW($12:$12)+1))</f>
        <v>#REF!</v>
      </c>
      <c r="E33" s="66" t="e" cm="1">
        <f t="array" ref="E33">IF(INDEX(#REF!,ROW()-ROW($12:$12)+1)="","",INDEX(#REF!,ROW()-ROW($12:$12)+1))</f>
        <v>#REF!</v>
      </c>
      <c r="F33" s="67" t="e" cm="1">
        <f t="array" ref="F33">IF(INDEX(#REF!,ROW()-ROW($12:$12)+1)="","",INDEX(#REF!,ROW()-ROW($12:$12)+1))</f>
        <v>#REF!</v>
      </c>
      <c r="G33" s="68" t="e" cm="1">
        <f t="array" ref="G33">IF(INDEX(#REF!,ROW()-ROW($12:$12)+1)="","",INDEX(#REF!,ROW()-ROW($12:$12)+1))</f>
        <v>#REF!</v>
      </c>
      <c r="H33" s="68" t="e" cm="1">
        <f t="array" ref="H33">IF(INDEX(#REF!,ROW()-ROW($12:$12)+1)="","",INDEX(#REF!,ROW()-ROW($12:$12)+1))</f>
        <v>#REF!</v>
      </c>
      <c r="I33" s="68" t="e" cm="1">
        <f t="array" ref="I33">IF(INDEX(#REF!,ROW()-ROW($12:$12)+1)="","",INDEX(#REF!,ROW()-ROW($12:$12)+1))</f>
        <v>#REF!</v>
      </c>
      <c r="J33" s="69" t="e" cm="1">
        <f t="array" ref="J33">IF(INDEX(#REF!,ROW()-ROW($12:$12)+1)="","",INDEX(#REF!,ROW()-ROW($12:$12)+1))</f>
        <v>#REF!</v>
      </c>
      <c r="K33" s="69" t="e" cm="1">
        <f t="array" ref="K33">IF(INDEX(#REF!,ROW()-ROW($12:$12)+1)="","",INDEX(#REF!,ROW()-ROW($12:$12)+1))</f>
        <v>#REF!</v>
      </c>
      <c r="L33" s="55" t="e" cm="1">
        <f t="array" ref="L33">IF(INDEX(#REF!,ROW()-ROW(L$12)+1, MATCH(L$8,#REF!,0))="","",INDEX(#REF!,ROW()-ROW(L$12)+1, MATCH(L$8,#REF!,0)))</f>
        <v>#REF!</v>
      </c>
      <c r="M33" s="55"/>
      <c r="N33" s="55"/>
    </row>
    <row r="34" spans="1:14" x14ac:dyDescent="0.3">
      <c r="A34" s="41" t="s">
        <v>451</v>
      </c>
      <c r="B34" s="6" t="s">
        <v>455</v>
      </c>
      <c r="C34" s="66" t="e" cm="1">
        <f t="array" ref="C34">IF(INDEX(#REF!,ROW()-ROW($12:$12)+1)="","",INDEX(#REF!,ROW()-ROW($12:$12)+1))</f>
        <v>#REF!</v>
      </c>
      <c r="D34" s="66" t="e" cm="1">
        <f t="array" ref="D34">IF(INDEX(#REF!,ROW()-ROW($12:$12)+1)="","",INDEX(#REF!,ROW()-ROW($12:$12)+1))</f>
        <v>#REF!</v>
      </c>
      <c r="E34" s="66" t="e" cm="1">
        <f t="array" ref="E34">IF(INDEX(#REF!,ROW()-ROW($12:$12)+1)="","",INDEX(#REF!,ROW()-ROW($12:$12)+1))</f>
        <v>#REF!</v>
      </c>
      <c r="F34" s="67" t="e" cm="1">
        <f t="array" ref="F34">IF(INDEX(#REF!,ROW()-ROW($12:$12)+1)="","",INDEX(#REF!,ROW()-ROW($12:$12)+1))</f>
        <v>#REF!</v>
      </c>
      <c r="G34" s="68" t="e" cm="1">
        <f t="array" ref="G34">IF(INDEX(#REF!,ROW()-ROW($12:$12)+1)="","",INDEX(#REF!,ROW()-ROW($12:$12)+1))</f>
        <v>#REF!</v>
      </c>
      <c r="H34" s="68" t="e" cm="1">
        <f t="array" ref="H34">IF(INDEX(#REF!,ROW()-ROW($12:$12)+1)="","",INDEX(#REF!,ROW()-ROW($12:$12)+1))</f>
        <v>#REF!</v>
      </c>
      <c r="I34" s="68" t="e" cm="1">
        <f t="array" ref="I34">IF(INDEX(#REF!,ROW()-ROW($12:$12)+1)="","",INDEX(#REF!,ROW()-ROW($12:$12)+1))</f>
        <v>#REF!</v>
      </c>
      <c r="J34" s="69" t="e" cm="1">
        <f t="array" ref="J34">IF(INDEX(#REF!,ROW()-ROW($12:$12)+1)="","",INDEX(#REF!,ROW()-ROW($12:$12)+1))</f>
        <v>#REF!</v>
      </c>
      <c r="K34" s="69" t="e" cm="1">
        <f t="array" ref="K34">IF(INDEX(#REF!,ROW()-ROW($12:$12)+1)="","",INDEX(#REF!,ROW()-ROW($12:$12)+1))</f>
        <v>#REF!</v>
      </c>
      <c r="L34" s="55" t="e" cm="1">
        <f t="array" ref="L34">IF(INDEX(#REF!,ROW()-ROW(L$12)+1, MATCH(L$8,#REF!,0))="","",INDEX(#REF!,ROW()-ROW(L$12)+1, MATCH(L$8,#REF!,0)))</f>
        <v>#REF!</v>
      </c>
      <c r="M34" s="55"/>
      <c r="N34" s="55"/>
    </row>
    <row r="35" spans="1:14" x14ac:dyDescent="0.3">
      <c r="A35" s="41" t="s">
        <v>451</v>
      </c>
      <c r="B35" s="6" t="s">
        <v>455</v>
      </c>
      <c r="C35" s="66" t="e" cm="1">
        <f t="array" ref="C35">IF(INDEX(#REF!,ROW()-ROW($12:$12)+1)="","",INDEX(#REF!,ROW()-ROW($12:$12)+1))</f>
        <v>#REF!</v>
      </c>
      <c r="D35" s="66" t="e" cm="1">
        <f t="array" ref="D35">IF(INDEX(#REF!,ROW()-ROW($12:$12)+1)="","",INDEX(#REF!,ROW()-ROW($12:$12)+1))</f>
        <v>#REF!</v>
      </c>
      <c r="E35" s="66" t="e" cm="1">
        <f t="array" ref="E35">IF(INDEX(#REF!,ROW()-ROW($12:$12)+1)="","",INDEX(#REF!,ROW()-ROW($12:$12)+1))</f>
        <v>#REF!</v>
      </c>
      <c r="F35" s="67" t="e" cm="1">
        <f t="array" ref="F35">IF(INDEX(#REF!,ROW()-ROW($12:$12)+1)="","",INDEX(#REF!,ROW()-ROW($12:$12)+1))</f>
        <v>#REF!</v>
      </c>
      <c r="G35" s="68" t="e" cm="1">
        <f t="array" ref="G35">IF(INDEX(#REF!,ROW()-ROW($12:$12)+1)="","",INDEX(#REF!,ROW()-ROW($12:$12)+1))</f>
        <v>#REF!</v>
      </c>
      <c r="H35" s="68" t="e" cm="1">
        <f t="array" ref="H35">IF(INDEX(#REF!,ROW()-ROW($12:$12)+1)="","",INDEX(#REF!,ROW()-ROW($12:$12)+1))</f>
        <v>#REF!</v>
      </c>
      <c r="I35" s="68" t="e" cm="1">
        <f t="array" ref="I35">IF(INDEX(#REF!,ROW()-ROW($12:$12)+1)="","",INDEX(#REF!,ROW()-ROW($12:$12)+1))</f>
        <v>#REF!</v>
      </c>
      <c r="J35" s="69" t="e" cm="1">
        <f t="array" ref="J35">IF(INDEX(#REF!,ROW()-ROW($12:$12)+1)="","",INDEX(#REF!,ROW()-ROW($12:$12)+1))</f>
        <v>#REF!</v>
      </c>
      <c r="K35" s="69" t="e" cm="1">
        <f t="array" ref="K35">IF(INDEX(#REF!,ROW()-ROW($12:$12)+1)="","",INDEX(#REF!,ROW()-ROW($12:$12)+1))</f>
        <v>#REF!</v>
      </c>
      <c r="L35" s="55" t="e" cm="1">
        <f t="array" ref="L35">IF(INDEX(#REF!,ROW()-ROW(L$12)+1, MATCH(L$8,#REF!,0))="","",INDEX(#REF!,ROW()-ROW(L$12)+1, MATCH(L$8,#REF!,0)))</f>
        <v>#REF!</v>
      </c>
      <c r="M35" s="55"/>
      <c r="N35" s="55"/>
    </row>
    <row r="36" spans="1:14" x14ac:dyDescent="0.3">
      <c r="A36" s="41" t="s">
        <v>451</v>
      </c>
      <c r="B36" s="6" t="s">
        <v>455</v>
      </c>
      <c r="C36" s="66" t="e" cm="1">
        <f t="array" ref="C36">IF(INDEX(#REF!,ROW()-ROW($12:$12)+1)="","",INDEX(#REF!,ROW()-ROW($12:$12)+1))</f>
        <v>#REF!</v>
      </c>
      <c r="D36" s="66" t="e" cm="1">
        <f t="array" ref="D36">IF(INDEX(#REF!,ROW()-ROW($12:$12)+1)="","",INDEX(#REF!,ROW()-ROW($12:$12)+1))</f>
        <v>#REF!</v>
      </c>
      <c r="E36" s="66" t="e" cm="1">
        <f t="array" ref="E36">IF(INDEX(#REF!,ROW()-ROW($12:$12)+1)="","",INDEX(#REF!,ROW()-ROW($12:$12)+1))</f>
        <v>#REF!</v>
      </c>
      <c r="F36" s="67" t="e" cm="1">
        <f t="array" ref="F36">IF(INDEX(#REF!,ROW()-ROW($12:$12)+1)="","",INDEX(#REF!,ROW()-ROW($12:$12)+1))</f>
        <v>#REF!</v>
      </c>
      <c r="G36" s="68" t="e" cm="1">
        <f t="array" ref="G36">IF(INDEX(#REF!,ROW()-ROW($12:$12)+1)="","",INDEX(#REF!,ROW()-ROW($12:$12)+1))</f>
        <v>#REF!</v>
      </c>
      <c r="H36" s="68" t="e" cm="1">
        <f t="array" ref="H36">IF(INDEX(#REF!,ROW()-ROW($12:$12)+1)="","",INDEX(#REF!,ROW()-ROW($12:$12)+1))</f>
        <v>#REF!</v>
      </c>
      <c r="I36" s="68" t="e" cm="1">
        <f t="array" ref="I36">IF(INDEX(#REF!,ROW()-ROW($12:$12)+1)="","",INDEX(#REF!,ROW()-ROW($12:$12)+1))</f>
        <v>#REF!</v>
      </c>
      <c r="J36" s="69" t="e" cm="1">
        <f t="array" ref="J36">IF(INDEX(#REF!,ROW()-ROW($12:$12)+1)="","",INDEX(#REF!,ROW()-ROW($12:$12)+1))</f>
        <v>#REF!</v>
      </c>
      <c r="K36" s="69" t="e" cm="1">
        <f t="array" ref="K36">IF(INDEX(#REF!,ROW()-ROW($12:$12)+1)="","",INDEX(#REF!,ROW()-ROW($12:$12)+1))</f>
        <v>#REF!</v>
      </c>
      <c r="L36" s="55" t="e" cm="1">
        <f t="array" ref="L36">IF(INDEX(#REF!,ROW()-ROW(L$12)+1, MATCH(L$8,#REF!,0))="","",INDEX(#REF!,ROW()-ROW(L$12)+1, MATCH(L$8,#REF!,0)))</f>
        <v>#REF!</v>
      </c>
      <c r="M36" s="55"/>
      <c r="N36" s="55"/>
    </row>
    <row r="37" spans="1:14" x14ac:dyDescent="0.3">
      <c r="A37" s="41" t="s">
        <v>451</v>
      </c>
      <c r="B37" s="6" t="s">
        <v>455</v>
      </c>
      <c r="C37" s="66" t="e" cm="1">
        <f t="array" ref="C37">IF(INDEX(#REF!,ROW()-ROW($12:$12)+1)="","",INDEX(#REF!,ROW()-ROW($12:$12)+1))</f>
        <v>#REF!</v>
      </c>
      <c r="D37" s="66" t="e" cm="1">
        <f t="array" ref="D37">IF(INDEX(#REF!,ROW()-ROW($12:$12)+1)="","",INDEX(#REF!,ROW()-ROW($12:$12)+1))</f>
        <v>#REF!</v>
      </c>
      <c r="E37" s="66" t="e" cm="1">
        <f t="array" ref="E37">IF(INDEX(#REF!,ROW()-ROW($12:$12)+1)="","",INDEX(#REF!,ROW()-ROW($12:$12)+1))</f>
        <v>#REF!</v>
      </c>
      <c r="F37" s="67" t="e" cm="1">
        <f t="array" ref="F37">IF(INDEX(#REF!,ROW()-ROW($12:$12)+1)="","",INDEX(#REF!,ROW()-ROW($12:$12)+1))</f>
        <v>#REF!</v>
      </c>
      <c r="G37" s="68" t="e" cm="1">
        <f t="array" ref="G37">IF(INDEX(#REF!,ROW()-ROW($12:$12)+1)="","",INDEX(#REF!,ROW()-ROW($12:$12)+1))</f>
        <v>#REF!</v>
      </c>
      <c r="H37" s="68" t="e" cm="1">
        <f t="array" ref="H37">IF(INDEX(#REF!,ROW()-ROW($12:$12)+1)="","",INDEX(#REF!,ROW()-ROW($12:$12)+1))</f>
        <v>#REF!</v>
      </c>
      <c r="I37" s="68" t="e" cm="1">
        <f t="array" ref="I37">IF(INDEX(#REF!,ROW()-ROW($12:$12)+1)="","",INDEX(#REF!,ROW()-ROW($12:$12)+1))</f>
        <v>#REF!</v>
      </c>
      <c r="J37" s="69" t="e" cm="1">
        <f t="array" ref="J37">IF(INDEX(#REF!,ROW()-ROW($12:$12)+1)="","",INDEX(#REF!,ROW()-ROW($12:$12)+1))</f>
        <v>#REF!</v>
      </c>
      <c r="K37" s="69" t="e" cm="1">
        <f t="array" ref="K37">IF(INDEX(#REF!,ROW()-ROW($12:$12)+1)="","",INDEX(#REF!,ROW()-ROW($12:$12)+1))</f>
        <v>#REF!</v>
      </c>
      <c r="L37" s="55" t="e" cm="1">
        <f t="array" ref="L37">IF(INDEX(#REF!,ROW()-ROW(L$12)+1, MATCH(L$8,#REF!,0))="","",INDEX(#REF!,ROW()-ROW(L$12)+1, MATCH(L$8,#REF!,0)))</f>
        <v>#REF!</v>
      </c>
      <c r="M37" s="55"/>
      <c r="N37" s="55"/>
    </row>
    <row r="38" spans="1:14" x14ac:dyDescent="0.3">
      <c r="A38" s="41" t="s">
        <v>451</v>
      </c>
      <c r="B38" s="6" t="s">
        <v>455</v>
      </c>
      <c r="C38" s="66" t="e" cm="1">
        <f t="array" ref="C38">IF(INDEX(#REF!,ROW()-ROW($12:$12)+1)="","",INDEX(#REF!,ROW()-ROW($12:$12)+1))</f>
        <v>#REF!</v>
      </c>
      <c r="D38" s="66" t="e" cm="1">
        <f t="array" ref="D38">IF(INDEX(#REF!,ROW()-ROW($12:$12)+1)="","",INDEX(#REF!,ROW()-ROW($12:$12)+1))</f>
        <v>#REF!</v>
      </c>
      <c r="E38" s="66" t="e" cm="1">
        <f t="array" ref="E38">IF(INDEX(#REF!,ROW()-ROW($12:$12)+1)="","",INDEX(#REF!,ROW()-ROW($12:$12)+1))</f>
        <v>#REF!</v>
      </c>
      <c r="F38" s="67" t="e" cm="1">
        <f t="array" ref="F38">IF(INDEX(#REF!,ROW()-ROW($12:$12)+1)="","",INDEX(#REF!,ROW()-ROW($12:$12)+1))</f>
        <v>#REF!</v>
      </c>
      <c r="G38" s="68" t="e" cm="1">
        <f t="array" ref="G38">IF(INDEX(#REF!,ROW()-ROW($12:$12)+1)="","",INDEX(#REF!,ROW()-ROW($12:$12)+1))</f>
        <v>#REF!</v>
      </c>
      <c r="H38" s="68" t="e" cm="1">
        <f t="array" ref="H38">IF(INDEX(#REF!,ROW()-ROW($12:$12)+1)="","",INDEX(#REF!,ROW()-ROW($12:$12)+1))</f>
        <v>#REF!</v>
      </c>
      <c r="I38" s="68" t="e" cm="1">
        <f t="array" ref="I38">IF(INDEX(#REF!,ROW()-ROW($12:$12)+1)="","",INDEX(#REF!,ROW()-ROW($12:$12)+1))</f>
        <v>#REF!</v>
      </c>
      <c r="J38" s="69" t="e" cm="1">
        <f t="array" ref="J38">IF(INDEX(#REF!,ROW()-ROW($12:$12)+1)="","",INDEX(#REF!,ROW()-ROW($12:$12)+1))</f>
        <v>#REF!</v>
      </c>
      <c r="K38" s="69" t="e" cm="1">
        <f t="array" ref="K38">IF(INDEX(#REF!,ROW()-ROW($12:$12)+1)="","",INDEX(#REF!,ROW()-ROW($12:$12)+1))</f>
        <v>#REF!</v>
      </c>
      <c r="L38" s="55" t="e" cm="1">
        <f t="array" ref="L38">IF(INDEX(#REF!,ROW()-ROW(L$12)+1, MATCH(L$8,#REF!,0))="","",INDEX(#REF!,ROW()-ROW(L$12)+1, MATCH(L$8,#REF!,0)))</f>
        <v>#REF!</v>
      </c>
      <c r="M38" s="55"/>
      <c r="N38" s="55"/>
    </row>
    <row r="39" spans="1:14" x14ac:dyDescent="0.3">
      <c r="A39" s="41" t="s">
        <v>451</v>
      </c>
      <c r="B39" s="6" t="s">
        <v>455</v>
      </c>
      <c r="C39" s="66" t="e" cm="1">
        <f t="array" ref="C39">IF(INDEX(#REF!,ROW()-ROW($12:$12)+1)="","",INDEX(#REF!,ROW()-ROW($12:$12)+1))</f>
        <v>#REF!</v>
      </c>
      <c r="D39" s="66" t="e" cm="1">
        <f t="array" ref="D39">IF(INDEX(#REF!,ROW()-ROW($12:$12)+1)="","",INDEX(#REF!,ROW()-ROW($12:$12)+1))</f>
        <v>#REF!</v>
      </c>
      <c r="E39" s="66" t="e" cm="1">
        <f t="array" ref="E39">IF(INDEX(#REF!,ROW()-ROW($12:$12)+1)="","",INDEX(#REF!,ROW()-ROW($12:$12)+1))</f>
        <v>#REF!</v>
      </c>
      <c r="F39" s="67" t="e" cm="1">
        <f t="array" ref="F39">IF(INDEX(#REF!,ROW()-ROW($12:$12)+1)="","",INDEX(#REF!,ROW()-ROW($12:$12)+1))</f>
        <v>#REF!</v>
      </c>
      <c r="G39" s="68" t="e" cm="1">
        <f t="array" ref="G39">IF(INDEX(#REF!,ROW()-ROW($12:$12)+1)="","",INDEX(#REF!,ROW()-ROW($12:$12)+1))</f>
        <v>#REF!</v>
      </c>
      <c r="H39" s="68" t="e" cm="1">
        <f t="array" ref="H39">IF(INDEX(#REF!,ROW()-ROW($12:$12)+1)="","",INDEX(#REF!,ROW()-ROW($12:$12)+1))</f>
        <v>#REF!</v>
      </c>
      <c r="I39" s="68" t="e" cm="1">
        <f t="array" ref="I39">IF(INDEX(#REF!,ROW()-ROW($12:$12)+1)="","",INDEX(#REF!,ROW()-ROW($12:$12)+1))</f>
        <v>#REF!</v>
      </c>
      <c r="J39" s="69" t="e" cm="1">
        <f t="array" ref="J39">IF(INDEX(#REF!,ROW()-ROW($12:$12)+1)="","",INDEX(#REF!,ROW()-ROW($12:$12)+1))</f>
        <v>#REF!</v>
      </c>
      <c r="K39" s="69" t="e" cm="1">
        <f t="array" ref="K39">IF(INDEX(#REF!,ROW()-ROW($12:$12)+1)="","",INDEX(#REF!,ROW()-ROW($12:$12)+1))</f>
        <v>#REF!</v>
      </c>
      <c r="L39" s="55" t="e" cm="1">
        <f t="array" ref="L39">IF(INDEX(#REF!,ROW()-ROW(L$12)+1, MATCH(L$8,#REF!,0))="","",INDEX(#REF!,ROW()-ROW(L$12)+1, MATCH(L$8,#REF!,0)))</f>
        <v>#REF!</v>
      </c>
      <c r="M39" s="55"/>
      <c r="N39" s="55"/>
    </row>
    <row r="40" spans="1:14" x14ac:dyDescent="0.3">
      <c r="A40" s="41" t="s">
        <v>451</v>
      </c>
      <c r="B40" s="6" t="s">
        <v>455</v>
      </c>
      <c r="C40" s="66" t="e" cm="1">
        <f t="array" ref="C40">IF(INDEX(#REF!,ROW()-ROW($12:$12)+1)="","",INDEX(#REF!,ROW()-ROW($12:$12)+1))</f>
        <v>#REF!</v>
      </c>
      <c r="D40" s="66" t="e" cm="1">
        <f t="array" ref="D40">IF(INDEX(#REF!,ROW()-ROW($12:$12)+1)="","",INDEX(#REF!,ROW()-ROW($12:$12)+1))</f>
        <v>#REF!</v>
      </c>
      <c r="E40" s="66" t="e" cm="1">
        <f t="array" ref="E40">IF(INDEX(#REF!,ROW()-ROW($12:$12)+1)="","",INDEX(#REF!,ROW()-ROW($12:$12)+1))</f>
        <v>#REF!</v>
      </c>
      <c r="F40" s="67" t="e" cm="1">
        <f t="array" ref="F40">IF(INDEX(#REF!,ROW()-ROW($12:$12)+1)="","",INDEX(#REF!,ROW()-ROW($12:$12)+1))</f>
        <v>#REF!</v>
      </c>
      <c r="G40" s="68" t="e" cm="1">
        <f t="array" ref="G40">IF(INDEX(#REF!,ROW()-ROW($12:$12)+1)="","",INDEX(#REF!,ROW()-ROW($12:$12)+1))</f>
        <v>#REF!</v>
      </c>
      <c r="H40" s="68" t="e" cm="1">
        <f t="array" ref="H40">IF(INDEX(#REF!,ROW()-ROW($12:$12)+1)="","",INDEX(#REF!,ROW()-ROW($12:$12)+1))</f>
        <v>#REF!</v>
      </c>
      <c r="I40" s="68" t="e" cm="1">
        <f t="array" ref="I40">IF(INDEX(#REF!,ROW()-ROW($12:$12)+1)="","",INDEX(#REF!,ROW()-ROW($12:$12)+1))</f>
        <v>#REF!</v>
      </c>
      <c r="J40" s="69" t="e" cm="1">
        <f t="array" ref="J40">IF(INDEX(#REF!,ROW()-ROW($12:$12)+1)="","",INDEX(#REF!,ROW()-ROW($12:$12)+1))</f>
        <v>#REF!</v>
      </c>
      <c r="K40" s="69" t="e" cm="1">
        <f t="array" ref="K40">IF(INDEX(#REF!,ROW()-ROW($12:$12)+1)="","",INDEX(#REF!,ROW()-ROW($12:$12)+1))</f>
        <v>#REF!</v>
      </c>
      <c r="L40" s="55" t="e" cm="1">
        <f t="array" ref="L40">IF(INDEX(#REF!,ROW()-ROW(L$12)+1, MATCH(L$8,#REF!,0))="","",INDEX(#REF!,ROW()-ROW(L$12)+1, MATCH(L$8,#REF!,0)))</f>
        <v>#REF!</v>
      </c>
      <c r="M40" s="55"/>
      <c r="N40" s="55"/>
    </row>
    <row r="41" spans="1:14" x14ac:dyDescent="0.3">
      <c r="A41" s="41" t="s">
        <v>451</v>
      </c>
      <c r="B41" s="6" t="s">
        <v>455</v>
      </c>
      <c r="C41" s="66" t="e" cm="1">
        <f t="array" ref="C41">IF(INDEX(#REF!,ROW()-ROW($12:$12)+1)="","",INDEX(#REF!,ROW()-ROW($12:$12)+1))</f>
        <v>#REF!</v>
      </c>
      <c r="D41" s="66" t="e" cm="1">
        <f t="array" ref="D41">IF(INDEX(#REF!,ROW()-ROW($12:$12)+1)="","",INDEX(#REF!,ROW()-ROW($12:$12)+1))</f>
        <v>#REF!</v>
      </c>
      <c r="E41" s="66" t="e" cm="1">
        <f t="array" ref="E41">IF(INDEX(#REF!,ROW()-ROW($12:$12)+1)="","",INDEX(#REF!,ROW()-ROW($12:$12)+1))</f>
        <v>#REF!</v>
      </c>
      <c r="F41" s="67" t="e" cm="1">
        <f t="array" ref="F41">IF(INDEX(#REF!,ROW()-ROW($12:$12)+1)="","",INDEX(#REF!,ROW()-ROW($12:$12)+1))</f>
        <v>#REF!</v>
      </c>
      <c r="G41" s="68" t="e" cm="1">
        <f t="array" ref="G41">IF(INDEX(#REF!,ROW()-ROW($12:$12)+1)="","",INDEX(#REF!,ROW()-ROW($12:$12)+1))</f>
        <v>#REF!</v>
      </c>
      <c r="H41" s="68" t="e" cm="1">
        <f t="array" ref="H41">IF(INDEX(#REF!,ROW()-ROW($12:$12)+1)="","",INDEX(#REF!,ROW()-ROW($12:$12)+1))</f>
        <v>#REF!</v>
      </c>
      <c r="I41" s="68" t="e" cm="1">
        <f t="array" ref="I41">IF(INDEX(#REF!,ROW()-ROW($12:$12)+1)="","",INDEX(#REF!,ROW()-ROW($12:$12)+1))</f>
        <v>#REF!</v>
      </c>
      <c r="J41" s="69" t="e" cm="1">
        <f t="array" ref="J41">IF(INDEX(#REF!,ROW()-ROW($12:$12)+1)="","",INDEX(#REF!,ROW()-ROW($12:$12)+1))</f>
        <v>#REF!</v>
      </c>
      <c r="K41" s="69" t="e" cm="1">
        <f t="array" ref="K41">IF(INDEX(#REF!,ROW()-ROW($12:$12)+1)="","",INDEX(#REF!,ROW()-ROW($12:$12)+1))</f>
        <v>#REF!</v>
      </c>
      <c r="L41" s="55" t="e" cm="1">
        <f t="array" ref="L41">IF(INDEX(#REF!,ROW()-ROW(L$12)+1, MATCH(L$8,#REF!,0))="","",INDEX(#REF!,ROW()-ROW(L$12)+1, MATCH(L$8,#REF!,0)))</f>
        <v>#REF!</v>
      </c>
      <c r="M41" s="55"/>
      <c r="N41" s="55"/>
    </row>
    <row r="42" spans="1:14" x14ac:dyDescent="0.3">
      <c r="A42" s="41" t="s">
        <v>451</v>
      </c>
      <c r="B42" s="6" t="s">
        <v>455</v>
      </c>
      <c r="C42" s="66" t="e" cm="1">
        <f t="array" ref="C42">IF(INDEX(#REF!,ROW()-ROW($12:$12)+1)="","",INDEX(#REF!,ROW()-ROW($12:$12)+1))</f>
        <v>#REF!</v>
      </c>
      <c r="D42" s="66" t="e" cm="1">
        <f t="array" ref="D42">IF(INDEX(#REF!,ROW()-ROW($12:$12)+1)="","",INDEX(#REF!,ROW()-ROW($12:$12)+1))</f>
        <v>#REF!</v>
      </c>
      <c r="E42" s="66" t="e" cm="1">
        <f t="array" ref="E42">IF(INDEX(#REF!,ROW()-ROW($12:$12)+1)="","",INDEX(#REF!,ROW()-ROW($12:$12)+1))</f>
        <v>#REF!</v>
      </c>
      <c r="F42" s="67" t="e" cm="1">
        <f t="array" ref="F42">IF(INDEX(#REF!,ROW()-ROW($12:$12)+1)="","",INDEX(#REF!,ROW()-ROW($12:$12)+1))</f>
        <v>#REF!</v>
      </c>
      <c r="G42" s="68" t="e" cm="1">
        <f t="array" ref="G42">IF(INDEX(#REF!,ROW()-ROW($12:$12)+1)="","",INDEX(#REF!,ROW()-ROW($12:$12)+1))</f>
        <v>#REF!</v>
      </c>
      <c r="H42" s="68" t="e" cm="1">
        <f t="array" ref="H42">IF(INDEX(#REF!,ROW()-ROW($12:$12)+1)="","",INDEX(#REF!,ROW()-ROW($12:$12)+1))</f>
        <v>#REF!</v>
      </c>
      <c r="I42" s="68" t="e" cm="1">
        <f t="array" ref="I42">IF(INDEX(#REF!,ROW()-ROW($12:$12)+1)="","",INDEX(#REF!,ROW()-ROW($12:$12)+1))</f>
        <v>#REF!</v>
      </c>
      <c r="J42" s="69" t="e" cm="1">
        <f t="array" ref="J42">IF(INDEX(#REF!,ROW()-ROW($12:$12)+1)="","",INDEX(#REF!,ROW()-ROW($12:$12)+1))</f>
        <v>#REF!</v>
      </c>
      <c r="K42" s="69" t="e" cm="1">
        <f t="array" ref="K42">IF(INDEX(#REF!,ROW()-ROW($12:$12)+1)="","",INDEX(#REF!,ROW()-ROW($12:$12)+1))</f>
        <v>#REF!</v>
      </c>
      <c r="L42" s="55" t="e" cm="1">
        <f t="array" ref="L42">IF(INDEX(#REF!,ROW()-ROW(L$12)+1, MATCH(L$8,#REF!,0))="","",INDEX(#REF!,ROW()-ROW(L$12)+1, MATCH(L$8,#REF!,0)))</f>
        <v>#REF!</v>
      </c>
      <c r="M42" s="55"/>
      <c r="N42" s="55"/>
    </row>
    <row r="43" spans="1:14" x14ac:dyDescent="0.3">
      <c r="A43" s="41" t="s">
        <v>451</v>
      </c>
      <c r="B43" s="6" t="s">
        <v>455</v>
      </c>
      <c r="C43" s="66" t="e" cm="1">
        <f t="array" ref="C43">IF(INDEX(#REF!,ROW()-ROW($12:$12)+1)="","",INDEX(#REF!,ROW()-ROW($12:$12)+1))</f>
        <v>#REF!</v>
      </c>
      <c r="D43" s="66" t="e" cm="1">
        <f t="array" ref="D43">IF(INDEX(#REF!,ROW()-ROW($12:$12)+1)="","",INDEX(#REF!,ROW()-ROW($12:$12)+1))</f>
        <v>#REF!</v>
      </c>
      <c r="E43" s="66" t="e" cm="1">
        <f t="array" ref="E43">IF(INDEX(#REF!,ROW()-ROW($12:$12)+1)="","",INDEX(#REF!,ROW()-ROW($12:$12)+1))</f>
        <v>#REF!</v>
      </c>
      <c r="F43" s="67" t="e" cm="1">
        <f t="array" ref="F43">IF(INDEX(#REF!,ROW()-ROW($12:$12)+1)="","",INDEX(#REF!,ROW()-ROW($12:$12)+1))</f>
        <v>#REF!</v>
      </c>
      <c r="G43" s="68" t="e" cm="1">
        <f t="array" ref="G43">IF(INDEX(#REF!,ROW()-ROW($12:$12)+1)="","",INDEX(#REF!,ROW()-ROW($12:$12)+1))</f>
        <v>#REF!</v>
      </c>
      <c r="H43" s="68" t="e" cm="1">
        <f t="array" ref="H43">IF(INDEX(#REF!,ROW()-ROW($12:$12)+1)="","",INDEX(#REF!,ROW()-ROW($12:$12)+1))</f>
        <v>#REF!</v>
      </c>
      <c r="I43" s="68" t="e" cm="1">
        <f t="array" ref="I43">IF(INDEX(#REF!,ROW()-ROW($12:$12)+1)="","",INDEX(#REF!,ROW()-ROW($12:$12)+1))</f>
        <v>#REF!</v>
      </c>
      <c r="J43" s="69" t="e" cm="1">
        <f t="array" ref="J43">IF(INDEX(#REF!,ROW()-ROW($12:$12)+1)="","",INDEX(#REF!,ROW()-ROW($12:$12)+1))</f>
        <v>#REF!</v>
      </c>
      <c r="K43" s="69" t="e" cm="1">
        <f t="array" ref="K43">IF(INDEX(#REF!,ROW()-ROW($12:$12)+1)="","",INDEX(#REF!,ROW()-ROW($12:$12)+1))</f>
        <v>#REF!</v>
      </c>
      <c r="L43" s="55" t="e" cm="1">
        <f t="array" ref="L43">IF(INDEX(#REF!,ROW()-ROW(L$12)+1, MATCH(L$8,#REF!,0))="","",INDEX(#REF!,ROW()-ROW(L$12)+1, MATCH(L$8,#REF!,0)))</f>
        <v>#REF!</v>
      </c>
      <c r="M43" s="55"/>
      <c r="N43" s="55"/>
    </row>
    <row r="44" spans="1:14" x14ac:dyDescent="0.3">
      <c r="A44" s="41" t="s">
        <v>451</v>
      </c>
      <c r="B44" s="6" t="s">
        <v>455</v>
      </c>
      <c r="C44" s="66" t="e" cm="1">
        <f t="array" ref="C44">IF(INDEX(#REF!,ROW()-ROW($12:$12)+1)="","",INDEX(#REF!,ROW()-ROW($12:$12)+1))</f>
        <v>#REF!</v>
      </c>
      <c r="D44" s="66" t="e" cm="1">
        <f t="array" ref="D44">IF(INDEX(#REF!,ROW()-ROW($12:$12)+1)="","",INDEX(#REF!,ROW()-ROW($12:$12)+1))</f>
        <v>#REF!</v>
      </c>
      <c r="E44" s="66" t="e" cm="1">
        <f t="array" ref="E44">IF(INDEX(#REF!,ROW()-ROW($12:$12)+1)="","",INDEX(#REF!,ROW()-ROW($12:$12)+1))</f>
        <v>#REF!</v>
      </c>
      <c r="F44" s="67" t="e" cm="1">
        <f t="array" ref="F44">IF(INDEX(#REF!,ROW()-ROW($12:$12)+1)="","",INDEX(#REF!,ROW()-ROW($12:$12)+1))</f>
        <v>#REF!</v>
      </c>
      <c r="G44" s="68" t="e" cm="1">
        <f t="array" ref="G44">IF(INDEX(#REF!,ROW()-ROW($12:$12)+1)="","",INDEX(#REF!,ROW()-ROW($12:$12)+1))</f>
        <v>#REF!</v>
      </c>
      <c r="H44" s="68" t="e" cm="1">
        <f t="array" ref="H44">IF(INDEX(#REF!,ROW()-ROW($12:$12)+1)="","",INDEX(#REF!,ROW()-ROW($12:$12)+1))</f>
        <v>#REF!</v>
      </c>
      <c r="I44" s="68" t="e" cm="1">
        <f t="array" ref="I44">IF(INDEX(#REF!,ROW()-ROW($12:$12)+1)="","",INDEX(#REF!,ROW()-ROW($12:$12)+1))</f>
        <v>#REF!</v>
      </c>
      <c r="J44" s="69" t="e" cm="1">
        <f t="array" ref="J44">IF(INDEX(#REF!,ROW()-ROW($12:$12)+1)="","",INDEX(#REF!,ROW()-ROW($12:$12)+1))</f>
        <v>#REF!</v>
      </c>
      <c r="K44" s="69" t="e" cm="1">
        <f t="array" ref="K44">IF(INDEX(#REF!,ROW()-ROW($12:$12)+1)="","",INDEX(#REF!,ROW()-ROW($12:$12)+1))</f>
        <v>#REF!</v>
      </c>
      <c r="L44" s="55" t="e" cm="1">
        <f t="array" ref="L44">IF(INDEX(#REF!,ROW()-ROW(L$12)+1, MATCH(L$8,#REF!,0))="","",INDEX(#REF!,ROW()-ROW(L$12)+1, MATCH(L$8,#REF!,0)))</f>
        <v>#REF!</v>
      </c>
      <c r="M44" s="55"/>
      <c r="N44" s="55"/>
    </row>
    <row r="45" spans="1:14" x14ac:dyDescent="0.3">
      <c r="A45" s="41" t="s">
        <v>451</v>
      </c>
      <c r="B45" s="6" t="s">
        <v>455</v>
      </c>
      <c r="C45" s="66" t="e" cm="1">
        <f t="array" ref="C45">IF(INDEX(#REF!,ROW()-ROW($12:$12)+1)="","",INDEX(#REF!,ROW()-ROW($12:$12)+1))</f>
        <v>#REF!</v>
      </c>
      <c r="D45" s="66" t="e" cm="1">
        <f t="array" ref="D45">IF(INDEX(#REF!,ROW()-ROW($12:$12)+1)="","",INDEX(#REF!,ROW()-ROW($12:$12)+1))</f>
        <v>#REF!</v>
      </c>
      <c r="E45" s="66" t="e" cm="1">
        <f t="array" ref="E45">IF(INDEX(#REF!,ROW()-ROW($12:$12)+1)="","",INDEX(#REF!,ROW()-ROW($12:$12)+1))</f>
        <v>#REF!</v>
      </c>
      <c r="F45" s="67" t="e" cm="1">
        <f t="array" ref="F45">IF(INDEX(#REF!,ROW()-ROW($12:$12)+1)="","",INDEX(#REF!,ROW()-ROW($12:$12)+1))</f>
        <v>#REF!</v>
      </c>
      <c r="G45" s="68" t="e" cm="1">
        <f t="array" ref="G45">IF(INDEX(#REF!,ROW()-ROW($12:$12)+1)="","",INDEX(#REF!,ROW()-ROW($12:$12)+1))</f>
        <v>#REF!</v>
      </c>
      <c r="H45" s="68" t="e" cm="1">
        <f t="array" ref="H45">IF(INDEX(#REF!,ROW()-ROW($12:$12)+1)="","",INDEX(#REF!,ROW()-ROW($12:$12)+1))</f>
        <v>#REF!</v>
      </c>
      <c r="I45" s="68" t="e" cm="1">
        <f t="array" ref="I45">IF(INDEX(#REF!,ROW()-ROW($12:$12)+1)="","",INDEX(#REF!,ROW()-ROW($12:$12)+1))</f>
        <v>#REF!</v>
      </c>
      <c r="J45" s="69" t="e" cm="1">
        <f t="array" ref="J45">IF(INDEX(#REF!,ROW()-ROW($12:$12)+1)="","",INDEX(#REF!,ROW()-ROW($12:$12)+1))</f>
        <v>#REF!</v>
      </c>
      <c r="K45" s="69" t="e" cm="1">
        <f t="array" ref="K45">IF(INDEX(#REF!,ROW()-ROW($12:$12)+1)="","",INDEX(#REF!,ROW()-ROW($12:$12)+1))</f>
        <v>#REF!</v>
      </c>
      <c r="L45" s="55" t="e" cm="1">
        <f t="array" ref="L45">IF(INDEX(#REF!,ROW()-ROW(L$12)+1, MATCH(L$8,#REF!,0))="","",INDEX(#REF!,ROW()-ROW(L$12)+1, MATCH(L$8,#REF!,0)))</f>
        <v>#REF!</v>
      </c>
      <c r="M45" s="55"/>
      <c r="N45" s="55"/>
    </row>
    <row r="46" spans="1:14" x14ac:dyDescent="0.3">
      <c r="A46" s="41" t="s">
        <v>451</v>
      </c>
      <c r="B46" s="6" t="s">
        <v>455</v>
      </c>
      <c r="C46" s="66" t="e" cm="1">
        <f t="array" ref="C46">IF(INDEX(#REF!,ROW()-ROW($12:$12)+1)="","",INDEX(#REF!,ROW()-ROW($12:$12)+1))</f>
        <v>#REF!</v>
      </c>
      <c r="D46" s="66" t="e" cm="1">
        <f t="array" ref="D46">IF(INDEX(#REF!,ROW()-ROW($12:$12)+1)="","",INDEX(#REF!,ROW()-ROW($12:$12)+1))</f>
        <v>#REF!</v>
      </c>
      <c r="E46" s="66" t="e" cm="1">
        <f t="array" ref="E46">IF(INDEX(#REF!,ROW()-ROW($12:$12)+1)="","",INDEX(#REF!,ROW()-ROW($12:$12)+1))</f>
        <v>#REF!</v>
      </c>
      <c r="F46" s="67" t="e" cm="1">
        <f t="array" ref="F46">IF(INDEX(#REF!,ROW()-ROW($12:$12)+1)="","",INDEX(#REF!,ROW()-ROW($12:$12)+1))</f>
        <v>#REF!</v>
      </c>
      <c r="G46" s="68" t="e" cm="1">
        <f t="array" ref="G46">IF(INDEX(#REF!,ROW()-ROW($12:$12)+1)="","",INDEX(#REF!,ROW()-ROW($12:$12)+1))</f>
        <v>#REF!</v>
      </c>
      <c r="H46" s="68" t="e" cm="1">
        <f t="array" ref="H46">IF(INDEX(#REF!,ROW()-ROW($12:$12)+1)="","",INDEX(#REF!,ROW()-ROW($12:$12)+1))</f>
        <v>#REF!</v>
      </c>
      <c r="I46" s="68" t="e" cm="1">
        <f t="array" ref="I46">IF(INDEX(#REF!,ROW()-ROW($12:$12)+1)="","",INDEX(#REF!,ROW()-ROW($12:$12)+1))</f>
        <v>#REF!</v>
      </c>
      <c r="J46" s="69" t="e" cm="1">
        <f t="array" ref="J46">IF(INDEX(#REF!,ROW()-ROW($12:$12)+1)="","",INDEX(#REF!,ROW()-ROW($12:$12)+1))</f>
        <v>#REF!</v>
      </c>
      <c r="K46" s="69" t="e" cm="1">
        <f t="array" ref="K46">IF(INDEX(#REF!,ROW()-ROW($12:$12)+1)="","",INDEX(#REF!,ROW()-ROW($12:$12)+1))</f>
        <v>#REF!</v>
      </c>
      <c r="L46" s="55" t="e" cm="1">
        <f t="array" ref="L46">IF(INDEX(#REF!,ROW()-ROW(L$12)+1, MATCH(L$8,#REF!,0))="","",INDEX(#REF!,ROW()-ROW(L$12)+1, MATCH(L$8,#REF!,0)))</f>
        <v>#REF!</v>
      </c>
      <c r="M46" s="55"/>
      <c r="N46" s="55"/>
    </row>
    <row r="47" spans="1:14" x14ac:dyDescent="0.3">
      <c r="A47" s="41" t="s">
        <v>451</v>
      </c>
      <c r="B47" s="6" t="s">
        <v>455</v>
      </c>
      <c r="C47" s="66" t="e" cm="1">
        <f t="array" ref="C47">IF(INDEX(#REF!,ROW()-ROW($12:$12)+1)="","",INDEX(#REF!,ROW()-ROW($12:$12)+1))</f>
        <v>#REF!</v>
      </c>
      <c r="D47" s="66" t="e" cm="1">
        <f t="array" ref="D47">IF(INDEX(#REF!,ROW()-ROW($12:$12)+1)="","",INDEX(#REF!,ROW()-ROW($12:$12)+1))</f>
        <v>#REF!</v>
      </c>
      <c r="E47" s="66" t="e" cm="1">
        <f t="array" ref="E47">IF(INDEX(#REF!,ROW()-ROW($12:$12)+1)="","",INDEX(#REF!,ROW()-ROW($12:$12)+1))</f>
        <v>#REF!</v>
      </c>
      <c r="F47" s="67" t="e" cm="1">
        <f t="array" ref="F47">IF(INDEX(#REF!,ROW()-ROW($12:$12)+1)="","",INDEX(#REF!,ROW()-ROW($12:$12)+1))</f>
        <v>#REF!</v>
      </c>
      <c r="G47" s="68" t="e" cm="1">
        <f t="array" ref="G47">IF(INDEX(#REF!,ROW()-ROW($12:$12)+1)="","",INDEX(#REF!,ROW()-ROW($12:$12)+1))</f>
        <v>#REF!</v>
      </c>
      <c r="H47" s="68" t="e" cm="1">
        <f t="array" ref="H47">IF(INDEX(#REF!,ROW()-ROW($12:$12)+1)="","",INDEX(#REF!,ROW()-ROW($12:$12)+1))</f>
        <v>#REF!</v>
      </c>
      <c r="I47" s="68" t="e" cm="1">
        <f t="array" ref="I47">IF(INDEX(#REF!,ROW()-ROW($12:$12)+1)="","",INDEX(#REF!,ROW()-ROW($12:$12)+1))</f>
        <v>#REF!</v>
      </c>
      <c r="J47" s="69" t="e" cm="1">
        <f t="array" ref="J47">IF(INDEX(#REF!,ROW()-ROW($12:$12)+1)="","",INDEX(#REF!,ROW()-ROW($12:$12)+1))</f>
        <v>#REF!</v>
      </c>
      <c r="K47" s="69" t="e" cm="1">
        <f t="array" ref="K47">IF(INDEX(#REF!,ROW()-ROW($12:$12)+1)="","",INDEX(#REF!,ROW()-ROW($12:$12)+1))</f>
        <v>#REF!</v>
      </c>
      <c r="L47" s="55" t="e" cm="1">
        <f t="array" ref="L47">IF(INDEX(#REF!,ROW()-ROW(L$12)+1, MATCH(L$8,#REF!,0))="","",INDEX(#REF!,ROW()-ROW(L$12)+1, MATCH(L$8,#REF!,0)))</f>
        <v>#REF!</v>
      </c>
      <c r="M47" s="55"/>
      <c r="N47" s="55"/>
    </row>
    <row r="48" spans="1:14" x14ac:dyDescent="0.3">
      <c r="A48" s="41" t="s">
        <v>451</v>
      </c>
      <c r="B48" s="6" t="s">
        <v>455</v>
      </c>
      <c r="C48" s="66" t="e" cm="1">
        <f t="array" ref="C48">IF(INDEX(#REF!,ROW()-ROW($12:$12)+1)="","",INDEX(#REF!,ROW()-ROW($12:$12)+1))</f>
        <v>#REF!</v>
      </c>
      <c r="D48" s="66" t="e" cm="1">
        <f t="array" ref="D48">IF(INDEX(#REF!,ROW()-ROW($12:$12)+1)="","",INDEX(#REF!,ROW()-ROW($12:$12)+1))</f>
        <v>#REF!</v>
      </c>
      <c r="E48" s="66" t="e" cm="1">
        <f t="array" ref="E48">IF(INDEX(#REF!,ROW()-ROW($12:$12)+1)="","",INDEX(#REF!,ROW()-ROW($12:$12)+1))</f>
        <v>#REF!</v>
      </c>
      <c r="F48" s="67" t="e" cm="1">
        <f t="array" ref="F48">IF(INDEX(#REF!,ROW()-ROW($12:$12)+1)="","",INDEX(#REF!,ROW()-ROW($12:$12)+1))</f>
        <v>#REF!</v>
      </c>
      <c r="G48" s="68" t="e" cm="1">
        <f t="array" ref="G48">IF(INDEX(#REF!,ROW()-ROW($12:$12)+1)="","",INDEX(#REF!,ROW()-ROW($12:$12)+1))</f>
        <v>#REF!</v>
      </c>
      <c r="H48" s="68" t="e" cm="1">
        <f t="array" ref="H48">IF(INDEX(#REF!,ROW()-ROW($12:$12)+1)="","",INDEX(#REF!,ROW()-ROW($12:$12)+1))</f>
        <v>#REF!</v>
      </c>
      <c r="I48" s="68" t="e" cm="1">
        <f t="array" ref="I48">IF(INDEX(#REF!,ROW()-ROW($12:$12)+1)="","",INDEX(#REF!,ROW()-ROW($12:$12)+1))</f>
        <v>#REF!</v>
      </c>
      <c r="J48" s="69" t="e" cm="1">
        <f t="array" ref="J48">IF(INDEX(#REF!,ROW()-ROW($12:$12)+1)="","",INDEX(#REF!,ROW()-ROW($12:$12)+1))</f>
        <v>#REF!</v>
      </c>
      <c r="K48" s="69" t="e" cm="1">
        <f t="array" ref="K48">IF(INDEX(#REF!,ROW()-ROW($12:$12)+1)="","",INDEX(#REF!,ROW()-ROW($12:$12)+1))</f>
        <v>#REF!</v>
      </c>
      <c r="L48" s="55" t="e" cm="1">
        <f t="array" ref="L48">IF(INDEX(#REF!,ROW()-ROW(L$12)+1, MATCH(L$8,#REF!,0))="","",INDEX(#REF!,ROW()-ROW(L$12)+1, MATCH(L$8,#REF!,0)))</f>
        <v>#REF!</v>
      </c>
      <c r="M48" s="55"/>
      <c r="N48" s="55"/>
    </row>
    <row r="49" spans="1:14" x14ac:dyDescent="0.3">
      <c r="A49" s="41" t="s">
        <v>451</v>
      </c>
      <c r="B49" s="6" t="s">
        <v>455</v>
      </c>
      <c r="C49" s="66" t="e" cm="1">
        <f t="array" ref="C49">IF(INDEX(#REF!,ROW()-ROW($12:$12)+1)="","",INDEX(#REF!,ROW()-ROW($12:$12)+1))</f>
        <v>#REF!</v>
      </c>
      <c r="D49" s="66" t="e" cm="1">
        <f t="array" ref="D49">IF(INDEX(#REF!,ROW()-ROW($12:$12)+1)="","",INDEX(#REF!,ROW()-ROW($12:$12)+1))</f>
        <v>#REF!</v>
      </c>
      <c r="E49" s="66" t="e" cm="1">
        <f t="array" ref="E49">IF(INDEX(#REF!,ROW()-ROW($12:$12)+1)="","",INDEX(#REF!,ROW()-ROW($12:$12)+1))</f>
        <v>#REF!</v>
      </c>
      <c r="F49" s="67" t="e" cm="1">
        <f t="array" ref="F49">IF(INDEX(#REF!,ROW()-ROW($12:$12)+1)="","",INDEX(#REF!,ROW()-ROW($12:$12)+1))</f>
        <v>#REF!</v>
      </c>
      <c r="G49" s="68" t="e" cm="1">
        <f t="array" ref="G49">IF(INDEX(#REF!,ROW()-ROW($12:$12)+1)="","",INDEX(#REF!,ROW()-ROW($12:$12)+1))</f>
        <v>#REF!</v>
      </c>
      <c r="H49" s="68" t="e" cm="1">
        <f t="array" ref="H49">IF(INDEX(#REF!,ROW()-ROW($12:$12)+1)="","",INDEX(#REF!,ROW()-ROW($12:$12)+1))</f>
        <v>#REF!</v>
      </c>
      <c r="I49" s="68" t="e" cm="1">
        <f t="array" ref="I49">IF(INDEX(#REF!,ROW()-ROW($12:$12)+1)="","",INDEX(#REF!,ROW()-ROW($12:$12)+1))</f>
        <v>#REF!</v>
      </c>
      <c r="J49" s="69" t="e" cm="1">
        <f t="array" ref="J49">IF(INDEX(#REF!,ROW()-ROW($12:$12)+1)="","",INDEX(#REF!,ROW()-ROW($12:$12)+1))</f>
        <v>#REF!</v>
      </c>
      <c r="K49" s="69" t="e" cm="1">
        <f t="array" ref="K49">IF(INDEX(#REF!,ROW()-ROW($12:$12)+1)="","",INDEX(#REF!,ROW()-ROW($12:$12)+1))</f>
        <v>#REF!</v>
      </c>
      <c r="L49" s="55" t="e" cm="1">
        <f t="array" ref="L49">IF(INDEX(#REF!,ROW()-ROW(L$12)+1, MATCH(L$8,#REF!,0))="","",INDEX(#REF!,ROW()-ROW(L$12)+1, MATCH(L$8,#REF!,0)))</f>
        <v>#REF!</v>
      </c>
      <c r="M49" s="55"/>
      <c r="N49" s="55"/>
    </row>
    <row r="50" spans="1:14" x14ac:dyDescent="0.3">
      <c r="A50" s="41" t="s">
        <v>451</v>
      </c>
      <c r="B50" s="6" t="s">
        <v>455</v>
      </c>
      <c r="C50" s="66" t="e" cm="1">
        <f t="array" ref="C50">IF(INDEX(#REF!,ROW()-ROW($12:$12)+1)="","",INDEX(#REF!,ROW()-ROW($12:$12)+1))</f>
        <v>#REF!</v>
      </c>
      <c r="D50" s="66" t="e" cm="1">
        <f t="array" ref="D50">IF(INDEX(#REF!,ROW()-ROW($12:$12)+1)="","",INDEX(#REF!,ROW()-ROW($12:$12)+1))</f>
        <v>#REF!</v>
      </c>
      <c r="E50" s="66" t="e" cm="1">
        <f t="array" ref="E50">IF(INDEX(#REF!,ROW()-ROW($12:$12)+1)="","",INDEX(#REF!,ROW()-ROW($12:$12)+1))</f>
        <v>#REF!</v>
      </c>
      <c r="F50" s="67" t="e" cm="1">
        <f t="array" ref="F50">IF(INDEX(#REF!,ROW()-ROW($12:$12)+1)="","",INDEX(#REF!,ROW()-ROW($12:$12)+1))</f>
        <v>#REF!</v>
      </c>
      <c r="G50" s="68" t="e" cm="1">
        <f t="array" ref="G50">IF(INDEX(#REF!,ROW()-ROW($12:$12)+1)="","",INDEX(#REF!,ROW()-ROW($12:$12)+1))</f>
        <v>#REF!</v>
      </c>
      <c r="H50" s="68" t="e" cm="1">
        <f t="array" ref="H50">IF(INDEX(#REF!,ROW()-ROW($12:$12)+1)="","",INDEX(#REF!,ROW()-ROW($12:$12)+1))</f>
        <v>#REF!</v>
      </c>
      <c r="I50" s="68" t="e" cm="1">
        <f t="array" ref="I50">IF(INDEX(#REF!,ROW()-ROW($12:$12)+1)="","",INDEX(#REF!,ROW()-ROW($12:$12)+1))</f>
        <v>#REF!</v>
      </c>
      <c r="J50" s="69" t="e" cm="1">
        <f t="array" ref="J50">IF(INDEX(#REF!,ROW()-ROW($12:$12)+1)="","",INDEX(#REF!,ROW()-ROW($12:$12)+1))</f>
        <v>#REF!</v>
      </c>
      <c r="K50" s="69" t="e" cm="1">
        <f t="array" ref="K50">IF(INDEX(#REF!,ROW()-ROW($12:$12)+1)="","",INDEX(#REF!,ROW()-ROW($12:$12)+1))</f>
        <v>#REF!</v>
      </c>
      <c r="L50" s="55" t="e" cm="1">
        <f t="array" ref="L50">IF(INDEX(#REF!,ROW()-ROW(L$12)+1, MATCH(L$8,#REF!,0))="","",INDEX(#REF!,ROW()-ROW(L$12)+1, MATCH(L$8,#REF!,0)))</f>
        <v>#REF!</v>
      </c>
      <c r="M50" s="55"/>
      <c r="N50" s="55"/>
    </row>
    <row r="51" spans="1:14" x14ac:dyDescent="0.3">
      <c r="A51" s="41" t="s">
        <v>451</v>
      </c>
      <c r="B51" s="6" t="s">
        <v>455</v>
      </c>
      <c r="C51" s="66" t="e" cm="1">
        <f t="array" ref="C51">IF(INDEX(#REF!,ROW()-ROW($12:$12)+1)="","",INDEX(#REF!,ROW()-ROW($12:$12)+1))</f>
        <v>#REF!</v>
      </c>
      <c r="D51" s="66" t="e" cm="1">
        <f t="array" ref="D51">IF(INDEX(#REF!,ROW()-ROW($12:$12)+1)="","",INDEX(#REF!,ROW()-ROW($12:$12)+1))</f>
        <v>#REF!</v>
      </c>
      <c r="E51" s="66" t="e" cm="1">
        <f t="array" ref="E51">IF(INDEX(#REF!,ROW()-ROW($12:$12)+1)="","",INDEX(#REF!,ROW()-ROW($12:$12)+1))</f>
        <v>#REF!</v>
      </c>
      <c r="F51" s="67" t="e" cm="1">
        <f t="array" ref="F51">IF(INDEX(#REF!,ROW()-ROW($12:$12)+1)="","",INDEX(#REF!,ROW()-ROW($12:$12)+1))</f>
        <v>#REF!</v>
      </c>
      <c r="G51" s="68" t="e" cm="1">
        <f t="array" ref="G51">IF(INDEX(#REF!,ROW()-ROW($12:$12)+1)="","",INDEX(#REF!,ROW()-ROW($12:$12)+1))</f>
        <v>#REF!</v>
      </c>
      <c r="H51" s="68" t="e" cm="1">
        <f t="array" ref="H51">IF(INDEX(#REF!,ROW()-ROW($12:$12)+1)="","",INDEX(#REF!,ROW()-ROW($12:$12)+1))</f>
        <v>#REF!</v>
      </c>
      <c r="I51" s="68" t="e" cm="1">
        <f t="array" ref="I51">IF(INDEX(#REF!,ROW()-ROW($12:$12)+1)="","",INDEX(#REF!,ROW()-ROW($12:$12)+1))</f>
        <v>#REF!</v>
      </c>
      <c r="J51" s="69" t="e" cm="1">
        <f t="array" ref="J51">IF(INDEX(#REF!,ROW()-ROW($12:$12)+1)="","",INDEX(#REF!,ROW()-ROW($12:$12)+1))</f>
        <v>#REF!</v>
      </c>
      <c r="K51" s="69" t="e" cm="1">
        <f t="array" ref="K51">IF(INDEX(#REF!,ROW()-ROW($12:$12)+1)="","",INDEX(#REF!,ROW()-ROW($12:$12)+1))</f>
        <v>#REF!</v>
      </c>
      <c r="L51" s="55" t="e" cm="1">
        <f t="array" ref="L51">IF(INDEX(#REF!,ROW()-ROW(L$12)+1, MATCH(L$8,#REF!,0))="","",INDEX(#REF!,ROW()-ROW(L$12)+1, MATCH(L$8,#REF!,0)))</f>
        <v>#REF!</v>
      </c>
      <c r="M51" s="55"/>
      <c r="N51" s="55"/>
    </row>
    <row r="52" spans="1:14" x14ac:dyDescent="0.3">
      <c r="A52" s="41" t="s">
        <v>451</v>
      </c>
      <c r="B52" s="6" t="s">
        <v>455</v>
      </c>
      <c r="C52" s="66" t="e" cm="1">
        <f t="array" ref="C52">IF(INDEX(#REF!,ROW()-ROW($12:$12)+1)="","",INDEX(#REF!,ROW()-ROW($12:$12)+1))</f>
        <v>#REF!</v>
      </c>
      <c r="D52" s="66" t="e" cm="1">
        <f t="array" ref="D52">IF(INDEX(#REF!,ROW()-ROW($12:$12)+1)="","",INDEX(#REF!,ROW()-ROW($12:$12)+1))</f>
        <v>#REF!</v>
      </c>
      <c r="E52" s="66" t="e" cm="1">
        <f t="array" ref="E52">IF(INDEX(#REF!,ROW()-ROW($12:$12)+1)="","",INDEX(#REF!,ROW()-ROW($12:$12)+1))</f>
        <v>#REF!</v>
      </c>
      <c r="F52" s="67" t="e" cm="1">
        <f t="array" ref="F52">IF(INDEX(#REF!,ROW()-ROW($12:$12)+1)="","",INDEX(#REF!,ROW()-ROW($12:$12)+1))</f>
        <v>#REF!</v>
      </c>
      <c r="G52" s="68" t="e" cm="1">
        <f t="array" ref="G52">IF(INDEX(#REF!,ROW()-ROW($12:$12)+1)="","",INDEX(#REF!,ROW()-ROW($12:$12)+1))</f>
        <v>#REF!</v>
      </c>
      <c r="H52" s="68" t="e" cm="1">
        <f t="array" ref="H52">IF(INDEX(#REF!,ROW()-ROW($12:$12)+1)="","",INDEX(#REF!,ROW()-ROW($12:$12)+1))</f>
        <v>#REF!</v>
      </c>
      <c r="I52" s="68" t="e" cm="1">
        <f t="array" ref="I52">IF(INDEX(#REF!,ROW()-ROW($12:$12)+1)="","",INDEX(#REF!,ROW()-ROW($12:$12)+1))</f>
        <v>#REF!</v>
      </c>
      <c r="J52" s="69" t="e" cm="1">
        <f t="array" ref="J52">IF(INDEX(#REF!,ROW()-ROW($12:$12)+1)="","",INDEX(#REF!,ROW()-ROW($12:$12)+1))</f>
        <v>#REF!</v>
      </c>
      <c r="K52" s="69" t="e" cm="1">
        <f t="array" ref="K52">IF(INDEX(#REF!,ROW()-ROW($12:$12)+1)="","",INDEX(#REF!,ROW()-ROW($12:$12)+1))</f>
        <v>#REF!</v>
      </c>
      <c r="L52" s="55" t="e" cm="1">
        <f t="array" ref="L52">IF(INDEX(#REF!,ROW()-ROW(L$12)+1, MATCH(L$8,#REF!,0))="","",INDEX(#REF!,ROW()-ROW(L$12)+1, MATCH(L$8,#REF!,0)))</f>
        <v>#REF!</v>
      </c>
      <c r="M52" s="55"/>
      <c r="N52" s="55"/>
    </row>
    <row r="53" spans="1:14" x14ac:dyDescent="0.3">
      <c r="A53" s="41" t="s">
        <v>451</v>
      </c>
      <c r="B53" s="6" t="s">
        <v>455</v>
      </c>
      <c r="C53" s="66" t="e" cm="1">
        <f t="array" ref="C53">IF(INDEX(#REF!,ROW()-ROW($12:$12)+1)="","",INDEX(#REF!,ROW()-ROW($12:$12)+1))</f>
        <v>#REF!</v>
      </c>
      <c r="D53" s="66" t="e" cm="1">
        <f t="array" ref="D53">IF(INDEX(#REF!,ROW()-ROW($12:$12)+1)="","",INDEX(#REF!,ROW()-ROW($12:$12)+1))</f>
        <v>#REF!</v>
      </c>
      <c r="E53" s="66" t="e" cm="1">
        <f t="array" ref="E53">IF(INDEX(#REF!,ROW()-ROW($12:$12)+1)="","",INDEX(#REF!,ROW()-ROW($12:$12)+1))</f>
        <v>#REF!</v>
      </c>
      <c r="F53" s="67" t="e" cm="1">
        <f t="array" ref="F53">IF(INDEX(#REF!,ROW()-ROW($12:$12)+1)="","",INDEX(#REF!,ROW()-ROW($12:$12)+1))</f>
        <v>#REF!</v>
      </c>
      <c r="G53" s="68" t="e" cm="1">
        <f t="array" ref="G53">IF(INDEX(#REF!,ROW()-ROW($12:$12)+1)="","",INDEX(#REF!,ROW()-ROW($12:$12)+1))</f>
        <v>#REF!</v>
      </c>
      <c r="H53" s="68" t="e" cm="1">
        <f t="array" ref="H53">IF(INDEX(#REF!,ROW()-ROW($12:$12)+1)="","",INDEX(#REF!,ROW()-ROW($12:$12)+1))</f>
        <v>#REF!</v>
      </c>
      <c r="I53" s="68" t="e" cm="1">
        <f t="array" ref="I53">IF(INDEX(#REF!,ROW()-ROW($12:$12)+1)="","",INDEX(#REF!,ROW()-ROW($12:$12)+1))</f>
        <v>#REF!</v>
      </c>
      <c r="J53" s="69" t="e" cm="1">
        <f t="array" ref="J53">IF(INDEX(#REF!,ROW()-ROW($12:$12)+1)="","",INDEX(#REF!,ROW()-ROW($12:$12)+1))</f>
        <v>#REF!</v>
      </c>
      <c r="K53" s="69" t="e" cm="1">
        <f t="array" ref="K53">IF(INDEX(#REF!,ROW()-ROW($12:$12)+1)="","",INDEX(#REF!,ROW()-ROW($12:$12)+1))</f>
        <v>#REF!</v>
      </c>
      <c r="L53" s="55" t="e" cm="1">
        <f t="array" ref="L53">IF(INDEX(#REF!,ROW()-ROW(L$12)+1, MATCH(L$8,#REF!,0))="","",INDEX(#REF!,ROW()-ROW(L$12)+1, MATCH(L$8,#REF!,0)))</f>
        <v>#REF!</v>
      </c>
      <c r="M53" s="55"/>
      <c r="N53" s="55"/>
    </row>
    <row r="54" spans="1:14" x14ac:dyDescent="0.3">
      <c r="A54" s="41" t="s">
        <v>451</v>
      </c>
      <c r="B54" s="6" t="s">
        <v>455</v>
      </c>
      <c r="C54" s="66" t="e" cm="1">
        <f t="array" ref="C54">IF(INDEX(#REF!,ROW()-ROW($12:$12)+1)="","",INDEX(#REF!,ROW()-ROW($12:$12)+1))</f>
        <v>#REF!</v>
      </c>
      <c r="D54" s="66" t="e" cm="1">
        <f t="array" ref="D54">IF(INDEX(#REF!,ROW()-ROW($12:$12)+1)="","",INDEX(#REF!,ROW()-ROW($12:$12)+1))</f>
        <v>#REF!</v>
      </c>
      <c r="E54" s="66" t="e" cm="1">
        <f t="array" ref="E54">IF(INDEX(#REF!,ROW()-ROW($12:$12)+1)="","",INDEX(#REF!,ROW()-ROW($12:$12)+1))</f>
        <v>#REF!</v>
      </c>
      <c r="F54" s="67" t="e" cm="1">
        <f t="array" ref="F54">IF(INDEX(#REF!,ROW()-ROW($12:$12)+1)="","",INDEX(#REF!,ROW()-ROW($12:$12)+1))</f>
        <v>#REF!</v>
      </c>
      <c r="G54" s="68" t="e" cm="1">
        <f t="array" ref="G54">IF(INDEX(#REF!,ROW()-ROW($12:$12)+1)="","",INDEX(#REF!,ROW()-ROW($12:$12)+1))</f>
        <v>#REF!</v>
      </c>
      <c r="H54" s="68" t="e" cm="1">
        <f t="array" ref="H54">IF(INDEX(#REF!,ROW()-ROW($12:$12)+1)="","",INDEX(#REF!,ROW()-ROW($12:$12)+1))</f>
        <v>#REF!</v>
      </c>
      <c r="I54" s="68" t="e" cm="1">
        <f t="array" ref="I54">IF(INDEX(#REF!,ROW()-ROW($12:$12)+1)="","",INDEX(#REF!,ROW()-ROW($12:$12)+1))</f>
        <v>#REF!</v>
      </c>
      <c r="J54" s="69" t="e" cm="1">
        <f t="array" ref="J54">IF(INDEX(#REF!,ROW()-ROW($12:$12)+1)="","",INDEX(#REF!,ROW()-ROW($12:$12)+1))</f>
        <v>#REF!</v>
      </c>
      <c r="K54" s="69" t="e" cm="1">
        <f t="array" ref="K54">IF(INDEX(#REF!,ROW()-ROW($12:$12)+1)="","",INDEX(#REF!,ROW()-ROW($12:$12)+1))</f>
        <v>#REF!</v>
      </c>
      <c r="L54" s="55" t="e" cm="1">
        <f t="array" ref="L54">IF(INDEX(#REF!,ROW()-ROW(L$12)+1, MATCH(L$8,#REF!,0))="","",INDEX(#REF!,ROW()-ROW(L$12)+1, MATCH(L$8,#REF!,0)))</f>
        <v>#REF!</v>
      </c>
      <c r="M54" s="55"/>
      <c r="N54" s="55"/>
    </row>
    <row r="55" spans="1:14" x14ac:dyDescent="0.3">
      <c r="A55" s="41" t="s">
        <v>451</v>
      </c>
      <c r="B55" s="6" t="s">
        <v>455</v>
      </c>
      <c r="C55" s="66" t="e" cm="1">
        <f t="array" ref="C55">IF(INDEX(#REF!,ROW()-ROW($12:$12)+1)="","",INDEX(#REF!,ROW()-ROW($12:$12)+1))</f>
        <v>#REF!</v>
      </c>
      <c r="D55" s="66" t="e" cm="1">
        <f t="array" ref="D55">IF(INDEX(#REF!,ROW()-ROW($12:$12)+1)="","",INDEX(#REF!,ROW()-ROW($12:$12)+1))</f>
        <v>#REF!</v>
      </c>
      <c r="E55" s="66" t="e" cm="1">
        <f t="array" ref="E55">IF(INDEX(#REF!,ROW()-ROW($12:$12)+1)="","",INDEX(#REF!,ROW()-ROW($12:$12)+1))</f>
        <v>#REF!</v>
      </c>
      <c r="F55" s="67" t="e" cm="1">
        <f t="array" ref="F55">IF(INDEX(#REF!,ROW()-ROW($12:$12)+1)="","",INDEX(#REF!,ROW()-ROW($12:$12)+1))</f>
        <v>#REF!</v>
      </c>
      <c r="G55" s="68" t="e" cm="1">
        <f t="array" ref="G55">IF(INDEX(#REF!,ROW()-ROW($12:$12)+1)="","",INDEX(#REF!,ROW()-ROW($12:$12)+1))</f>
        <v>#REF!</v>
      </c>
      <c r="H55" s="68" t="e" cm="1">
        <f t="array" ref="H55">IF(INDEX(#REF!,ROW()-ROW($12:$12)+1)="","",INDEX(#REF!,ROW()-ROW($12:$12)+1))</f>
        <v>#REF!</v>
      </c>
      <c r="I55" s="68" t="e" cm="1">
        <f t="array" ref="I55">IF(INDEX(#REF!,ROW()-ROW($12:$12)+1)="","",INDEX(#REF!,ROW()-ROW($12:$12)+1))</f>
        <v>#REF!</v>
      </c>
      <c r="J55" s="69" t="e" cm="1">
        <f t="array" ref="J55">IF(INDEX(#REF!,ROW()-ROW($12:$12)+1)="","",INDEX(#REF!,ROW()-ROW($12:$12)+1))</f>
        <v>#REF!</v>
      </c>
      <c r="K55" s="69" t="e" cm="1">
        <f t="array" ref="K55">IF(INDEX(#REF!,ROW()-ROW($12:$12)+1)="","",INDEX(#REF!,ROW()-ROW($12:$12)+1))</f>
        <v>#REF!</v>
      </c>
      <c r="L55" s="55" t="e" cm="1">
        <f t="array" ref="L55">IF(INDEX(#REF!,ROW()-ROW(L$12)+1, MATCH(L$8,#REF!,0))="","",INDEX(#REF!,ROW()-ROW(L$12)+1, MATCH(L$8,#REF!,0)))</f>
        <v>#REF!</v>
      </c>
      <c r="M55" s="55"/>
      <c r="N55" s="55"/>
    </row>
    <row r="56" spans="1:14" x14ac:dyDescent="0.3">
      <c r="A56" s="41" t="s">
        <v>451</v>
      </c>
      <c r="B56" s="6" t="s">
        <v>455</v>
      </c>
      <c r="C56" s="66" t="e" cm="1">
        <f t="array" ref="C56">IF(INDEX(#REF!,ROW()-ROW($12:$12)+1)="","",INDEX(#REF!,ROW()-ROW($12:$12)+1))</f>
        <v>#REF!</v>
      </c>
      <c r="D56" s="66" t="e" cm="1">
        <f t="array" ref="D56">IF(INDEX(#REF!,ROW()-ROW($12:$12)+1)="","",INDEX(#REF!,ROW()-ROW($12:$12)+1))</f>
        <v>#REF!</v>
      </c>
      <c r="E56" s="66" t="e" cm="1">
        <f t="array" ref="E56">IF(INDEX(#REF!,ROW()-ROW($12:$12)+1)="","",INDEX(#REF!,ROW()-ROW($12:$12)+1))</f>
        <v>#REF!</v>
      </c>
      <c r="F56" s="67" t="e" cm="1">
        <f t="array" ref="F56">IF(INDEX(#REF!,ROW()-ROW($12:$12)+1)="","",INDEX(#REF!,ROW()-ROW($12:$12)+1))</f>
        <v>#REF!</v>
      </c>
      <c r="G56" s="68" t="e" cm="1">
        <f t="array" ref="G56">IF(INDEX(#REF!,ROW()-ROW($12:$12)+1)="","",INDEX(#REF!,ROW()-ROW($12:$12)+1))</f>
        <v>#REF!</v>
      </c>
      <c r="H56" s="68" t="e" cm="1">
        <f t="array" ref="H56">IF(INDEX(#REF!,ROW()-ROW($12:$12)+1)="","",INDEX(#REF!,ROW()-ROW($12:$12)+1))</f>
        <v>#REF!</v>
      </c>
      <c r="I56" s="68" t="e" cm="1">
        <f t="array" ref="I56">IF(INDEX(#REF!,ROW()-ROW($12:$12)+1)="","",INDEX(#REF!,ROW()-ROW($12:$12)+1))</f>
        <v>#REF!</v>
      </c>
      <c r="J56" s="69" t="e" cm="1">
        <f t="array" ref="J56">IF(INDEX(#REF!,ROW()-ROW($12:$12)+1)="","",INDEX(#REF!,ROW()-ROW($12:$12)+1))</f>
        <v>#REF!</v>
      </c>
      <c r="K56" s="69" t="e" cm="1">
        <f t="array" ref="K56">IF(INDEX(#REF!,ROW()-ROW($12:$12)+1)="","",INDEX(#REF!,ROW()-ROW($12:$12)+1))</f>
        <v>#REF!</v>
      </c>
      <c r="L56" s="55" t="e" cm="1">
        <f t="array" ref="L56">IF(INDEX(#REF!,ROW()-ROW(L$12)+1, MATCH(L$8,#REF!,0))="","",INDEX(#REF!,ROW()-ROW(L$12)+1, MATCH(L$8,#REF!,0)))</f>
        <v>#REF!</v>
      </c>
      <c r="M56" s="55"/>
      <c r="N56" s="55"/>
    </row>
    <row r="57" spans="1:14" x14ac:dyDescent="0.3">
      <c r="A57" s="41" t="s">
        <v>451</v>
      </c>
      <c r="B57" s="6" t="s">
        <v>455</v>
      </c>
      <c r="C57" s="66" t="e" cm="1">
        <f t="array" ref="C57">IF(INDEX(#REF!,ROW()-ROW($12:$12)+1)="","",INDEX(#REF!,ROW()-ROW($12:$12)+1))</f>
        <v>#REF!</v>
      </c>
      <c r="D57" s="66" t="e" cm="1">
        <f t="array" ref="D57">IF(INDEX(#REF!,ROW()-ROW($12:$12)+1)="","",INDEX(#REF!,ROW()-ROW($12:$12)+1))</f>
        <v>#REF!</v>
      </c>
      <c r="E57" s="66" t="e" cm="1">
        <f t="array" ref="E57">IF(INDEX(#REF!,ROW()-ROW($12:$12)+1)="","",INDEX(#REF!,ROW()-ROW($12:$12)+1))</f>
        <v>#REF!</v>
      </c>
      <c r="F57" s="67" t="e" cm="1">
        <f t="array" ref="F57">IF(INDEX(#REF!,ROW()-ROW($12:$12)+1)="","",INDEX(#REF!,ROW()-ROW($12:$12)+1))</f>
        <v>#REF!</v>
      </c>
      <c r="G57" s="68" t="e" cm="1">
        <f t="array" ref="G57">IF(INDEX(#REF!,ROW()-ROW($12:$12)+1)="","",INDEX(#REF!,ROW()-ROW($12:$12)+1))</f>
        <v>#REF!</v>
      </c>
      <c r="H57" s="68" t="e" cm="1">
        <f t="array" ref="H57">IF(INDEX(#REF!,ROW()-ROW($12:$12)+1)="","",INDEX(#REF!,ROW()-ROW($12:$12)+1))</f>
        <v>#REF!</v>
      </c>
      <c r="I57" s="68" t="e" cm="1">
        <f t="array" ref="I57">IF(INDEX(#REF!,ROW()-ROW($12:$12)+1)="","",INDEX(#REF!,ROW()-ROW($12:$12)+1))</f>
        <v>#REF!</v>
      </c>
      <c r="J57" s="69" t="e" cm="1">
        <f t="array" ref="J57">IF(INDEX(#REF!,ROW()-ROW($12:$12)+1)="","",INDEX(#REF!,ROW()-ROW($12:$12)+1))</f>
        <v>#REF!</v>
      </c>
      <c r="K57" s="69" t="e" cm="1">
        <f t="array" ref="K57">IF(INDEX(#REF!,ROW()-ROW($12:$12)+1)="","",INDEX(#REF!,ROW()-ROW($12:$12)+1))</f>
        <v>#REF!</v>
      </c>
      <c r="L57" s="55" t="e" cm="1">
        <f t="array" ref="L57">IF(INDEX(#REF!,ROW()-ROW(L$12)+1, MATCH(L$8,#REF!,0))="","",INDEX(#REF!,ROW()-ROW(L$12)+1, MATCH(L$8,#REF!,0)))</f>
        <v>#REF!</v>
      </c>
      <c r="M57" s="55"/>
      <c r="N57" s="55"/>
    </row>
    <row r="58" spans="1:14" x14ac:dyDescent="0.3">
      <c r="A58" s="41" t="s">
        <v>451</v>
      </c>
      <c r="B58" s="6" t="s">
        <v>455</v>
      </c>
      <c r="C58" s="66" t="e" cm="1">
        <f t="array" ref="C58">IF(INDEX(#REF!,ROW()-ROW($12:$12)+1)="","",INDEX(#REF!,ROW()-ROW($12:$12)+1))</f>
        <v>#REF!</v>
      </c>
      <c r="D58" s="66" t="e" cm="1">
        <f t="array" ref="D58">IF(INDEX(#REF!,ROW()-ROW($12:$12)+1)="","",INDEX(#REF!,ROW()-ROW($12:$12)+1))</f>
        <v>#REF!</v>
      </c>
      <c r="E58" s="66" t="e" cm="1">
        <f t="array" ref="E58">IF(INDEX(#REF!,ROW()-ROW($12:$12)+1)="","",INDEX(#REF!,ROW()-ROW($12:$12)+1))</f>
        <v>#REF!</v>
      </c>
      <c r="F58" s="67" t="e" cm="1">
        <f t="array" ref="F58">IF(INDEX(#REF!,ROW()-ROW($12:$12)+1)="","",INDEX(#REF!,ROW()-ROW($12:$12)+1))</f>
        <v>#REF!</v>
      </c>
      <c r="G58" s="68" t="e" cm="1">
        <f t="array" ref="G58">IF(INDEX(#REF!,ROW()-ROW($12:$12)+1)="","",INDEX(#REF!,ROW()-ROW($12:$12)+1))</f>
        <v>#REF!</v>
      </c>
      <c r="H58" s="68" t="e" cm="1">
        <f t="array" ref="H58">IF(INDEX(#REF!,ROW()-ROW($12:$12)+1)="","",INDEX(#REF!,ROW()-ROW($12:$12)+1))</f>
        <v>#REF!</v>
      </c>
      <c r="I58" s="68" t="e" cm="1">
        <f t="array" ref="I58">IF(INDEX(#REF!,ROW()-ROW($12:$12)+1)="","",INDEX(#REF!,ROW()-ROW($12:$12)+1))</f>
        <v>#REF!</v>
      </c>
      <c r="J58" s="69" t="e" cm="1">
        <f t="array" ref="J58">IF(INDEX(#REF!,ROW()-ROW($12:$12)+1)="","",INDEX(#REF!,ROW()-ROW($12:$12)+1))</f>
        <v>#REF!</v>
      </c>
      <c r="K58" s="69" t="e" cm="1">
        <f t="array" ref="K58">IF(INDEX(#REF!,ROW()-ROW($12:$12)+1)="","",INDEX(#REF!,ROW()-ROW($12:$12)+1))</f>
        <v>#REF!</v>
      </c>
      <c r="L58" s="55" t="e" cm="1">
        <f t="array" ref="L58">IF(INDEX(#REF!,ROW()-ROW(L$12)+1, MATCH(L$8,#REF!,0))="","",INDEX(#REF!,ROW()-ROW(L$12)+1, MATCH(L$8,#REF!,0)))</f>
        <v>#REF!</v>
      </c>
      <c r="M58" s="83"/>
      <c r="N58" s="83"/>
    </row>
    <row r="59" spans="1:14" x14ac:dyDescent="0.3">
      <c r="A59" s="41" t="s">
        <v>451</v>
      </c>
      <c r="B59" s="6" t="s">
        <v>455</v>
      </c>
      <c r="C59" s="66" t="e" cm="1">
        <f t="array" ref="C59">IF(INDEX(#REF!,ROW()-ROW($12:$12)+1)="","",INDEX(#REF!,ROW()-ROW($12:$12)+1))</f>
        <v>#REF!</v>
      </c>
      <c r="D59" s="66" t="e" cm="1">
        <f t="array" ref="D59">IF(INDEX(#REF!,ROW()-ROW($12:$12)+1)="","",INDEX(#REF!,ROW()-ROW($12:$12)+1))</f>
        <v>#REF!</v>
      </c>
      <c r="E59" s="66" t="e" cm="1">
        <f t="array" ref="E59">IF(INDEX(#REF!,ROW()-ROW($12:$12)+1)="","",INDEX(#REF!,ROW()-ROW($12:$12)+1))</f>
        <v>#REF!</v>
      </c>
      <c r="F59" s="67" t="e" cm="1">
        <f t="array" ref="F59">IF(INDEX(#REF!,ROW()-ROW($12:$12)+1)="","",INDEX(#REF!,ROW()-ROW($12:$12)+1))</f>
        <v>#REF!</v>
      </c>
      <c r="G59" s="68" t="e" cm="1">
        <f t="array" ref="G59">IF(INDEX(#REF!,ROW()-ROW($12:$12)+1)="","",INDEX(#REF!,ROW()-ROW($12:$12)+1))</f>
        <v>#REF!</v>
      </c>
      <c r="H59" s="68" t="e" cm="1">
        <f t="array" ref="H59">IF(INDEX(#REF!,ROW()-ROW($12:$12)+1)="","",INDEX(#REF!,ROW()-ROW($12:$12)+1))</f>
        <v>#REF!</v>
      </c>
      <c r="I59" s="68" t="e" cm="1">
        <f t="array" ref="I59">IF(INDEX(#REF!,ROW()-ROW($12:$12)+1)="","",INDEX(#REF!,ROW()-ROW($12:$12)+1))</f>
        <v>#REF!</v>
      </c>
      <c r="J59" s="69" t="e" cm="1">
        <f t="array" ref="J59">IF(INDEX(#REF!,ROW()-ROW($12:$12)+1)="","",INDEX(#REF!,ROW()-ROW($12:$12)+1))</f>
        <v>#REF!</v>
      </c>
      <c r="K59" s="69" t="e" cm="1">
        <f t="array" ref="K59">IF(INDEX(#REF!,ROW()-ROW($12:$12)+1)="","",INDEX(#REF!,ROW()-ROW($12:$12)+1))</f>
        <v>#REF!</v>
      </c>
      <c r="L59" s="55" t="e" cm="1">
        <f t="array" ref="L59">IF(INDEX(#REF!,ROW()-ROW(L$12)+1, MATCH(L$8,#REF!,0))="","",INDEX(#REF!,ROW()-ROW(L$12)+1, MATCH(L$8,#REF!,0)))</f>
        <v>#REF!</v>
      </c>
      <c r="M59" s="83"/>
      <c r="N59" s="83"/>
    </row>
    <row r="60" spans="1:14" x14ac:dyDescent="0.3">
      <c r="A60" s="41" t="s">
        <v>451</v>
      </c>
      <c r="B60" s="6" t="s">
        <v>455</v>
      </c>
      <c r="C60" s="66" t="e" cm="1">
        <f t="array" ref="C60">IF(INDEX(#REF!,ROW()-ROW($12:$12)+1)="","",INDEX(#REF!,ROW()-ROW($12:$12)+1))</f>
        <v>#REF!</v>
      </c>
      <c r="D60" s="66" t="e" cm="1">
        <f t="array" ref="D60">IF(INDEX(#REF!,ROW()-ROW($12:$12)+1)="","",INDEX(#REF!,ROW()-ROW($12:$12)+1))</f>
        <v>#REF!</v>
      </c>
      <c r="E60" s="66" t="e" cm="1">
        <f t="array" ref="E60">IF(INDEX(#REF!,ROW()-ROW($12:$12)+1)="","",INDEX(#REF!,ROW()-ROW($12:$12)+1))</f>
        <v>#REF!</v>
      </c>
      <c r="F60" s="67" t="e" cm="1">
        <f t="array" ref="F60">IF(INDEX(#REF!,ROW()-ROW($12:$12)+1)="","",INDEX(#REF!,ROW()-ROW($12:$12)+1))</f>
        <v>#REF!</v>
      </c>
      <c r="G60" s="68" t="e" cm="1">
        <f t="array" ref="G60">IF(INDEX(#REF!,ROW()-ROW($12:$12)+1)="","",INDEX(#REF!,ROW()-ROW($12:$12)+1))</f>
        <v>#REF!</v>
      </c>
      <c r="H60" s="68" t="e" cm="1">
        <f t="array" ref="H60">IF(INDEX(#REF!,ROW()-ROW($12:$12)+1)="","",INDEX(#REF!,ROW()-ROW($12:$12)+1))</f>
        <v>#REF!</v>
      </c>
      <c r="I60" s="68" t="e" cm="1">
        <f t="array" ref="I60">IF(INDEX(#REF!,ROW()-ROW($12:$12)+1)="","",INDEX(#REF!,ROW()-ROW($12:$12)+1))</f>
        <v>#REF!</v>
      </c>
      <c r="J60" s="69" t="e" cm="1">
        <f t="array" ref="J60">IF(INDEX(#REF!,ROW()-ROW($12:$12)+1)="","",INDEX(#REF!,ROW()-ROW($12:$12)+1))</f>
        <v>#REF!</v>
      </c>
      <c r="K60" s="69" t="e" cm="1">
        <f t="array" ref="K60">IF(INDEX(#REF!,ROW()-ROW($12:$12)+1)="","",INDEX(#REF!,ROW()-ROW($12:$12)+1))</f>
        <v>#REF!</v>
      </c>
      <c r="L60" s="55" t="e" cm="1">
        <f t="array" ref="L60">IF(INDEX(#REF!,ROW()-ROW(L$12)+1, MATCH(L$8,#REF!,0))="","",INDEX(#REF!,ROW()-ROW(L$12)+1, MATCH(L$8,#REF!,0)))</f>
        <v>#REF!</v>
      </c>
      <c r="M60" s="83"/>
      <c r="N60" s="83"/>
    </row>
    <row r="61" spans="1:14" x14ac:dyDescent="0.3">
      <c r="A61" s="41" t="s">
        <v>451</v>
      </c>
      <c r="B61" s="6" t="s">
        <v>455</v>
      </c>
      <c r="C61" s="66" t="e" cm="1">
        <f t="array" ref="C61">IF(INDEX(#REF!,ROW()-ROW($12:$12)+1)="","",INDEX(#REF!,ROW()-ROW($12:$12)+1))</f>
        <v>#REF!</v>
      </c>
      <c r="D61" s="66" t="e" cm="1">
        <f t="array" ref="D61">IF(INDEX(#REF!,ROW()-ROW($12:$12)+1)="","",INDEX(#REF!,ROW()-ROW($12:$12)+1))</f>
        <v>#REF!</v>
      </c>
      <c r="E61" s="66" t="e" cm="1">
        <f t="array" ref="E61">IF(INDEX(#REF!,ROW()-ROW($12:$12)+1)="","",INDEX(#REF!,ROW()-ROW($12:$12)+1))</f>
        <v>#REF!</v>
      </c>
      <c r="F61" s="67" t="e" cm="1">
        <f t="array" ref="F61">IF(INDEX(#REF!,ROW()-ROW($12:$12)+1)="","",INDEX(#REF!,ROW()-ROW($12:$12)+1))</f>
        <v>#REF!</v>
      </c>
      <c r="G61" s="68" t="e" cm="1">
        <f t="array" ref="G61">IF(INDEX(#REF!,ROW()-ROW($12:$12)+1)="","",INDEX(#REF!,ROW()-ROW($12:$12)+1))</f>
        <v>#REF!</v>
      </c>
      <c r="H61" s="68" t="e" cm="1">
        <f t="array" ref="H61">IF(INDEX(#REF!,ROW()-ROW($12:$12)+1)="","",INDEX(#REF!,ROW()-ROW($12:$12)+1))</f>
        <v>#REF!</v>
      </c>
      <c r="I61" s="68" t="e" cm="1">
        <f t="array" ref="I61">IF(INDEX(#REF!,ROW()-ROW($12:$12)+1)="","",INDEX(#REF!,ROW()-ROW($12:$12)+1))</f>
        <v>#REF!</v>
      </c>
      <c r="J61" s="69" t="e" cm="1">
        <f t="array" ref="J61">IF(INDEX(#REF!,ROW()-ROW($12:$12)+1)="","",INDEX(#REF!,ROW()-ROW($12:$12)+1))</f>
        <v>#REF!</v>
      </c>
      <c r="K61" s="69" t="e" cm="1">
        <f t="array" ref="K61">IF(INDEX(#REF!,ROW()-ROW($12:$12)+1)="","",INDEX(#REF!,ROW()-ROW($12:$12)+1))</f>
        <v>#REF!</v>
      </c>
      <c r="L61" s="55" t="e" cm="1">
        <f t="array" ref="L61">IF(INDEX(#REF!,ROW()-ROW(L$12)+1, MATCH(L$8,#REF!,0))="","",INDEX(#REF!,ROW()-ROW(L$12)+1, MATCH(L$8,#REF!,0)))</f>
        <v>#REF!</v>
      </c>
      <c r="M61" s="83"/>
      <c r="N61" s="83"/>
    </row>
    <row r="62" spans="1:14" x14ac:dyDescent="0.3">
      <c r="A62" s="41" t="s">
        <v>451</v>
      </c>
      <c r="B62" s="6" t="s">
        <v>455</v>
      </c>
      <c r="C62" s="66" t="e" cm="1">
        <f t="array" ref="C62">IF(INDEX(#REF!,ROW()-ROW($12:$12)+1)="","",INDEX(#REF!,ROW()-ROW($12:$12)+1))</f>
        <v>#REF!</v>
      </c>
      <c r="D62" s="66" t="e" cm="1">
        <f t="array" ref="D62">IF(INDEX(#REF!,ROW()-ROW($12:$12)+1)="","",INDEX(#REF!,ROW()-ROW($12:$12)+1))</f>
        <v>#REF!</v>
      </c>
      <c r="E62" s="66" t="e" cm="1">
        <f t="array" ref="E62">IF(INDEX(#REF!,ROW()-ROW($12:$12)+1)="","",INDEX(#REF!,ROW()-ROW($12:$12)+1))</f>
        <v>#REF!</v>
      </c>
      <c r="F62" s="67" t="e" cm="1">
        <f t="array" ref="F62">IF(INDEX(#REF!,ROW()-ROW($12:$12)+1)="","",INDEX(#REF!,ROW()-ROW($12:$12)+1))</f>
        <v>#REF!</v>
      </c>
      <c r="G62" s="68" t="e" cm="1">
        <f t="array" ref="G62">IF(INDEX(#REF!,ROW()-ROW($12:$12)+1)="","",INDEX(#REF!,ROW()-ROW($12:$12)+1))</f>
        <v>#REF!</v>
      </c>
      <c r="H62" s="68" t="e" cm="1">
        <f t="array" ref="H62">IF(INDEX(#REF!,ROW()-ROW($12:$12)+1)="","",INDEX(#REF!,ROW()-ROW($12:$12)+1))</f>
        <v>#REF!</v>
      </c>
      <c r="I62" s="68" t="e" cm="1">
        <f t="array" ref="I62">IF(INDEX(#REF!,ROW()-ROW($12:$12)+1)="","",INDEX(#REF!,ROW()-ROW($12:$12)+1))</f>
        <v>#REF!</v>
      </c>
      <c r="J62" s="69" t="e" cm="1">
        <f t="array" ref="J62">IF(INDEX(#REF!,ROW()-ROW($12:$12)+1)="","",INDEX(#REF!,ROW()-ROW($12:$12)+1))</f>
        <v>#REF!</v>
      </c>
      <c r="K62" s="69" t="e" cm="1">
        <f t="array" ref="K62">IF(INDEX(#REF!,ROW()-ROW($12:$12)+1)="","",INDEX(#REF!,ROW()-ROW($12:$12)+1))</f>
        <v>#REF!</v>
      </c>
      <c r="L62" s="55" t="e" cm="1">
        <f t="array" ref="L62">IF(INDEX(#REF!,ROW()-ROW(L$12)+1, MATCH(L$8,#REF!,0))="","",INDEX(#REF!,ROW()-ROW(L$12)+1, MATCH(L$8,#REF!,0)))</f>
        <v>#REF!</v>
      </c>
      <c r="M62" s="83"/>
      <c r="N62" s="83"/>
    </row>
    <row r="63" spans="1:14" x14ac:dyDescent="0.3">
      <c r="A63" s="41" t="s">
        <v>451</v>
      </c>
      <c r="B63" s="6" t="s">
        <v>455</v>
      </c>
      <c r="C63" s="66" t="e" cm="1">
        <f t="array" ref="C63">IF(INDEX(#REF!,ROW()-ROW($12:$12)+1)="","",INDEX(#REF!,ROW()-ROW($12:$12)+1))</f>
        <v>#REF!</v>
      </c>
      <c r="D63" s="66" t="e" cm="1">
        <f t="array" ref="D63">IF(INDEX(#REF!,ROW()-ROW($12:$12)+1)="","",INDEX(#REF!,ROW()-ROW($12:$12)+1))</f>
        <v>#REF!</v>
      </c>
      <c r="E63" s="66" t="e" cm="1">
        <f t="array" ref="E63">IF(INDEX(#REF!,ROW()-ROW($12:$12)+1)="","",INDEX(#REF!,ROW()-ROW($12:$12)+1))</f>
        <v>#REF!</v>
      </c>
      <c r="F63" s="67" t="e" cm="1">
        <f t="array" ref="F63">IF(INDEX(#REF!,ROW()-ROW($12:$12)+1)="","",INDEX(#REF!,ROW()-ROW($12:$12)+1))</f>
        <v>#REF!</v>
      </c>
      <c r="G63" s="68" t="e" cm="1">
        <f t="array" ref="G63">IF(INDEX(#REF!,ROW()-ROW($12:$12)+1)="","",INDEX(#REF!,ROW()-ROW($12:$12)+1))</f>
        <v>#REF!</v>
      </c>
      <c r="H63" s="68" t="e" cm="1">
        <f t="array" ref="H63">IF(INDEX(#REF!,ROW()-ROW($12:$12)+1)="","",INDEX(#REF!,ROW()-ROW($12:$12)+1))</f>
        <v>#REF!</v>
      </c>
      <c r="I63" s="68" t="e" cm="1">
        <f t="array" ref="I63">IF(INDEX(#REF!,ROW()-ROW($12:$12)+1)="","",INDEX(#REF!,ROW()-ROW($12:$12)+1))</f>
        <v>#REF!</v>
      </c>
      <c r="J63" s="69" t="e" cm="1">
        <f t="array" ref="J63">IF(INDEX(#REF!,ROW()-ROW($12:$12)+1)="","",INDEX(#REF!,ROW()-ROW($12:$12)+1))</f>
        <v>#REF!</v>
      </c>
      <c r="K63" s="69" t="e" cm="1">
        <f t="array" ref="K63">IF(INDEX(#REF!,ROW()-ROW($12:$12)+1)="","",INDEX(#REF!,ROW()-ROW($12:$12)+1))</f>
        <v>#REF!</v>
      </c>
      <c r="L63" s="55" t="e" cm="1">
        <f t="array" ref="L63">IF(INDEX(#REF!,ROW()-ROW(L$12)+1, MATCH(L$8,#REF!,0))="","",INDEX(#REF!,ROW()-ROW(L$12)+1, MATCH(L$8,#REF!,0)))</f>
        <v>#REF!</v>
      </c>
      <c r="M63" s="83"/>
      <c r="N63" s="83"/>
    </row>
    <row r="64" spans="1:14" x14ac:dyDescent="0.3">
      <c r="A64" s="41" t="s">
        <v>451</v>
      </c>
      <c r="B64" s="6" t="s">
        <v>455</v>
      </c>
      <c r="C64" s="66" t="e" cm="1">
        <f t="array" ref="C64">IF(INDEX(#REF!,ROW()-ROW($12:$12)+1)="","",INDEX(#REF!,ROW()-ROW($12:$12)+1))</f>
        <v>#REF!</v>
      </c>
      <c r="D64" s="66" t="e" cm="1">
        <f t="array" ref="D64">IF(INDEX(#REF!,ROW()-ROW($12:$12)+1)="","",INDEX(#REF!,ROW()-ROW($12:$12)+1))</f>
        <v>#REF!</v>
      </c>
      <c r="E64" s="66" t="e" cm="1">
        <f t="array" ref="E64">IF(INDEX(#REF!,ROW()-ROW($12:$12)+1)="","",INDEX(#REF!,ROW()-ROW($12:$12)+1))</f>
        <v>#REF!</v>
      </c>
      <c r="F64" s="67" t="e" cm="1">
        <f t="array" ref="F64">IF(INDEX(#REF!,ROW()-ROW($12:$12)+1)="","",INDEX(#REF!,ROW()-ROW($12:$12)+1))</f>
        <v>#REF!</v>
      </c>
      <c r="G64" s="68" t="e" cm="1">
        <f t="array" ref="G64">IF(INDEX(#REF!,ROW()-ROW($12:$12)+1)="","",INDEX(#REF!,ROW()-ROW($12:$12)+1))</f>
        <v>#REF!</v>
      </c>
      <c r="H64" s="68" t="e" cm="1">
        <f t="array" ref="H64">IF(INDEX(#REF!,ROW()-ROW($12:$12)+1)="","",INDEX(#REF!,ROW()-ROW($12:$12)+1))</f>
        <v>#REF!</v>
      </c>
      <c r="I64" s="68" t="e" cm="1">
        <f t="array" ref="I64">IF(INDEX(#REF!,ROW()-ROW($12:$12)+1)="","",INDEX(#REF!,ROW()-ROW($12:$12)+1))</f>
        <v>#REF!</v>
      </c>
      <c r="J64" s="69" t="e" cm="1">
        <f t="array" ref="J64">IF(INDEX(#REF!,ROW()-ROW($12:$12)+1)="","",INDEX(#REF!,ROW()-ROW($12:$12)+1))</f>
        <v>#REF!</v>
      </c>
      <c r="K64" s="69" t="e" cm="1">
        <f t="array" ref="K64">IF(INDEX(#REF!,ROW()-ROW($12:$12)+1)="","",INDEX(#REF!,ROW()-ROW($12:$12)+1))</f>
        <v>#REF!</v>
      </c>
      <c r="L64" s="55" t="e" cm="1">
        <f t="array" ref="L64">IF(INDEX(#REF!,ROW()-ROW(L$12)+1, MATCH(L$8,#REF!,0))="","",INDEX(#REF!,ROW()-ROW(L$12)+1, MATCH(L$8,#REF!,0)))</f>
        <v>#REF!</v>
      </c>
      <c r="M64" s="83"/>
      <c r="N64" s="83"/>
    </row>
    <row r="65" spans="1:14" x14ac:dyDescent="0.3">
      <c r="A65" s="41" t="s">
        <v>451</v>
      </c>
      <c r="B65" s="6" t="s">
        <v>455</v>
      </c>
      <c r="C65" s="66" t="e" cm="1">
        <f t="array" ref="C65">IF(INDEX(#REF!,ROW()-ROW($12:$12)+1)="","",INDEX(#REF!,ROW()-ROW($12:$12)+1))</f>
        <v>#REF!</v>
      </c>
      <c r="D65" s="66" t="e" cm="1">
        <f t="array" ref="D65">IF(INDEX(#REF!,ROW()-ROW($12:$12)+1)="","",INDEX(#REF!,ROW()-ROW($12:$12)+1))</f>
        <v>#REF!</v>
      </c>
      <c r="E65" s="66" t="e" cm="1">
        <f t="array" ref="E65">IF(INDEX(#REF!,ROW()-ROW($12:$12)+1)="","",INDEX(#REF!,ROW()-ROW($12:$12)+1))</f>
        <v>#REF!</v>
      </c>
      <c r="F65" s="67" t="e" cm="1">
        <f t="array" ref="F65">IF(INDEX(#REF!,ROW()-ROW($12:$12)+1)="","",INDEX(#REF!,ROW()-ROW($12:$12)+1))</f>
        <v>#REF!</v>
      </c>
      <c r="G65" s="68" t="e" cm="1">
        <f t="array" ref="G65">IF(INDEX(#REF!,ROW()-ROW($12:$12)+1)="","",INDEX(#REF!,ROW()-ROW($12:$12)+1))</f>
        <v>#REF!</v>
      </c>
      <c r="H65" s="68" t="e" cm="1">
        <f t="array" ref="H65">IF(INDEX(#REF!,ROW()-ROW($12:$12)+1)="","",INDEX(#REF!,ROW()-ROW($12:$12)+1))</f>
        <v>#REF!</v>
      </c>
      <c r="I65" s="68" t="e" cm="1">
        <f t="array" ref="I65">IF(INDEX(#REF!,ROW()-ROW($12:$12)+1)="","",INDEX(#REF!,ROW()-ROW($12:$12)+1))</f>
        <v>#REF!</v>
      </c>
      <c r="J65" s="69" t="e" cm="1">
        <f t="array" ref="J65">IF(INDEX(#REF!,ROW()-ROW($12:$12)+1)="","",INDEX(#REF!,ROW()-ROW($12:$12)+1))</f>
        <v>#REF!</v>
      </c>
      <c r="K65" s="69" t="e" cm="1">
        <f t="array" ref="K65">IF(INDEX(#REF!,ROW()-ROW($12:$12)+1)="","",INDEX(#REF!,ROW()-ROW($12:$12)+1))</f>
        <v>#REF!</v>
      </c>
      <c r="L65" s="55" t="e" cm="1">
        <f t="array" ref="L65">IF(INDEX(#REF!,ROW()-ROW(L$12)+1, MATCH(L$8,#REF!,0))="","",INDEX(#REF!,ROW()-ROW(L$12)+1, MATCH(L$8,#REF!,0)))</f>
        <v>#REF!</v>
      </c>
      <c r="M65" s="83"/>
      <c r="N65" s="83"/>
    </row>
    <row r="66" spans="1:14" x14ac:dyDescent="0.3">
      <c r="A66" s="41" t="s">
        <v>451</v>
      </c>
      <c r="B66" s="6" t="s">
        <v>455</v>
      </c>
      <c r="C66" s="66" t="e" cm="1">
        <f t="array" ref="C66">IF(INDEX(#REF!,ROW()-ROW($12:$12)+1)="","",INDEX(#REF!,ROW()-ROW($12:$12)+1))</f>
        <v>#REF!</v>
      </c>
      <c r="D66" s="66" t="e" cm="1">
        <f t="array" ref="D66">IF(INDEX(#REF!,ROW()-ROW($12:$12)+1)="","",INDEX(#REF!,ROW()-ROW($12:$12)+1))</f>
        <v>#REF!</v>
      </c>
      <c r="E66" s="66" t="e" cm="1">
        <f t="array" ref="E66">IF(INDEX(#REF!,ROW()-ROW($12:$12)+1)="","",INDEX(#REF!,ROW()-ROW($12:$12)+1))</f>
        <v>#REF!</v>
      </c>
      <c r="F66" s="67" t="e" cm="1">
        <f t="array" ref="F66">IF(INDEX(#REF!,ROW()-ROW($12:$12)+1)="","",INDEX(#REF!,ROW()-ROW($12:$12)+1))</f>
        <v>#REF!</v>
      </c>
      <c r="G66" s="68" t="e" cm="1">
        <f t="array" ref="G66">IF(INDEX(#REF!,ROW()-ROW($12:$12)+1)="","",INDEX(#REF!,ROW()-ROW($12:$12)+1))</f>
        <v>#REF!</v>
      </c>
      <c r="H66" s="68" t="e" cm="1">
        <f t="array" ref="H66">IF(INDEX(#REF!,ROW()-ROW($12:$12)+1)="","",INDEX(#REF!,ROW()-ROW($12:$12)+1))</f>
        <v>#REF!</v>
      </c>
      <c r="I66" s="68" t="e" cm="1">
        <f t="array" ref="I66">IF(INDEX(#REF!,ROW()-ROW($12:$12)+1)="","",INDEX(#REF!,ROW()-ROW($12:$12)+1))</f>
        <v>#REF!</v>
      </c>
      <c r="J66" s="69" t="e" cm="1">
        <f t="array" ref="J66">IF(INDEX(#REF!,ROW()-ROW($12:$12)+1)="","",INDEX(#REF!,ROW()-ROW($12:$12)+1))</f>
        <v>#REF!</v>
      </c>
      <c r="K66" s="69" t="e" cm="1">
        <f t="array" ref="K66">IF(INDEX(#REF!,ROW()-ROW($12:$12)+1)="","",INDEX(#REF!,ROW()-ROW($12:$12)+1))</f>
        <v>#REF!</v>
      </c>
      <c r="L66" s="55" t="e" cm="1">
        <f t="array" ref="L66">IF(INDEX(#REF!,ROW()-ROW(L$12)+1, MATCH(L$8,#REF!,0))="","",INDEX(#REF!,ROW()-ROW(L$12)+1, MATCH(L$8,#REF!,0)))</f>
        <v>#REF!</v>
      </c>
      <c r="M66" s="83"/>
      <c r="N66" s="83"/>
    </row>
    <row r="67" spans="1:14" x14ac:dyDescent="0.3">
      <c r="A67" s="41" t="s">
        <v>451</v>
      </c>
      <c r="B67" s="6" t="s">
        <v>455</v>
      </c>
      <c r="C67" s="66" t="e" cm="1">
        <f t="array" ref="C67">IF(INDEX(#REF!,ROW()-ROW($12:$12)+1)="","",INDEX(#REF!,ROW()-ROW($12:$12)+1))</f>
        <v>#REF!</v>
      </c>
      <c r="D67" s="66" t="e" cm="1">
        <f t="array" ref="D67">IF(INDEX(#REF!,ROW()-ROW($12:$12)+1)="","",INDEX(#REF!,ROW()-ROW($12:$12)+1))</f>
        <v>#REF!</v>
      </c>
      <c r="E67" s="66" t="e" cm="1">
        <f t="array" ref="E67">IF(INDEX(#REF!,ROW()-ROW($12:$12)+1)="","",INDEX(#REF!,ROW()-ROW($12:$12)+1))</f>
        <v>#REF!</v>
      </c>
      <c r="F67" s="67" t="e" cm="1">
        <f t="array" ref="F67">IF(INDEX(#REF!,ROW()-ROW($12:$12)+1)="","",INDEX(#REF!,ROW()-ROW($12:$12)+1))</f>
        <v>#REF!</v>
      </c>
      <c r="G67" s="68" t="e" cm="1">
        <f t="array" ref="G67">IF(INDEX(#REF!,ROW()-ROW($12:$12)+1)="","",INDEX(#REF!,ROW()-ROW($12:$12)+1))</f>
        <v>#REF!</v>
      </c>
      <c r="H67" s="68" t="e" cm="1">
        <f t="array" ref="H67">IF(INDEX(#REF!,ROW()-ROW($12:$12)+1)="","",INDEX(#REF!,ROW()-ROW($12:$12)+1))</f>
        <v>#REF!</v>
      </c>
      <c r="I67" s="68" t="e" cm="1">
        <f t="array" ref="I67">IF(INDEX(#REF!,ROW()-ROW($12:$12)+1)="","",INDEX(#REF!,ROW()-ROW($12:$12)+1))</f>
        <v>#REF!</v>
      </c>
      <c r="J67" s="69" t="e" cm="1">
        <f t="array" ref="J67">IF(INDEX(#REF!,ROW()-ROW($12:$12)+1)="","",INDEX(#REF!,ROW()-ROW($12:$12)+1))</f>
        <v>#REF!</v>
      </c>
      <c r="K67" s="69" t="e" cm="1">
        <f t="array" ref="K67">IF(INDEX(#REF!,ROW()-ROW($12:$12)+1)="","",INDEX(#REF!,ROW()-ROW($12:$12)+1))</f>
        <v>#REF!</v>
      </c>
      <c r="L67" s="55" t="e" cm="1">
        <f t="array" ref="L67">IF(INDEX(#REF!,ROW()-ROW(L$12)+1, MATCH(L$8,#REF!,0))="","",INDEX(#REF!,ROW()-ROW(L$12)+1, MATCH(L$8,#REF!,0)))</f>
        <v>#REF!</v>
      </c>
      <c r="M67" s="83"/>
      <c r="N67" s="83"/>
    </row>
    <row r="68" spans="1:14" x14ac:dyDescent="0.3">
      <c r="A68" s="41" t="s">
        <v>451</v>
      </c>
      <c r="B68" s="6" t="s">
        <v>455</v>
      </c>
      <c r="C68" s="66" t="e" cm="1">
        <f t="array" ref="C68">IF(INDEX(#REF!,ROW()-ROW($12:$12)+1)="","",INDEX(#REF!,ROW()-ROW($12:$12)+1))</f>
        <v>#REF!</v>
      </c>
      <c r="D68" s="66" t="e" cm="1">
        <f t="array" ref="D68">IF(INDEX(#REF!,ROW()-ROW($12:$12)+1)="","",INDEX(#REF!,ROW()-ROW($12:$12)+1))</f>
        <v>#REF!</v>
      </c>
      <c r="E68" s="66" t="e" cm="1">
        <f t="array" ref="E68">IF(INDEX(#REF!,ROW()-ROW($12:$12)+1)="","",INDEX(#REF!,ROW()-ROW($12:$12)+1))</f>
        <v>#REF!</v>
      </c>
      <c r="F68" s="67" t="e" cm="1">
        <f t="array" ref="F68">IF(INDEX(#REF!,ROW()-ROW($12:$12)+1)="","",INDEX(#REF!,ROW()-ROW($12:$12)+1))</f>
        <v>#REF!</v>
      </c>
      <c r="G68" s="68" t="e" cm="1">
        <f t="array" ref="G68">IF(INDEX(#REF!,ROW()-ROW($12:$12)+1)="","",INDEX(#REF!,ROW()-ROW($12:$12)+1))</f>
        <v>#REF!</v>
      </c>
      <c r="H68" s="68" t="e" cm="1">
        <f t="array" ref="H68">IF(INDEX(#REF!,ROW()-ROW($12:$12)+1)="","",INDEX(#REF!,ROW()-ROW($12:$12)+1))</f>
        <v>#REF!</v>
      </c>
      <c r="I68" s="68" t="e" cm="1">
        <f t="array" ref="I68">IF(INDEX(#REF!,ROW()-ROW($12:$12)+1)="","",INDEX(#REF!,ROW()-ROW($12:$12)+1))</f>
        <v>#REF!</v>
      </c>
      <c r="J68" s="69" t="e" cm="1">
        <f t="array" ref="J68">IF(INDEX(#REF!,ROW()-ROW($12:$12)+1)="","",INDEX(#REF!,ROW()-ROW($12:$12)+1))</f>
        <v>#REF!</v>
      </c>
      <c r="K68" s="69" t="e" cm="1">
        <f t="array" ref="K68">IF(INDEX(#REF!,ROW()-ROW($12:$12)+1)="","",INDEX(#REF!,ROW()-ROW($12:$12)+1))</f>
        <v>#REF!</v>
      </c>
      <c r="L68" s="55" t="e" cm="1">
        <f t="array" ref="L68">IF(INDEX(#REF!,ROW()-ROW(L$12)+1, MATCH(L$8,#REF!,0))="","",INDEX(#REF!,ROW()-ROW(L$12)+1, MATCH(L$8,#REF!,0)))</f>
        <v>#REF!</v>
      </c>
      <c r="M68" s="83"/>
      <c r="N68" s="83"/>
    </row>
    <row r="69" spans="1:14" x14ac:dyDescent="0.3">
      <c r="A69" s="41" t="s">
        <v>451</v>
      </c>
      <c r="B69" s="6" t="s">
        <v>455</v>
      </c>
      <c r="C69" s="66" t="e" cm="1">
        <f t="array" ref="C69">IF(INDEX(#REF!,ROW()-ROW($12:$12)+1)="","",INDEX(#REF!,ROW()-ROW($12:$12)+1))</f>
        <v>#REF!</v>
      </c>
      <c r="D69" s="66" t="e" cm="1">
        <f t="array" ref="D69">IF(INDEX(#REF!,ROW()-ROW($12:$12)+1)="","",INDEX(#REF!,ROW()-ROW($12:$12)+1))</f>
        <v>#REF!</v>
      </c>
      <c r="E69" s="66" t="e" cm="1">
        <f t="array" ref="E69">IF(INDEX(#REF!,ROW()-ROW($12:$12)+1)="","",INDEX(#REF!,ROW()-ROW($12:$12)+1))</f>
        <v>#REF!</v>
      </c>
      <c r="F69" s="67" t="e" cm="1">
        <f t="array" ref="F69">IF(INDEX(#REF!,ROW()-ROW($12:$12)+1)="","",INDEX(#REF!,ROW()-ROW($12:$12)+1))</f>
        <v>#REF!</v>
      </c>
      <c r="G69" s="68" t="e" cm="1">
        <f t="array" ref="G69">IF(INDEX(#REF!,ROW()-ROW($12:$12)+1)="","",INDEX(#REF!,ROW()-ROW($12:$12)+1))</f>
        <v>#REF!</v>
      </c>
      <c r="H69" s="68" t="e" cm="1">
        <f t="array" ref="H69">IF(INDEX(#REF!,ROW()-ROW($12:$12)+1)="","",INDEX(#REF!,ROW()-ROW($12:$12)+1))</f>
        <v>#REF!</v>
      </c>
      <c r="I69" s="68" t="e" cm="1">
        <f t="array" ref="I69">IF(INDEX(#REF!,ROW()-ROW($12:$12)+1)="","",INDEX(#REF!,ROW()-ROW($12:$12)+1))</f>
        <v>#REF!</v>
      </c>
      <c r="J69" s="69" t="e" cm="1">
        <f t="array" ref="J69">IF(INDEX(#REF!,ROW()-ROW($12:$12)+1)="","",INDEX(#REF!,ROW()-ROW($12:$12)+1))</f>
        <v>#REF!</v>
      </c>
      <c r="K69" s="69" t="e" cm="1">
        <f t="array" ref="K69">IF(INDEX(#REF!,ROW()-ROW($12:$12)+1)="","",INDEX(#REF!,ROW()-ROW($12:$12)+1))</f>
        <v>#REF!</v>
      </c>
      <c r="L69" s="55" t="e" cm="1">
        <f t="array" ref="L69">IF(INDEX(#REF!,ROW()-ROW(L$12)+1, MATCH(L$8,#REF!,0))="","",INDEX(#REF!,ROW()-ROW(L$12)+1, MATCH(L$8,#REF!,0)))</f>
        <v>#REF!</v>
      </c>
      <c r="M69" s="83"/>
      <c r="N69" s="83"/>
    </row>
    <row r="70" spans="1:14" x14ac:dyDescent="0.3">
      <c r="A70" s="41" t="s">
        <v>451</v>
      </c>
      <c r="B70" s="6" t="s">
        <v>455</v>
      </c>
      <c r="C70" s="66" t="e" cm="1">
        <f t="array" ref="C70">IF(INDEX(#REF!,ROW()-ROW($12:$12)+1)="","",INDEX(#REF!,ROW()-ROW($12:$12)+1))</f>
        <v>#REF!</v>
      </c>
      <c r="D70" s="66" t="e" cm="1">
        <f t="array" ref="D70">IF(INDEX(#REF!,ROW()-ROW($12:$12)+1)="","",INDEX(#REF!,ROW()-ROW($12:$12)+1))</f>
        <v>#REF!</v>
      </c>
      <c r="E70" s="66" t="e" cm="1">
        <f t="array" ref="E70">IF(INDEX(#REF!,ROW()-ROW($12:$12)+1)="","",INDEX(#REF!,ROW()-ROW($12:$12)+1))</f>
        <v>#REF!</v>
      </c>
      <c r="F70" s="67" t="e" cm="1">
        <f t="array" ref="F70">IF(INDEX(#REF!,ROW()-ROW($12:$12)+1)="","",INDEX(#REF!,ROW()-ROW($12:$12)+1))</f>
        <v>#REF!</v>
      </c>
      <c r="G70" s="68" t="e" cm="1">
        <f t="array" ref="G70">IF(INDEX(#REF!,ROW()-ROW($12:$12)+1)="","",INDEX(#REF!,ROW()-ROW($12:$12)+1))</f>
        <v>#REF!</v>
      </c>
      <c r="H70" s="68" t="e" cm="1">
        <f t="array" ref="H70">IF(INDEX(#REF!,ROW()-ROW($12:$12)+1)="","",INDEX(#REF!,ROW()-ROW($12:$12)+1))</f>
        <v>#REF!</v>
      </c>
      <c r="I70" s="68" t="e" cm="1">
        <f t="array" ref="I70">IF(INDEX(#REF!,ROW()-ROW($12:$12)+1)="","",INDEX(#REF!,ROW()-ROW($12:$12)+1))</f>
        <v>#REF!</v>
      </c>
      <c r="J70" s="69" t="e" cm="1">
        <f t="array" ref="J70">IF(INDEX(#REF!,ROW()-ROW($12:$12)+1)="","",INDEX(#REF!,ROW()-ROW($12:$12)+1))</f>
        <v>#REF!</v>
      </c>
      <c r="K70" s="69" t="e" cm="1">
        <f t="array" ref="K70">IF(INDEX(#REF!,ROW()-ROW($12:$12)+1)="","",INDEX(#REF!,ROW()-ROW($12:$12)+1))</f>
        <v>#REF!</v>
      </c>
      <c r="L70" s="55" t="e" cm="1">
        <f t="array" ref="L70">IF(INDEX(#REF!,ROW()-ROW(L$12)+1, MATCH(L$8,#REF!,0))="","",INDEX(#REF!,ROW()-ROW(L$12)+1, MATCH(L$8,#REF!,0)))</f>
        <v>#REF!</v>
      </c>
      <c r="M70" s="83"/>
      <c r="N70" s="83"/>
    </row>
    <row r="71" spans="1:14" x14ac:dyDescent="0.3">
      <c r="A71" s="41" t="s">
        <v>451</v>
      </c>
      <c r="B71" s="6" t="s">
        <v>455</v>
      </c>
      <c r="C71" s="66" t="e" cm="1">
        <f t="array" ref="C71">IF(INDEX(#REF!,ROW()-ROW($12:$12)+1)="","",INDEX(#REF!,ROW()-ROW($12:$12)+1))</f>
        <v>#REF!</v>
      </c>
      <c r="D71" s="66" t="e" cm="1">
        <f t="array" ref="D71">IF(INDEX(#REF!,ROW()-ROW($12:$12)+1)="","",INDEX(#REF!,ROW()-ROW($12:$12)+1))</f>
        <v>#REF!</v>
      </c>
      <c r="E71" s="66" t="e" cm="1">
        <f t="array" ref="E71">IF(INDEX(#REF!,ROW()-ROW($12:$12)+1)="","",INDEX(#REF!,ROW()-ROW($12:$12)+1))</f>
        <v>#REF!</v>
      </c>
      <c r="F71" s="67" t="e" cm="1">
        <f t="array" ref="F71">IF(INDEX(#REF!,ROW()-ROW($12:$12)+1)="","",INDEX(#REF!,ROW()-ROW($12:$12)+1))</f>
        <v>#REF!</v>
      </c>
      <c r="G71" s="68" t="e" cm="1">
        <f t="array" ref="G71">IF(INDEX(#REF!,ROW()-ROW($12:$12)+1)="","",INDEX(#REF!,ROW()-ROW($12:$12)+1))</f>
        <v>#REF!</v>
      </c>
      <c r="H71" s="68" t="e" cm="1">
        <f t="array" ref="H71">IF(INDEX(#REF!,ROW()-ROW($12:$12)+1)="","",INDEX(#REF!,ROW()-ROW($12:$12)+1))</f>
        <v>#REF!</v>
      </c>
      <c r="I71" s="68" t="e" cm="1">
        <f t="array" ref="I71">IF(INDEX(#REF!,ROW()-ROW($12:$12)+1)="","",INDEX(#REF!,ROW()-ROW($12:$12)+1))</f>
        <v>#REF!</v>
      </c>
      <c r="J71" s="69" t="e" cm="1">
        <f t="array" ref="J71">IF(INDEX(#REF!,ROW()-ROW($12:$12)+1)="","",INDEX(#REF!,ROW()-ROW($12:$12)+1))</f>
        <v>#REF!</v>
      </c>
      <c r="K71" s="69" t="e" cm="1">
        <f t="array" ref="K71">IF(INDEX(#REF!,ROW()-ROW($12:$12)+1)="","",INDEX(#REF!,ROW()-ROW($12:$12)+1))</f>
        <v>#REF!</v>
      </c>
      <c r="L71" s="55" t="e" cm="1">
        <f t="array" ref="L71">IF(INDEX(#REF!,ROW()-ROW(L$12)+1, MATCH(L$8,#REF!,0))="","",INDEX(#REF!,ROW()-ROW(L$12)+1, MATCH(L$8,#REF!,0)))</f>
        <v>#REF!</v>
      </c>
      <c r="M71" s="83"/>
      <c r="N71" s="83"/>
    </row>
    <row r="72" spans="1:14" x14ac:dyDescent="0.3">
      <c r="A72" s="41" t="s">
        <v>451</v>
      </c>
      <c r="B72" s="6" t="s">
        <v>455</v>
      </c>
      <c r="C72" s="66" t="e" cm="1">
        <f t="array" ref="C72">IF(INDEX(#REF!,ROW()-ROW($12:$12)+1)="","",INDEX(#REF!,ROW()-ROW($12:$12)+1))</f>
        <v>#REF!</v>
      </c>
      <c r="D72" s="66" t="e" cm="1">
        <f t="array" ref="D72">IF(INDEX(#REF!,ROW()-ROW($12:$12)+1)="","",INDEX(#REF!,ROW()-ROW($12:$12)+1))</f>
        <v>#REF!</v>
      </c>
      <c r="E72" s="66" t="e" cm="1">
        <f t="array" ref="E72">IF(INDEX(#REF!,ROW()-ROW($12:$12)+1)="","",INDEX(#REF!,ROW()-ROW($12:$12)+1))</f>
        <v>#REF!</v>
      </c>
      <c r="F72" s="67" t="e" cm="1">
        <f t="array" ref="F72">IF(INDEX(#REF!,ROW()-ROW($12:$12)+1)="","",INDEX(#REF!,ROW()-ROW($12:$12)+1))</f>
        <v>#REF!</v>
      </c>
      <c r="G72" s="68" t="e" cm="1">
        <f t="array" ref="G72">IF(INDEX(#REF!,ROW()-ROW($12:$12)+1)="","",INDEX(#REF!,ROW()-ROW($12:$12)+1))</f>
        <v>#REF!</v>
      </c>
      <c r="H72" s="68" t="e" cm="1">
        <f t="array" ref="H72">IF(INDEX(#REF!,ROW()-ROW($12:$12)+1)="","",INDEX(#REF!,ROW()-ROW($12:$12)+1))</f>
        <v>#REF!</v>
      </c>
      <c r="I72" s="68" t="e" cm="1">
        <f t="array" ref="I72">IF(INDEX(#REF!,ROW()-ROW($12:$12)+1)="","",INDEX(#REF!,ROW()-ROW($12:$12)+1))</f>
        <v>#REF!</v>
      </c>
      <c r="J72" s="69" t="e" cm="1">
        <f t="array" ref="J72">IF(INDEX(#REF!,ROW()-ROW($12:$12)+1)="","",INDEX(#REF!,ROW()-ROW($12:$12)+1))</f>
        <v>#REF!</v>
      </c>
      <c r="K72" s="69" t="e" cm="1">
        <f t="array" ref="K72">IF(INDEX(#REF!,ROW()-ROW($12:$12)+1)="","",INDEX(#REF!,ROW()-ROW($12:$12)+1))</f>
        <v>#REF!</v>
      </c>
      <c r="L72" s="55" t="e" cm="1">
        <f t="array" ref="L72">IF(INDEX(#REF!,ROW()-ROW(L$12)+1, MATCH(L$8,#REF!,0))="","",INDEX(#REF!,ROW()-ROW(L$12)+1, MATCH(L$8,#REF!,0)))</f>
        <v>#REF!</v>
      </c>
      <c r="M72" s="83"/>
      <c r="N72" s="83"/>
    </row>
    <row r="73" spans="1:14" x14ac:dyDescent="0.3">
      <c r="A73" s="41" t="s">
        <v>451</v>
      </c>
      <c r="B73" s="6" t="s">
        <v>455</v>
      </c>
      <c r="C73" s="66" t="e" cm="1">
        <f t="array" ref="C73">IF(INDEX(#REF!,ROW()-ROW($12:$12)+1)="","",INDEX(#REF!,ROW()-ROW($12:$12)+1))</f>
        <v>#REF!</v>
      </c>
      <c r="D73" s="66" t="e" cm="1">
        <f t="array" ref="D73">IF(INDEX(#REF!,ROW()-ROW($12:$12)+1)="","",INDEX(#REF!,ROW()-ROW($12:$12)+1))</f>
        <v>#REF!</v>
      </c>
      <c r="E73" s="66" t="e" cm="1">
        <f t="array" ref="E73">IF(INDEX(#REF!,ROW()-ROW($12:$12)+1)="","",INDEX(#REF!,ROW()-ROW($12:$12)+1))</f>
        <v>#REF!</v>
      </c>
      <c r="F73" s="67" t="e" cm="1">
        <f t="array" ref="F73">IF(INDEX(#REF!,ROW()-ROW($12:$12)+1)="","",INDEX(#REF!,ROW()-ROW($12:$12)+1))</f>
        <v>#REF!</v>
      </c>
      <c r="G73" s="68" t="e" cm="1">
        <f t="array" ref="G73">IF(INDEX(#REF!,ROW()-ROW($12:$12)+1)="","",INDEX(#REF!,ROW()-ROW($12:$12)+1))</f>
        <v>#REF!</v>
      </c>
      <c r="H73" s="68" t="e" cm="1">
        <f t="array" ref="H73">IF(INDEX(#REF!,ROW()-ROW($12:$12)+1)="","",INDEX(#REF!,ROW()-ROW($12:$12)+1))</f>
        <v>#REF!</v>
      </c>
      <c r="I73" s="68" t="e" cm="1">
        <f t="array" ref="I73">IF(INDEX(#REF!,ROW()-ROW($12:$12)+1)="","",INDEX(#REF!,ROW()-ROW($12:$12)+1))</f>
        <v>#REF!</v>
      </c>
      <c r="J73" s="69" t="e" cm="1">
        <f t="array" ref="J73">IF(INDEX(#REF!,ROW()-ROW($12:$12)+1)="","",INDEX(#REF!,ROW()-ROW($12:$12)+1))</f>
        <v>#REF!</v>
      </c>
      <c r="K73" s="69" t="e" cm="1">
        <f t="array" ref="K73">IF(INDEX(#REF!,ROW()-ROW($12:$12)+1)="","",INDEX(#REF!,ROW()-ROW($12:$12)+1))</f>
        <v>#REF!</v>
      </c>
      <c r="L73" s="55" t="e" cm="1">
        <f t="array" ref="L73">IF(INDEX(#REF!,ROW()-ROW(L$12)+1, MATCH(L$8,#REF!,0))="","",INDEX(#REF!,ROW()-ROW(L$12)+1, MATCH(L$8,#REF!,0)))</f>
        <v>#REF!</v>
      </c>
      <c r="M73" s="83"/>
      <c r="N73" s="83"/>
    </row>
    <row r="74" spans="1:14" ht="15" thickBot="1" x14ac:dyDescent="0.35">
      <c r="A74" s="46"/>
      <c r="B74" s="47"/>
      <c r="C74" s="71"/>
      <c r="D74" s="71"/>
      <c r="E74" s="71"/>
      <c r="F74" s="72"/>
      <c r="G74" s="73"/>
      <c r="H74" s="73"/>
      <c r="I74" s="73"/>
      <c r="J74" s="74"/>
      <c r="K74" s="74"/>
      <c r="L74" s="75"/>
      <c r="M74" s="75"/>
      <c r="N74" s="75"/>
    </row>
    <row r="75" spans="1:14" x14ac:dyDescent="0.3">
      <c r="A75" s="41" t="s">
        <v>497</v>
      </c>
      <c r="B75" s="6" t="s">
        <v>452</v>
      </c>
      <c r="C75" s="6" t="s">
        <v>615</v>
      </c>
      <c r="D75" s="6" t="s">
        <v>517</v>
      </c>
      <c r="E75" s="6" t="s">
        <v>519</v>
      </c>
      <c r="F75" s="13"/>
      <c r="G75" s="15"/>
      <c r="H75" s="15"/>
      <c r="I75" s="15"/>
      <c r="J75" s="10" t="s">
        <v>616</v>
      </c>
      <c r="K75" s="10" t="s">
        <v>617</v>
      </c>
      <c r="L75" s="45"/>
      <c r="M75" s="45"/>
      <c r="N75" s="45"/>
    </row>
    <row r="76" spans="1:14" x14ac:dyDescent="0.3">
      <c r="A76" s="41"/>
      <c r="B76" s="6"/>
      <c r="C76" s="6"/>
      <c r="D76" s="76"/>
      <c r="E76" s="8"/>
      <c r="F76" s="13"/>
      <c r="G76" s="15"/>
      <c r="H76" s="15"/>
      <c r="I76" s="15"/>
      <c r="J76" s="10"/>
      <c r="K76" s="10"/>
      <c r="L76" s="45"/>
      <c r="M76" s="45"/>
      <c r="N76" s="45"/>
    </row>
    <row r="77" spans="1:14" ht="15" thickBot="1" x14ac:dyDescent="0.35">
      <c r="A77" s="46"/>
      <c r="B77" s="47"/>
      <c r="C77" s="47"/>
      <c r="D77" s="47"/>
      <c r="E77" s="48"/>
      <c r="F77" s="77"/>
      <c r="G77" s="78"/>
      <c r="H77" s="78"/>
      <c r="I77" s="78"/>
      <c r="J77" s="79"/>
      <c r="K77" s="79"/>
      <c r="L77" s="52"/>
      <c r="M77" s="52"/>
      <c r="N77" s="52"/>
    </row>
    <row r="78" spans="1:14" x14ac:dyDescent="0.3">
      <c r="A78" s="41" t="s">
        <v>497</v>
      </c>
      <c r="B78" s="6" t="s">
        <v>453</v>
      </c>
      <c r="C78" s="6" t="s">
        <v>615</v>
      </c>
      <c r="D78" s="6" t="s">
        <v>517</v>
      </c>
      <c r="E78" s="6" t="s">
        <v>519</v>
      </c>
      <c r="F78" s="13"/>
      <c r="G78" s="15"/>
      <c r="H78" s="15"/>
      <c r="I78" s="15"/>
      <c r="J78" s="10" t="s">
        <v>616</v>
      </c>
      <c r="K78" s="10" t="s">
        <v>617</v>
      </c>
      <c r="L78" s="45"/>
      <c r="M78" s="45"/>
      <c r="N78" s="45"/>
    </row>
    <row r="79" spans="1:14" x14ac:dyDescent="0.3">
      <c r="A79" s="41"/>
      <c r="B79" s="6"/>
      <c r="C79" s="6"/>
      <c r="D79" s="76"/>
      <c r="E79" s="8"/>
      <c r="F79" s="13"/>
      <c r="G79" s="15"/>
      <c r="H79" s="15"/>
      <c r="I79" s="15"/>
      <c r="J79" s="10"/>
      <c r="K79" s="10"/>
      <c r="L79" s="45"/>
      <c r="M79" s="45"/>
      <c r="N79" s="45"/>
    </row>
    <row r="80" spans="1:14" ht="15" thickBot="1" x14ac:dyDescent="0.35">
      <c r="A80" s="46"/>
      <c r="B80" s="47"/>
      <c r="C80" s="47"/>
      <c r="D80" s="47"/>
      <c r="E80" s="48"/>
      <c r="F80" s="77"/>
      <c r="G80" s="78"/>
      <c r="H80" s="78"/>
      <c r="I80" s="78"/>
      <c r="J80" s="79"/>
      <c r="K80" s="79"/>
      <c r="L80" s="52"/>
      <c r="M80" s="52"/>
      <c r="N80" s="52"/>
    </row>
    <row r="81" spans="1:14" x14ac:dyDescent="0.3">
      <c r="A81" s="41" t="s">
        <v>497</v>
      </c>
      <c r="B81" s="6" t="s">
        <v>454</v>
      </c>
      <c r="C81" s="6" t="s">
        <v>615</v>
      </c>
      <c r="D81" s="6" t="s">
        <v>517</v>
      </c>
      <c r="E81" s="6" t="s">
        <v>519</v>
      </c>
      <c r="F81" s="13"/>
      <c r="G81" s="15"/>
      <c r="H81" s="15"/>
      <c r="I81" s="15"/>
      <c r="J81" s="10" t="s">
        <v>616</v>
      </c>
      <c r="K81" s="10" t="s">
        <v>617</v>
      </c>
      <c r="L81" s="45"/>
      <c r="M81" s="45"/>
      <c r="N81" s="45"/>
    </row>
    <row r="82" spans="1:14" x14ac:dyDescent="0.3">
      <c r="A82" s="41"/>
      <c r="B82" s="6"/>
      <c r="C82" s="6"/>
      <c r="D82" s="76"/>
      <c r="E82" s="8"/>
      <c r="F82" s="13"/>
      <c r="G82" s="15"/>
      <c r="H82" s="15"/>
      <c r="I82" s="15"/>
      <c r="J82" s="10"/>
      <c r="K82" s="10"/>
      <c r="L82" s="45"/>
      <c r="M82" s="45"/>
      <c r="N82" s="45"/>
    </row>
    <row r="83" spans="1:14" ht="15" thickBot="1" x14ac:dyDescent="0.35">
      <c r="A83" s="46"/>
      <c r="B83" s="46"/>
      <c r="C83" s="47"/>
      <c r="D83" s="47"/>
      <c r="E83" s="48"/>
      <c r="F83" s="77"/>
      <c r="G83" s="78"/>
      <c r="H83" s="78"/>
      <c r="I83" s="78"/>
      <c r="J83" s="79"/>
      <c r="K83" s="79"/>
      <c r="L83" s="52"/>
      <c r="M83" s="52"/>
      <c r="N83" s="52"/>
    </row>
    <row r="84" spans="1:14" x14ac:dyDescent="0.3">
      <c r="A84" s="41"/>
    </row>
    <row r="85" spans="1:14" x14ac:dyDescent="0.3">
      <c r="A85" s="41"/>
    </row>
    <row r="86" spans="1:14" x14ac:dyDescent="0.3">
      <c r="A86" s="41"/>
    </row>
    <row r="87" spans="1:14" x14ac:dyDescent="0.3">
      <c r="A87" s="41"/>
    </row>
    <row r="88" spans="1:14" x14ac:dyDescent="0.3">
      <c r="A88" s="41"/>
    </row>
    <row r="89" spans="1:14" x14ac:dyDescent="0.3">
      <c r="A89" s="41"/>
    </row>
    <row r="90" spans="1:14" x14ac:dyDescent="0.3">
      <c r="A90" s="41"/>
    </row>
  </sheetData>
  <conditionalFormatting sqref="A6:E83">
    <cfRule type="expression" dxfId="2" priority="4">
      <formula>MOD(ROW(),2)</formula>
    </cfRule>
  </conditionalFormatting>
  <conditionalFormatting sqref="F12:I83">
    <cfRule type="expression" dxfId="1" priority="3">
      <formula>MOD(ROW(),2)</formula>
    </cfRule>
  </conditionalFormatting>
  <conditionalFormatting sqref="J12:K83">
    <cfRule type="expression" dxfId="0" priority="1">
      <formula>MOD(ROW(),2)</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DD2A6-BBEC-4D9A-B42F-406DDC26B404}">
  <dimension ref="A1:L5"/>
  <sheetViews>
    <sheetView topLeftCell="E1" workbookViewId="0">
      <selection activeCell="F23" sqref="A1:XFD1048576"/>
    </sheetView>
  </sheetViews>
  <sheetFormatPr defaultColWidth="8.88671875" defaultRowHeight="14.4" x14ac:dyDescent="0.3"/>
  <cols>
    <col min="1" max="1" width="21.88671875" bestFit="1" customWidth="1"/>
    <col min="4" max="4" width="12.88671875" bestFit="1" customWidth="1"/>
    <col min="5" max="5" width="72" bestFit="1" customWidth="1"/>
    <col min="6" max="6" width="13.44140625" bestFit="1" customWidth="1"/>
    <col min="7" max="7" width="38.33203125" bestFit="1" customWidth="1"/>
    <col min="8" max="8" width="26.6640625" bestFit="1" customWidth="1"/>
    <col min="9" max="9" width="10.44140625" bestFit="1" customWidth="1"/>
    <col min="10" max="10" width="10.6640625" bestFit="1" customWidth="1"/>
    <col min="11" max="11" width="19" bestFit="1" customWidth="1"/>
    <col min="12" max="12" width="35" bestFit="1" customWidth="1"/>
  </cols>
  <sheetData>
    <row r="1" spans="1:12" x14ac:dyDescent="0.3">
      <c r="A1" s="1" t="s">
        <v>620</v>
      </c>
      <c r="B1" s="1" t="s">
        <v>441</v>
      </c>
      <c r="C1" s="1" t="s">
        <v>621</v>
      </c>
      <c r="D1" s="1" t="s">
        <v>622</v>
      </c>
      <c r="E1" s="1" t="s">
        <v>443</v>
      </c>
      <c r="F1" s="2" t="s">
        <v>623</v>
      </c>
      <c r="G1" s="2" t="s">
        <v>624</v>
      </c>
      <c r="H1" s="2" t="s">
        <v>625</v>
      </c>
      <c r="I1" s="2" t="s">
        <v>626</v>
      </c>
      <c r="J1" s="2" t="s">
        <v>627</v>
      </c>
      <c r="K1" s="2" t="s">
        <v>628</v>
      </c>
      <c r="L1" s="2" t="s">
        <v>629</v>
      </c>
    </row>
    <row r="2" spans="1:12" x14ac:dyDescent="0.3">
      <c r="A2">
        <v>15</v>
      </c>
      <c r="B2">
        <v>1</v>
      </c>
      <c r="C2" t="s">
        <v>351</v>
      </c>
      <c r="D2">
        <v>1</v>
      </c>
      <c r="E2" t="s">
        <v>630</v>
      </c>
      <c r="F2" t="s">
        <v>435</v>
      </c>
      <c r="G2" t="s">
        <v>631</v>
      </c>
      <c r="H2" t="s">
        <v>632</v>
      </c>
      <c r="I2" t="s">
        <v>454</v>
      </c>
      <c r="J2" t="s">
        <v>633</v>
      </c>
      <c r="K2" t="s">
        <v>634</v>
      </c>
      <c r="L2" t="s">
        <v>631</v>
      </c>
    </row>
    <row r="3" spans="1:12" x14ac:dyDescent="0.3">
      <c r="A3">
        <v>15</v>
      </c>
      <c r="B3">
        <v>1</v>
      </c>
      <c r="C3" t="s">
        <v>353</v>
      </c>
      <c r="D3">
        <v>1</v>
      </c>
      <c r="E3" t="s">
        <v>630</v>
      </c>
      <c r="F3" t="s">
        <v>436</v>
      </c>
      <c r="G3" t="s">
        <v>631</v>
      </c>
      <c r="H3" t="s">
        <v>632</v>
      </c>
      <c r="I3" t="s">
        <v>454</v>
      </c>
      <c r="J3" t="s">
        <v>633</v>
      </c>
      <c r="K3" t="s">
        <v>635</v>
      </c>
      <c r="L3" t="s">
        <v>631</v>
      </c>
    </row>
    <row r="4" spans="1:12" x14ac:dyDescent="0.3">
      <c r="A4">
        <v>15</v>
      </c>
      <c r="B4">
        <v>6</v>
      </c>
      <c r="C4" t="s">
        <v>351</v>
      </c>
      <c r="D4">
        <v>1</v>
      </c>
      <c r="E4" t="s">
        <v>636</v>
      </c>
      <c r="F4" t="s">
        <v>435</v>
      </c>
      <c r="G4" t="s">
        <v>637</v>
      </c>
      <c r="H4" t="s">
        <v>638</v>
      </c>
      <c r="I4" t="s">
        <v>452</v>
      </c>
      <c r="J4" t="s">
        <v>639</v>
      </c>
      <c r="K4" t="s">
        <v>634</v>
      </c>
      <c r="L4" t="s">
        <v>640</v>
      </c>
    </row>
    <row r="5" spans="1:12" x14ac:dyDescent="0.3">
      <c r="A5">
        <v>15</v>
      </c>
      <c r="B5">
        <v>6</v>
      </c>
      <c r="C5" t="s">
        <v>351</v>
      </c>
      <c r="D5">
        <v>2</v>
      </c>
      <c r="E5" t="s">
        <v>636</v>
      </c>
      <c r="F5" t="s">
        <v>435</v>
      </c>
      <c r="G5" t="s">
        <v>641</v>
      </c>
      <c r="H5" t="s">
        <v>638</v>
      </c>
      <c r="I5" t="s">
        <v>452</v>
      </c>
      <c r="J5" t="s">
        <v>642</v>
      </c>
      <c r="K5" t="s">
        <v>643</v>
      </c>
      <c r="L5" t="s">
        <v>644</v>
      </c>
    </row>
  </sheetData>
  <phoneticPr fontId="2" type="noConversion"/>
  <dataValidations count="4">
    <dataValidation type="list" allowBlank="1" showInputMessage="1" showErrorMessage="1" sqref="H2:H5" xr:uid="{88B30C4E-2475-4294-94CE-8518693CC836}">
      <formula1>TEST_TYPES</formula1>
    </dataValidation>
    <dataValidation type="list" allowBlank="1" showInputMessage="1" showErrorMessage="1" sqref="J2:K5" xr:uid="{43D8CDA8-8296-4BC5-A73C-5FD2FC1D510A}">
      <formula1>TEST_TARGETS</formula1>
    </dataValidation>
    <dataValidation type="list" allowBlank="1" showInputMessage="1" showErrorMessage="1" sqref="F2:F5" xr:uid="{927793A8-B3CB-419B-B3C8-2FD31D7DC2D9}">
      <formula1>TEST_OUTCOME_TYPES</formula1>
    </dataValidation>
    <dataValidation type="list" allowBlank="1" showInputMessage="1" showErrorMessage="1" sqref="G2:G3 I2:I3" xr:uid="{1FE20E22-94F8-4989-9D9A-C8B73CEC9F49}">
      <formula1>RMR_TYPES</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6</vt:i4>
      </vt:variant>
    </vt:vector>
  </HeadingPairs>
  <TitlesOfParts>
    <vt:vector size="17" baseType="lpstr">
      <vt:lpstr>Rules</vt:lpstr>
      <vt:lpstr>RuleCategorization</vt:lpstr>
      <vt:lpstr>Templates</vt:lpstr>
      <vt:lpstr>TCDs</vt:lpstr>
      <vt:lpstr>TestCalcs</vt:lpstr>
      <vt:lpstr>NA TCDs</vt:lpstr>
      <vt:lpstr>Lookups</vt:lpstr>
      <vt:lpstr>HVAC_TCDs</vt:lpstr>
      <vt:lpstr>Lighting_TCDs</vt:lpstr>
      <vt:lpstr>Envelope_TCDs</vt:lpstr>
      <vt:lpstr>TCD_old</vt:lpstr>
      <vt:lpstr>APPLICABLE_RMR_TYPES</vt:lpstr>
      <vt:lpstr>BOOLEAN_LIST</vt:lpstr>
      <vt:lpstr>COMPARISON_RMR</vt:lpstr>
      <vt:lpstr>RULE_ASSERTION_TYPES</vt:lpstr>
      <vt:lpstr>System_Types</vt:lpstr>
      <vt:lpstr>TEST_OUTCOME_TYPES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test</dc:creator>
  <cp:keywords/>
  <dc:description/>
  <cp:lastModifiedBy>Karen Walkerman</cp:lastModifiedBy>
  <cp:revision/>
  <dcterms:created xsi:type="dcterms:W3CDTF">2020-11-06T13:59:19Z</dcterms:created>
  <dcterms:modified xsi:type="dcterms:W3CDTF">2023-11-07T12:38:30Z</dcterms:modified>
  <cp:category/>
  <cp:contentStatus/>
</cp:coreProperties>
</file>