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Users\svant\Downloads\"/>
    </mc:Choice>
  </mc:AlternateContent>
  <bookViews>
    <workbookView xWindow="0" yWindow="0" windowWidth="27765" windowHeight="12795" tabRatio="991" activeTab="1" xr2:uid="{00000000-000D-0000-FFFF-FFFF00000000}"/>
  </bookViews>
  <sheets>
    <sheet name="Test scores" sheetId="1" r:id="rId1"/>
    <sheet name="Test scores Graphs" sheetId="4" r:id="rId2"/>
    <sheet name="Averages" sheetId="2" r:id="rId3"/>
    <sheet name="Averages Graphs" sheetId="3" r:id="rId4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46" i="2" l="1"/>
  <c r="D46" i="2"/>
  <c r="E46" i="2"/>
  <c r="F46" i="2"/>
  <c r="C36" i="2"/>
  <c r="D36" i="2"/>
  <c r="E36" i="2"/>
  <c r="F36" i="2"/>
  <c r="C37" i="2"/>
  <c r="D37" i="2"/>
  <c r="E37" i="2"/>
  <c r="F37" i="2"/>
  <c r="C38" i="2"/>
  <c r="D38" i="2"/>
  <c r="E38" i="2"/>
  <c r="F38" i="2"/>
  <c r="C39" i="2"/>
  <c r="D39" i="2"/>
  <c r="E39" i="2"/>
  <c r="F39" i="2"/>
  <c r="C40" i="2"/>
  <c r="D40" i="2"/>
  <c r="E40" i="2"/>
  <c r="F40" i="2"/>
  <c r="C41" i="2"/>
  <c r="D41" i="2"/>
  <c r="E41" i="2"/>
  <c r="F41" i="2"/>
  <c r="C42" i="2"/>
  <c r="D42" i="2"/>
  <c r="E42" i="2"/>
  <c r="F42" i="2"/>
  <c r="C43" i="2"/>
  <c r="D43" i="2"/>
  <c r="E43" i="2"/>
  <c r="F43" i="2"/>
  <c r="C44" i="2"/>
  <c r="D44" i="2"/>
  <c r="E44" i="2"/>
  <c r="F44" i="2"/>
  <c r="C45" i="2"/>
  <c r="D45" i="2"/>
  <c r="E45" i="2"/>
  <c r="F45" i="2"/>
  <c r="C35" i="2"/>
  <c r="D35" i="2"/>
  <c r="E35" i="2"/>
  <c r="F35" i="2"/>
  <c r="B36" i="2"/>
  <c r="B37" i="2"/>
  <c r="B38" i="2"/>
  <c r="B39" i="2"/>
  <c r="B40" i="2"/>
  <c r="B41" i="2"/>
  <c r="B42" i="2"/>
  <c r="B43" i="2"/>
  <c r="B44" i="2"/>
  <c r="B45" i="2"/>
  <c r="B46" i="2"/>
  <c r="B35" i="2"/>
  <c r="M15" i="2"/>
  <c r="M14" i="2"/>
  <c r="M13" i="2"/>
  <c r="M12" i="2"/>
  <c r="M11" i="2"/>
  <c r="M10" i="2"/>
  <c r="M9" i="2"/>
  <c r="M8" i="2"/>
  <c r="M7" i="2"/>
  <c r="M6" i="2"/>
  <c r="M5" i="2"/>
  <c r="M4" i="2"/>
  <c r="E15" i="1"/>
  <c r="E31" i="1"/>
  <c r="E47" i="1"/>
  <c r="E63" i="1"/>
  <c r="S15" i="1"/>
  <c r="S31" i="1"/>
  <c r="S47" i="1"/>
  <c r="S63" i="1"/>
  <c r="L15" i="2"/>
  <c r="L14" i="2"/>
  <c r="L13" i="2"/>
  <c r="L12" i="2"/>
  <c r="L11" i="2"/>
  <c r="L10" i="2"/>
  <c r="L9" i="2"/>
  <c r="L8" i="2"/>
  <c r="L7" i="2"/>
  <c r="L6" i="2"/>
  <c r="L5" i="2"/>
  <c r="L4" i="2"/>
  <c r="K4" i="2"/>
  <c r="K5" i="2"/>
  <c r="K6" i="2"/>
  <c r="K7" i="2"/>
  <c r="K8" i="2"/>
  <c r="K9" i="2"/>
  <c r="K10" i="2"/>
  <c r="K11" i="2"/>
  <c r="K12" i="2"/>
  <c r="K13" i="2"/>
  <c r="K14" i="2"/>
  <c r="K15" i="2"/>
  <c r="J4" i="2"/>
  <c r="J5" i="2"/>
  <c r="J6" i="2"/>
  <c r="J7" i="2"/>
  <c r="J8" i="2"/>
  <c r="J9" i="2"/>
  <c r="J10" i="2"/>
  <c r="J11" i="2"/>
  <c r="J12" i="2"/>
  <c r="J13" i="2"/>
  <c r="J14" i="2"/>
  <c r="J15" i="2"/>
  <c r="J3" i="2"/>
  <c r="K3" i="2"/>
  <c r="L3" i="2"/>
  <c r="M3" i="2"/>
  <c r="I4" i="2"/>
  <c r="I5" i="2"/>
  <c r="I6" i="2"/>
  <c r="I7" i="2"/>
  <c r="I8" i="2"/>
  <c r="I9" i="2"/>
  <c r="I10" i="2"/>
  <c r="I11" i="2"/>
  <c r="I12" i="2"/>
  <c r="I13" i="2"/>
  <c r="I14" i="2"/>
  <c r="I15" i="2"/>
  <c r="I3" i="2"/>
  <c r="M20" i="2"/>
  <c r="M21" i="2"/>
  <c r="M22" i="2"/>
  <c r="M23" i="2"/>
  <c r="M24" i="2"/>
  <c r="M25" i="2"/>
  <c r="M26" i="2"/>
  <c r="M27" i="2"/>
  <c r="M28" i="2"/>
  <c r="M29" i="2"/>
  <c r="M30" i="2"/>
  <c r="M31" i="2"/>
  <c r="M19" i="2"/>
  <c r="L20" i="2"/>
  <c r="L21" i="2"/>
  <c r="L22" i="2"/>
  <c r="L23" i="2"/>
  <c r="L24" i="2"/>
  <c r="L25" i="2"/>
  <c r="L26" i="2"/>
  <c r="L27" i="2"/>
  <c r="L28" i="2"/>
  <c r="L29" i="2"/>
  <c r="L30" i="2"/>
  <c r="L15" i="1"/>
  <c r="L31" i="1"/>
  <c r="L47" i="1"/>
  <c r="L63" i="1"/>
  <c r="Z15" i="1"/>
  <c r="Z31" i="1"/>
  <c r="Z47" i="1"/>
  <c r="Z63" i="1"/>
  <c r="L31" i="2"/>
  <c r="L19" i="2"/>
  <c r="K20" i="2"/>
  <c r="K21" i="2"/>
  <c r="K22" i="2"/>
  <c r="K23" i="2"/>
  <c r="K24" i="2"/>
  <c r="K25" i="2"/>
  <c r="K26" i="2"/>
  <c r="K27" i="2"/>
  <c r="K28" i="2"/>
  <c r="K29" i="2"/>
  <c r="K30" i="2"/>
  <c r="K31" i="2"/>
  <c r="K19" i="2"/>
  <c r="J20" i="2"/>
  <c r="J21" i="2"/>
  <c r="J22" i="2"/>
  <c r="J23" i="2"/>
  <c r="J24" i="2"/>
  <c r="J25" i="2"/>
  <c r="J26" i="2"/>
  <c r="J27" i="2"/>
  <c r="J28" i="2"/>
  <c r="J29" i="2"/>
  <c r="J30" i="2"/>
  <c r="J31" i="2"/>
  <c r="J19" i="2"/>
  <c r="I20" i="2"/>
  <c r="I21" i="2"/>
  <c r="I22" i="2"/>
  <c r="I23" i="2"/>
  <c r="I24" i="2"/>
  <c r="I25" i="2"/>
  <c r="I26" i="2"/>
  <c r="I27" i="2"/>
  <c r="I28" i="2"/>
  <c r="I29" i="2"/>
  <c r="I30" i="2"/>
  <c r="I31" i="2"/>
  <c r="I19" i="2"/>
  <c r="T63" i="2"/>
  <c r="S63" i="2"/>
  <c r="R63" i="2"/>
  <c r="Q63" i="2"/>
  <c r="P63" i="2"/>
  <c r="T62" i="2"/>
  <c r="S62" i="2"/>
  <c r="R62" i="2"/>
  <c r="Q62" i="2"/>
  <c r="P62" i="2"/>
  <c r="T61" i="2"/>
  <c r="S61" i="2"/>
  <c r="R61" i="2"/>
  <c r="Q61" i="2"/>
  <c r="P61" i="2"/>
  <c r="T60" i="2"/>
  <c r="S60" i="2"/>
  <c r="R60" i="2"/>
  <c r="Q60" i="2"/>
  <c r="P60" i="2"/>
  <c r="T59" i="2"/>
  <c r="S59" i="2"/>
  <c r="R59" i="2"/>
  <c r="Q59" i="2"/>
  <c r="P59" i="2"/>
  <c r="T58" i="2"/>
  <c r="S58" i="2"/>
  <c r="R58" i="2"/>
  <c r="Q58" i="2"/>
  <c r="P58" i="2"/>
  <c r="T57" i="2"/>
  <c r="S57" i="2"/>
  <c r="R57" i="2"/>
  <c r="Q57" i="2"/>
  <c r="P57" i="2"/>
  <c r="T56" i="2"/>
  <c r="S56" i="2"/>
  <c r="R56" i="2"/>
  <c r="Q56" i="2"/>
  <c r="P56" i="2"/>
  <c r="T55" i="2"/>
  <c r="S55" i="2"/>
  <c r="R55" i="2"/>
  <c r="Q55" i="2"/>
  <c r="P55" i="2"/>
  <c r="T54" i="2"/>
  <c r="S54" i="2"/>
  <c r="R54" i="2"/>
  <c r="Q54" i="2"/>
  <c r="P54" i="2"/>
  <c r="T53" i="2"/>
  <c r="S53" i="2"/>
  <c r="R53" i="2"/>
  <c r="Q53" i="2"/>
  <c r="P53" i="2"/>
  <c r="T52" i="2"/>
  <c r="S52" i="2"/>
  <c r="R52" i="2"/>
  <c r="Q52" i="2"/>
  <c r="P52" i="2"/>
  <c r="T51" i="2"/>
  <c r="S51" i="2"/>
  <c r="R51" i="2"/>
  <c r="Q51" i="2"/>
  <c r="P51" i="2"/>
  <c r="T47" i="2"/>
  <c r="S47" i="2"/>
  <c r="R47" i="2"/>
  <c r="Q47" i="2"/>
  <c r="P47" i="2"/>
  <c r="T46" i="2"/>
  <c r="S46" i="2"/>
  <c r="R46" i="2"/>
  <c r="Q46" i="2"/>
  <c r="P46" i="2"/>
  <c r="T45" i="2"/>
  <c r="S45" i="2"/>
  <c r="R45" i="2"/>
  <c r="Q45" i="2"/>
  <c r="P45" i="2"/>
  <c r="T44" i="2"/>
  <c r="S44" i="2"/>
  <c r="R44" i="2"/>
  <c r="Q44" i="2"/>
  <c r="P44" i="2"/>
  <c r="T43" i="2"/>
  <c r="S43" i="2"/>
  <c r="R43" i="2"/>
  <c r="Q43" i="2"/>
  <c r="P43" i="2"/>
  <c r="T42" i="2"/>
  <c r="S42" i="2"/>
  <c r="R42" i="2"/>
  <c r="Q42" i="2"/>
  <c r="P42" i="2"/>
  <c r="T41" i="2"/>
  <c r="S41" i="2"/>
  <c r="R41" i="2"/>
  <c r="Q41" i="2"/>
  <c r="P41" i="2"/>
  <c r="T40" i="2"/>
  <c r="S40" i="2"/>
  <c r="R40" i="2"/>
  <c r="Q40" i="2"/>
  <c r="P40" i="2"/>
  <c r="T39" i="2"/>
  <c r="S39" i="2"/>
  <c r="R39" i="2"/>
  <c r="Q39" i="2"/>
  <c r="P39" i="2"/>
  <c r="T38" i="2"/>
  <c r="S38" i="2"/>
  <c r="R38" i="2"/>
  <c r="Q38" i="2"/>
  <c r="P38" i="2"/>
  <c r="T37" i="2"/>
  <c r="S37" i="2"/>
  <c r="R37" i="2"/>
  <c r="Q37" i="2"/>
  <c r="P37" i="2"/>
  <c r="T36" i="2"/>
  <c r="S36" i="2"/>
  <c r="R36" i="2"/>
  <c r="Q36" i="2"/>
  <c r="P36" i="2"/>
  <c r="T35" i="2"/>
  <c r="S35" i="2"/>
  <c r="R35" i="2"/>
  <c r="Q35" i="2"/>
  <c r="P35" i="2"/>
  <c r="T31" i="2"/>
  <c r="S31" i="2"/>
  <c r="R31" i="2"/>
  <c r="Q31" i="2"/>
  <c r="P31" i="2"/>
  <c r="F31" i="2"/>
  <c r="E31" i="2"/>
  <c r="D31" i="2"/>
  <c r="C31" i="2"/>
  <c r="B31" i="2"/>
  <c r="T30" i="2"/>
  <c r="S30" i="2"/>
  <c r="R30" i="2"/>
  <c r="Q30" i="2"/>
  <c r="P30" i="2"/>
  <c r="F30" i="2"/>
  <c r="E30" i="2"/>
  <c r="D30" i="2"/>
  <c r="C30" i="2"/>
  <c r="B30" i="2"/>
  <c r="T29" i="2"/>
  <c r="S29" i="2"/>
  <c r="R29" i="2"/>
  <c r="Q29" i="2"/>
  <c r="P29" i="2"/>
  <c r="F29" i="2"/>
  <c r="E29" i="2"/>
  <c r="D29" i="2"/>
  <c r="C29" i="2"/>
  <c r="B29" i="2"/>
  <c r="T28" i="2"/>
  <c r="S28" i="2"/>
  <c r="R28" i="2"/>
  <c r="Q28" i="2"/>
  <c r="P28" i="2"/>
  <c r="F28" i="2"/>
  <c r="E28" i="2"/>
  <c r="D28" i="2"/>
  <c r="C28" i="2"/>
  <c r="B28" i="2"/>
  <c r="T27" i="2"/>
  <c r="S27" i="2"/>
  <c r="R27" i="2"/>
  <c r="Q27" i="2"/>
  <c r="P27" i="2"/>
  <c r="F27" i="2"/>
  <c r="E27" i="2"/>
  <c r="D27" i="2"/>
  <c r="C27" i="2"/>
  <c r="B27" i="2"/>
  <c r="T26" i="2"/>
  <c r="S26" i="2"/>
  <c r="R26" i="2"/>
  <c r="Q26" i="2"/>
  <c r="P26" i="2"/>
  <c r="F26" i="2"/>
  <c r="E26" i="2"/>
  <c r="D26" i="2"/>
  <c r="C26" i="2"/>
  <c r="B26" i="2"/>
  <c r="T25" i="2"/>
  <c r="S25" i="2"/>
  <c r="R25" i="2"/>
  <c r="Q25" i="2"/>
  <c r="P25" i="2"/>
  <c r="F25" i="2"/>
  <c r="E25" i="2"/>
  <c r="D25" i="2"/>
  <c r="C25" i="2"/>
  <c r="B25" i="2"/>
  <c r="T24" i="2"/>
  <c r="S24" i="2"/>
  <c r="R24" i="2"/>
  <c r="Q24" i="2"/>
  <c r="P24" i="2"/>
  <c r="F24" i="2"/>
  <c r="E24" i="2"/>
  <c r="D24" i="2"/>
  <c r="C24" i="2"/>
  <c r="B24" i="2"/>
  <c r="T23" i="2"/>
  <c r="S23" i="2"/>
  <c r="R23" i="2"/>
  <c r="Q23" i="2"/>
  <c r="P23" i="2"/>
  <c r="F23" i="2"/>
  <c r="E23" i="2"/>
  <c r="D23" i="2"/>
  <c r="C23" i="2"/>
  <c r="B23" i="2"/>
  <c r="T22" i="2"/>
  <c r="S22" i="2"/>
  <c r="R22" i="2"/>
  <c r="Q22" i="2"/>
  <c r="P22" i="2"/>
  <c r="F22" i="2"/>
  <c r="E22" i="2"/>
  <c r="D22" i="2"/>
  <c r="C22" i="2"/>
  <c r="B22" i="2"/>
  <c r="T21" i="2"/>
  <c r="S21" i="2"/>
  <c r="R21" i="2"/>
  <c r="Q21" i="2"/>
  <c r="P21" i="2"/>
  <c r="F21" i="2"/>
  <c r="E21" i="2"/>
  <c r="D21" i="2"/>
  <c r="C21" i="2"/>
  <c r="B21" i="2"/>
  <c r="T20" i="2"/>
  <c r="S20" i="2"/>
  <c r="R20" i="2"/>
  <c r="Q20" i="2"/>
  <c r="P20" i="2"/>
  <c r="F20" i="2"/>
  <c r="E20" i="2"/>
  <c r="D20" i="2"/>
  <c r="C20" i="2"/>
  <c r="B20" i="2"/>
  <c r="T19" i="2"/>
  <c r="S19" i="2"/>
  <c r="R19" i="2"/>
  <c r="Q19" i="2"/>
  <c r="P19" i="2"/>
  <c r="F19" i="2"/>
  <c r="E19" i="2"/>
  <c r="D19" i="2"/>
  <c r="C19" i="2"/>
  <c r="B19" i="2"/>
  <c r="T15" i="2"/>
  <c r="S15" i="2"/>
  <c r="R15" i="2"/>
  <c r="Q15" i="2"/>
  <c r="P15" i="2"/>
  <c r="F15" i="2"/>
  <c r="E15" i="2"/>
  <c r="D15" i="2"/>
  <c r="C15" i="2"/>
  <c r="B15" i="2"/>
  <c r="T14" i="2"/>
  <c r="S14" i="2"/>
  <c r="R14" i="2"/>
  <c r="Q14" i="2"/>
  <c r="P14" i="2"/>
  <c r="F14" i="2"/>
  <c r="E14" i="2"/>
  <c r="D14" i="2"/>
  <c r="C14" i="2"/>
  <c r="B14" i="2"/>
  <c r="T13" i="2"/>
  <c r="S13" i="2"/>
  <c r="R13" i="2"/>
  <c r="Q13" i="2"/>
  <c r="P13" i="2"/>
  <c r="F13" i="2"/>
  <c r="E13" i="2"/>
  <c r="D13" i="2"/>
  <c r="C13" i="2"/>
  <c r="B13" i="2"/>
  <c r="T12" i="2"/>
  <c r="S12" i="2"/>
  <c r="R12" i="2"/>
  <c r="Q12" i="2"/>
  <c r="P12" i="2"/>
  <c r="F12" i="2"/>
  <c r="E12" i="2"/>
  <c r="D12" i="2"/>
  <c r="C12" i="2"/>
  <c r="B12" i="2"/>
  <c r="T11" i="2"/>
  <c r="S11" i="2"/>
  <c r="R11" i="2"/>
  <c r="Q11" i="2"/>
  <c r="P11" i="2"/>
  <c r="F11" i="2"/>
  <c r="E11" i="2"/>
  <c r="D11" i="2"/>
  <c r="C11" i="2"/>
  <c r="B11" i="2"/>
  <c r="T10" i="2"/>
  <c r="S10" i="2"/>
  <c r="R10" i="2"/>
  <c r="Q10" i="2"/>
  <c r="P10" i="2"/>
  <c r="F10" i="2"/>
  <c r="E10" i="2"/>
  <c r="D10" i="2"/>
  <c r="C10" i="2"/>
  <c r="B10" i="2"/>
  <c r="T9" i="2"/>
  <c r="S9" i="2"/>
  <c r="R9" i="2"/>
  <c r="Q9" i="2"/>
  <c r="P9" i="2"/>
  <c r="F9" i="2"/>
  <c r="E9" i="2"/>
  <c r="D9" i="2"/>
  <c r="C9" i="2"/>
  <c r="B9" i="2"/>
  <c r="T8" i="2"/>
  <c r="S8" i="2"/>
  <c r="R8" i="2"/>
  <c r="Q8" i="2"/>
  <c r="P8" i="2"/>
  <c r="F8" i="2"/>
  <c r="E8" i="2"/>
  <c r="D8" i="2"/>
  <c r="C8" i="2"/>
  <c r="B8" i="2"/>
  <c r="T7" i="2"/>
  <c r="S7" i="2"/>
  <c r="R7" i="2"/>
  <c r="Q7" i="2"/>
  <c r="P7" i="2"/>
  <c r="F7" i="2"/>
  <c r="E7" i="2"/>
  <c r="D7" i="2"/>
  <c r="C7" i="2"/>
  <c r="B7" i="2"/>
  <c r="T6" i="2"/>
  <c r="S6" i="2"/>
  <c r="R6" i="2"/>
  <c r="Q6" i="2"/>
  <c r="P6" i="2"/>
  <c r="F6" i="2"/>
  <c r="E6" i="2"/>
  <c r="D6" i="2"/>
  <c r="C6" i="2"/>
  <c r="B6" i="2"/>
  <c r="T5" i="2"/>
  <c r="S5" i="2"/>
  <c r="R5" i="2"/>
  <c r="Q5" i="2"/>
  <c r="P5" i="2"/>
  <c r="F5" i="2"/>
  <c r="E5" i="2"/>
  <c r="D5" i="2"/>
  <c r="C5" i="2"/>
  <c r="B5" i="2"/>
  <c r="T4" i="2"/>
  <c r="S4" i="2"/>
  <c r="R4" i="2"/>
  <c r="Q4" i="2"/>
  <c r="P4" i="2"/>
  <c r="F4" i="2"/>
  <c r="E4" i="2"/>
  <c r="D4" i="2"/>
  <c r="C4" i="2"/>
  <c r="B4" i="2"/>
  <c r="T3" i="2"/>
  <c r="S3" i="2"/>
  <c r="R3" i="2"/>
  <c r="Q3" i="2"/>
  <c r="P3" i="2"/>
  <c r="F3" i="2"/>
  <c r="E3" i="2"/>
  <c r="D3" i="2"/>
  <c r="C3" i="2"/>
  <c r="B3" i="2"/>
</calcChain>
</file>

<file path=xl/sharedStrings.xml><?xml version="1.0" encoding="utf-8"?>
<sst xmlns="http://schemas.openxmlformats.org/spreadsheetml/2006/main" count="498" uniqueCount="44">
  <si>
    <t>filbank_only</t>
  </si>
  <si>
    <t>filbank_only_8K</t>
  </si>
  <si>
    <t>mfcc_only</t>
  </si>
  <si>
    <t>mfcc_only_8K</t>
  </si>
  <si>
    <t>precision</t>
  </si>
  <si>
    <t>recall</t>
  </si>
  <si>
    <t>f1-score</t>
  </si>
  <si>
    <t>predicted number</t>
  </si>
  <si>
    <t>correct number</t>
  </si>
  <si>
    <t>yes</t>
  </si>
  <si>
    <t>no</t>
  </si>
  <si>
    <t>up</t>
  </si>
  <si>
    <t>down</t>
  </si>
  <si>
    <t>left</t>
  </si>
  <si>
    <t>right</t>
  </si>
  <si>
    <t>on</t>
  </si>
  <si>
    <t>off</t>
  </si>
  <si>
    <t>stop</t>
  </si>
  <si>
    <t>go</t>
  </si>
  <si>
    <t>silence</t>
  </si>
  <si>
    <t>unknown</t>
  </si>
  <si>
    <t>filbank_P</t>
  </si>
  <si>
    <t>filbank_P_8K</t>
  </si>
  <si>
    <t>mfcc_P</t>
  </si>
  <si>
    <t>mfcc_P_8K</t>
  </si>
  <si>
    <t>filbank_M</t>
  </si>
  <si>
    <t>filbank_M_8K</t>
  </si>
  <si>
    <t>mfcc_M</t>
  </si>
  <si>
    <t>mfcc_M_8K</t>
  </si>
  <si>
    <t>filbank_PM</t>
  </si>
  <si>
    <t>filbank_PM_8K</t>
  </si>
  <si>
    <t>mfcc_PM</t>
  </si>
  <si>
    <t>mfcc_PM_8K</t>
  </si>
  <si>
    <t>Avg filbank</t>
  </si>
  <si>
    <t>Avg 16K</t>
  </si>
  <si>
    <t>Avg only</t>
  </si>
  <si>
    <t>Avg mfcc</t>
  </si>
  <si>
    <t>Avg 8K</t>
  </si>
  <si>
    <t>Avg P</t>
  </si>
  <si>
    <t>Avg M</t>
  </si>
  <si>
    <t>Avg PM</t>
  </si>
  <si>
    <t>raw_wav_8k</t>
  </si>
  <si>
    <t>raw_wav</t>
  </si>
  <si>
    <t>Avg 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</si>
</sst>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Plain</a:t>
            </a:r>
            <a:r>
              <a:rPr lang="sv-SE" baseline="0"/>
              <a:t> MFCC 8kHz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scores'!$W$2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'Test scores'!$A$3:$A$14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scores'!$W$3:$W$14</c:f>
              <c:numCache>
                <c:formatCode>General</c:formatCode>
                <c:ptCount val="12"/>
                <c:pt idx="0">
                  <c:v>0.81</c:v>
                </c:pt>
                <c:pt idx="1">
                  <c:v>0.69</c:v>
                </c:pt>
                <c:pt idx="2">
                  <c:v>0.69</c:v>
                </c:pt>
                <c:pt idx="3">
                  <c:v>0.74</c:v>
                </c:pt>
                <c:pt idx="4">
                  <c:v>0.74</c:v>
                </c:pt>
                <c:pt idx="5">
                  <c:v>0.79</c:v>
                </c:pt>
                <c:pt idx="6">
                  <c:v>0.85</c:v>
                </c:pt>
                <c:pt idx="7">
                  <c:v>0.79</c:v>
                </c:pt>
                <c:pt idx="8">
                  <c:v>0.71</c:v>
                </c:pt>
                <c:pt idx="9">
                  <c:v>0.64</c:v>
                </c:pt>
                <c:pt idx="10">
                  <c:v>0</c:v>
                </c:pt>
                <c:pt idx="11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15-4497-888F-A7040BC85638}"/>
            </c:ext>
          </c:extLst>
        </c:ser>
        <c:ser>
          <c:idx val="1"/>
          <c:order val="1"/>
          <c:tx>
            <c:strRef>
              <c:f>'Test scores'!$X$2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'Test scores'!$A$3:$A$14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scores'!$X$3:$X$14</c:f>
              <c:numCache>
                <c:formatCode>General</c:formatCode>
                <c:ptCount val="12"/>
                <c:pt idx="0">
                  <c:v>0.81</c:v>
                </c:pt>
                <c:pt idx="1">
                  <c:v>0.6</c:v>
                </c:pt>
                <c:pt idx="2">
                  <c:v>0.52</c:v>
                </c:pt>
                <c:pt idx="3">
                  <c:v>0.53</c:v>
                </c:pt>
                <c:pt idx="4">
                  <c:v>0.66</c:v>
                </c:pt>
                <c:pt idx="5">
                  <c:v>0.66</c:v>
                </c:pt>
                <c:pt idx="6">
                  <c:v>0.59</c:v>
                </c:pt>
                <c:pt idx="7">
                  <c:v>0.7</c:v>
                </c:pt>
                <c:pt idx="8">
                  <c:v>0.6</c:v>
                </c:pt>
                <c:pt idx="9">
                  <c:v>0.49</c:v>
                </c:pt>
                <c:pt idx="10">
                  <c:v>0</c:v>
                </c:pt>
                <c:pt idx="11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15-4497-888F-A7040BC85638}"/>
            </c:ext>
          </c:extLst>
        </c:ser>
        <c:ser>
          <c:idx val="2"/>
          <c:order val="2"/>
          <c:tx>
            <c:strRef>
              <c:f>'Test scores'!$Y$2</c:f>
              <c:strCache>
                <c:ptCount val="1"/>
                <c:pt idx="0">
                  <c:v>f1-score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'Test scores'!$A$3:$A$14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scores'!$Y$3:$Y$14</c:f>
              <c:numCache>
                <c:formatCode>General</c:formatCode>
                <c:ptCount val="12"/>
                <c:pt idx="0">
                  <c:v>0.81</c:v>
                </c:pt>
                <c:pt idx="1">
                  <c:v>0.64</c:v>
                </c:pt>
                <c:pt idx="2">
                  <c:v>0.59</c:v>
                </c:pt>
                <c:pt idx="3">
                  <c:v>0.62</c:v>
                </c:pt>
                <c:pt idx="4">
                  <c:v>0.7</c:v>
                </c:pt>
                <c:pt idx="5">
                  <c:v>0.72</c:v>
                </c:pt>
                <c:pt idx="6">
                  <c:v>0.7</c:v>
                </c:pt>
                <c:pt idx="7">
                  <c:v>0.74</c:v>
                </c:pt>
                <c:pt idx="8">
                  <c:v>0.65</c:v>
                </c:pt>
                <c:pt idx="9">
                  <c:v>0.55000000000000004</c:v>
                </c:pt>
                <c:pt idx="10">
                  <c:v>0</c:v>
                </c:pt>
                <c:pt idx="11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B15-4497-888F-A7040BC85638}"/>
            </c:ext>
          </c:extLst>
        </c:ser>
        <c:ser>
          <c:idx val="3"/>
          <c:order val="3"/>
          <c:tx>
            <c:strRef>
              <c:f>'Test scores'!$Z$2</c:f>
              <c:strCache>
                <c:ptCount val="1"/>
                <c:pt idx="0">
                  <c:v>predicted number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'Test scores'!$A$3:$A$14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scores'!$Z$3:$Z$14</c:f>
              <c:numCache>
                <c:formatCode>General</c:formatCode>
                <c:ptCount val="12"/>
                <c:pt idx="0">
                  <c:v>257</c:v>
                </c:pt>
                <c:pt idx="1">
                  <c:v>221</c:v>
                </c:pt>
                <c:pt idx="2">
                  <c:v>205</c:v>
                </c:pt>
                <c:pt idx="3">
                  <c:v>179</c:v>
                </c:pt>
                <c:pt idx="4">
                  <c:v>238</c:v>
                </c:pt>
                <c:pt idx="5">
                  <c:v>215</c:v>
                </c:pt>
                <c:pt idx="6">
                  <c:v>171</c:v>
                </c:pt>
                <c:pt idx="7">
                  <c:v>233</c:v>
                </c:pt>
                <c:pt idx="8">
                  <c:v>210</c:v>
                </c:pt>
                <c:pt idx="9">
                  <c:v>192</c:v>
                </c:pt>
                <c:pt idx="10">
                  <c:v>4</c:v>
                </c:pt>
                <c:pt idx="11">
                  <c:v>4710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B15-4497-888F-A7040BC85638}"/>
            </c:ext>
          </c:extLst>
        </c:ser>
        <c:ser>
          <c:idx val="4"/>
          <c:order val="4"/>
          <c:tx>
            <c:strRef>
              <c:f>'Test scores'!$AA$2</c:f>
              <c:strCache>
                <c:ptCount val="1"/>
                <c:pt idx="0">
                  <c:v>correct number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'Test scores'!$A$3:$A$14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scores'!$AA$3:$AA$14</c:f>
              <c:numCache>
                <c:formatCode>General</c:formatCode>
                <c:ptCount val="12"/>
                <c:pt idx="0">
                  <c:v>256</c:v>
                </c:pt>
                <c:pt idx="1">
                  <c:v>252</c:v>
                </c:pt>
                <c:pt idx="2">
                  <c:v>272</c:v>
                </c:pt>
                <c:pt idx="3">
                  <c:v>253</c:v>
                </c:pt>
                <c:pt idx="4">
                  <c:v>267</c:v>
                </c:pt>
                <c:pt idx="5">
                  <c:v>259</c:v>
                </c:pt>
                <c:pt idx="6">
                  <c:v>246</c:v>
                </c:pt>
                <c:pt idx="7">
                  <c:v>262</c:v>
                </c:pt>
                <c:pt idx="8">
                  <c:v>249</c:v>
                </c:pt>
                <c:pt idx="9">
                  <c:v>251</c:v>
                </c:pt>
                <c:pt idx="10">
                  <c:v>0</c:v>
                </c:pt>
                <c:pt idx="11">
                  <c:v>4268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B15-4497-888F-A7040BC85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54920"/>
        <c:axId val="397957872"/>
      </c:lineChart>
      <c:catAx>
        <c:axId val="39795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7957872"/>
        <c:crosses val="autoZero"/>
        <c:auto val="1"/>
        <c:lblAlgn val="ctr"/>
        <c:lblOffset val="100"/>
        <c:noMultiLvlLbl val="0"/>
      </c:catAx>
      <c:valAx>
        <c:axId val="397957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7954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Filter Bank Pre-Emphasis 8kHz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scores'!$I$2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'Test scores'!$A$19:$A$30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scores'!$I$19:$I$30</c:f>
              <c:numCache>
                <c:formatCode>General</c:formatCode>
                <c:ptCount val="12"/>
                <c:pt idx="0">
                  <c:v>0.85</c:v>
                </c:pt>
                <c:pt idx="1">
                  <c:v>0.74</c:v>
                </c:pt>
                <c:pt idx="2">
                  <c:v>0.85</c:v>
                </c:pt>
                <c:pt idx="3">
                  <c:v>0.84</c:v>
                </c:pt>
                <c:pt idx="4">
                  <c:v>0.97</c:v>
                </c:pt>
                <c:pt idx="5">
                  <c:v>0.92</c:v>
                </c:pt>
                <c:pt idx="6">
                  <c:v>0.79</c:v>
                </c:pt>
                <c:pt idx="7">
                  <c:v>0.92</c:v>
                </c:pt>
                <c:pt idx="8">
                  <c:v>0.9</c:v>
                </c:pt>
                <c:pt idx="9">
                  <c:v>0.67</c:v>
                </c:pt>
                <c:pt idx="10">
                  <c:v>0</c:v>
                </c:pt>
                <c:pt idx="11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E6-411A-8CAD-D8F15925C066}"/>
            </c:ext>
          </c:extLst>
        </c:ser>
        <c:ser>
          <c:idx val="1"/>
          <c:order val="1"/>
          <c:tx>
            <c:strRef>
              <c:f>'Test scores'!$J$2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'Test scores'!$A$19:$A$30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scores'!$J$19:$J$30</c:f>
              <c:numCache>
                <c:formatCode>General</c:formatCode>
                <c:ptCount val="12"/>
                <c:pt idx="0">
                  <c:v>0.8</c:v>
                </c:pt>
                <c:pt idx="1">
                  <c:v>0.7</c:v>
                </c:pt>
                <c:pt idx="2">
                  <c:v>0.68</c:v>
                </c:pt>
                <c:pt idx="3">
                  <c:v>0.75</c:v>
                </c:pt>
                <c:pt idx="4">
                  <c:v>0.62</c:v>
                </c:pt>
                <c:pt idx="5">
                  <c:v>0.67</c:v>
                </c:pt>
                <c:pt idx="6">
                  <c:v>0.74</c:v>
                </c:pt>
                <c:pt idx="7">
                  <c:v>0.75</c:v>
                </c:pt>
                <c:pt idx="8">
                  <c:v>0.73</c:v>
                </c:pt>
                <c:pt idx="9">
                  <c:v>0.62</c:v>
                </c:pt>
                <c:pt idx="10">
                  <c:v>0</c:v>
                </c:pt>
                <c:pt idx="11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E6-411A-8CAD-D8F15925C066}"/>
            </c:ext>
          </c:extLst>
        </c:ser>
        <c:ser>
          <c:idx val="2"/>
          <c:order val="2"/>
          <c:tx>
            <c:strRef>
              <c:f>'Test scores'!$K$2</c:f>
              <c:strCache>
                <c:ptCount val="1"/>
                <c:pt idx="0">
                  <c:v>f1-score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'Test scores'!$A$19:$A$30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scores'!$K$19:$K$30</c:f>
              <c:numCache>
                <c:formatCode>General</c:formatCode>
                <c:ptCount val="12"/>
                <c:pt idx="0">
                  <c:v>0.82</c:v>
                </c:pt>
                <c:pt idx="1">
                  <c:v>0.72</c:v>
                </c:pt>
                <c:pt idx="2">
                  <c:v>0.76</c:v>
                </c:pt>
                <c:pt idx="3">
                  <c:v>0.79</c:v>
                </c:pt>
                <c:pt idx="4">
                  <c:v>0.76</c:v>
                </c:pt>
                <c:pt idx="5">
                  <c:v>0.78</c:v>
                </c:pt>
                <c:pt idx="6">
                  <c:v>0.77</c:v>
                </c:pt>
                <c:pt idx="7">
                  <c:v>0.83</c:v>
                </c:pt>
                <c:pt idx="8">
                  <c:v>0.8</c:v>
                </c:pt>
                <c:pt idx="9">
                  <c:v>0.64</c:v>
                </c:pt>
                <c:pt idx="10">
                  <c:v>0</c:v>
                </c:pt>
                <c:pt idx="11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E6-411A-8CAD-D8F15925C066}"/>
            </c:ext>
          </c:extLst>
        </c:ser>
        <c:ser>
          <c:idx val="3"/>
          <c:order val="3"/>
          <c:tx>
            <c:strRef>
              <c:f>'Test scores'!$L$2</c:f>
              <c:strCache>
                <c:ptCount val="1"/>
                <c:pt idx="0">
                  <c:v>predicted number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'Test scores'!$A$19:$A$30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scores'!$L$19:$L$30</c:f>
              <c:numCache>
                <c:formatCode>General</c:formatCode>
                <c:ptCount val="12"/>
                <c:pt idx="0">
                  <c:v>240</c:v>
                </c:pt>
                <c:pt idx="1">
                  <c:v>239</c:v>
                </c:pt>
                <c:pt idx="2">
                  <c:v>218</c:v>
                </c:pt>
                <c:pt idx="3">
                  <c:v>226</c:v>
                </c:pt>
                <c:pt idx="4">
                  <c:v>171</c:v>
                </c:pt>
                <c:pt idx="5">
                  <c:v>190</c:v>
                </c:pt>
                <c:pt idx="6">
                  <c:v>232</c:v>
                </c:pt>
                <c:pt idx="7">
                  <c:v>213</c:v>
                </c:pt>
                <c:pt idx="8">
                  <c:v>202</c:v>
                </c:pt>
                <c:pt idx="9">
                  <c:v>233</c:v>
                </c:pt>
                <c:pt idx="10">
                  <c:v>3</c:v>
                </c:pt>
                <c:pt idx="11">
                  <c:v>4668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E6-411A-8CAD-D8F15925C066}"/>
            </c:ext>
          </c:extLst>
        </c:ser>
        <c:ser>
          <c:idx val="4"/>
          <c:order val="4"/>
          <c:tx>
            <c:strRef>
              <c:f>'Test scores'!$M$2</c:f>
              <c:strCache>
                <c:ptCount val="1"/>
                <c:pt idx="0">
                  <c:v>correct number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'Test scores'!$A$19:$A$30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scores'!$M$19:$M$30</c:f>
              <c:numCache>
                <c:formatCode>General</c:formatCode>
                <c:ptCount val="12"/>
                <c:pt idx="0">
                  <c:v>256</c:v>
                </c:pt>
                <c:pt idx="1">
                  <c:v>252</c:v>
                </c:pt>
                <c:pt idx="2">
                  <c:v>272</c:v>
                </c:pt>
                <c:pt idx="3">
                  <c:v>253</c:v>
                </c:pt>
                <c:pt idx="4">
                  <c:v>267</c:v>
                </c:pt>
                <c:pt idx="5">
                  <c:v>259</c:v>
                </c:pt>
                <c:pt idx="6">
                  <c:v>246</c:v>
                </c:pt>
                <c:pt idx="7">
                  <c:v>262</c:v>
                </c:pt>
                <c:pt idx="8">
                  <c:v>249</c:v>
                </c:pt>
                <c:pt idx="9">
                  <c:v>251</c:v>
                </c:pt>
                <c:pt idx="10">
                  <c:v>0</c:v>
                </c:pt>
                <c:pt idx="11">
                  <c:v>4268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E6-411A-8CAD-D8F15925C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54920"/>
        <c:axId val="397957872"/>
      </c:lineChart>
      <c:catAx>
        <c:axId val="39795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7957872"/>
        <c:crosses val="autoZero"/>
        <c:auto val="1"/>
        <c:lblAlgn val="ctr"/>
        <c:lblOffset val="100"/>
        <c:noMultiLvlLbl val="0"/>
      </c:catAx>
      <c:valAx>
        <c:axId val="397957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7954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Filter Bank Mean Normalization 8kHz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scores'!$I$2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'Test scores'!$A$35:$A$46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scores'!$I$35:$I$46</c:f>
              <c:numCache>
                <c:formatCode>General</c:formatCode>
                <c:ptCount val="12"/>
                <c:pt idx="0">
                  <c:v>0.85</c:v>
                </c:pt>
                <c:pt idx="1">
                  <c:v>0.59</c:v>
                </c:pt>
                <c:pt idx="2">
                  <c:v>0.79</c:v>
                </c:pt>
                <c:pt idx="3">
                  <c:v>0.85</c:v>
                </c:pt>
                <c:pt idx="4">
                  <c:v>0.88</c:v>
                </c:pt>
                <c:pt idx="5">
                  <c:v>0.83</c:v>
                </c:pt>
                <c:pt idx="6">
                  <c:v>0.73</c:v>
                </c:pt>
                <c:pt idx="7">
                  <c:v>0.86</c:v>
                </c:pt>
                <c:pt idx="8">
                  <c:v>0.85</c:v>
                </c:pt>
                <c:pt idx="9">
                  <c:v>0.68</c:v>
                </c:pt>
                <c:pt idx="10">
                  <c:v>0</c:v>
                </c:pt>
                <c:pt idx="11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9A-46B9-80C2-E64A2A248838}"/>
            </c:ext>
          </c:extLst>
        </c:ser>
        <c:ser>
          <c:idx val="1"/>
          <c:order val="1"/>
          <c:tx>
            <c:strRef>
              <c:f>'Test scores'!$J$2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'Test scores'!$A$35:$A$46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scores'!$J$35:$J$46</c:f>
              <c:numCache>
                <c:formatCode>General</c:formatCode>
                <c:ptCount val="12"/>
                <c:pt idx="0">
                  <c:v>0.84</c:v>
                </c:pt>
                <c:pt idx="1">
                  <c:v>0.88</c:v>
                </c:pt>
                <c:pt idx="2">
                  <c:v>0.79</c:v>
                </c:pt>
                <c:pt idx="3">
                  <c:v>0.71</c:v>
                </c:pt>
                <c:pt idx="4">
                  <c:v>0.8</c:v>
                </c:pt>
                <c:pt idx="5">
                  <c:v>0.78</c:v>
                </c:pt>
                <c:pt idx="6">
                  <c:v>0.83</c:v>
                </c:pt>
                <c:pt idx="7">
                  <c:v>0.78</c:v>
                </c:pt>
                <c:pt idx="8">
                  <c:v>0.83</c:v>
                </c:pt>
                <c:pt idx="9">
                  <c:v>0.55000000000000004</c:v>
                </c:pt>
                <c:pt idx="10">
                  <c:v>0</c:v>
                </c:pt>
                <c:pt idx="11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9A-46B9-80C2-E64A2A248838}"/>
            </c:ext>
          </c:extLst>
        </c:ser>
        <c:ser>
          <c:idx val="2"/>
          <c:order val="2"/>
          <c:tx>
            <c:strRef>
              <c:f>'Test scores'!$K$2</c:f>
              <c:strCache>
                <c:ptCount val="1"/>
                <c:pt idx="0">
                  <c:v>f1-score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'Test scores'!$A$35:$A$46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scores'!$K$35:$K$46</c:f>
              <c:numCache>
                <c:formatCode>General</c:formatCode>
                <c:ptCount val="12"/>
                <c:pt idx="0">
                  <c:v>0.85</c:v>
                </c:pt>
                <c:pt idx="1">
                  <c:v>0.71</c:v>
                </c:pt>
                <c:pt idx="2">
                  <c:v>0.79</c:v>
                </c:pt>
                <c:pt idx="3">
                  <c:v>0.77</c:v>
                </c:pt>
                <c:pt idx="4">
                  <c:v>0.84</c:v>
                </c:pt>
                <c:pt idx="5">
                  <c:v>0.8</c:v>
                </c:pt>
                <c:pt idx="6">
                  <c:v>0.78</c:v>
                </c:pt>
                <c:pt idx="7">
                  <c:v>0.82</c:v>
                </c:pt>
                <c:pt idx="8">
                  <c:v>0.84</c:v>
                </c:pt>
                <c:pt idx="9">
                  <c:v>0.61</c:v>
                </c:pt>
                <c:pt idx="10">
                  <c:v>0</c:v>
                </c:pt>
                <c:pt idx="11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9A-46B9-80C2-E64A2A248838}"/>
            </c:ext>
          </c:extLst>
        </c:ser>
        <c:ser>
          <c:idx val="3"/>
          <c:order val="3"/>
          <c:tx>
            <c:strRef>
              <c:f>'Test scores'!$L$2</c:f>
              <c:strCache>
                <c:ptCount val="1"/>
                <c:pt idx="0">
                  <c:v>predicted number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'Test scores'!$A$35:$A$46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scores'!$L$35:$L$46</c:f>
              <c:numCache>
                <c:formatCode>General</c:formatCode>
                <c:ptCount val="12"/>
                <c:pt idx="0">
                  <c:v>252</c:v>
                </c:pt>
                <c:pt idx="1">
                  <c:v>376</c:v>
                </c:pt>
                <c:pt idx="2">
                  <c:v>272</c:v>
                </c:pt>
                <c:pt idx="3">
                  <c:v>212</c:v>
                </c:pt>
                <c:pt idx="4">
                  <c:v>241</c:v>
                </c:pt>
                <c:pt idx="5">
                  <c:v>242</c:v>
                </c:pt>
                <c:pt idx="6">
                  <c:v>277</c:v>
                </c:pt>
                <c:pt idx="7">
                  <c:v>238</c:v>
                </c:pt>
                <c:pt idx="8">
                  <c:v>243</c:v>
                </c:pt>
                <c:pt idx="9">
                  <c:v>203</c:v>
                </c:pt>
                <c:pt idx="10">
                  <c:v>1</c:v>
                </c:pt>
                <c:pt idx="11">
                  <c:v>4278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9A-46B9-80C2-E64A2A248838}"/>
            </c:ext>
          </c:extLst>
        </c:ser>
        <c:ser>
          <c:idx val="4"/>
          <c:order val="4"/>
          <c:tx>
            <c:strRef>
              <c:f>'Test scores'!$M$2</c:f>
              <c:strCache>
                <c:ptCount val="1"/>
                <c:pt idx="0">
                  <c:v>correct number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'Test scores'!$A$35:$A$46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scores'!$M$35:$M$46</c:f>
              <c:numCache>
                <c:formatCode>General</c:formatCode>
                <c:ptCount val="12"/>
                <c:pt idx="0">
                  <c:v>256</c:v>
                </c:pt>
                <c:pt idx="1">
                  <c:v>252</c:v>
                </c:pt>
                <c:pt idx="2">
                  <c:v>272</c:v>
                </c:pt>
                <c:pt idx="3">
                  <c:v>253</c:v>
                </c:pt>
                <c:pt idx="4">
                  <c:v>267</c:v>
                </c:pt>
                <c:pt idx="5">
                  <c:v>259</c:v>
                </c:pt>
                <c:pt idx="6">
                  <c:v>246</c:v>
                </c:pt>
                <c:pt idx="7">
                  <c:v>262</c:v>
                </c:pt>
                <c:pt idx="8">
                  <c:v>249</c:v>
                </c:pt>
                <c:pt idx="9">
                  <c:v>251</c:v>
                </c:pt>
                <c:pt idx="10">
                  <c:v>0</c:v>
                </c:pt>
                <c:pt idx="11">
                  <c:v>4268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9A-46B9-80C2-E64A2A248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54920"/>
        <c:axId val="397957872"/>
      </c:lineChart>
      <c:catAx>
        <c:axId val="39795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7957872"/>
        <c:crosses val="autoZero"/>
        <c:auto val="1"/>
        <c:lblAlgn val="ctr"/>
        <c:lblOffset val="100"/>
        <c:noMultiLvlLbl val="0"/>
      </c:catAx>
      <c:valAx>
        <c:axId val="397957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7954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400" b="0" i="0" u="none" strike="noStrike" baseline="0">
                <a:effectLst/>
              </a:rPr>
              <a:t>Filter Bank Pre-Emph. &amp; Mean Normal. </a:t>
            </a:r>
            <a:r>
              <a:rPr lang="sv-SE"/>
              <a:t>8kHz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scores'!$I$2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'Test scores'!$A$51:$A$62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scores'!$I$51:$I$62</c:f>
              <c:numCache>
                <c:formatCode>General</c:formatCode>
                <c:ptCount val="12"/>
                <c:pt idx="0">
                  <c:v>0.89</c:v>
                </c:pt>
                <c:pt idx="1">
                  <c:v>0.71</c:v>
                </c:pt>
                <c:pt idx="2">
                  <c:v>0.87</c:v>
                </c:pt>
                <c:pt idx="3">
                  <c:v>0.86</c:v>
                </c:pt>
                <c:pt idx="4">
                  <c:v>0.9</c:v>
                </c:pt>
                <c:pt idx="5">
                  <c:v>0.91</c:v>
                </c:pt>
                <c:pt idx="6">
                  <c:v>0.81</c:v>
                </c:pt>
                <c:pt idx="7">
                  <c:v>0.83</c:v>
                </c:pt>
                <c:pt idx="8">
                  <c:v>0.83</c:v>
                </c:pt>
                <c:pt idx="9">
                  <c:v>0.76</c:v>
                </c:pt>
                <c:pt idx="10">
                  <c:v>0</c:v>
                </c:pt>
                <c:pt idx="11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B2-4329-9874-AE409794811C}"/>
            </c:ext>
          </c:extLst>
        </c:ser>
        <c:ser>
          <c:idx val="1"/>
          <c:order val="1"/>
          <c:tx>
            <c:strRef>
              <c:f>'Test scores'!$J$2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'Test scores'!$A$51:$A$62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scores'!$J$51:$J$62</c:f>
              <c:numCache>
                <c:formatCode>General</c:formatCode>
                <c:ptCount val="12"/>
                <c:pt idx="0">
                  <c:v>0.82</c:v>
                </c:pt>
                <c:pt idx="1">
                  <c:v>0.82</c:v>
                </c:pt>
                <c:pt idx="2">
                  <c:v>0.71</c:v>
                </c:pt>
                <c:pt idx="3">
                  <c:v>0.74</c:v>
                </c:pt>
                <c:pt idx="4">
                  <c:v>0.81</c:v>
                </c:pt>
                <c:pt idx="5">
                  <c:v>0.76</c:v>
                </c:pt>
                <c:pt idx="6">
                  <c:v>0.81</c:v>
                </c:pt>
                <c:pt idx="7">
                  <c:v>0.85</c:v>
                </c:pt>
                <c:pt idx="8">
                  <c:v>0.85</c:v>
                </c:pt>
                <c:pt idx="9">
                  <c:v>0.63</c:v>
                </c:pt>
                <c:pt idx="10">
                  <c:v>0</c:v>
                </c:pt>
                <c:pt idx="11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B2-4329-9874-AE409794811C}"/>
            </c:ext>
          </c:extLst>
        </c:ser>
        <c:ser>
          <c:idx val="2"/>
          <c:order val="2"/>
          <c:tx>
            <c:strRef>
              <c:f>'Test scores'!$K$2</c:f>
              <c:strCache>
                <c:ptCount val="1"/>
                <c:pt idx="0">
                  <c:v>f1-score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'Test scores'!$A$51:$A$62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scores'!$K$51:$K$62</c:f>
              <c:numCache>
                <c:formatCode>General</c:formatCode>
                <c:ptCount val="12"/>
                <c:pt idx="0">
                  <c:v>0.86</c:v>
                </c:pt>
                <c:pt idx="1">
                  <c:v>0.76</c:v>
                </c:pt>
                <c:pt idx="2">
                  <c:v>0.78</c:v>
                </c:pt>
                <c:pt idx="3">
                  <c:v>0.79</c:v>
                </c:pt>
                <c:pt idx="4">
                  <c:v>0.85</c:v>
                </c:pt>
                <c:pt idx="5">
                  <c:v>0.83</c:v>
                </c:pt>
                <c:pt idx="6">
                  <c:v>0.81</c:v>
                </c:pt>
                <c:pt idx="7">
                  <c:v>0.84</c:v>
                </c:pt>
                <c:pt idx="8">
                  <c:v>0.84</c:v>
                </c:pt>
                <c:pt idx="9">
                  <c:v>0.69</c:v>
                </c:pt>
                <c:pt idx="10">
                  <c:v>0</c:v>
                </c:pt>
                <c:pt idx="11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B2-4329-9874-AE409794811C}"/>
            </c:ext>
          </c:extLst>
        </c:ser>
        <c:ser>
          <c:idx val="3"/>
          <c:order val="3"/>
          <c:tx>
            <c:strRef>
              <c:f>'Test scores'!$L$2</c:f>
              <c:strCache>
                <c:ptCount val="1"/>
                <c:pt idx="0">
                  <c:v>predicted number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'Test scores'!$A$51:$A$62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scores'!$L$51:$L$62</c:f>
              <c:numCache>
                <c:formatCode>General</c:formatCode>
                <c:ptCount val="12"/>
                <c:pt idx="0">
                  <c:v>235</c:v>
                </c:pt>
                <c:pt idx="1">
                  <c:v>292</c:v>
                </c:pt>
                <c:pt idx="2">
                  <c:v>223</c:v>
                </c:pt>
                <c:pt idx="3">
                  <c:v>216</c:v>
                </c:pt>
                <c:pt idx="4">
                  <c:v>241</c:v>
                </c:pt>
                <c:pt idx="5">
                  <c:v>217</c:v>
                </c:pt>
                <c:pt idx="6">
                  <c:v>248</c:v>
                </c:pt>
                <c:pt idx="7">
                  <c:v>269</c:v>
                </c:pt>
                <c:pt idx="8">
                  <c:v>253</c:v>
                </c:pt>
                <c:pt idx="9">
                  <c:v>210</c:v>
                </c:pt>
                <c:pt idx="10">
                  <c:v>2</c:v>
                </c:pt>
                <c:pt idx="11">
                  <c:v>4429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B2-4329-9874-AE409794811C}"/>
            </c:ext>
          </c:extLst>
        </c:ser>
        <c:ser>
          <c:idx val="4"/>
          <c:order val="4"/>
          <c:tx>
            <c:strRef>
              <c:f>'Test scores'!$M$2</c:f>
              <c:strCache>
                <c:ptCount val="1"/>
                <c:pt idx="0">
                  <c:v>correct number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'Test scores'!$A$51:$A$62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scores'!$M$51:$M$62</c:f>
              <c:numCache>
                <c:formatCode>General</c:formatCode>
                <c:ptCount val="12"/>
                <c:pt idx="0">
                  <c:v>256</c:v>
                </c:pt>
                <c:pt idx="1">
                  <c:v>252</c:v>
                </c:pt>
                <c:pt idx="2">
                  <c:v>272</c:v>
                </c:pt>
                <c:pt idx="3">
                  <c:v>253</c:v>
                </c:pt>
                <c:pt idx="4">
                  <c:v>267</c:v>
                </c:pt>
                <c:pt idx="5">
                  <c:v>259</c:v>
                </c:pt>
                <c:pt idx="6">
                  <c:v>246</c:v>
                </c:pt>
                <c:pt idx="7">
                  <c:v>262</c:v>
                </c:pt>
                <c:pt idx="8">
                  <c:v>249</c:v>
                </c:pt>
                <c:pt idx="9">
                  <c:v>251</c:v>
                </c:pt>
                <c:pt idx="10">
                  <c:v>0</c:v>
                </c:pt>
                <c:pt idx="11">
                  <c:v>4268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B2-4329-9874-AE4097948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54920"/>
        <c:axId val="397957872"/>
      </c:lineChart>
      <c:catAx>
        <c:axId val="39795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7957872"/>
        <c:crosses val="autoZero"/>
        <c:auto val="1"/>
        <c:lblAlgn val="ctr"/>
        <c:lblOffset val="100"/>
        <c:noMultiLvlLbl val="0"/>
      </c:catAx>
      <c:valAx>
        <c:axId val="397957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7954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Plain</a:t>
            </a:r>
            <a:r>
              <a:rPr lang="sv-SE" baseline="0"/>
              <a:t> MFCC 16kHz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scores'!$P$2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'Test scores'!$A$3:$A$14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scores'!$P$3:$P$14</c:f>
              <c:numCache>
                <c:formatCode>General</c:formatCode>
                <c:ptCount val="12"/>
                <c:pt idx="0">
                  <c:v>0.94</c:v>
                </c:pt>
                <c:pt idx="1">
                  <c:v>0.78</c:v>
                </c:pt>
                <c:pt idx="2">
                  <c:v>0.72</c:v>
                </c:pt>
                <c:pt idx="3">
                  <c:v>0.78</c:v>
                </c:pt>
                <c:pt idx="4">
                  <c:v>0.8</c:v>
                </c:pt>
                <c:pt idx="5">
                  <c:v>0.85</c:v>
                </c:pt>
                <c:pt idx="6">
                  <c:v>0.84</c:v>
                </c:pt>
                <c:pt idx="7">
                  <c:v>0.85</c:v>
                </c:pt>
                <c:pt idx="8">
                  <c:v>0.9</c:v>
                </c:pt>
                <c:pt idx="9">
                  <c:v>0.76</c:v>
                </c:pt>
                <c:pt idx="10">
                  <c:v>0</c:v>
                </c:pt>
                <c:pt idx="11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0C-4948-82E4-187C782776B3}"/>
            </c:ext>
          </c:extLst>
        </c:ser>
        <c:ser>
          <c:idx val="1"/>
          <c:order val="1"/>
          <c:tx>
            <c:strRef>
              <c:f>'Test scores'!$Q$2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'Test scores'!$A$3:$A$14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scores'!$Q$3:$Q$14</c:f>
              <c:numCache>
                <c:formatCode>General</c:formatCode>
                <c:ptCount val="12"/>
                <c:pt idx="0">
                  <c:v>0.82</c:v>
                </c:pt>
                <c:pt idx="1">
                  <c:v>0.72</c:v>
                </c:pt>
                <c:pt idx="2">
                  <c:v>0.71</c:v>
                </c:pt>
                <c:pt idx="3">
                  <c:v>0.76</c:v>
                </c:pt>
                <c:pt idx="4">
                  <c:v>0.8</c:v>
                </c:pt>
                <c:pt idx="5">
                  <c:v>0.72</c:v>
                </c:pt>
                <c:pt idx="6">
                  <c:v>0.73</c:v>
                </c:pt>
                <c:pt idx="7">
                  <c:v>0.73</c:v>
                </c:pt>
                <c:pt idx="8">
                  <c:v>0.74</c:v>
                </c:pt>
                <c:pt idx="9">
                  <c:v>0.56999999999999995</c:v>
                </c:pt>
                <c:pt idx="10">
                  <c:v>0</c:v>
                </c:pt>
                <c:pt idx="11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0C-4948-82E4-187C782776B3}"/>
            </c:ext>
          </c:extLst>
        </c:ser>
        <c:ser>
          <c:idx val="2"/>
          <c:order val="2"/>
          <c:tx>
            <c:strRef>
              <c:f>'Test scores'!$R$2</c:f>
              <c:strCache>
                <c:ptCount val="1"/>
                <c:pt idx="0">
                  <c:v>f1-score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'Test scores'!$A$3:$A$14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scores'!$R$3:$R$14</c:f>
              <c:numCache>
                <c:formatCode>General</c:formatCode>
                <c:ptCount val="12"/>
                <c:pt idx="0">
                  <c:v>0.87</c:v>
                </c:pt>
                <c:pt idx="1">
                  <c:v>0.75</c:v>
                </c:pt>
                <c:pt idx="2">
                  <c:v>0.72</c:v>
                </c:pt>
                <c:pt idx="3">
                  <c:v>0.77</c:v>
                </c:pt>
                <c:pt idx="4">
                  <c:v>0.8</c:v>
                </c:pt>
                <c:pt idx="5">
                  <c:v>0.78</c:v>
                </c:pt>
                <c:pt idx="6">
                  <c:v>0.78</c:v>
                </c:pt>
                <c:pt idx="7">
                  <c:v>0.79</c:v>
                </c:pt>
                <c:pt idx="8">
                  <c:v>0.81</c:v>
                </c:pt>
                <c:pt idx="9">
                  <c:v>0.65</c:v>
                </c:pt>
                <c:pt idx="10">
                  <c:v>0</c:v>
                </c:pt>
                <c:pt idx="11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0C-4948-82E4-187C782776B3}"/>
            </c:ext>
          </c:extLst>
        </c:ser>
        <c:ser>
          <c:idx val="3"/>
          <c:order val="3"/>
          <c:tx>
            <c:strRef>
              <c:f>'Test scores'!$S$2</c:f>
              <c:strCache>
                <c:ptCount val="1"/>
                <c:pt idx="0">
                  <c:v>predicted number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'Test scores'!$A$3:$A$14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scores'!$S$3:$S$14</c:f>
              <c:numCache>
                <c:formatCode>General</c:formatCode>
                <c:ptCount val="12"/>
                <c:pt idx="0">
                  <c:v>223</c:v>
                </c:pt>
                <c:pt idx="1">
                  <c:v>231</c:v>
                </c:pt>
                <c:pt idx="2">
                  <c:v>267</c:v>
                </c:pt>
                <c:pt idx="3">
                  <c:v>249</c:v>
                </c:pt>
                <c:pt idx="4">
                  <c:v>266</c:v>
                </c:pt>
                <c:pt idx="5">
                  <c:v>218</c:v>
                </c:pt>
                <c:pt idx="6">
                  <c:v>214</c:v>
                </c:pt>
                <c:pt idx="7">
                  <c:v>227</c:v>
                </c:pt>
                <c:pt idx="8">
                  <c:v>204</c:v>
                </c:pt>
                <c:pt idx="9">
                  <c:v>190</c:v>
                </c:pt>
                <c:pt idx="10">
                  <c:v>1</c:v>
                </c:pt>
                <c:pt idx="11">
                  <c:v>4545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0C-4948-82E4-187C782776B3}"/>
            </c:ext>
          </c:extLst>
        </c:ser>
        <c:ser>
          <c:idx val="4"/>
          <c:order val="4"/>
          <c:tx>
            <c:strRef>
              <c:f>'Test scores'!$T$2</c:f>
              <c:strCache>
                <c:ptCount val="1"/>
                <c:pt idx="0">
                  <c:v>correct number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'Test scores'!$A$3:$A$14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scores'!$T$3:$T$14</c:f>
              <c:numCache>
                <c:formatCode>General</c:formatCode>
                <c:ptCount val="12"/>
                <c:pt idx="0">
                  <c:v>256</c:v>
                </c:pt>
                <c:pt idx="1">
                  <c:v>252</c:v>
                </c:pt>
                <c:pt idx="2">
                  <c:v>272</c:v>
                </c:pt>
                <c:pt idx="3">
                  <c:v>253</c:v>
                </c:pt>
                <c:pt idx="4">
                  <c:v>267</c:v>
                </c:pt>
                <c:pt idx="5">
                  <c:v>259</c:v>
                </c:pt>
                <c:pt idx="6">
                  <c:v>246</c:v>
                </c:pt>
                <c:pt idx="7">
                  <c:v>262</c:v>
                </c:pt>
                <c:pt idx="8">
                  <c:v>249</c:v>
                </c:pt>
                <c:pt idx="9">
                  <c:v>251</c:v>
                </c:pt>
                <c:pt idx="10">
                  <c:v>0</c:v>
                </c:pt>
                <c:pt idx="11">
                  <c:v>4268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0C-4948-82E4-187C78277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54920"/>
        <c:axId val="397957872"/>
      </c:lineChart>
      <c:catAx>
        <c:axId val="39795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7957872"/>
        <c:crosses val="autoZero"/>
        <c:auto val="1"/>
        <c:lblAlgn val="ctr"/>
        <c:lblOffset val="100"/>
        <c:noMultiLvlLbl val="0"/>
      </c:catAx>
      <c:valAx>
        <c:axId val="397957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7954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MFCC Pre-Emphasis 16kHz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scores'!$P$2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'Test scores'!$A$19:$A$30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scores'!$P$19:$P$30</c:f>
              <c:numCache>
                <c:formatCode>General</c:formatCode>
                <c:ptCount val="12"/>
                <c:pt idx="0">
                  <c:v>0.94</c:v>
                </c:pt>
                <c:pt idx="1">
                  <c:v>0.65</c:v>
                </c:pt>
                <c:pt idx="2">
                  <c:v>0.57999999999999996</c:v>
                </c:pt>
                <c:pt idx="3">
                  <c:v>0.71</c:v>
                </c:pt>
                <c:pt idx="4">
                  <c:v>0.88</c:v>
                </c:pt>
                <c:pt idx="5">
                  <c:v>0.95</c:v>
                </c:pt>
                <c:pt idx="6">
                  <c:v>0.77</c:v>
                </c:pt>
                <c:pt idx="7">
                  <c:v>0.79</c:v>
                </c:pt>
                <c:pt idx="8">
                  <c:v>0.91</c:v>
                </c:pt>
                <c:pt idx="9">
                  <c:v>0.57999999999999996</c:v>
                </c:pt>
                <c:pt idx="10">
                  <c:v>0</c:v>
                </c:pt>
                <c:pt idx="11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D5-4BB1-BDF3-4D4FDEF6A7E1}"/>
            </c:ext>
          </c:extLst>
        </c:ser>
        <c:ser>
          <c:idx val="1"/>
          <c:order val="1"/>
          <c:tx>
            <c:strRef>
              <c:f>'Test scores'!$Q$2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'Test scores'!$A$19:$A$30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scores'!$Q$19:$Q$30</c:f>
              <c:numCache>
                <c:formatCode>General</c:formatCode>
                <c:ptCount val="12"/>
                <c:pt idx="0">
                  <c:v>0.74</c:v>
                </c:pt>
                <c:pt idx="1">
                  <c:v>0.73</c:v>
                </c:pt>
                <c:pt idx="2">
                  <c:v>0.68</c:v>
                </c:pt>
                <c:pt idx="3">
                  <c:v>0.61</c:v>
                </c:pt>
                <c:pt idx="4">
                  <c:v>0.74</c:v>
                </c:pt>
                <c:pt idx="5">
                  <c:v>0.63</c:v>
                </c:pt>
                <c:pt idx="6">
                  <c:v>0.7</c:v>
                </c:pt>
                <c:pt idx="7">
                  <c:v>0.67</c:v>
                </c:pt>
                <c:pt idx="8">
                  <c:v>0.69</c:v>
                </c:pt>
                <c:pt idx="9">
                  <c:v>0.59</c:v>
                </c:pt>
                <c:pt idx="10">
                  <c:v>0</c:v>
                </c:pt>
                <c:pt idx="11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D5-4BB1-BDF3-4D4FDEF6A7E1}"/>
            </c:ext>
          </c:extLst>
        </c:ser>
        <c:ser>
          <c:idx val="2"/>
          <c:order val="2"/>
          <c:tx>
            <c:strRef>
              <c:f>'Test scores'!$R$2</c:f>
              <c:strCache>
                <c:ptCount val="1"/>
                <c:pt idx="0">
                  <c:v>f1-score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'Test scores'!$A$19:$A$30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scores'!$R$19:$R$30</c:f>
              <c:numCache>
                <c:formatCode>General</c:formatCode>
                <c:ptCount val="12"/>
                <c:pt idx="0">
                  <c:v>0.83</c:v>
                </c:pt>
                <c:pt idx="1">
                  <c:v>0.69</c:v>
                </c:pt>
                <c:pt idx="2">
                  <c:v>0.63</c:v>
                </c:pt>
                <c:pt idx="3">
                  <c:v>0.66</c:v>
                </c:pt>
                <c:pt idx="4">
                  <c:v>0.8</c:v>
                </c:pt>
                <c:pt idx="5">
                  <c:v>0.75</c:v>
                </c:pt>
                <c:pt idx="6">
                  <c:v>0.74</c:v>
                </c:pt>
                <c:pt idx="7">
                  <c:v>0.72</c:v>
                </c:pt>
                <c:pt idx="8">
                  <c:v>0.79</c:v>
                </c:pt>
                <c:pt idx="9">
                  <c:v>0.57999999999999996</c:v>
                </c:pt>
                <c:pt idx="10">
                  <c:v>0</c:v>
                </c:pt>
                <c:pt idx="11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D5-4BB1-BDF3-4D4FDEF6A7E1}"/>
            </c:ext>
          </c:extLst>
        </c:ser>
        <c:ser>
          <c:idx val="3"/>
          <c:order val="3"/>
          <c:tx>
            <c:strRef>
              <c:f>'Test scores'!$S$2</c:f>
              <c:strCache>
                <c:ptCount val="1"/>
                <c:pt idx="0">
                  <c:v>predicted number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'Test scores'!$A$19:$A$30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scores'!$S$19:$S$30</c:f>
              <c:numCache>
                <c:formatCode>General</c:formatCode>
                <c:ptCount val="12"/>
                <c:pt idx="0">
                  <c:v>200</c:v>
                </c:pt>
                <c:pt idx="1">
                  <c:v>285</c:v>
                </c:pt>
                <c:pt idx="2">
                  <c:v>317</c:v>
                </c:pt>
                <c:pt idx="3">
                  <c:v>219</c:v>
                </c:pt>
                <c:pt idx="4">
                  <c:v>225</c:v>
                </c:pt>
                <c:pt idx="5">
                  <c:v>171</c:v>
                </c:pt>
                <c:pt idx="6">
                  <c:v>222</c:v>
                </c:pt>
                <c:pt idx="7">
                  <c:v>224</c:v>
                </c:pt>
                <c:pt idx="8">
                  <c:v>188</c:v>
                </c:pt>
                <c:pt idx="9">
                  <c:v>255</c:v>
                </c:pt>
                <c:pt idx="10">
                  <c:v>0</c:v>
                </c:pt>
                <c:pt idx="11">
                  <c:v>4529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D5-4BB1-BDF3-4D4FDEF6A7E1}"/>
            </c:ext>
          </c:extLst>
        </c:ser>
        <c:ser>
          <c:idx val="4"/>
          <c:order val="4"/>
          <c:tx>
            <c:strRef>
              <c:f>'Test scores'!$T$2</c:f>
              <c:strCache>
                <c:ptCount val="1"/>
                <c:pt idx="0">
                  <c:v>correct number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'Test scores'!$A$19:$A$30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scores'!$T$19:$T$30</c:f>
              <c:numCache>
                <c:formatCode>General</c:formatCode>
                <c:ptCount val="12"/>
                <c:pt idx="0">
                  <c:v>256</c:v>
                </c:pt>
                <c:pt idx="1">
                  <c:v>252</c:v>
                </c:pt>
                <c:pt idx="2">
                  <c:v>272</c:v>
                </c:pt>
                <c:pt idx="3">
                  <c:v>253</c:v>
                </c:pt>
                <c:pt idx="4">
                  <c:v>267</c:v>
                </c:pt>
                <c:pt idx="5">
                  <c:v>259</c:v>
                </c:pt>
                <c:pt idx="6">
                  <c:v>246</c:v>
                </c:pt>
                <c:pt idx="7">
                  <c:v>262</c:v>
                </c:pt>
                <c:pt idx="8">
                  <c:v>249</c:v>
                </c:pt>
                <c:pt idx="9">
                  <c:v>251</c:v>
                </c:pt>
                <c:pt idx="10">
                  <c:v>0</c:v>
                </c:pt>
                <c:pt idx="11">
                  <c:v>4268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D5-4BB1-BDF3-4D4FDEF6A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54920"/>
        <c:axId val="397957872"/>
      </c:lineChart>
      <c:catAx>
        <c:axId val="39795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7957872"/>
        <c:crosses val="autoZero"/>
        <c:auto val="1"/>
        <c:lblAlgn val="ctr"/>
        <c:lblOffset val="100"/>
        <c:noMultiLvlLbl val="0"/>
      </c:catAx>
      <c:valAx>
        <c:axId val="397957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7954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MFCC Mean Normalization 16kHz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scores'!$P$2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'Test scores'!$A$35:$A$46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scores'!$P$35:$P$46</c:f>
              <c:numCache>
                <c:formatCode>General</c:formatCode>
                <c:ptCount val="12"/>
                <c:pt idx="0">
                  <c:v>0.94</c:v>
                </c:pt>
                <c:pt idx="1">
                  <c:v>0.75</c:v>
                </c:pt>
                <c:pt idx="2">
                  <c:v>0.69</c:v>
                </c:pt>
                <c:pt idx="3">
                  <c:v>0.8</c:v>
                </c:pt>
                <c:pt idx="4">
                  <c:v>0.84</c:v>
                </c:pt>
                <c:pt idx="5">
                  <c:v>0.96</c:v>
                </c:pt>
                <c:pt idx="6">
                  <c:v>0.79</c:v>
                </c:pt>
                <c:pt idx="7">
                  <c:v>0.89</c:v>
                </c:pt>
                <c:pt idx="8">
                  <c:v>0.95</c:v>
                </c:pt>
                <c:pt idx="9">
                  <c:v>0.72</c:v>
                </c:pt>
                <c:pt idx="10">
                  <c:v>0</c:v>
                </c:pt>
                <c:pt idx="11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B8-484C-8E0D-3F9B16BCFC48}"/>
            </c:ext>
          </c:extLst>
        </c:ser>
        <c:ser>
          <c:idx val="1"/>
          <c:order val="1"/>
          <c:tx>
            <c:strRef>
              <c:f>'Test scores'!$Q$2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'Test scores'!$A$35:$A$46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scores'!$Q$35:$Q$46</c:f>
              <c:numCache>
                <c:formatCode>General</c:formatCode>
                <c:ptCount val="12"/>
                <c:pt idx="0">
                  <c:v>0.85</c:v>
                </c:pt>
                <c:pt idx="1">
                  <c:v>0.78</c:v>
                </c:pt>
                <c:pt idx="2">
                  <c:v>0.79</c:v>
                </c:pt>
                <c:pt idx="3">
                  <c:v>0.77</c:v>
                </c:pt>
                <c:pt idx="4">
                  <c:v>0.81</c:v>
                </c:pt>
                <c:pt idx="5">
                  <c:v>0.75</c:v>
                </c:pt>
                <c:pt idx="6">
                  <c:v>0.82</c:v>
                </c:pt>
                <c:pt idx="7">
                  <c:v>0.78</c:v>
                </c:pt>
                <c:pt idx="8">
                  <c:v>0.89</c:v>
                </c:pt>
                <c:pt idx="9">
                  <c:v>0.64</c:v>
                </c:pt>
                <c:pt idx="10">
                  <c:v>0</c:v>
                </c:pt>
                <c:pt idx="11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B8-484C-8E0D-3F9B16BCFC48}"/>
            </c:ext>
          </c:extLst>
        </c:ser>
        <c:ser>
          <c:idx val="2"/>
          <c:order val="2"/>
          <c:tx>
            <c:strRef>
              <c:f>'Test scores'!$R$2</c:f>
              <c:strCache>
                <c:ptCount val="1"/>
                <c:pt idx="0">
                  <c:v>f1-score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'Test scores'!$A$35:$A$46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scores'!$R$35:$R$46</c:f>
              <c:numCache>
                <c:formatCode>General</c:formatCode>
                <c:ptCount val="12"/>
                <c:pt idx="0">
                  <c:v>0.89</c:v>
                </c:pt>
                <c:pt idx="1">
                  <c:v>0.77</c:v>
                </c:pt>
                <c:pt idx="2">
                  <c:v>0.74</c:v>
                </c:pt>
                <c:pt idx="3">
                  <c:v>0.78</c:v>
                </c:pt>
                <c:pt idx="4">
                  <c:v>0.83</c:v>
                </c:pt>
                <c:pt idx="5">
                  <c:v>0.84</c:v>
                </c:pt>
                <c:pt idx="6">
                  <c:v>0.8</c:v>
                </c:pt>
                <c:pt idx="7">
                  <c:v>0.83</c:v>
                </c:pt>
                <c:pt idx="8">
                  <c:v>0.92</c:v>
                </c:pt>
                <c:pt idx="9">
                  <c:v>0.68</c:v>
                </c:pt>
                <c:pt idx="10">
                  <c:v>0</c:v>
                </c:pt>
                <c:pt idx="11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B8-484C-8E0D-3F9B16BCFC48}"/>
            </c:ext>
          </c:extLst>
        </c:ser>
        <c:ser>
          <c:idx val="3"/>
          <c:order val="3"/>
          <c:tx>
            <c:strRef>
              <c:f>'Test scores'!$S$2</c:f>
              <c:strCache>
                <c:ptCount val="1"/>
                <c:pt idx="0">
                  <c:v>predicted number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'Test scores'!$A$35:$A$46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scores'!$S$35:$S$46</c:f>
              <c:numCache>
                <c:formatCode>General</c:formatCode>
                <c:ptCount val="12"/>
                <c:pt idx="0">
                  <c:v>230</c:v>
                </c:pt>
                <c:pt idx="1">
                  <c:v>261</c:v>
                </c:pt>
                <c:pt idx="2">
                  <c:v>309</c:v>
                </c:pt>
                <c:pt idx="3">
                  <c:v>245</c:v>
                </c:pt>
                <c:pt idx="4">
                  <c:v>256</c:v>
                </c:pt>
                <c:pt idx="5">
                  <c:v>204</c:v>
                </c:pt>
                <c:pt idx="6">
                  <c:v>257</c:v>
                </c:pt>
                <c:pt idx="7">
                  <c:v>230</c:v>
                </c:pt>
                <c:pt idx="8">
                  <c:v>233</c:v>
                </c:pt>
                <c:pt idx="9">
                  <c:v>223</c:v>
                </c:pt>
                <c:pt idx="10">
                  <c:v>0</c:v>
                </c:pt>
                <c:pt idx="11">
                  <c:v>4387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B8-484C-8E0D-3F9B16BCFC48}"/>
            </c:ext>
          </c:extLst>
        </c:ser>
        <c:ser>
          <c:idx val="4"/>
          <c:order val="4"/>
          <c:tx>
            <c:strRef>
              <c:f>'Test scores'!$T$2</c:f>
              <c:strCache>
                <c:ptCount val="1"/>
                <c:pt idx="0">
                  <c:v>correct number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'Test scores'!$A$35:$A$46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scores'!$T$35:$T$46</c:f>
              <c:numCache>
                <c:formatCode>General</c:formatCode>
                <c:ptCount val="12"/>
                <c:pt idx="0">
                  <c:v>256</c:v>
                </c:pt>
                <c:pt idx="1">
                  <c:v>252</c:v>
                </c:pt>
                <c:pt idx="2">
                  <c:v>272</c:v>
                </c:pt>
                <c:pt idx="3">
                  <c:v>253</c:v>
                </c:pt>
                <c:pt idx="4">
                  <c:v>267</c:v>
                </c:pt>
                <c:pt idx="5">
                  <c:v>259</c:v>
                </c:pt>
                <c:pt idx="6">
                  <c:v>246</c:v>
                </c:pt>
                <c:pt idx="7">
                  <c:v>262</c:v>
                </c:pt>
                <c:pt idx="8">
                  <c:v>249</c:v>
                </c:pt>
                <c:pt idx="9">
                  <c:v>251</c:v>
                </c:pt>
                <c:pt idx="10">
                  <c:v>0</c:v>
                </c:pt>
                <c:pt idx="11">
                  <c:v>4268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B8-484C-8E0D-3F9B16BCF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54920"/>
        <c:axId val="397957872"/>
      </c:lineChart>
      <c:catAx>
        <c:axId val="39795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7957872"/>
        <c:crosses val="autoZero"/>
        <c:auto val="1"/>
        <c:lblAlgn val="ctr"/>
        <c:lblOffset val="100"/>
        <c:noMultiLvlLbl val="0"/>
      </c:catAx>
      <c:valAx>
        <c:axId val="397957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7954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400" b="0" i="0" u="none" strike="noStrike" baseline="0">
                <a:effectLst/>
              </a:rPr>
              <a:t>Filter Bank Pre-Emph. &amp; Mean Normal. 16</a:t>
            </a:r>
            <a:r>
              <a:rPr lang="sv-SE"/>
              <a:t>kHz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scores'!$P$2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'Test scores'!$A$51:$A$62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scores'!$P$51:$P$62</c:f>
              <c:numCache>
                <c:formatCode>General</c:formatCode>
                <c:ptCount val="12"/>
                <c:pt idx="0">
                  <c:v>0.93</c:v>
                </c:pt>
                <c:pt idx="1">
                  <c:v>0.72</c:v>
                </c:pt>
                <c:pt idx="2">
                  <c:v>0.83</c:v>
                </c:pt>
                <c:pt idx="3">
                  <c:v>0.85</c:v>
                </c:pt>
                <c:pt idx="4">
                  <c:v>0.87</c:v>
                </c:pt>
                <c:pt idx="5">
                  <c:v>0.96</c:v>
                </c:pt>
                <c:pt idx="6">
                  <c:v>0.78</c:v>
                </c:pt>
                <c:pt idx="7">
                  <c:v>0.85</c:v>
                </c:pt>
                <c:pt idx="8">
                  <c:v>0.93</c:v>
                </c:pt>
                <c:pt idx="9">
                  <c:v>0.79</c:v>
                </c:pt>
                <c:pt idx="10">
                  <c:v>0</c:v>
                </c:pt>
                <c:pt idx="11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44-4B4A-9190-7B91FDEE701D}"/>
            </c:ext>
          </c:extLst>
        </c:ser>
        <c:ser>
          <c:idx val="1"/>
          <c:order val="1"/>
          <c:tx>
            <c:strRef>
              <c:f>'Test scores'!$Q$2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'Test scores'!$A$51:$A$62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scores'!$Q$51:$Q$62</c:f>
              <c:numCache>
                <c:formatCode>General</c:formatCode>
                <c:ptCount val="12"/>
                <c:pt idx="0">
                  <c:v>0.85</c:v>
                </c:pt>
                <c:pt idx="1">
                  <c:v>0.75</c:v>
                </c:pt>
                <c:pt idx="2">
                  <c:v>0.68</c:v>
                </c:pt>
                <c:pt idx="3">
                  <c:v>0.69</c:v>
                </c:pt>
                <c:pt idx="4">
                  <c:v>0.77</c:v>
                </c:pt>
                <c:pt idx="5">
                  <c:v>0.72</c:v>
                </c:pt>
                <c:pt idx="6">
                  <c:v>0.77</c:v>
                </c:pt>
                <c:pt idx="7">
                  <c:v>0.79</c:v>
                </c:pt>
                <c:pt idx="8">
                  <c:v>0.86</c:v>
                </c:pt>
                <c:pt idx="9">
                  <c:v>0.56999999999999995</c:v>
                </c:pt>
                <c:pt idx="10">
                  <c:v>0</c:v>
                </c:pt>
                <c:pt idx="11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44-4B4A-9190-7B91FDEE701D}"/>
            </c:ext>
          </c:extLst>
        </c:ser>
        <c:ser>
          <c:idx val="2"/>
          <c:order val="2"/>
          <c:tx>
            <c:strRef>
              <c:f>'Test scores'!$R$2</c:f>
              <c:strCache>
                <c:ptCount val="1"/>
                <c:pt idx="0">
                  <c:v>f1-score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'Test scores'!$A$51:$A$62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scores'!$R$51:$R$62</c:f>
              <c:numCache>
                <c:formatCode>General</c:formatCode>
                <c:ptCount val="12"/>
                <c:pt idx="0">
                  <c:v>0.89</c:v>
                </c:pt>
                <c:pt idx="1">
                  <c:v>0.74</c:v>
                </c:pt>
                <c:pt idx="2">
                  <c:v>0.75</c:v>
                </c:pt>
                <c:pt idx="3">
                  <c:v>0.76</c:v>
                </c:pt>
                <c:pt idx="4">
                  <c:v>0.82</c:v>
                </c:pt>
                <c:pt idx="5">
                  <c:v>0.82</c:v>
                </c:pt>
                <c:pt idx="6">
                  <c:v>0.78</c:v>
                </c:pt>
                <c:pt idx="7">
                  <c:v>0.82</c:v>
                </c:pt>
                <c:pt idx="8">
                  <c:v>0.89</c:v>
                </c:pt>
                <c:pt idx="9">
                  <c:v>0.66</c:v>
                </c:pt>
                <c:pt idx="10">
                  <c:v>0</c:v>
                </c:pt>
                <c:pt idx="11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44-4B4A-9190-7B91FDEE701D}"/>
            </c:ext>
          </c:extLst>
        </c:ser>
        <c:ser>
          <c:idx val="3"/>
          <c:order val="3"/>
          <c:tx>
            <c:strRef>
              <c:f>'Test scores'!$S$2</c:f>
              <c:strCache>
                <c:ptCount val="1"/>
                <c:pt idx="0">
                  <c:v>predicted number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'Test scores'!$A$51:$A$62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scores'!$S$51:$S$62</c:f>
              <c:numCache>
                <c:formatCode>General</c:formatCode>
                <c:ptCount val="12"/>
                <c:pt idx="0">
                  <c:v>234</c:v>
                </c:pt>
                <c:pt idx="1">
                  <c:v>265</c:v>
                </c:pt>
                <c:pt idx="2">
                  <c:v>224</c:v>
                </c:pt>
                <c:pt idx="3">
                  <c:v>206</c:v>
                </c:pt>
                <c:pt idx="4">
                  <c:v>236</c:v>
                </c:pt>
                <c:pt idx="5">
                  <c:v>194</c:v>
                </c:pt>
                <c:pt idx="6">
                  <c:v>244</c:v>
                </c:pt>
                <c:pt idx="7">
                  <c:v>243</c:v>
                </c:pt>
                <c:pt idx="8">
                  <c:v>228</c:v>
                </c:pt>
                <c:pt idx="9">
                  <c:v>179</c:v>
                </c:pt>
                <c:pt idx="10">
                  <c:v>5</c:v>
                </c:pt>
                <c:pt idx="11">
                  <c:v>4577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44-4B4A-9190-7B91FDEE701D}"/>
            </c:ext>
          </c:extLst>
        </c:ser>
        <c:ser>
          <c:idx val="4"/>
          <c:order val="4"/>
          <c:tx>
            <c:strRef>
              <c:f>'Test scores'!$T$2</c:f>
              <c:strCache>
                <c:ptCount val="1"/>
                <c:pt idx="0">
                  <c:v>correct number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'Test scores'!$A$51:$A$62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scores'!$T$51:$T$62</c:f>
              <c:numCache>
                <c:formatCode>General</c:formatCode>
                <c:ptCount val="12"/>
                <c:pt idx="0">
                  <c:v>256</c:v>
                </c:pt>
                <c:pt idx="1">
                  <c:v>252</c:v>
                </c:pt>
                <c:pt idx="2">
                  <c:v>272</c:v>
                </c:pt>
                <c:pt idx="3">
                  <c:v>253</c:v>
                </c:pt>
                <c:pt idx="4">
                  <c:v>267</c:v>
                </c:pt>
                <c:pt idx="5">
                  <c:v>259</c:v>
                </c:pt>
                <c:pt idx="6">
                  <c:v>246</c:v>
                </c:pt>
                <c:pt idx="7">
                  <c:v>262</c:v>
                </c:pt>
                <c:pt idx="8">
                  <c:v>249</c:v>
                </c:pt>
                <c:pt idx="9">
                  <c:v>251</c:v>
                </c:pt>
                <c:pt idx="10">
                  <c:v>0</c:v>
                </c:pt>
                <c:pt idx="11">
                  <c:v>4268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44-4B4A-9190-7B91FDEE7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54920"/>
        <c:axId val="397957872"/>
      </c:lineChart>
      <c:catAx>
        <c:axId val="39795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7957872"/>
        <c:crosses val="autoZero"/>
        <c:auto val="1"/>
        <c:lblAlgn val="ctr"/>
        <c:lblOffset val="100"/>
        <c:noMultiLvlLbl val="0"/>
      </c:catAx>
      <c:valAx>
        <c:axId val="397957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7954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Plain</a:t>
            </a:r>
            <a:r>
              <a:rPr lang="sv-SE" baseline="0"/>
              <a:t> MFCC 16kHz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scores'!$P$2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'Test scores'!$A$3:$A$14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scores'!$P$3:$P$14</c:f>
              <c:numCache>
                <c:formatCode>General</c:formatCode>
                <c:ptCount val="12"/>
                <c:pt idx="0">
                  <c:v>0.94</c:v>
                </c:pt>
                <c:pt idx="1">
                  <c:v>0.78</c:v>
                </c:pt>
                <c:pt idx="2">
                  <c:v>0.72</c:v>
                </c:pt>
                <c:pt idx="3">
                  <c:v>0.78</c:v>
                </c:pt>
                <c:pt idx="4">
                  <c:v>0.8</c:v>
                </c:pt>
                <c:pt idx="5">
                  <c:v>0.85</c:v>
                </c:pt>
                <c:pt idx="6">
                  <c:v>0.84</c:v>
                </c:pt>
                <c:pt idx="7">
                  <c:v>0.85</c:v>
                </c:pt>
                <c:pt idx="8">
                  <c:v>0.9</c:v>
                </c:pt>
                <c:pt idx="9">
                  <c:v>0.76</c:v>
                </c:pt>
                <c:pt idx="10">
                  <c:v>0</c:v>
                </c:pt>
                <c:pt idx="11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56-4B6B-B415-62279AB49C36}"/>
            </c:ext>
          </c:extLst>
        </c:ser>
        <c:ser>
          <c:idx val="1"/>
          <c:order val="1"/>
          <c:tx>
            <c:strRef>
              <c:f>'Test scores'!$Q$2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'Test scores'!$A$3:$A$14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scores'!$Q$3:$Q$14</c:f>
              <c:numCache>
                <c:formatCode>General</c:formatCode>
                <c:ptCount val="12"/>
                <c:pt idx="0">
                  <c:v>0.82</c:v>
                </c:pt>
                <c:pt idx="1">
                  <c:v>0.72</c:v>
                </c:pt>
                <c:pt idx="2">
                  <c:v>0.71</c:v>
                </c:pt>
                <c:pt idx="3">
                  <c:v>0.76</c:v>
                </c:pt>
                <c:pt idx="4">
                  <c:v>0.8</c:v>
                </c:pt>
                <c:pt idx="5">
                  <c:v>0.72</c:v>
                </c:pt>
                <c:pt idx="6">
                  <c:v>0.73</c:v>
                </c:pt>
                <c:pt idx="7">
                  <c:v>0.73</c:v>
                </c:pt>
                <c:pt idx="8">
                  <c:v>0.74</c:v>
                </c:pt>
                <c:pt idx="9">
                  <c:v>0.56999999999999995</c:v>
                </c:pt>
                <c:pt idx="10">
                  <c:v>0</c:v>
                </c:pt>
                <c:pt idx="11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56-4B6B-B415-62279AB49C36}"/>
            </c:ext>
          </c:extLst>
        </c:ser>
        <c:ser>
          <c:idx val="2"/>
          <c:order val="2"/>
          <c:tx>
            <c:strRef>
              <c:f>'Test scores'!$R$2</c:f>
              <c:strCache>
                <c:ptCount val="1"/>
                <c:pt idx="0">
                  <c:v>f1-score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'Test scores'!$A$3:$A$14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scores'!$R$3:$R$14</c:f>
              <c:numCache>
                <c:formatCode>General</c:formatCode>
                <c:ptCount val="12"/>
                <c:pt idx="0">
                  <c:v>0.87</c:v>
                </c:pt>
                <c:pt idx="1">
                  <c:v>0.75</c:v>
                </c:pt>
                <c:pt idx="2">
                  <c:v>0.72</c:v>
                </c:pt>
                <c:pt idx="3">
                  <c:v>0.77</c:v>
                </c:pt>
                <c:pt idx="4">
                  <c:v>0.8</c:v>
                </c:pt>
                <c:pt idx="5">
                  <c:v>0.78</c:v>
                </c:pt>
                <c:pt idx="6">
                  <c:v>0.78</c:v>
                </c:pt>
                <c:pt idx="7">
                  <c:v>0.79</c:v>
                </c:pt>
                <c:pt idx="8">
                  <c:v>0.81</c:v>
                </c:pt>
                <c:pt idx="9">
                  <c:v>0.65</c:v>
                </c:pt>
                <c:pt idx="10">
                  <c:v>0</c:v>
                </c:pt>
                <c:pt idx="11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56-4B6B-B415-62279AB49C36}"/>
            </c:ext>
          </c:extLst>
        </c:ser>
        <c:ser>
          <c:idx val="3"/>
          <c:order val="3"/>
          <c:tx>
            <c:strRef>
              <c:f>'Test scores'!$S$2</c:f>
              <c:strCache>
                <c:ptCount val="1"/>
                <c:pt idx="0">
                  <c:v>predicted number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'Test scores'!$A$3:$A$14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scores'!$S$3:$S$14</c:f>
              <c:numCache>
                <c:formatCode>General</c:formatCode>
                <c:ptCount val="12"/>
                <c:pt idx="0">
                  <c:v>223</c:v>
                </c:pt>
                <c:pt idx="1">
                  <c:v>231</c:v>
                </c:pt>
                <c:pt idx="2">
                  <c:v>267</c:v>
                </c:pt>
                <c:pt idx="3">
                  <c:v>249</c:v>
                </c:pt>
                <c:pt idx="4">
                  <c:v>266</c:v>
                </c:pt>
                <c:pt idx="5">
                  <c:v>218</c:v>
                </c:pt>
                <c:pt idx="6">
                  <c:v>214</c:v>
                </c:pt>
                <c:pt idx="7">
                  <c:v>227</c:v>
                </c:pt>
                <c:pt idx="8">
                  <c:v>204</c:v>
                </c:pt>
                <c:pt idx="9">
                  <c:v>190</c:v>
                </c:pt>
                <c:pt idx="10">
                  <c:v>1</c:v>
                </c:pt>
                <c:pt idx="11">
                  <c:v>4545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56-4B6B-B415-62279AB49C36}"/>
            </c:ext>
          </c:extLst>
        </c:ser>
        <c:ser>
          <c:idx val="4"/>
          <c:order val="4"/>
          <c:tx>
            <c:strRef>
              <c:f>'Test scores'!$T$2</c:f>
              <c:strCache>
                <c:ptCount val="1"/>
                <c:pt idx="0">
                  <c:v>correct number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'Test scores'!$A$3:$A$14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scores'!$T$3:$T$14</c:f>
              <c:numCache>
                <c:formatCode>General</c:formatCode>
                <c:ptCount val="12"/>
                <c:pt idx="0">
                  <c:v>256</c:v>
                </c:pt>
                <c:pt idx="1">
                  <c:v>252</c:v>
                </c:pt>
                <c:pt idx="2">
                  <c:v>272</c:v>
                </c:pt>
                <c:pt idx="3">
                  <c:v>253</c:v>
                </c:pt>
                <c:pt idx="4">
                  <c:v>267</c:v>
                </c:pt>
                <c:pt idx="5">
                  <c:v>259</c:v>
                </c:pt>
                <c:pt idx="6">
                  <c:v>246</c:v>
                </c:pt>
                <c:pt idx="7">
                  <c:v>262</c:v>
                </c:pt>
                <c:pt idx="8">
                  <c:v>249</c:v>
                </c:pt>
                <c:pt idx="9">
                  <c:v>251</c:v>
                </c:pt>
                <c:pt idx="10">
                  <c:v>0</c:v>
                </c:pt>
                <c:pt idx="11">
                  <c:v>4268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56-4B6B-B415-62279AB49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54920"/>
        <c:axId val="397957872"/>
      </c:lineChart>
      <c:catAx>
        <c:axId val="39795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7957872"/>
        <c:crosses val="autoZero"/>
        <c:auto val="1"/>
        <c:lblAlgn val="ctr"/>
        <c:lblOffset val="100"/>
        <c:noMultiLvlLbl val="0"/>
      </c:catAx>
      <c:valAx>
        <c:axId val="397957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7954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MFCC Pre-Emphasis 16kHz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scores'!$P$2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'Test scores'!$A$19:$A$30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scores'!$P$19:$P$30</c:f>
              <c:numCache>
                <c:formatCode>General</c:formatCode>
                <c:ptCount val="12"/>
                <c:pt idx="0">
                  <c:v>0.94</c:v>
                </c:pt>
                <c:pt idx="1">
                  <c:v>0.65</c:v>
                </c:pt>
                <c:pt idx="2">
                  <c:v>0.57999999999999996</c:v>
                </c:pt>
                <c:pt idx="3">
                  <c:v>0.71</c:v>
                </c:pt>
                <c:pt idx="4">
                  <c:v>0.88</c:v>
                </c:pt>
                <c:pt idx="5">
                  <c:v>0.95</c:v>
                </c:pt>
                <c:pt idx="6">
                  <c:v>0.77</c:v>
                </c:pt>
                <c:pt idx="7">
                  <c:v>0.79</c:v>
                </c:pt>
                <c:pt idx="8">
                  <c:v>0.91</c:v>
                </c:pt>
                <c:pt idx="9">
                  <c:v>0.57999999999999996</c:v>
                </c:pt>
                <c:pt idx="10">
                  <c:v>0</c:v>
                </c:pt>
                <c:pt idx="11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CB-4785-9BB5-AEF058BB5739}"/>
            </c:ext>
          </c:extLst>
        </c:ser>
        <c:ser>
          <c:idx val="1"/>
          <c:order val="1"/>
          <c:tx>
            <c:strRef>
              <c:f>'Test scores'!$Q$2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'Test scores'!$A$19:$A$30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scores'!$Q$19:$Q$30</c:f>
              <c:numCache>
                <c:formatCode>General</c:formatCode>
                <c:ptCount val="12"/>
                <c:pt idx="0">
                  <c:v>0.74</c:v>
                </c:pt>
                <c:pt idx="1">
                  <c:v>0.73</c:v>
                </c:pt>
                <c:pt idx="2">
                  <c:v>0.68</c:v>
                </c:pt>
                <c:pt idx="3">
                  <c:v>0.61</c:v>
                </c:pt>
                <c:pt idx="4">
                  <c:v>0.74</c:v>
                </c:pt>
                <c:pt idx="5">
                  <c:v>0.63</c:v>
                </c:pt>
                <c:pt idx="6">
                  <c:v>0.7</c:v>
                </c:pt>
                <c:pt idx="7">
                  <c:v>0.67</c:v>
                </c:pt>
                <c:pt idx="8">
                  <c:v>0.69</c:v>
                </c:pt>
                <c:pt idx="9">
                  <c:v>0.59</c:v>
                </c:pt>
                <c:pt idx="10">
                  <c:v>0</c:v>
                </c:pt>
                <c:pt idx="11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CB-4785-9BB5-AEF058BB5739}"/>
            </c:ext>
          </c:extLst>
        </c:ser>
        <c:ser>
          <c:idx val="2"/>
          <c:order val="2"/>
          <c:tx>
            <c:strRef>
              <c:f>'Test scores'!$R$2</c:f>
              <c:strCache>
                <c:ptCount val="1"/>
                <c:pt idx="0">
                  <c:v>f1-score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'Test scores'!$A$19:$A$30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scores'!$R$19:$R$30</c:f>
              <c:numCache>
                <c:formatCode>General</c:formatCode>
                <c:ptCount val="12"/>
                <c:pt idx="0">
                  <c:v>0.83</c:v>
                </c:pt>
                <c:pt idx="1">
                  <c:v>0.69</c:v>
                </c:pt>
                <c:pt idx="2">
                  <c:v>0.63</c:v>
                </c:pt>
                <c:pt idx="3">
                  <c:v>0.66</c:v>
                </c:pt>
                <c:pt idx="4">
                  <c:v>0.8</c:v>
                </c:pt>
                <c:pt idx="5">
                  <c:v>0.75</c:v>
                </c:pt>
                <c:pt idx="6">
                  <c:v>0.74</c:v>
                </c:pt>
                <c:pt idx="7">
                  <c:v>0.72</c:v>
                </c:pt>
                <c:pt idx="8">
                  <c:v>0.79</c:v>
                </c:pt>
                <c:pt idx="9">
                  <c:v>0.57999999999999996</c:v>
                </c:pt>
                <c:pt idx="10">
                  <c:v>0</c:v>
                </c:pt>
                <c:pt idx="11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CB-4785-9BB5-AEF058BB5739}"/>
            </c:ext>
          </c:extLst>
        </c:ser>
        <c:ser>
          <c:idx val="3"/>
          <c:order val="3"/>
          <c:tx>
            <c:strRef>
              <c:f>'Test scores'!$S$2</c:f>
              <c:strCache>
                <c:ptCount val="1"/>
                <c:pt idx="0">
                  <c:v>predicted number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'Test scores'!$A$19:$A$30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scores'!$S$19:$S$30</c:f>
              <c:numCache>
                <c:formatCode>General</c:formatCode>
                <c:ptCount val="12"/>
                <c:pt idx="0">
                  <c:v>200</c:v>
                </c:pt>
                <c:pt idx="1">
                  <c:v>285</c:v>
                </c:pt>
                <c:pt idx="2">
                  <c:v>317</c:v>
                </c:pt>
                <c:pt idx="3">
                  <c:v>219</c:v>
                </c:pt>
                <c:pt idx="4">
                  <c:v>225</c:v>
                </c:pt>
                <c:pt idx="5">
                  <c:v>171</c:v>
                </c:pt>
                <c:pt idx="6">
                  <c:v>222</c:v>
                </c:pt>
                <c:pt idx="7">
                  <c:v>224</c:v>
                </c:pt>
                <c:pt idx="8">
                  <c:v>188</c:v>
                </c:pt>
                <c:pt idx="9">
                  <c:v>255</c:v>
                </c:pt>
                <c:pt idx="10">
                  <c:v>0</c:v>
                </c:pt>
                <c:pt idx="11">
                  <c:v>4529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CB-4785-9BB5-AEF058BB5739}"/>
            </c:ext>
          </c:extLst>
        </c:ser>
        <c:ser>
          <c:idx val="4"/>
          <c:order val="4"/>
          <c:tx>
            <c:strRef>
              <c:f>'Test scores'!$T$2</c:f>
              <c:strCache>
                <c:ptCount val="1"/>
                <c:pt idx="0">
                  <c:v>correct number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'Test scores'!$A$19:$A$30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scores'!$T$19:$T$30</c:f>
              <c:numCache>
                <c:formatCode>General</c:formatCode>
                <c:ptCount val="12"/>
                <c:pt idx="0">
                  <c:v>256</c:v>
                </c:pt>
                <c:pt idx="1">
                  <c:v>252</c:v>
                </c:pt>
                <c:pt idx="2">
                  <c:v>272</c:v>
                </c:pt>
                <c:pt idx="3">
                  <c:v>253</c:v>
                </c:pt>
                <c:pt idx="4">
                  <c:v>267</c:v>
                </c:pt>
                <c:pt idx="5">
                  <c:v>259</c:v>
                </c:pt>
                <c:pt idx="6">
                  <c:v>246</c:v>
                </c:pt>
                <c:pt idx="7">
                  <c:v>262</c:v>
                </c:pt>
                <c:pt idx="8">
                  <c:v>249</c:v>
                </c:pt>
                <c:pt idx="9">
                  <c:v>251</c:v>
                </c:pt>
                <c:pt idx="10">
                  <c:v>0</c:v>
                </c:pt>
                <c:pt idx="11">
                  <c:v>4268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CB-4785-9BB5-AEF058BB5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54920"/>
        <c:axId val="397957872"/>
      </c:lineChart>
      <c:catAx>
        <c:axId val="39795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7957872"/>
        <c:crosses val="autoZero"/>
        <c:auto val="1"/>
        <c:lblAlgn val="ctr"/>
        <c:lblOffset val="100"/>
        <c:noMultiLvlLbl val="0"/>
      </c:catAx>
      <c:valAx>
        <c:axId val="397957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7954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MFCC Mean Normalization 16kHz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scores'!$P$2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'Test scores'!$A$35:$A$46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scores'!$P$35:$P$46</c:f>
              <c:numCache>
                <c:formatCode>General</c:formatCode>
                <c:ptCount val="12"/>
                <c:pt idx="0">
                  <c:v>0.94</c:v>
                </c:pt>
                <c:pt idx="1">
                  <c:v>0.75</c:v>
                </c:pt>
                <c:pt idx="2">
                  <c:v>0.69</c:v>
                </c:pt>
                <c:pt idx="3">
                  <c:v>0.8</c:v>
                </c:pt>
                <c:pt idx="4">
                  <c:v>0.84</c:v>
                </c:pt>
                <c:pt idx="5">
                  <c:v>0.96</c:v>
                </c:pt>
                <c:pt idx="6">
                  <c:v>0.79</c:v>
                </c:pt>
                <c:pt idx="7">
                  <c:v>0.89</c:v>
                </c:pt>
                <c:pt idx="8">
                  <c:v>0.95</c:v>
                </c:pt>
                <c:pt idx="9">
                  <c:v>0.72</c:v>
                </c:pt>
                <c:pt idx="10">
                  <c:v>0</c:v>
                </c:pt>
                <c:pt idx="11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B3-459D-81E5-D6037625DD44}"/>
            </c:ext>
          </c:extLst>
        </c:ser>
        <c:ser>
          <c:idx val="1"/>
          <c:order val="1"/>
          <c:tx>
            <c:strRef>
              <c:f>'Test scores'!$Q$2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'Test scores'!$A$35:$A$46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scores'!$Q$35:$Q$46</c:f>
              <c:numCache>
                <c:formatCode>General</c:formatCode>
                <c:ptCount val="12"/>
                <c:pt idx="0">
                  <c:v>0.85</c:v>
                </c:pt>
                <c:pt idx="1">
                  <c:v>0.78</c:v>
                </c:pt>
                <c:pt idx="2">
                  <c:v>0.79</c:v>
                </c:pt>
                <c:pt idx="3">
                  <c:v>0.77</c:v>
                </c:pt>
                <c:pt idx="4">
                  <c:v>0.81</c:v>
                </c:pt>
                <c:pt idx="5">
                  <c:v>0.75</c:v>
                </c:pt>
                <c:pt idx="6">
                  <c:v>0.82</c:v>
                </c:pt>
                <c:pt idx="7">
                  <c:v>0.78</c:v>
                </c:pt>
                <c:pt idx="8">
                  <c:v>0.89</c:v>
                </c:pt>
                <c:pt idx="9">
                  <c:v>0.64</c:v>
                </c:pt>
                <c:pt idx="10">
                  <c:v>0</c:v>
                </c:pt>
                <c:pt idx="11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B3-459D-81E5-D6037625DD44}"/>
            </c:ext>
          </c:extLst>
        </c:ser>
        <c:ser>
          <c:idx val="2"/>
          <c:order val="2"/>
          <c:tx>
            <c:strRef>
              <c:f>'Test scores'!$R$2</c:f>
              <c:strCache>
                <c:ptCount val="1"/>
                <c:pt idx="0">
                  <c:v>f1-score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'Test scores'!$A$35:$A$46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scores'!$R$35:$R$46</c:f>
              <c:numCache>
                <c:formatCode>General</c:formatCode>
                <c:ptCount val="12"/>
                <c:pt idx="0">
                  <c:v>0.89</c:v>
                </c:pt>
                <c:pt idx="1">
                  <c:v>0.77</c:v>
                </c:pt>
                <c:pt idx="2">
                  <c:v>0.74</c:v>
                </c:pt>
                <c:pt idx="3">
                  <c:v>0.78</c:v>
                </c:pt>
                <c:pt idx="4">
                  <c:v>0.83</c:v>
                </c:pt>
                <c:pt idx="5">
                  <c:v>0.84</c:v>
                </c:pt>
                <c:pt idx="6">
                  <c:v>0.8</c:v>
                </c:pt>
                <c:pt idx="7">
                  <c:v>0.83</c:v>
                </c:pt>
                <c:pt idx="8">
                  <c:v>0.92</c:v>
                </c:pt>
                <c:pt idx="9">
                  <c:v>0.68</c:v>
                </c:pt>
                <c:pt idx="10">
                  <c:v>0</c:v>
                </c:pt>
                <c:pt idx="11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B3-459D-81E5-D6037625DD44}"/>
            </c:ext>
          </c:extLst>
        </c:ser>
        <c:ser>
          <c:idx val="3"/>
          <c:order val="3"/>
          <c:tx>
            <c:strRef>
              <c:f>'Test scores'!$S$2</c:f>
              <c:strCache>
                <c:ptCount val="1"/>
                <c:pt idx="0">
                  <c:v>predicted number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'Test scores'!$A$35:$A$46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scores'!$S$35:$S$46</c:f>
              <c:numCache>
                <c:formatCode>General</c:formatCode>
                <c:ptCount val="12"/>
                <c:pt idx="0">
                  <c:v>230</c:v>
                </c:pt>
                <c:pt idx="1">
                  <c:v>261</c:v>
                </c:pt>
                <c:pt idx="2">
                  <c:v>309</c:v>
                </c:pt>
                <c:pt idx="3">
                  <c:v>245</c:v>
                </c:pt>
                <c:pt idx="4">
                  <c:v>256</c:v>
                </c:pt>
                <c:pt idx="5">
                  <c:v>204</c:v>
                </c:pt>
                <c:pt idx="6">
                  <c:v>257</c:v>
                </c:pt>
                <c:pt idx="7">
                  <c:v>230</c:v>
                </c:pt>
                <c:pt idx="8">
                  <c:v>233</c:v>
                </c:pt>
                <c:pt idx="9">
                  <c:v>223</c:v>
                </c:pt>
                <c:pt idx="10">
                  <c:v>0</c:v>
                </c:pt>
                <c:pt idx="11">
                  <c:v>4387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B3-459D-81E5-D6037625DD44}"/>
            </c:ext>
          </c:extLst>
        </c:ser>
        <c:ser>
          <c:idx val="4"/>
          <c:order val="4"/>
          <c:tx>
            <c:strRef>
              <c:f>'Test scores'!$T$2</c:f>
              <c:strCache>
                <c:ptCount val="1"/>
                <c:pt idx="0">
                  <c:v>correct number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'Test scores'!$A$35:$A$46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scores'!$T$35:$T$46</c:f>
              <c:numCache>
                <c:formatCode>General</c:formatCode>
                <c:ptCount val="12"/>
                <c:pt idx="0">
                  <c:v>256</c:v>
                </c:pt>
                <c:pt idx="1">
                  <c:v>252</c:v>
                </c:pt>
                <c:pt idx="2">
                  <c:v>272</c:v>
                </c:pt>
                <c:pt idx="3">
                  <c:v>253</c:v>
                </c:pt>
                <c:pt idx="4">
                  <c:v>267</c:v>
                </c:pt>
                <c:pt idx="5">
                  <c:v>259</c:v>
                </c:pt>
                <c:pt idx="6">
                  <c:v>246</c:v>
                </c:pt>
                <c:pt idx="7">
                  <c:v>262</c:v>
                </c:pt>
                <c:pt idx="8">
                  <c:v>249</c:v>
                </c:pt>
                <c:pt idx="9">
                  <c:v>251</c:v>
                </c:pt>
                <c:pt idx="10">
                  <c:v>0</c:v>
                </c:pt>
                <c:pt idx="11">
                  <c:v>4268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B3-459D-81E5-D6037625D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54920"/>
        <c:axId val="397957872"/>
      </c:lineChart>
      <c:catAx>
        <c:axId val="39795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7957872"/>
        <c:crosses val="autoZero"/>
        <c:auto val="1"/>
        <c:lblAlgn val="ctr"/>
        <c:lblOffset val="100"/>
        <c:noMultiLvlLbl val="0"/>
      </c:catAx>
      <c:valAx>
        <c:axId val="397957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7954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MFCC Pre-Emphasis 8kHz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scores'!$W$2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'Test scores'!$A$19:$A$30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scores'!$W$19:$W$30</c:f>
              <c:numCache>
                <c:formatCode>General</c:formatCode>
                <c:ptCount val="12"/>
                <c:pt idx="0">
                  <c:v>0.84</c:v>
                </c:pt>
                <c:pt idx="1">
                  <c:v>0.66</c:v>
                </c:pt>
                <c:pt idx="2">
                  <c:v>0.59</c:v>
                </c:pt>
                <c:pt idx="3">
                  <c:v>0.73</c:v>
                </c:pt>
                <c:pt idx="4">
                  <c:v>0.9</c:v>
                </c:pt>
                <c:pt idx="5">
                  <c:v>0.87</c:v>
                </c:pt>
                <c:pt idx="6">
                  <c:v>0.88</c:v>
                </c:pt>
                <c:pt idx="7">
                  <c:v>0.78</c:v>
                </c:pt>
                <c:pt idx="8">
                  <c:v>0.62</c:v>
                </c:pt>
                <c:pt idx="9">
                  <c:v>0.53</c:v>
                </c:pt>
                <c:pt idx="10">
                  <c:v>0</c:v>
                </c:pt>
                <c:pt idx="11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58-4A80-B465-128ECA752D71}"/>
            </c:ext>
          </c:extLst>
        </c:ser>
        <c:ser>
          <c:idx val="1"/>
          <c:order val="1"/>
          <c:tx>
            <c:strRef>
              <c:f>'Test scores'!$X$2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'Test scores'!$A$19:$A$30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scores'!$X$19:$X$30</c:f>
              <c:numCache>
                <c:formatCode>General</c:formatCode>
                <c:ptCount val="12"/>
                <c:pt idx="0">
                  <c:v>0.81</c:v>
                </c:pt>
                <c:pt idx="1">
                  <c:v>0.69</c:v>
                </c:pt>
                <c:pt idx="2">
                  <c:v>0.68</c:v>
                </c:pt>
                <c:pt idx="3">
                  <c:v>0.74</c:v>
                </c:pt>
                <c:pt idx="4">
                  <c:v>0.72</c:v>
                </c:pt>
                <c:pt idx="5">
                  <c:v>0.71</c:v>
                </c:pt>
                <c:pt idx="6">
                  <c:v>0.51</c:v>
                </c:pt>
                <c:pt idx="7">
                  <c:v>0.66</c:v>
                </c:pt>
                <c:pt idx="8">
                  <c:v>0.65</c:v>
                </c:pt>
                <c:pt idx="9">
                  <c:v>0.61</c:v>
                </c:pt>
                <c:pt idx="10">
                  <c:v>0</c:v>
                </c:pt>
                <c:pt idx="11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58-4A80-B465-128ECA752D71}"/>
            </c:ext>
          </c:extLst>
        </c:ser>
        <c:ser>
          <c:idx val="2"/>
          <c:order val="2"/>
          <c:tx>
            <c:strRef>
              <c:f>'Test scores'!$Y$2</c:f>
              <c:strCache>
                <c:ptCount val="1"/>
                <c:pt idx="0">
                  <c:v>f1-score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'Test scores'!$A$19:$A$30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scores'!$Y$19:$Y$30</c:f>
              <c:numCache>
                <c:formatCode>General</c:formatCode>
                <c:ptCount val="12"/>
                <c:pt idx="0">
                  <c:v>0.82</c:v>
                </c:pt>
                <c:pt idx="1">
                  <c:v>0.68</c:v>
                </c:pt>
                <c:pt idx="2">
                  <c:v>0.63</c:v>
                </c:pt>
                <c:pt idx="3">
                  <c:v>0.74</c:v>
                </c:pt>
                <c:pt idx="4">
                  <c:v>0.8</c:v>
                </c:pt>
                <c:pt idx="5">
                  <c:v>0.78</c:v>
                </c:pt>
                <c:pt idx="6">
                  <c:v>0.65</c:v>
                </c:pt>
                <c:pt idx="7">
                  <c:v>0.71</c:v>
                </c:pt>
                <c:pt idx="8">
                  <c:v>0.64</c:v>
                </c:pt>
                <c:pt idx="9">
                  <c:v>0.56999999999999995</c:v>
                </c:pt>
                <c:pt idx="10">
                  <c:v>0</c:v>
                </c:pt>
                <c:pt idx="11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58-4A80-B465-128ECA752D71}"/>
            </c:ext>
          </c:extLst>
        </c:ser>
        <c:ser>
          <c:idx val="3"/>
          <c:order val="3"/>
          <c:tx>
            <c:strRef>
              <c:f>'Test scores'!$Z$2</c:f>
              <c:strCache>
                <c:ptCount val="1"/>
                <c:pt idx="0">
                  <c:v>predicted number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'Test scores'!$A$19:$A$30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scores'!$Z$19:$Z$30</c:f>
              <c:numCache>
                <c:formatCode>General</c:formatCode>
                <c:ptCount val="12"/>
                <c:pt idx="0">
                  <c:v>246</c:v>
                </c:pt>
                <c:pt idx="1">
                  <c:v>262</c:v>
                </c:pt>
                <c:pt idx="2">
                  <c:v>314</c:v>
                </c:pt>
                <c:pt idx="3">
                  <c:v>256</c:v>
                </c:pt>
                <c:pt idx="4">
                  <c:v>213</c:v>
                </c:pt>
                <c:pt idx="5">
                  <c:v>211</c:v>
                </c:pt>
                <c:pt idx="6">
                  <c:v>144</c:v>
                </c:pt>
                <c:pt idx="7">
                  <c:v>223</c:v>
                </c:pt>
                <c:pt idx="8">
                  <c:v>258</c:v>
                </c:pt>
                <c:pt idx="9">
                  <c:v>286</c:v>
                </c:pt>
                <c:pt idx="10">
                  <c:v>0</c:v>
                </c:pt>
                <c:pt idx="11">
                  <c:v>4422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58-4A80-B465-128ECA752D71}"/>
            </c:ext>
          </c:extLst>
        </c:ser>
        <c:ser>
          <c:idx val="4"/>
          <c:order val="4"/>
          <c:tx>
            <c:strRef>
              <c:f>'Test scores'!$AA$2</c:f>
              <c:strCache>
                <c:ptCount val="1"/>
                <c:pt idx="0">
                  <c:v>correct number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'Test scores'!$A$19:$A$30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scores'!$AA$19:$AA$30</c:f>
              <c:numCache>
                <c:formatCode>General</c:formatCode>
                <c:ptCount val="12"/>
                <c:pt idx="0">
                  <c:v>256</c:v>
                </c:pt>
                <c:pt idx="1">
                  <c:v>252</c:v>
                </c:pt>
                <c:pt idx="2">
                  <c:v>272</c:v>
                </c:pt>
                <c:pt idx="3">
                  <c:v>253</c:v>
                </c:pt>
                <c:pt idx="4">
                  <c:v>267</c:v>
                </c:pt>
                <c:pt idx="5">
                  <c:v>259</c:v>
                </c:pt>
                <c:pt idx="6">
                  <c:v>246</c:v>
                </c:pt>
                <c:pt idx="7">
                  <c:v>262</c:v>
                </c:pt>
                <c:pt idx="8">
                  <c:v>249</c:v>
                </c:pt>
                <c:pt idx="9">
                  <c:v>251</c:v>
                </c:pt>
                <c:pt idx="10">
                  <c:v>0</c:v>
                </c:pt>
                <c:pt idx="11">
                  <c:v>4268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58-4A80-B465-128ECA752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54920"/>
        <c:axId val="397957872"/>
      </c:lineChart>
      <c:catAx>
        <c:axId val="39795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7957872"/>
        <c:crosses val="autoZero"/>
        <c:auto val="1"/>
        <c:lblAlgn val="ctr"/>
        <c:lblOffset val="100"/>
        <c:noMultiLvlLbl val="0"/>
      </c:catAx>
      <c:valAx>
        <c:axId val="397957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7954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400" b="0" i="0" u="none" strike="noStrike" baseline="0">
                <a:effectLst/>
              </a:rPr>
              <a:t>Filter Bank Pre-Emph. &amp; Mean Normal. 16</a:t>
            </a:r>
            <a:r>
              <a:rPr lang="sv-SE"/>
              <a:t>kHz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scores'!$P$2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'Test scores'!$A$51:$A$62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scores'!$P$51:$P$62</c:f>
              <c:numCache>
                <c:formatCode>General</c:formatCode>
                <c:ptCount val="12"/>
                <c:pt idx="0">
                  <c:v>0.93</c:v>
                </c:pt>
                <c:pt idx="1">
                  <c:v>0.72</c:v>
                </c:pt>
                <c:pt idx="2">
                  <c:v>0.83</c:v>
                </c:pt>
                <c:pt idx="3">
                  <c:v>0.85</c:v>
                </c:pt>
                <c:pt idx="4">
                  <c:v>0.87</c:v>
                </c:pt>
                <c:pt idx="5">
                  <c:v>0.96</c:v>
                </c:pt>
                <c:pt idx="6">
                  <c:v>0.78</c:v>
                </c:pt>
                <c:pt idx="7">
                  <c:v>0.85</c:v>
                </c:pt>
                <c:pt idx="8">
                  <c:v>0.93</c:v>
                </c:pt>
                <c:pt idx="9">
                  <c:v>0.79</c:v>
                </c:pt>
                <c:pt idx="10">
                  <c:v>0</c:v>
                </c:pt>
                <c:pt idx="11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5-4213-9C38-0ED97292426E}"/>
            </c:ext>
          </c:extLst>
        </c:ser>
        <c:ser>
          <c:idx val="1"/>
          <c:order val="1"/>
          <c:tx>
            <c:strRef>
              <c:f>'Test scores'!$Q$2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'Test scores'!$A$51:$A$62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scores'!$Q$51:$Q$62</c:f>
              <c:numCache>
                <c:formatCode>General</c:formatCode>
                <c:ptCount val="12"/>
                <c:pt idx="0">
                  <c:v>0.85</c:v>
                </c:pt>
                <c:pt idx="1">
                  <c:v>0.75</c:v>
                </c:pt>
                <c:pt idx="2">
                  <c:v>0.68</c:v>
                </c:pt>
                <c:pt idx="3">
                  <c:v>0.69</c:v>
                </c:pt>
                <c:pt idx="4">
                  <c:v>0.77</c:v>
                </c:pt>
                <c:pt idx="5">
                  <c:v>0.72</c:v>
                </c:pt>
                <c:pt idx="6">
                  <c:v>0.77</c:v>
                </c:pt>
                <c:pt idx="7">
                  <c:v>0.79</c:v>
                </c:pt>
                <c:pt idx="8">
                  <c:v>0.86</c:v>
                </c:pt>
                <c:pt idx="9">
                  <c:v>0.56999999999999995</c:v>
                </c:pt>
                <c:pt idx="10">
                  <c:v>0</c:v>
                </c:pt>
                <c:pt idx="11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25-4213-9C38-0ED97292426E}"/>
            </c:ext>
          </c:extLst>
        </c:ser>
        <c:ser>
          <c:idx val="2"/>
          <c:order val="2"/>
          <c:tx>
            <c:strRef>
              <c:f>'Test scores'!$R$2</c:f>
              <c:strCache>
                <c:ptCount val="1"/>
                <c:pt idx="0">
                  <c:v>f1-score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'Test scores'!$A$51:$A$62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scores'!$R$51:$R$62</c:f>
              <c:numCache>
                <c:formatCode>General</c:formatCode>
                <c:ptCount val="12"/>
                <c:pt idx="0">
                  <c:v>0.89</c:v>
                </c:pt>
                <c:pt idx="1">
                  <c:v>0.74</c:v>
                </c:pt>
                <c:pt idx="2">
                  <c:v>0.75</c:v>
                </c:pt>
                <c:pt idx="3">
                  <c:v>0.76</c:v>
                </c:pt>
                <c:pt idx="4">
                  <c:v>0.82</c:v>
                </c:pt>
                <c:pt idx="5">
                  <c:v>0.82</c:v>
                </c:pt>
                <c:pt idx="6">
                  <c:v>0.78</c:v>
                </c:pt>
                <c:pt idx="7">
                  <c:v>0.82</c:v>
                </c:pt>
                <c:pt idx="8">
                  <c:v>0.89</c:v>
                </c:pt>
                <c:pt idx="9">
                  <c:v>0.66</c:v>
                </c:pt>
                <c:pt idx="10">
                  <c:v>0</c:v>
                </c:pt>
                <c:pt idx="11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25-4213-9C38-0ED97292426E}"/>
            </c:ext>
          </c:extLst>
        </c:ser>
        <c:ser>
          <c:idx val="3"/>
          <c:order val="3"/>
          <c:tx>
            <c:strRef>
              <c:f>'Test scores'!$S$2</c:f>
              <c:strCache>
                <c:ptCount val="1"/>
                <c:pt idx="0">
                  <c:v>predicted number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'Test scores'!$A$51:$A$62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scores'!$S$51:$S$62</c:f>
              <c:numCache>
                <c:formatCode>General</c:formatCode>
                <c:ptCount val="12"/>
                <c:pt idx="0">
                  <c:v>234</c:v>
                </c:pt>
                <c:pt idx="1">
                  <c:v>265</c:v>
                </c:pt>
                <c:pt idx="2">
                  <c:v>224</c:v>
                </c:pt>
                <c:pt idx="3">
                  <c:v>206</c:v>
                </c:pt>
                <c:pt idx="4">
                  <c:v>236</c:v>
                </c:pt>
                <c:pt idx="5">
                  <c:v>194</c:v>
                </c:pt>
                <c:pt idx="6">
                  <c:v>244</c:v>
                </c:pt>
                <c:pt idx="7">
                  <c:v>243</c:v>
                </c:pt>
                <c:pt idx="8">
                  <c:v>228</c:v>
                </c:pt>
                <c:pt idx="9">
                  <c:v>179</c:v>
                </c:pt>
                <c:pt idx="10">
                  <c:v>5</c:v>
                </c:pt>
                <c:pt idx="11">
                  <c:v>4577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25-4213-9C38-0ED97292426E}"/>
            </c:ext>
          </c:extLst>
        </c:ser>
        <c:ser>
          <c:idx val="4"/>
          <c:order val="4"/>
          <c:tx>
            <c:strRef>
              <c:f>'Test scores'!$T$2</c:f>
              <c:strCache>
                <c:ptCount val="1"/>
                <c:pt idx="0">
                  <c:v>correct number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'Test scores'!$A$51:$A$62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scores'!$T$51:$T$62</c:f>
              <c:numCache>
                <c:formatCode>General</c:formatCode>
                <c:ptCount val="12"/>
                <c:pt idx="0">
                  <c:v>256</c:v>
                </c:pt>
                <c:pt idx="1">
                  <c:v>252</c:v>
                </c:pt>
                <c:pt idx="2">
                  <c:v>272</c:v>
                </c:pt>
                <c:pt idx="3">
                  <c:v>253</c:v>
                </c:pt>
                <c:pt idx="4">
                  <c:v>267</c:v>
                </c:pt>
                <c:pt idx="5">
                  <c:v>259</c:v>
                </c:pt>
                <c:pt idx="6">
                  <c:v>246</c:v>
                </c:pt>
                <c:pt idx="7">
                  <c:v>262</c:v>
                </c:pt>
                <c:pt idx="8">
                  <c:v>249</c:v>
                </c:pt>
                <c:pt idx="9">
                  <c:v>251</c:v>
                </c:pt>
                <c:pt idx="10">
                  <c:v>0</c:v>
                </c:pt>
                <c:pt idx="11">
                  <c:v>4268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25-4213-9C38-0ED972924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54920"/>
        <c:axId val="397957872"/>
      </c:lineChart>
      <c:catAx>
        <c:axId val="39795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7957872"/>
        <c:crosses val="autoZero"/>
        <c:auto val="1"/>
        <c:lblAlgn val="ctr"/>
        <c:lblOffset val="100"/>
        <c:noMultiLvlLbl val="0"/>
      </c:catAx>
      <c:valAx>
        <c:axId val="397957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7954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Raw Wav 16kHz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scores'!$B$2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'Test scores'!$A$67:$A$78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scores'!$B$67:$B$78</c:f>
              <c:numCache>
                <c:formatCode>General</c:formatCode>
                <c:ptCount val="12"/>
                <c:pt idx="0">
                  <c:v>0.89</c:v>
                </c:pt>
                <c:pt idx="1">
                  <c:v>0.64</c:v>
                </c:pt>
                <c:pt idx="2">
                  <c:v>0.76</c:v>
                </c:pt>
                <c:pt idx="3">
                  <c:v>0.67</c:v>
                </c:pt>
                <c:pt idx="4">
                  <c:v>0.79</c:v>
                </c:pt>
                <c:pt idx="5">
                  <c:v>0.85</c:v>
                </c:pt>
                <c:pt idx="6">
                  <c:v>0.77</c:v>
                </c:pt>
                <c:pt idx="7">
                  <c:v>0.9</c:v>
                </c:pt>
                <c:pt idx="8">
                  <c:v>0.97</c:v>
                </c:pt>
                <c:pt idx="9">
                  <c:v>0.59</c:v>
                </c:pt>
                <c:pt idx="10">
                  <c:v>0</c:v>
                </c:pt>
                <c:pt idx="11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05-4E31-8DC8-D5FAF672E63E}"/>
            </c:ext>
          </c:extLst>
        </c:ser>
        <c:ser>
          <c:idx val="1"/>
          <c:order val="1"/>
          <c:tx>
            <c:strRef>
              <c:f>'Test scores'!$C$2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'Test scores'!$A$67:$A$78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scores'!$C$67:$C$78</c:f>
              <c:numCache>
                <c:formatCode>General</c:formatCode>
                <c:ptCount val="12"/>
                <c:pt idx="0">
                  <c:v>0.84</c:v>
                </c:pt>
                <c:pt idx="1">
                  <c:v>0.64</c:v>
                </c:pt>
                <c:pt idx="2">
                  <c:v>0.71</c:v>
                </c:pt>
                <c:pt idx="3">
                  <c:v>0.62</c:v>
                </c:pt>
                <c:pt idx="4">
                  <c:v>0.66</c:v>
                </c:pt>
                <c:pt idx="5">
                  <c:v>0.5</c:v>
                </c:pt>
                <c:pt idx="6">
                  <c:v>0.74</c:v>
                </c:pt>
                <c:pt idx="7">
                  <c:v>0.54</c:v>
                </c:pt>
                <c:pt idx="8">
                  <c:v>0.81</c:v>
                </c:pt>
                <c:pt idx="9">
                  <c:v>0.49</c:v>
                </c:pt>
                <c:pt idx="10">
                  <c:v>0</c:v>
                </c:pt>
                <c:pt idx="11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05-4E31-8DC8-D5FAF672E63E}"/>
            </c:ext>
          </c:extLst>
        </c:ser>
        <c:ser>
          <c:idx val="2"/>
          <c:order val="2"/>
          <c:tx>
            <c:strRef>
              <c:f>'Test scores'!$D$2</c:f>
              <c:strCache>
                <c:ptCount val="1"/>
                <c:pt idx="0">
                  <c:v>f1-score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'Test scores'!$A$67:$A$78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scores'!$D$67:$D$78</c:f>
              <c:numCache>
                <c:formatCode>General</c:formatCode>
                <c:ptCount val="12"/>
                <c:pt idx="0">
                  <c:v>0.87</c:v>
                </c:pt>
                <c:pt idx="1">
                  <c:v>0.64</c:v>
                </c:pt>
                <c:pt idx="2">
                  <c:v>0.73</c:v>
                </c:pt>
                <c:pt idx="3">
                  <c:v>0.64</c:v>
                </c:pt>
                <c:pt idx="4">
                  <c:v>0.72</c:v>
                </c:pt>
                <c:pt idx="5">
                  <c:v>0.63</c:v>
                </c:pt>
                <c:pt idx="6">
                  <c:v>0.76</c:v>
                </c:pt>
                <c:pt idx="7">
                  <c:v>0.68</c:v>
                </c:pt>
                <c:pt idx="8">
                  <c:v>0.88</c:v>
                </c:pt>
                <c:pt idx="9">
                  <c:v>0.53</c:v>
                </c:pt>
                <c:pt idx="10">
                  <c:v>0</c:v>
                </c:pt>
                <c:pt idx="11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05-4E31-8DC8-D5FAF672E63E}"/>
            </c:ext>
          </c:extLst>
        </c:ser>
        <c:ser>
          <c:idx val="3"/>
          <c:order val="3"/>
          <c:tx>
            <c:strRef>
              <c:f>'Test scores'!$E$2</c:f>
              <c:strCache>
                <c:ptCount val="1"/>
                <c:pt idx="0">
                  <c:v>predicted number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'Test scores'!$A$67:$A$78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scores'!$E$67:$E$78</c:f>
              <c:numCache>
                <c:formatCode>General</c:formatCode>
                <c:ptCount val="12"/>
                <c:pt idx="0">
                  <c:v>243</c:v>
                </c:pt>
                <c:pt idx="1">
                  <c:v>251</c:v>
                </c:pt>
                <c:pt idx="2">
                  <c:v>255</c:v>
                </c:pt>
                <c:pt idx="3">
                  <c:v>236</c:v>
                </c:pt>
                <c:pt idx="4">
                  <c:v>221</c:v>
                </c:pt>
                <c:pt idx="5">
                  <c:v>153</c:v>
                </c:pt>
                <c:pt idx="6">
                  <c:v>236</c:v>
                </c:pt>
                <c:pt idx="7">
                  <c:v>158</c:v>
                </c:pt>
                <c:pt idx="8">
                  <c:v>207</c:v>
                </c:pt>
                <c:pt idx="9">
                  <c:v>210</c:v>
                </c:pt>
                <c:pt idx="10">
                  <c:v>2</c:v>
                </c:pt>
                <c:pt idx="11">
                  <c:v>4663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05-4E31-8DC8-D5FAF672E63E}"/>
            </c:ext>
          </c:extLst>
        </c:ser>
        <c:ser>
          <c:idx val="4"/>
          <c:order val="4"/>
          <c:tx>
            <c:strRef>
              <c:f>'Test scores'!$F$2</c:f>
              <c:strCache>
                <c:ptCount val="1"/>
                <c:pt idx="0">
                  <c:v>correct number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'Test scores'!$A$67:$A$78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scores'!$F$67:$F$78</c:f>
              <c:numCache>
                <c:formatCode>General</c:formatCode>
                <c:ptCount val="12"/>
                <c:pt idx="0">
                  <c:v>256</c:v>
                </c:pt>
                <c:pt idx="1">
                  <c:v>252</c:v>
                </c:pt>
                <c:pt idx="2">
                  <c:v>272</c:v>
                </c:pt>
                <c:pt idx="3">
                  <c:v>253</c:v>
                </c:pt>
                <c:pt idx="4">
                  <c:v>267</c:v>
                </c:pt>
                <c:pt idx="5">
                  <c:v>259</c:v>
                </c:pt>
                <c:pt idx="6">
                  <c:v>246</c:v>
                </c:pt>
                <c:pt idx="7">
                  <c:v>262</c:v>
                </c:pt>
                <c:pt idx="8">
                  <c:v>249</c:v>
                </c:pt>
                <c:pt idx="9">
                  <c:v>251</c:v>
                </c:pt>
                <c:pt idx="10">
                  <c:v>0</c:v>
                </c:pt>
                <c:pt idx="11">
                  <c:v>4268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05-4E31-8DC8-D5FAF672E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54920"/>
        <c:axId val="397957872"/>
      </c:lineChart>
      <c:catAx>
        <c:axId val="39795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7957872"/>
        <c:crosses val="autoZero"/>
        <c:auto val="1"/>
        <c:lblAlgn val="ctr"/>
        <c:lblOffset val="100"/>
        <c:noMultiLvlLbl val="0"/>
      </c:catAx>
      <c:valAx>
        <c:axId val="397957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7954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400" b="0" i="0" u="none" strike="noStrike" baseline="0">
                <a:effectLst/>
              </a:rPr>
              <a:t>Raw Wav 8</a:t>
            </a:r>
            <a:r>
              <a:rPr lang="sv-SE"/>
              <a:t>kHz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scores'!$I$2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'Test scores'!$A$67:$A$78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scores'!$I$67:$I$78</c:f>
              <c:numCache>
                <c:formatCode>General</c:formatCode>
                <c:ptCount val="12"/>
                <c:pt idx="0">
                  <c:v>0.77</c:v>
                </c:pt>
                <c:pt idx="1">
                  <c:v>0.66</c:v>
                </c:pt>
                <c:pt idx="2">
                  <c:v>0.72</c:v>
                </c:pt>
                <c:pt idx="3">
                  <c:v>0.67</c:v>
                </c:pt>
                <c:pt idx="4">
                  <c:v>0.74</c:v>
                </c:pt>
                <c:pt idx="5">
                  <c:v>0.8</c:v>
                </c:pt>
                <c:pt idx="6">
                  <c:v>0.78</c:v>
                </c:pt>
                <c:pt idx="7">
                  <c:v>0.85</c:v>
                </c:pt>
                <c:pt idx="8">
                  <c:v>0.87</c:v>
                </c:pt>
                <c:pt idx="9">
                  <c:v>0.6</c:v>
                </c:pt>
                <c:pt idx="10">
                  <c:v>0</c:v>
                </c:pt>
                <c:pt idx="11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0A-4051-8783-C0A52F3CEA98}"/>
            </c:ext>
          </c:extLst>
        </c:ser>
        <c:ser>
          <c:idx val="1"/>
          <c:order val="1"/>
          <c:tx>
            <c:strRef>
              <c:f>'Test scores'!$J$2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'Test scores'!$A$67:$A$78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scores'!$J$67:$J$78</c:f>
              <c:numCache>
                <c:formatCode>General</c:formatCode>
                <c:ptCount val="12"/>
                <c:pt idx="0">
                  <c:v>0.67</c:v>
                </c:pt>
                <c:pt idx="1">
                  <c:v>0.56999999999999995</c:v>
                </c:pt>
                <c:pt idx="2">
                  <c:v>0.62</c:v>
                </c:pt>
                <c:pt idx="3">
                  <c:v>0.56000000000000005</c:v>
                </c:pt>
                <c:pt idx="4">
                  <c:v>0.56000000000000005</c:v>
                </c:pt>
                <c:pt idx="5">
                  <c:v>0.54</c:v>
                </c:pt>
                <c:pt idx="6">
                  <c:v>0.7</c:v>
                </c:pt>
                <c:pt idx="7">
                  <c:v>0.63</c:v>
                </c:pt>
                <c:pt idx="8">
                  <c:v>0.69</c:v>
                </c:pt>
                <c:pt idx="9">
                  <c:v>0.45</c:v>
                </c:pt>
                <c:pt idx="10">
                  <c:v>0</c:v>
                </c:pt>
                <c:pt idx="11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0A-4051-8783-C0A52F3CEA98}"/>
            </c:ext>
          </c:extLst>
        </c:ser>
        <c:ser>
          <c:idx val="2"/>
          <c:order val="2"/>
          <c:tx>
            <c:strRef>
              <c:f>'Test scores'!$K$2</c:f>
              <c:strCache>
                <c:ptCount val="1"/>
                <c:pt idx="0">
                  <c:v>f1-score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'Test scores'!$A$67:$A$78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scores'!$K$67:$K$78</c:f>
              <c:numCache>
                <c:formatCode>General</c:formatCode>
                <c:ptCount val="12"/>
                <c:pt idx="0">
                  <c:v>0.72</c:v>
                </c:pt>
                <c:pt idx="1">
                  <c:v>0.61</c:v>
                </c:pt>
                <c:pt idx="2">
                  <c:v>0.67</c:v>
                </c:pt>
                <c:pt idx="3">
                  <c:v>0.61</c:v>
                </c:pt>
                <c:pt idx="4">
                  <c:v>0.64</c:v>
                </c:pt>
                <c:pt idx="5">
                  <c:v>0.65</c:v>
                </c:pt>
                <c:pt idx="6">
                  <c:v>0.74</c:v>
                </c:pt>
                <c:pt idx="7">
                  <c:v>0.73</c:v>
                </c:pt>
                <c:pt idx="8">
                  <c:v>0.77</c:v>
                </c:pt>
                <c:pt idx="9">
                  <c:v>0.51</c:v>
                </c:pt>
                <c:pt idx="10">
                  <c:v>0</c:v>
                </c:pt>
                <c:pt idx="11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0A-4051-8783-C0A52F3CEA98}"/>
            </c:ext>
          </c:extLst>
        </c:ser>
        <c:ser>
          <c:idx val="3"/>
          <c:order val="3"/>
          <c:tx>
            <c:strRef>
              <c:f>'Test scores'!$L$2</c:f>
              <c:strCache>
                <c:ptCount val="1"/>
                <c:pt idx="0">
                  <c:v>predicted number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'Test scores'!$A$67:$A$78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scores'!$L$67:$L$78</c:f>
              <c:numCache>
                <c:formatCode>General</c:formatCode>
                <c:ptCount val="12"/>
                <c:pt idx="0">
                  <c:v>221</c:v>
                </c:pt>
                <c:pt idx="1">
                  <c:v>217</c:v>
                </c:pt>
                <c:pt idx="2">
                  <c:v>234</c:v>
                </c:pt>
                <c:pt idx="3">
                  <c:v>210</c:v>
                </c:pt>
                <c:pt idx="4">
                  <c:v>203</c:v>
                </c:pt>
                <c:pt idx="5">
                  <c:v>175</c:v>
                </c:pt>
                <c:pt idx="6">
                  <c:v>219</c:v>
                </c:pt>
                <c:pt idx="7">
                  <c:v>195</c:v>
                </c:pt>
                <c:pt idx="8">
                  <c:v>199</c:v>
                </c:pt>
                <c:pt idx="9">
                  <c:v>188</c:v>
                </c:pt>
                <c:pt idx="10">
                  <c:v>2</c:v>
                </c:pt>
                <c:pt idx="11">
                  <c:v>4772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0A-4051-8783-C0A52F3CEA98}"/>
            </c:ext>
          </c:extLst>
        </c:ser>
        <c:ser>
          <c:idx val="4"/>
          <c:order val="4"/>
          <c:tx>
            <c:strRef>
              <c:f>'Test scores'!$M$2</c:f>
              <c:strCache>
                <c:ptCount val="1"/>
                <c:pt idx="0">
                  <c:v>correct number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'Test scores'!$A$67:$A$78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scores'!$M$67:$M$78</c:f>
              <c:numCache>
                <c:formatCode>General</c:formatCode>
                <c:ptCount val="12"/>
                <c:pt idx="0">
                  <c:v>256</c:v>
                </c:pt>
                <c:pt idx="1">
                  <c:v>252</c:v>
                </c:pt>
                <c:pt idx="2">
                  <c:v>272</c:v>
                </c:pt>
                <c:pt idx="3">
                  <c:v>253</c:v>
                </c:pt>
                <c:pt idx="4">
                  <c:v>267</c:v>
                </c:pt>
                <c:pt idx="5">
                  <c:v>259</c:v>
                </c:pt>
                <c:pt idx="6">
                  <c:v>246</c:v>
                </c:pt>
                <c:pt idx="7">
                  <c:v>262</c:v>
                </c:pt>
                <c:pt idx="8">
                  <c:v>249</c:v>
                </c:pt>
                <c:pt idx="9">
                  <c:v>251</c:v>
                </c:pt>
                <c:pt idx="10">
                  <c:v>0</c:v>
                </c:pt>
                <c:pt idx="11">
                  <c:v>4268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0A-4051-8783-C0A52F3CE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54920"/>
        <c:axId val="397957872"/>
      </c:lineChart>
      <c:catAx>
        <c:axId val="39795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7957872"/>
        <c:crosses val="autoZero"/>
        <c:auto val="1"/>
        <c:lblAlgn val="ctr"/>
        <c:lblOffset val="100"/>
        <c:noMultiLvlLbl val="0"/>
      </c:catAx>
      <c:valAx>
        <c:axId val="397957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7954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Average Filter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Averages!$B$2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Averages!$A$3:$A$14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Averages!$B$3:$B$14</c:f>
              <c:numCache>
                <c:formatCode>0.00</c:formatCode>
                <c:ptCount val="12"/>
                <c:pt idx="0">
                  <c:v>0.91124999999999989</c:v>
                </c:pt>
                <c:pt idx="1">
                  <c:v>0.71875</c:v>
                </c:pt>
                <c:pt idx="2">
                  <c:v>0.82750000000000001</c:v>
                </c:pt>
                <c:pt idx="3">
                  <c:v>0.84499999999999997</c:v>
                </c:pt>
                <c:pt idx="4">
                  <c:v>0.92625000000000002</c:v>
                </c:pt>
                <c:pt idx="5">
                  <c:v>0.92249999999999999</c:v>
                </c:pt>
                <c:pt idx="6">
                  <c:v>0.83250000000000002</c:v>
                </c:pt>
                <c:pt idx="7">
                  <c:v>0.88875000000000004</c:v>
                </c:pt>
                <c:pt idx="8">
                  <c:v>0.90125</c:v>
                </c:pt>
                <c:pt idx="9">
                  <c:v>0.70124999999999993</c:v>
                </c:pt>
                <c:pt idx="10">
                  <c:v>0</c:v>
                </c:pt>
                <c:pt idx="11">
                  <c:v>0.90874999999999984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AD-49B2-93EE-5C860A6720BC}"/>
            </c:ext>
          </c:extLst>
        </c:ser>
        <c:ser>
          <c:idx val="1"/>
          <c:order val="1"/>
          <c:tx>
            <c:strRef>
              <c:f>Averages!$C$2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Averages!$A$3:$A$14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Averages!$C$3:$C$14</c:f>
              <c:numCache>
                <c:formatCode>0.00</c:formatCode>
                <c:ptCount val="12"/>
                <c:pt idx="0">
                  <c:v>0.83250000000000002</c:v>
                </c:pt>
                <c:pt idx="1">
                  <c:v>0.77625</c:v>
                </c:pt>
                <c:pt idx="2">
                  <c:v>0.75124999999999997</c:v>
                </c:pt>
                <c:pt idx="3">
                  <c:v>0.73875000000000002</c:v>
                </c:pt>
                <c:pt idx="4">
                  <c:v>0.74875000000000003</c:v>
                </c:pt>
                <c:pt idx="5">
                  <c:v>0.72499999999999998</c:v>
                </c:pt>
                <c:pt idx="6">
                  <c:v>0.77750000000000008</c:v>
                </c:pt>
                <c:pt idx="7">
                  <c:v>0.76500000000000001</c:v>
                </c:pt>
                <c:pt idx="8">
                  <c:v>0.80874999999999986</c:v>
                </c:pt>
                <c:pt idx="9">
                  <c:v>0.61</c:v>
                </c:pt>
                <c:pt idx="10">
                  <c:v>0</c:v>
                </c:pt>
                <c:pt idx="11">
                  <c:v>0.95999999999999985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AD-49B2-93EE-5C860A6720BC}"/>
            </c:ext>
          </c:extLst>
        </c:ser>
        <c:ser>
          <c:idx val="2"/>
          <c:order val="2"/>
          <c:tx>
            <c:strRef>
              <c:f>Averages!$D$2</c:f>
              <c:strCache>
                <c:ptCount val="1"/>
                <c:pt idx="0">
                  <c:v>f1-score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Averages!$A$3:$A$14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Averages!$D$3:$D$14</c:f>
              <c:numCache>
                <c:formatCode>0.00</c:formatCode>
                <c:ptCount val="12"/>
                <c:pt idx="0">
                  <c:v>0.87000000000000011</c:v>
                </c:pt>
                <c:pt idx="1">
                  <c:v>0.74124999999999996</c:v>
                </c:pt>
                <c:pt idx="2">
                  <c:v>0.77375000000000005</c:v>
                </c:pt>
                <c:pt idx="3">
                  <c:v>0.78749999999999998</c:v>
                </c:pt>
                <c:pt idx="4">
                  <c:v>0.81874999999999987</c:v>
                </c:pt>
                <c:pt idx="5">
                  <c:v>0.81</c:v>
                </c:pt>
                <c:pt idx="6">
                  <c:v>0.80125000000000002</c:v>
                </c:pt>
                <c:pt idx="7">
                  <c:v>0.82000000000000006</c:v>
                </c:pt>
                <c:pt idx="8">
                  <c:v>0.84624999999999995</c:v>
                </c:pt>
                <c:pt idx="9">
                  <c:v>0.65125000000000011</c:v>
                </c:pt>
                <c:pt idx="10">
                  <c:v>0</c:v>
                </c:pt>
                <c:pt idx="11">
                  <c:v>0.93500000000000005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AD-49B2-93EE-5C860A6720BC}"/>
            </c:ext>
          </c:extLst>
        </c:ser>
        <c:ser>
          <c:idx val="3"/>
          <c:order val="3"/>
          <c:tx>
            <c:strRef>
              <c:f>Averages!$E$2</c:f>
              <c:strCache>
                <c:ptCount val="1"/>
                <c:pt idx="0">
                  <c:v>predicted number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Averages!$E$3:$E$14</c:f>
              <c:numCache>
                <c:formatCode>0</c:formatCode>
                <c:ptCount val="12"/>
                <c:pt idx="0">
                  <c:v>234</c:v>
                </c:pt>
                <c:pt idx="1">
                  <c:v>275.875</c:v>
                </c:pt>
                <c:pt idx="2">
                  <c:v>254.125</c:v>
                </c:pt>
                <c:pt idx="3">
                  <c:v>222.375</c:v>
                </c:pt>
                <c:pt idx="4">
                  <c:v>217.375</c:v>
                </c:pt>
                <c:pt idx="5">
                  <c:v>204.875</c:v>
                </c:pt>
                <c:pt idx="6">
                  <c:v>230.75</c:v>
                </c:pt>
                <c:pt idx="7">
                  <c:v>225.25</c:v>
                </c:pt>
                <c:pt idx="8">
                  <c:v>224.375</c:v>
                </c:pt>
                <c:pt idx="9">
                  <c:v>220.125</c:v>
                </c:pt>
                <c:pt idx="10">
                  <c:v>2.125</c:v>
                </c:pt>
                <c:pt idx="11">
                  <c:v>4523.75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AD-49B2-93EE-5C860A6720BC}"/>
            </c:ext>
          </c:extLst>
        </c:ser>
        <c:ser>
          <c:idx val="4"/>
          <c:order val="4"/>
          <c:tx>
            <c:strRef>
              <c:f>Averages!$F$2</c:f>
              <c:strCache>
                <c:ptCount val="1"/>
                <c:pt idx="0">
                  <c:v>correct number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Averages!$F$3:$F$14</c:f>
              <c:numCache>
                <c:formatCode>0</c:formatCode>
                <c:ptCount val="12"/>
                <c:pt idx="0">
                  <c:v>256</c:v>
                </c:pt>
                <c:pt idx="1">
                  <c:v>252</c:v>
                </c:pt>
                <c:pt idx="2">
                  <c:v>272</c:v>
                </c:pt>
                <c:pt idx="3">
                  <c:v>253</c:v>
                </c:pt>
                <c:pt idx="4">
                  <c:v>267</c:v>
                </c:pt>
                <c:pt idx="5">
                  <c:v>259</c:v>
                </c:pt>
                <c:pt idx="6">
                  <c:v>246</c:v>
                </c:pt>
                <c:pt idx="7">
                  <c:v>262</c:v>
                </c:pt>
                <c:pt idx="8">
                  <c:v>249</c:v>
                </c:pt>
                <c:pt idx="9">
                  <c:v>251</c:v>
                </c:pt>
                <c:pt idx="10">
                  <c:v>0</c:v>
                </c:pt>
                <c:pt idx="11">
                  <c:v>4268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AD-49B2-93EE-5C860A672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54920"/>
        <c:axId val="397957872"/>
      </c:lineChart>
      <c:catAx>
        <c:axId val="39795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7957872"/>
        <c:crosses val="autoZero"/>
        <c:auto val="1"/>
        <c:lblAlgn val="ctr"/>
        <c:lblOffset val="100"/>
        <c:noMultiLvlLbl val="0"/>
      </c:catAx>
      <c:valAx>
        <c:axId val="397957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7954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Average</a:t>
            </a:r>
            <a:r>
              <a:rPr lang="sv-SE" baseline="0"/>
              <a:t> 16kHz Sample Rate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Averages!$I$2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Averages!$A$3:$A$14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Averages!$I$3:$I$14</c:f>
              <c:numCache>
                <c:formatCode>0.00</c:formatCode>
                <c:ptCount val="12"/>
                <c:pt idx="0">
                  <c:v>0.93444444444444441</c:v>
                </c:pt>
                <c:pt idx="1">
                  <c:v>0.72777777777777775</c:v>
                </c:pt>
                <c:pt idx="2">
                  <c:v>0.7533333333333333</c:v>
                </c:pt>
                <c:pt idx="3">
                  <c:v>0.81222222222222218</c:v>
                </c:pt>
                <c:pt idx="4">
                  <c:v>0.87222222222222223</c:v>
                </c:pt>
                <c:pt idx="5">
                  <c:v>0.92555555555555558</c:v>
                </c:pt>
                <c:pt idx="6">
                  <c:v>0.8322222222222222</c:v>
                </c:pt>
                <c:pt idx="7">
                  <c:v>0.87777777777777777</c:v>
                </c:pt>
                <c:pt idx="8">
                  <c:v>0.93000000000000016</c:v>
                </c:pt>
                <c:pt idx="9">
                  <c:v>0.68888888888888877</c:v>
                </c:pt>
                <c:pt idx="10">
                  <c:v>0</c:v>
                </c:pt>
                <c:pt idx="11">
                  <c:v>0.90888888888888886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DA-467A-9894-4541998D9F1C}"/>
            </c:ext>
          </c:extLst>
        </c:ser>
        <c:ser>
          <c:idx val="1"/>
          <c:order val="1"/>
          <c:tx>
            <c:strRef>
              <c:f>Averages!$J$2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Averages!$A$3:$A$14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Averages!$J$3:$J$14</c:f>
              <c:numCache>
                <c:formatCode>0.00</c:formatCode>
                <c:ptCount val="12"/>
                <c:pt idx="0">
                  <c:v>0.85111111111111104</c:v>
                </c:pt>
                <c:pt idx="1">
                  <c:v>0.75</c:v>
                </c:pt>
                <c:pt idx="2">
                  <c:v>0.77444444444444427</c:v>
                </c:pt>
                <c:pt idx="3">
                  <c:v>0.71222222222222209</c:v>
                </c:pt>
                <c:pt idx="4">
                  <c:v>0.7844444444444445</c:v>
                </c:pt>
                <c:pt idx="5">
                  <c:v>0.70222222222222219</c:v>
                </c:pt>
                <c:pt idx="6">
                  <c:v>0.76555555555555566</c:v>
                </c:pt>
                <c:pt idx="7">
                  <c:v>0.73</c:v>
                </c:pt>
                <c:pt idx="8">
                  <c:v>0.83333333333333337</c:v>
                </c:pt>
                <c:pt idx="9">
                  <c:v>0.60222222222222221</c:v>
                </c:pt>
                <c:pt idx="10">
                  <c:v>0</c:v>
                </c:pt>
                <c:pt idx="11">
                  <c:v>0.95777777777777773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DA-467A-9894-4541998D9F1C}"/>
            </c:ext>
          </c:extLst>
        </c:ser>
        <c:ser>
          <c:idx val="2"/>
          <c:order val="2"/>
          <c:tx>
            <c:strRef>
              <c:f>Averages!$K$2</c:f>
              <c:strCache>
                <c:ptCount val="1"/>
                <c:pt idx="0">
                  <c:v>f1-score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Averages!$A$3:$A$14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Averages!$K$3:$K$14</c:f>
              <c:numCache>
                <c:formatCode>0.00</c:formatCode>
                <c:ptCount val="12"/>
                <c:pt idx="0">
                  <c:v>0.89111111111111108</c:v>
                </c:pt>
                <c:pt idx="1">
                  <c:v>0.73777777777777775</c:v>
                </c:pt>
                <c:pt idx="2">
                  <c:v>0.76111111111111107</c:v>
                </c:pt>
                <c:pt idx="3">
                  <c:v>0.75888888888888884</c:v>
                </c:pt>
                <c:pt idx="4">
                  <c:v>0.82444444444444442</c:v>
                </c:pt>
                <c:pt idx="5">
                  <c:v>0.79444444444444451</c:v>
                </c:pt>
                <c:pt idx="6">
                  <c:v>0.79555555555555557</c:v>
                </c:pt>
                <c:pt idx="7">
                  <c:v>0.7944444444444444</c:v>
                </c:pt>
                <c:pt idx="8">
                  <c:v>0.87666666666666659</c:v>
                </c:pt>
                <c:pt idx="9">
                  <c:v>0.64000000000000012</c:v>
                </c:pt>
                <c:pt idx="10">
                  <c:v>0</c:v>
                </c:pt>
                <c:pt idx="11">
                  <c:v>0.93222222222222229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DA-467A-9894-4541998D9F1C}"/>
            </c:ext>
          </c:extLst>
        </c:ser>
        <c:ser>
          <c:idx val="3"/>
          <c:order val="3"/>
          <c:tx>
            <c:strRef>
              <c:f>Averages!$L$2</c:f>
              <c:strCache>
                <c:ptCount val="1"/>
                <c:pt idx="0">
                  <c:v>predicted number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Averages!$A$3:$A$14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Averages!$L$3:$L$14</c:f>
              <c:numCache>
                <c:formatCode>0</c:formatCode>
                <c:ptCount val="12"/>
                <c:pt idx="0">
                  <c:v>233.33333333333334</c:v>
                </c:pt>
                <c:pt idx="1">
                  <c:v>261.11111111111109</c:v>
                </c:pt>
                <c:pt idx="2">
                  <c:v>284.88888888888891</c:v>
                </c:pt>
                <c:pt idx="3">
                  <c:v>223.77777777777777</c:v>
                </c:pt>
                <c:pt idx="4">
                  <c:v>240</c:v>
                </c:pt>
                <c:pt idx="5">
                  <c:v>196.66666666666666</c:v>
                </c:pt>
                <c:pt idx="6">
                  <c:v>227</c:v>
                </c:pt>
                <c:pt idx="7">
                  <c:v>218.11111111111111</c:v>
                </c:pt>
                <c:pt idx="8">
                  <c:v>223.11111111111111</c:v>
                </c:pt>
                <c:pt idx="9">
                  <c:v>221.66666666666666</c:v>
                </c:pt>
                <c:pt idx="10">
                  <c:v>1.5555555555555556</c:v>
                </c:pt>
                <c:pt idx="11">
                  <c:v>4503.7777777777774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DA-467A-9894-4541998D9F1C}"/>
            </c:ext>
          </c:extLst>
        </c:ser>
        <c:ser>
          <c:idx val="4"/>
          <c:order val="4"/>
          <c:tx>
            <c:strRef>
              <c:f>Averages!$M$2</c:f>
              <c:strCache>
                <c:ptCount val="1"/>
                <c:pt idx="0">
                  <c:v>correct number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Averages!$A$3:$A$14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Averages!$M$3:$M$14</c:f>
              <c:numCache>
                <c:formatCode>0</c:formatCode>
                <c:ptCount val="12"/>
                <c:pt idx="0">
                  <c:v>256</c:v>
                </c:pt>
                <c:pt idx="1">
                  <c:v>252</c:v>
                </c:pt>
                <c:pt idx="2">
                  <c:v>272</c:v>
                </c:pt>
                <c:pt idx="3">
                  <c:v>253</c:v>
                </c:pt>
                <c:pt idx="4">
                  <c:v>267</c:v>
                </c:pt>
                <c:pt idx="5">
                  <c:v>259</c:v>
                </c:pt>
                <c:pt idx="6">
                  <c:v>246</c:v>
                </c:pt>
                <c:pt idx="7">
                  <c:v>262</c:v>
                </c:pt>
                <c:pt idx="8">
                  <c:v>249</c:v>
                </c:pt>
                <c:pt idx="9">
                  <c:v>251</c:v>
                </c:pt>
                <c:pt idx="10">
                  <c:v>0</c:v>
                </c:pt>
                <c:pt idx="11">
                  <c:v>4268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DA-467A-9894-4541998D9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54920"/>
        <c:axId val="397957872"/>
      </c:lineChart>
      <c:catAx>
        <c:axId val="39795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7957872"/>
        <c:crosses val="autoZero"/>
        <c:auto val="1"/>
        <c:lblAlgn val="ctr"/>
        <c:lblOffset val="100"/>
        <c:noMultiLvlLbl val="0"/>
      </c:catAx>
      <c:valAx>
        <c:axId val="397957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7954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Average</a:t>
            </a:r>
            <a:r>
              <a:rPr lang="sv-SE" baseline="0"/>
              <a:t> MFCC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Averages!$B$2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Averages!$A$19:$A$30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Averages!$B$19:$B$30</c:f>
              <c:numCache>
                <c:formatCode>0.00</c:formatCode>
                <c:ptCount val="12"/>
                <c:pt idx="0">
                  <c:v>0.90125000000000011</c:v>
                </c:pt>
                <c:pt idx="1">
                  <c:v>0.70374999999999999</c:v>
                </c:pt>
                <c:pt idx="2">
                  <c:v>0.6875</c:v>
                </c:pt>
                <c:pt idx="3">
                  <c:v>0.78125</c:v>
                </c:pt>
                <c:pt idx="4">
                  <c:v>0.84125000000000005</c:v>
                </c:pt>
                <c:pt idx="5">
                  <c:v>0.90874999999999995</c:v>
                </c:pt>
                <c:pt idx="6">
                  <c:v>0.79999999999999993</c:v>
                </c:pt>
                <c:pt idx="7">
                  <c:v>0.8175</c:v>
                </c:pt>
                <c:pt idx="8">
                  <c:v>0.80750000000000011</c:v>
                </c:pt>
                <c:pt idx="9">
                  <c:v>0.66749999999999998</c:v>
                </c:pt>
                <c:pt idx="10">
                  <c:v>0</c:v>
                </c:pt>
                <c:pt idx="11">
                  <c:v>0.88374999999999992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3-470A-8B42-A25D890E6445}"/>
            </c:ext>
          </c:extLst>
        </c:ser>
        <c:ser>
          <c:idx val="1"/>
          <c:order val="1"/>
          <c:tx>
            <c:strRef>
              <c:f>Averages!$C$2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Averages!$A$19:$A$30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Averages!$C$19:$C$30</c:f>
              <c:numCache>
                <c:formatCode>0.00</c:formatCode>
                <c:ptCount val="12"/>
                <c:pt idx="0">
                  <c:v>0.79375000000000007</c:v>
                </c:pt>
                <c:pt idx="1">
                  <c:v>0.7024999999999999</c:v>
                </c:pt>
                <c:pt idx="2">
                  <c:v>0.66500000000000004</c:v>
                </c:pt>
                <c:pt idx="3">
                  <c:v>0.66500000000000004</c:v>
                </c:pt>
                <c:pt idx="4">
                  <c:v>0.73750000000000004</c:v>
                </c:pt>
                <c:pt idx="5">
                  <c:v>0.68</c:v>
                </c:pt>
                <c:pt idx="6">
                  <c:v>0.6875</c:v>
                </c:pt>
                <c:pt idx="7">
                  <c:v>0.70874999999999999</c:v>
                </c:pt>
                <c:pt idx="8">
                  <c:v>0.7024999999999999</c:v>
                </c:pt>
                <c:pt idx="9">
                  <c:v>0.54999999999999993</c:v>
                </c:pt>
                <c:pt idx="10">
                  <c:v>0</c:v>
                </c:pt>
                <c:pt idx="11">
                  <c:v>0.9474999999999999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53-470A-8B42-A25D890E6445}"/>
            </c:ext>
          </c:extLst>
        </c:ser>
        <c:ser>
          <c:idx val="2"/>
          <c:order val="2"/>
          <c:tx>
            <c:strRef>
              <c:f>Averages!$D$2</c:f>
              <c:strCache>
                <c:ptCount val="1"/>
                <c:pt idx="0">
                  <c:v>f1-score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Averages!$A$19:$A$30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Averages!$D$19:$D$30</c:f>
              <c:numCache>
                <c:formatCode>0.00</c:formatCode>
                <c:ptCount val="12"/>
                <c:pt idx="0">
                  <c:v>0.84000000000000008</c:v>
                </c:pt>
                <c:pt idx="1">
                  <c:v>0.7037500000000001</c:v>
                </c:pt>
                <c:pt idx="2">
                  <c:v>0.67374999999999996</c:v>
                </c:pt>
                <c:pt idx="3">
                  <c:v>0.71500000000000008</c:v>
                </c:pt>
                <c:pt idx="4">
                  <c:v>0.78625</c:v>
                </c:pt>
                <c:pt idx="5">
                  <c:v>0.77500000000000013</c:v>
                </c:pt>
                <c:pt idx="6">
                  <c:v>0.73625000000000007</c:v>
                </c:pt>
                <c:pt idx="7">
                  <c:v>0.75749999999999984</c:v>
                </c:pt>
                <c:pt idx="8">
                  <c:v>0.75124999999999997</c:v>
                </c:pt>
                <c:pt idx="9">
                  <c:v>0.59750000000000003</c:v>
                </c:pt>
                <c:pt idx="10">
                  <c:v>0</c:v>
                </c:pt>
                <c:pt idx="11">
                  <c:v>0.91375000000000017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53-470A-8B42-A25D890E6445}"/>
            </c:ext>
          </c:extLst>
        </c:ser>
        <c:ser>
          <c:idx val="3"/>
          <c:order val="3"/>
          <c:tx>
            <c:strRef>
              <c:f>Averages!$E$2</c:f>
              <c:strCache>
                <c:ptCount val="1"/>
                <c:pt idx="0">
                  <c:v>predicted number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Averages!$A$19:$A$30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Averages!$E$19:$E$30</c:f>
              <c:numCache>
                <c:formatCode>0</c:formatCode>
                <c:ptCount val="12"/>
                <c:pt idx="0">
                  <c:v>225.75</c:v>
                </c:pt>
                <c:pt idx="1">
                  <c:v>252.625</c:v>
                </c:pt>
                <c:pt idx="2">
                  <c:v>265.75</c:v>
                </c:pt>
                <c:pt idx="3">
                  <c:v>216.125</c:v>
                </c:pt>
                <c:pt idx="4">
                  <c:v>234.25</c:v>
                </c:pt>
                <c:pt idx="5">
                  <c:v>194.75</c:v>
                </c:pt>
                <c:pt idx="6">
                  <c:v>213.25</c:v>
                </c:pt>
                <c:pt idx="7">
                  <c:v>228</c:v>
                </c:pt>
                <c:pt idx="8">
                  <c:v>216.75</c:v>
                </c:pt>
                <c:pt idx="9">
                  <c:v>210.25</c:v>
                </c:pt>
                <c:pt idx="10">
                  <c:v>3</c:v>
                </c:pt>
                <c:pt idx="11">
                  <c:v>4574.5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53-470A-8B42-A25D890E6445}"/>
            </c:ext>
          </c:extLst>
        </c:ser>
        <c:ser>
          <c:idx val="4"/>
          <c:order val="4"/>
          <c:tx>
            <c:strRef>
              <c:f>Averages!$F$2</c:f>
              <c:strCache>
                <c:ptCount val="1"/>
                <c:pt idx="0">
                  <c:v>correct number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Averages!$A$19:$A$30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Averages!$F$19:$F$30</c:f>
              <c:numCache>
                <c:formatCode>0</c:formatCode>
                <c:ptCount val="12"/>
                <c:pt idx="0">
                  <c:v>256</c:v>
                </c:pt>
                <c:pt idx="1">
                  <c:v>252</c:v>
                </c:pt>
                <c:pt idx="2">
                  <c:v>272</c:v>
                </c:pt>
                <c:pt idx="3">
                  <c:v>253</c:v>
                </c:pt>
                <c:pt idx="4">
                  <c:v>267</c:v>
                </c:pt>
                <c:pt idx="5">
                  <c:v>259</c:v>
                </c:pt>
                <c:pt idx="6">
                  <c:v>246</c:v>
                </c:pt>
                <c:pt idx="7">
                  <c:v>262</c:v>
                </c:pt>
                <c:pt idx="8">
                  <c:v>249</c:v>
                </c:pt>
                <c:pt idx="9">
                  <c:v>251</c:v>
                </c:pt>
                <c:pt idx="10">
                  <c:v>0</c:v>
                </c:pt>
                <c:pt idx="11">
                  <c:v>4268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53-470A-8B42-A25D890E6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54920"/>
        <c:axId val="397957872"/>
      </c:lineChart>
      <c:catAx>
        <c:axId val="39795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7957872"/>
        <c:crosses val="autoZero"/>
        <c:auto val="1"/>
        <c:lblAlgn val="ctr"/>
        <c:lblOffset val="100"/>
        <c:noMultiLvlLbl val="0"/>
      </c:catAx>
      <c:valAx>
        <c:axId val="397957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7954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Average Raw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Averages!$B$2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Averages!$A$35:$A$46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Averages!$B$35:$B$46</c:f>
              <c:numCache>
                <c:formatCode>0.00</c:formatCode>
                <c:ptCount val="12"/>
                <c:pt idx="0">
                  <c:v>0.83000000000000007</c:v>
                </c:pt>
                <c:pt idx="1">
                  <c:v>0.65</c:v>
                </c:pt>
                <c:pt idx="2">
                  <c:v>0.74</c:v>
                </c:pt>
                <c:pt idx="3">
                  <c:v>0.67</c:v>
                </c:pt>
                <c:pt idx="4">
                  <c:v>0.76500000000000001</c:v>
                </c:pt>
                <c:pt idx="5">
                  <c:v>0.82499999999999996</c:v>
                </c:pt>
                <c:pt idx="6">
                  <c:v>0.77500000000000002</c:v>
                </c:pt>
                <c:pt idx="7">
                  <c:v>0.875</c:v>
                </c:pt>
                <c:pt idx="8">
                  <c:v>0.91999999999999993</c:v>
                </c:pt>
                <c:pt idx="9">
                  <c:v>0.59499999999999997</c:v>
                </c:pt>
                <c:pt idx="10">
                  <c:v>0</c:v>
                </c:pt>
                <c:pt idx="11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9F-4C8F-929F-F673F4E49584}"/>
            </c:ext>
          </c:extLst>
        </c:ser>
        <c:ser>
          <c:idx val="1"/>
          <c:order val="1"/>
          <c:tx>
            <c:strRef>
              <c:f>Averages!$C$2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Averages!$A$35:$A$46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Averages!$C$35:$C$46</c:f>
              <c:numCache>
                <c:formatCode>0.00</c:formatCode>
                <c:ptCount val="12"/>
                <c:pt idx="0">
                  <c:v>0.755</c:v>
                </c:pt>
                <c:pt idx="1">
                  <c:v>0.60499999999999998</c:v>
                </c:pt>
                <c:pt idx="2">
                  <c:v>0.66500000000000004</c:v>
                </c:pt>
                <c:pt idx="3">
                  <c:v>0.59000000000000008</c:v>
                </c:pt>
                <c:pt idx="4">
                  <c:v>0.6100000000000001</c:v>
                </c:pt>
                <c:pt idx="5">
                  <c:v>0.52</c:v>
                </c:pt>
                <c:pt idx="6">
                  <c:v>0.72</c:v>
                </c:pt>
                <c:pt idx="7">
                  <c:v>0.58499999999999996</c:v>
                </c:pt>
                <c:pt idx="8">
                  <c:v>0.75</c:v>
                </c:pt>
                <c:pt idx="9">
                  <c:v>0.47</c:v>
                </c:pt>
                <c:pt idx="10">
                  <c:v>0</c:v>
                </c:pt>
                <c:pt idx="11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9F-4C8F-929F-F673F4E49584}"/>
            </c:ext>
          </c:extLst>
        </c:ser>
        <c:ser>
          <c:idx val="2"/>
          <c:order val="2"/>
          <c:tx>
            <c:strRef>
              <c:f>Averages!$D$2</c:f>
              <c:strCache>
                <c:ptCount val="1"/>
                <c:pt idx="0">
                  <c:v>f1-score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Averages!$A$35:$A$46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Averages!$D$35:$D$46</c:f>
              <c:numCache>
                <c:formatCode>0.00</c:formatCode>
                <c:ptCount val="12"/>
                <c:pt idx="0">
                  <c:v>0.79499999999999993</c:v>
                </c:pt>
                <c:pt idx="1">
                  <c:v>0.625</c:v>
                </c:pt>
                <c:pt idx="2">
                  <c:v>0.7</c:v>
                </c:pt>
                <c:pt idx="3">
                  <c:v>0.625</c:v>
                </c:pt>
                <c:pt idx="4">
                  <c:v>0.67999999999999994</c:v>
                </c:pt>
                <c:pt idx="5">
                  <c:v>0.64</c:v>
                </c:pt>
                <c:pt idx="6">
                  <c:v>0.75</c:v>
                </c:pt>
                <c:pt idx="7">
                  <c:v>0.70500000000000007</c:v>
                </c:pt>
                <c:pt idx="8">
                  <c:v>0.82499999999999996</c:v>
                </c:pt>
                <c:pt idx="9">
                  <c:v>0.52</c:v>
                </c:pt>
                <c:pt idx="10">
                  <c:v>0</c:v>
                </c:pt>
                <c:pt idx="11">
                  <c:v>0.90500000000000003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9F-4C8F-929F-F673F4E49584}"/>
            </c:ext>
          </c:extLst>
        </c:ser>
        <c:ser>
          <c:idx val="3"/>
          <c:order val="3"/>
          <c:tx>
            <c:strRef>
              <c:f>Averages!$E$2</c:f>
              <c:strCache>
                <c:ptCount val="1"/>
                <c:pt idx="0">
                  <c:v>predicted number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Averages!$A$35:$A$46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Averages!$E$35:$E$46</c:f>
              <c:numCache>
                <c:formatCode>0</c:formatCode>
                <c:ptCount val="12"/>
                <c:pt idx="0">
                  <c:v>232</c:v>
                </c:pt>
                <c:pt idx="1">
                  <c:v>234</c:v>
                </c:pt>
                <c:pt idx="2">
                  <c:v>244.5</c:v>
                </c:pt>
                <c:pt idx="3">
                  <c:v>223</c:v>
                </c:pt>
                <c:pt idx="4">
                  <c:v>212</c:v>
                </c:pt>
                <c:pt idx="5">
                  <c:v>164</c:v>
                </c:pt>
                <c:pt idx="6">
                  <c:v>227.5</c:v>
                </c:pt>
                <c:pt idx="7">
                  <c:v>176.5</c:v>
                </c:pt>
                <c:pt idx="8">
                  <c:v>203</c:v>
                </c:pt>
                <c:pt idx="9">
                  <c:v>199</c:v>
                </c:pt>
                <c:pt idx="10">
                  <c:v>2</c:v>
                </c:pt>
                <c:pt idx="11">
                  <c:v>4717.5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9F-4C8F-929F-F673F4E49584}"/>
            </c:ext>
          </c:extLst>
        </c:ser>
        <c:ser>
          <c:idx val="4"/>
          <c:order val="4"/>
          <c:tx>
            <c:strRef>
              <c:f>Averages!$F$2</c:f>
              <c:strCache>
                <c:ptCount val="1"/>
                <c:pt idx="0">
                  <c:v>correct number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Averages!$A$35:$A$46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Averages!$F$35:$F$46</c:f>
              <c:numCache>
                <c:formatCode>0</c:formatCode>
                <c:ptCount val="12"/>
                <c:pt idx="0">
                  <c:v>256</c:v>
                </c:pt>
                <c:pt idx="1">
                  <c:v>252</c:v>
                </c:pt>
                <c:pt idx="2">
                  <c:v>272</c:v>
                </c:pt>
                <c:pt idx="3">
                  <c:v>253</c:v>
                </c:pt>
                <c:pt idx="4">
                  <c:v>267</c:v>
                </c:pt>
                <c:pt idx="5">
                  <c:v>259</c:v>
                </c:pt>
                <c:pt idx="6">
                  <c:v>246</c:v>
                </c:pt>
                <c:pt idx="7">
                  <c:v>262</c:v>
                </c:pt>
                <c:pt idx="8">
                  <c:v>249</c:v>
                </c:pt>
                <c:pt idx="9">
                  <c:v>251</c:v>
                </c:pt>
                <c:pt idx="10">
                  <c:v>0</c:v>
                </c:pt>
                <c:pt idx="11">
                  <c:v>4268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9F-4C8F-929F-F673F4E49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54920"/>
        <c:axId val="397957872"/>
      </c:lineChart>
      <c:catAx>
        <c:axId val="39795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7957872"/>
        <c:crosses val="autoZero"/>
        <c:auto val="1"/>
        <c:lblAlgn val="ctr"/>
        <c:lblOffset val="100"/>
        <c:noMultiLvlLbl val="0"/>
      </c:catAx>
      <c:valAx>
        <c:axId val="397957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7954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Average 8kHz Sample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Averages!$I$2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Averages!$A$19:$A$30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Averages!$I$19:$I$30</c:f>
              <c:numCache>
                <c:formatCode>0.00</c:formatCode>
                <c:ptCount val="12"/>
                <c:pt idx="0">
                  <c:v>0.86111111111111116</c:v>
                </c:pt>
                <c:pt idx="1">
                  <c:v>0.68111111111111111</c:v>
                </c:pt>
                <c:pt idx="2">
                  <c:v>0.75777777777777766</c:v>
                </c:pt>
                <c:pt idx="3">
                  <c:v>0.78222222222222237</c:v>
                </c:pt>
                <c:pt idx="4">
                  <c:v>0.86888888888888893</c:v>
                </c:pt>
                <c:pt idx="5">
                  <c:v>0.88555555555555554</c:v>
                </c:pt>
                <c:pt idx="6">
                  <c:v>0.79111111111111121</c:v>
                </c:pt>
                <c:pt idx="7">
                  <c:v>0.83333333333333337</c:v>
                </c:pt>
                <c:pt idx="8">
                  <c:v>0.79333333333333345</c:v>
                </c:pt>
                <c:pt idx="9">
                  <c:v>0.66</c:v>
                </c:pt>
                <c:pt idx="10">
                  <c:v>0</c:v>
                </c:pt>
                <c:pt idx="11">
                  <c:v>0.87555555555555542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D-400F-B72B-67DCB4B44CD2}"/>
            </c:ext>
          </c:extLst>
        </c:ser>
        <c:ser>
          <c:idx val="1"/>
          <c:order val="1"/>
          <c:tx>
            <c:strRef>
              <c:f>Averages!$J$2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Averages!$A$19:$A$30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Averages!$J$19:$J$30</c:f>
              <c:numCache>
                <c:formatCode>0.00</c:formatCode>
                <c:ptCount val="12"/>
                <c:pt idx="0">
                  <c:v>0.68599999999999994</c:v>
                </c:pt>
                <c:pt idx="1">
                  <c:v>0.62899999999999989</c:v>
                </c:pt>
                <c:pt idx="2">
                  <c:v>0.56900000000000006</c:v>
                </c:pt>
                <c:pt idx="3">
                  <c:v>0.6</c:v>
                </c:pt>
                <c:pt idx="4">
                  <c:v>0.60500000000000009</c:v>
                </c:pt>
                <c:pt idx="5">
                  <c:v>0.59599999999999997</c:v>
                </c:pt>
                <c:pt idx="6">
                  <c:v>0.62699999999999989</c:v>
                </c:pt>
                <c:pt idx="7">
                  <c:v>0.63900000000000001</c:v>
                </c:pt>
                <c:pt idx="8">
                  <c:v>0.60899999999999999</c:v>
                </c:pt>
                <c:pt idx="9">
                  <c:v>0.48000000000000009</c:v>
                </c:pt>
                <c:pt idx="10">
                  <c:v>0</c:v>
                </c:pt>
                <c:pt idx="11">
                  <c:v>0.85399999999999987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D-400F-B72B-67DCB4B44CD2}"/>
            </c:ext>
          </c:extLst>
        </c:ser>
        <c:ser>
          <c:idx val="2"/>
          <c:order val="2"/>
          <c:tx>
            <c:strRef>
              <c:f>Averages!$K$2</c:f>
              <c:strCache>
                <c:ptCount val="1"/>
                <c:pt idx="0">
                  <c:v>f1-score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Averages!$A$19:$A$30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Averages!$K$19:$K$30</c:f>
              <c:numCache>
                <c:formatCode>0.00</c:formatCode>
                <c:ptCount val="12"/>
                <c:pt idx="0">
                  <c:v>0.80555555555555558</c:v>
                </c:pt>
                <c:pt idx="1">
                  <c:v>0.6855555555555557</c:v>
                </c:pt>
                <c:pt idx="2">
                  <c:v>0.68111111111111111</c:v>
                </c:pt>
                <c:pt idx="3">
                  <c:v>0.71555555555555561</c:v>
                </c:pt>
                <c:pt idx="4">
                  <c:v>0.7533333333333333</c:v>
                </c:pt>
                <c:pt idx="5">
                  <c:v>0.75666666666666671</c:v>
                </c:pt>
                <c:pt idx="6">
                  <c:v>0.73777777777777775</c:v>
                </c:pt>
                <c:pt idx="7">
                  <c:v>0.76444444444444437</c:v>
                </c:pt>
                <c:pt idx="8">
                  <c:v>0.72666666666666657</c:v>
                </c:pt>
                <c:pt idx="9">
                  <c:v>0.5855555555555555</c:v>
                </c:pt>
                <c:pt idx="10">
                  <c:v>0</c:v>
                </c:pt>
                <c:pt idx="11">
                  <c:v>0.91222222222222227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D-400F-B72B-67DCB4B44CD2}"/>
            </c:ext>
          </c:extLst>
        </c:ser>
        <c:ser>
          <c:idx val="3"/>
          <c:order val="3"/>
          <c:tx>
            <c:strRef>
              <c:f>Averages!$L$2</c:f>
              <c:strCache>
                <c:ptCount val="1"/>
                <c:pt idx="0">
                  <c:v>predicted number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Averages!$A$19:$A$30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Averages!$L$19:$L$30</c:f>
              <c:numCache>
                <c:formatCode>0</c:formatCode>
                <c:ptCount val="12"/>
                <c:pt idx="0">
                  <c:v>226.88888888888889</c:v>
                </c:pt>
                <c:pt idx="1">
                  <c:v>260.66666666666669</c:v>
                </c:pt>
                <c:pt idx="2">
                  <c:v>231.55555555555554</c:v>
                </c:pt>
                <c:pt idx="3">
                  <c:v>215.55555555555554</c:v>
                </c:pt>
                <c:pt idx="4">
                  <c:v>208.55555555555554</c:v>
                </c:pt>
                <c:pt idx="5">
                  <c:v>195</c:v>
                </c:pt>
                <c:pt idx="6">
                  <c:v>218.22222222222223</c:v>
                </c:pt>
                <c:pt idx="7">
                  <c:v>224</c:v>
                </c:pt>
                <c:pt idx="8">
                  <c:v>214.11111111111111</c:v>
                </c:pt>
                <c:pt idx="9">
                  <c:v>205.11111111111111</c:v>
                </c:pt>
                <c:pt idx="10">
                  <c:v>3.4444444444444446</c:v>
                </c:pt>
                <c:pt idx="11">
                  <c:v>4631.8888888888887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8D-400F-B72B-67DCB4B44CD2}"/>
            </c:ext>
          </c:extLst>
        </c:ser>
        <c:ser>
          <c:idx val="4"/>
          <c:order val="4"/>
          <c:tx>
            <c:strRef>
              <c:f>Averages!$M$2</c:f>
              <c:strCache>
                <c:ptCount val="1"/>
                <c:pt idx="0">
                  <c:v>correct number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Averages!$A$19:$A$30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Averages!$M$19:$M$30</c:f>
              <c:numCache>
                <c:formatCode>0</c:formatCode>
                <c:ptCount val="12"/>
                <c:pt idx="0">
                  <c:v>256</c:v>
                </c:pt>
                <c:pt idx="1">
                  <c:v>252</c:v>
                </c:pt>
                <c:pt idx="2">
                  <c:v>272</c:v>
                </c:pt>
                <c:pt idx="3">
                  <c:v>253</c:v>
                </c:pt>
                <c:pt idx="4">
                  <c:v>267</c:v>
                </c:pt>
                <c:pt idx="5">
                  <c:v>259</c:v>
                </c:pt>
                <c:pt idx="6">
                  <c:v>246</c:v>
                </c:pt>
                <c:pt idx="7">
                  <c:v>262</c:v>
                </c:pt>
                <c:pt idx="8">
                  <c:v>249</c:v>
                </c:pt>
                <c:pt idx="9">
                  <c:v>251</c:v>
                </c:pt>
                <c:pt idx="10">
                  <c:v>0</c:v>
                </c:pt>
                <c:pt idx="11">
                  <c:v>4268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8D-400F-B72B-67DCB4B44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54920"/>
        <c:axId val="397957872"/>
      </c:lineChart>
      <c:catAx>
        <c:axId val="39795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7957872"/>
        <c:crosses val="autoZero"/>
        <c:auto val="1"/>
        <c:lblAlgn val="ctr"/>
        <c:lblOffset val="100"/>
        <c:noMultiLvlLbl val="0"/>
      </c:catAx>
      <c:valAx>
        <c:axId val="397957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7954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Average Plain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Averages!$P$2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Averages!$A$3:$A$14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Averages!$P$3:$P$14</c:f>
              <c:numCache>
                <c:formatCode>0.00</c:formatCode>
                <c:ptCount val="12"/>
                <c:pt idx="0">
                  <c:v>0.91249999999999998</c:v>
                </c:pt>
                <c:pt idx="1">
                  <c:v>0.71749999999999992</c:v>
                </c:pt>
                <c:pt idx="2">
                  <c:v>0.80249999999999999</c:v>
                </c:pt>
                <c:pt idx="3">
                  <c:v>0.79</c:v>
                </c:pt>
                <c:pt idx="4">
                  <c:v>0.87000000000000011</c:v>
                </c:pt>
                <c:pt idx="5">
                  <c:v>0.88250000000000006</c:v>
                </c:pt>
                <c:pt idx="6">
                  <c:v>0.84250000000000003</c:v>
                </c:pt>
                <c:pt idx="7">
                  <c:v>0.86250000000000004</c:v>
                </c:pt>
                <c:pt idx="8">
                  <c:v>0.88</c:v>
                </c:pt>
                <c:pt idx="9">
                  <c:v>0.71750000000000003</c:v>
                </c:pt>
                <c:pt idx="10">
                  <c:v>0</c:v>
                </c:pt>
                <c:pt idx="11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B6-4C5D-BE27-8FE2F500BCE3}"/>
            </c:ext>
          </c:extLst>
        </c:ser>
        <c:ser>
          <c:idx val="1"/>
          <c:order val="1"/>
          <c:tx>
            <c:strRef>
              <c:f>Averages!$Q$2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Averages!$A$3:$A$14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Averages!$Q$3:$Q$14</c:f>
              <c:numCache>
                <c:formatCode>0.00</c:formatCode>
                <c:ptCount val="12"/>
                <c:pt idx="0">
                  <c:v>0.79749999999999999</c:v>
                </c:pt>
                <c:pt idx="1">
                  <c:v>0.72750000000000004</c:v>
                </c:pt>
                <c:pt idx="2">
                  <c:v>0.62749999999999995</c:v>
                </c:pt>
                <c:pt idx="3">
                  <c:v>0.69500000000000006</c:v>
                </c:pt>
                <c:pt idx="4">
                  <c:v>0.7</c:v>
                </c:pt>
                <c:pt idx="5">
                  <c:v>0.70500000000000007</c:v>
                </c:pt>
                <c:pt idx="6">
                  <c:v>0.72</c:v>
                </c:pt>
                <c:pt idx="7">
                  <c:v>0.74500000000000011</c:v>
                </c:pt>
                <c:pt idx="8">
                  <c:v>0.68499999999999994</c:v>
                </c:pt>
                <c:pt idx="9">
                  <c:v>0.55499999999999994</c:v>
                </c:pt>
                <c:pt idx="10">
                  <c:v>0</c:v>
                </c:pt>
                <c:pt idx="11">
                  <c:v>0.95749999999999991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B6-4C5D-BE27-8FE2F500BCE3}"/>
            </c:ext>
          </c:extLst>
        </c:ser>
        <c:ser>
          <c:idx val="2"/>
          <c:order val="2"/>
          <c:tx>
            <c:strRef>
              <c:f>Averages!$R$2</c:f>
              <c:strCache>
                <c:ptCount val="1"/>
                <c:pt idx="0">
                  <c:v>f1-score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Averages!$A$3:$A$14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Averages!$R$3:$R$14</c:f>
              <c:numCache>
                <c:formatCode>0.00</c:formatCode>
                <c:ptCount val="12"/>
                <c:pt idx="0">
                  <c:v>0.84499999999999997</c:v>
                </c:pt>
                <c:pt idx="1">
                  <c:v>0.71750000000000003</c:v>
                </c:pt>
                <c:pt idx="2">
                  <c:v>0.69</c:v>
                </c:pt>
                <c:pt idx="3">
                  <c:v>0.73750000000000004</c:v>
                </c:pt>
                <c:pt idx="4">
                  <c:v>0.76249999999999996</c:v>
                </c:pt>
                <c:pt idx="5">
                  <c:v>0.78249999999999997</c:v>
                </c:pt>
                <c:pt idx="6">
                  <c:v>0.77500000000000013</c:v>
                </c:pt>
                <c:pt idx="7">
                  <c:v>0.7975000000000001</c:v>
                </c:pt>
                <c:pt idx="8">
                  <c:v>0.76500000000000001</c:v>
                </c:pt>
                <c:pt idx="9">
                  <c:v>0.62250000000000005</c:v>
                </c:pt>
                <c:pt idx="10">
                  <c:v>0</c:v>
                </c:pt>
                <c:pt idx="11">
                  <c:v>0.91999999999999993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B6-4C5D-BE27-8FE2F500BCE3}"/>
            </c:ext>
          </c:extLst>
        </c:ser>
        <c:ser>
          <c:idx val="3"/>
          <c:order val="3"/>
          <c:tx>
            <c:strRef>
              <c:f>Averages!$S$2</c:f>
              <c:strCache>
                <c:ptCount val="1"/>
                <c:pt idx="0">
                  <c:v>predicted number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Averages!$A$3:$A$14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Averages!$S$3:$S$14</c:f>
              <c:numCache>
                <c:formatCode>0</c:formatCode>
                <c:ptCount val="12"/>
                <c:pt idx="0">
                  <c:v>224.75</c:v>
                </c:pt>
                <c:pt idx="1">
                  <c:v>255</c:v>
                </c:pt>
                <c:pt idx="2">
                  <c:v>214.25</c:v>
                </c:pt>
                <c:pt idx="3">
                  <c:v>224</c:v>
                </c:pt>
                <c:pt idx="4">
                  <c:v>218.75</c:v>
                </c:pt>
                <c:pt idx="5">
                  <c:v>207.75</c:v>
                </c:pt>
                <c:pt idx="6">
                  <c:v>209.5</c:v>
                </c:pt>
                <c:pt idx="7">
                  <c:v>226.25</c:v>
                </c:pt>
                <c:pt idx="8">
                  <c:v>194.5</c:v>
                </c:pt>
                <c:pt idx="9">
                  <c:v>195.25</c:v>
                </c:pt>
                <c:pt idx="10">
                  <c:v>2.75</c:v>
                </c:pt>
                <c:pt idx="11">
                  <c:v>4662.25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B6-4C5D-BE27-8FE2F500BCE3}"/>
            </c:ext>
          </c:extLst>
        </c:ser>
        <c:ser>
          <c:idx val="4"/>
          <c:order val="4"/>
          <c:tx>
            <c:strRef>
              <c:f>Averages!$T$2</c:f>
              <c:strCache>
                <c:ptCount val="1"/>
                <c:pt idx="0">
                  <c:v>correct number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Averages!$A$3:$A$14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Averages!$T$3:$T$14</c:f>
              <c:numCache>
                <c:formatCode>0</c:formatCode>
                <c:ptCount val="12"/>
                <c:pt idx="0">
                  <c:v>256</c:v>
                </c:pt>
                <c:pt idx="1">
                  <c:v>252</c:v>
                </c:pt>
                <c:pt idx="2">
                  <c:v>272</c:v>
                </c:pt>
                <c:pt idx="3">
                  <c:v>253</c:v>
                </c:pt>
                <c:pt idx="4">
                  <c:v>267</c:v>
                </c:pt>
                <c:pt idx="5">
                  <c:v>259</c:v>
                </c:pt>
                <c:pt idx="6">
                  <c:v>246</c:v>
                </c:pt>
                <c:pt idx="7">
                  <c:v>262</c:v>
                </c:pt>
                <c:pt idx="8">
                  <c:v>249</c:v>
                </c:pt>
                <c:pt idx="9">
                  <c:v>251</c:v>
                </c:pt>
                <c:pt idx="10">
                  <c:v>0</c:v>
                </c:pt>
                <c:pt idx="11">
                  <c:v>4268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B6-4C5D-BE27-8FE2F500B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54920"/>
        <c:axId val="397957872"/>
      </c:lineChart>
      <c:catAx>
        <c:axId val="39795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7957872"/>
        <c:crosses val="autoZero"/>
        <c:auto val="1"/>
        <c:lblAlgn val="ctr"/>
        <c:lblOffset val="100"/>
        <c:noMultiLvlLbl val="0"/>
      </c:catAx>
      <c:valAx>
        <c:axId val="397957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7954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Average Pre-Emphasis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Averages!$P$2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Averages!$A$19:$A$30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Averages!$P$19:$P$30</c:f>
              <c:numCache>
                <c:formatCode>0.00</c:formatCode>
                <c:ptCount val="12"/>
                <c:pt idx="0">
                  <c:v>0.89249999999999996</c:v>
                </c:pt>
                <c:pt idx="1">
                  <c:v>0.70500000000000007</c:v>
                </c:pt>
                <c:pt idx="2">
                  <c:v>0.65249999999999997</c:v>
                </c:pt>
                <c:pt idx="3">
                  <c:v>0.77</c:v>
                </c:pt>
                <c:pt idx="4">
                  <c:v>0.90499999999999992</c:v>
                </c:pt>
                <c:pt idx="5">
                  <c:v>0.9225000000000001</c:v>
                </c:pt>
                <c:pt idx="6">
                  <c:v>0.84</c:v>
                </c:pt>
                <c:pt idx="7">
                  <c:v>0.83499999999999996</c:v>
                </c:pt>
                <c:pt idx="8">
                  <c:v>0.81500000000000006</c:v>
                </c:pt>
                <c:pt idx="9">
                  <c:v>0.59000000000000008</c:v>
                </c:pt>
                <c:pt idx="10">
                  <c:v>0</c:v>
                </c:pt>
                <c:pt idx="11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FE-4541-A7B8-2ED9DF616A31}"/>
            </c:ext>
          </c:extLst>
        </c:ser>
        <c:ser>
          <c:idx val="1"/>
          <c:order val="1"/>
          <c:tx>
            <c:strRef>
              <c:f>Averages!$Q$2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Averages!$A$19:$A$30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Averages!$Q$19:$Q$30</c:f>
              <c:numCache>
                <c:formatCode>0.00</c:formatCode>
                <c:ptCount val="12"/>
                <c:pt idx="0">
                  <c:v>0.79749999999999999</c:v>
                </c:pt>
                <c:pt idx="1">
                  <c:v>0.67999999999999994</c:v>
                </c:pt>
                <c:pt idx="2">
                  <c:v>0.72500000000000009</c:v>
                </c:pt>
                <c:pt idx="3">
                  <c:v>0.69500000000000006</c:v>
                </c:pt>
                <c:pt idx="4">
                  <c:v>0.72499999999999987</c:v>
                </c:pt>
                <c:pt idx="5">
                  <c:v>0.65749999999999997</c:v>
                </c:pt>
                <c:pt idx="6">
                  <c:v>0.64749999999999996</c:v>
                </c:pt>
                <c:pt idx="7">
                  <c:v>0.67</c:v>
                </c:pt>
                <c:pt idx="8">
                  <c:v>0.72749999999999992</c:v>
                </c:pt>
                <c:pt idx="9">
                  <c:v>0.59749999999999992</c:v>
                </c:pt>
                <c:pt idx="10">
                  <c:v>0</c:v>
                </c:pt>
                <c:pt idx="11">
                  <c:v>0.94750000000000001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FE-4541-A7B8-2ED9DF616A31}"/>
            </c:ext>
          </c:extLst>
        </c:ser>
        <c:ser>
          <c:idx val="2"/>
          <c:order val="2"/>
          <c:tx>
            <c:strRef>
              <c:f>Averages!$R$2</c:f>
              <c:strCache>
                <c:ptCount val="1"/>
                <c:pt idx="0">
                  <c:v>f1-score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Averages!$A$19:$A$30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Averages!$R$19:$R$30</c:f>
              <c:numCache>
                <c:formatCode>0.00</c:formatCode>
                <c:ptCount val="12"/>
                <c:pt idx="0">
                  <c:v>0.84</c:v>
                </c:pt>
                <c:pt idx="1">
                  <c:v>0.6925</c:v>
                </c:pt>
                <c:pt idx="2">
                  <c:v>0.67999999999999994</c:v>
                </c:pt>
                <c:pt idx="3">
                  <c:v>0.73249999999999993</c:v>
                </c:pt>
                <c:pt idx="4">
                  <c:v>0.8</c:v>
                </c:pt>
                <c:pt idx="5">
                  <c:v>0.76500000000000012</c:v>
                </c:pt>
                <c:pt idx="6">
                  <c:v>0.72749999999999992</c:v>
                </c:pt>
                <c:pt idx="7">
                  <c:v>0.74</c:v>
                </c:pt>
                <c:pt idx="8">
                  <c:v>0.76750000000000007</c:v>
                </c:pt>
                <c:pt idx="9">
                  <c:v>0.59249999999999992</c:v>
                </c:pt>
                <c:pt idx="10">
                  <c:v>0</c:v>
                </c:pt>
                <c:pt idx="11">
                  <c:v>0.91750000000000009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FE-4541-A7B8-2ED9DF616A31}"/>
            </c:ext>
          </c:extLst>
        </c:ser>
        <c:ser>
          <c:idx val="3"/>
          <c:order val="3"/>
          <c:tx>
            <c:strRef>
              <c:f>Averages!$S$2</c:f>
              <c:strCache>
                <c:ptCount val="1"/>
                <c:pt idx="0">
                  <c:v>predicted number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Averages!$A$19:$A$30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Averages!$S$19:$S$30</c:f>
              <c:numCache>
                <c:formatCode>0</c:formatCode>
                <c:ptCount val="12"/>
                <c:pt idx="0">
                  <c:v>228.75</c:v>
                </c:pt>
                <c:pt idx="1">
                  <c:v>246</c:v>
                </c:pt>
                <c:pt idx="2">
                  <c:v>312</c:v>
                </c:pt>
                <c:pt idx="3">
                  <c:v>229</c:v>
                </c:pt>
                <c:pt idx="4">
                  <c:v>215</c:v>
                </c:pt>
                <c:pt idx="5">
                  <c:v>185.25</c:v>
                </c:pt>
                <c:pt idx="6">
                  <c:v>192</c:v>
                </c:pt>
                <c:pt idx="7">
                  <c:v>210.75</c:v>
                </c:pt>
                <c:pt idx="8">
                  <c:v>225.25</c:v>
                </c:pt>
                <c:pt idx="9">
                  <c:v>255.25</c:v>
                </c:pt>
                <c:pt idx="10">
                  <c:v>1</c:v>
                </c:pt>
                <c:pt idx="11">
                  <c:v>4534.75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FE-4541-A7B8-2ED9DF616A31}"/>
            </c:ext>
          </c:extLst>
        </c:ser>
        <c:ser>
          <c:idx val="4"/>
          <c:order val="4"/>
          <c:tx>
            <c:strRef>
              <c:f>Averages!$T$2</c:f>
              <c:strCache>
                <c:ptCount val="1"/>
                <c:pt idx="0">
                  <c:v>correct number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Averages!$A$19:$A$30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Averages!$T$19:$T$30</c:f>
              <c:numCache>
                <c:formatCode>0</c:formatCode>
                <c:ptCount val="12"/>
                <c:pt idx="0">
                  <c:v>256</c:v>
                </c:pt>
                <c:pt idx="1">
                  <c:v>252</c:v>
                </c:pt>
                <c:pt idx="2">
                  <c:v>272</c:v>
                </c:pt>
                <c:pt idx="3">
                  <c:v>253</c:v>
                </c:pt>
                <c:pt idx="4">
                  <c:v>267</c:v>
                </c:pt>
                <c:pt idx="5">
                  <c:v>259</c:v>
                </c:pt>
                <c:pt idx="6">
                  <c:v>246</c:v>
                </c:pt>
                <c:pt idx="7">
                  <c:v>262</c:v>
                </c:pt>
                <c:pt idx="8">
                  <c:v>249</c:v>
                </c:pt>
                <c:pt idx="9">
                  <c:v>251</c:v>
                </c:pt>
                <c:pt idx="10">
                  <c:v>0</c:v>
                </c:pt>
                <c:pt idx="11">
                  <c:v>4268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FE-4541-A7B8-2ED9DF616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54920"/>
        <c:axId val="397957872"/>
      </c:lineChart>
      <c:catAx>
        <c:axId val="39795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7957872"/>
        <c:crosses val="autoZero"/>
        <c:auto val="1"/>
        <c:lblAlgn val="ctr"/>
        <c:lblOffset val="100"/>
        <c:noMultiLvlLbl val="0"/>
      </c:catAx>
      <c:valAx>
        <c:axId val="397957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7954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Raw Wav 16kHz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scores'!$B$2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'Test scores'!$A$67:$A$78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scores'!$B$67:$B$78</c:f>
              <c:numCache>
                <c:formatCode>General</c:formatCode>
                <c:ptCount val="12"/>
                <c:pt idx="0">
                  <c:v>0.89</c:v>
                </c:pt>
                <c:pt idx="1">
                  <c:v>0.64</c:v>
                </c:pt>
                <c:pt idx="2">
                  <c:v>0.76</c:v>
                </c:pt>
                <c:pt idx="3">
                  <c:v>0.67</c:v>
                </c:pt>
                <c:pt idx="4">
                  <c:v>0.79</c:v>
                </c:pt>
                <c:pt idx="5">
                  <c:v>0.85</c:v>
                </c:pt>
                <c:pt idx="6">
                  <c:v>0.77</c:v>
                </c:pt>
                <c:pt idx="7">
                  <c:v>0.9</c:v>
                </c:pt>
                <c:pt idx="8">
                  <c:v>0.97</c:v>
                </c:pt>
                <c:pt idx="9">
                  <c:v>0.59</c:v>
                </c:pt>
                <c:pt idx="10">
                  <c:v>0</c:v>
                </c:pt>
                <c:pt idx="11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18-4F0D-A8BB-AC87DA8F5855}"/>
            </c:ext>
          </c:extLst>
        </c:ser>
        <c:ser>
          <c:idx val="1"/>
          <c:order val="1"/>
          <c:tx>
            <c:strRef>
              <c:f>'Test scores'!$C$2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'Test scores'!$A$67:$A$78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scores'!$C$67:$C$78</c:f>
              <c:numCache>
                <c:formatCode>General</c:formatCode>
                <c:ptCount val="12"/>
                <c:pt idx="0">
                  <c:v>0.84</c:v>
                </c:pt>
                <c:pt idx="1">
                  <c:v>0.64</c:v>
                </c:pt>
                <c:pt idx="2">
                  <c:v>0.71</c:v>
                </c:pt>
                <c:pt idx="3">
                  <c:v>0.62</c:v>
                </c:pt>
                <c:pt idx="4">
                  <c:v>0.66</c:v>
                </c:pt>
                <c:pt idx="5">
                  <c:v>0.5</c:v>
                </c:pt>
                <c:pt idx="6">
                  <c:v>0.74</c:v>
                </c:pt>
                <c:pt idx="7">
                  <c:v>0.54</c:v>
                </c:pt>
                <c:pt idx="8">
                  <c:v>0.81</c:v>
                </c:pt>
                <c:pt idx="9">
                  <c:v>0.49</c:v>
                </c:pt>
                <c:pt idx="10">
                  <c:v>0</c:v>
                </c:pt>
                <c:pt idx="11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18-4F0D-A8BB-AC87DA8F5855}"/>
            </c:ext>
          </c:extLst>
        </c:ser>
        <c:ser>
          <c:idx val="2"/>
          <c:order val="2"/>
          <c:tx>
            <c:strRef>
              <c:f>'Test scores'!$D$2</c:f>
              <c:strCache>
                <c:ptCount val="1"/>
                <c:pt idx="0">
                  <c:v>f1-score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'Test scores'!$A$67:$A$78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scores'!$D$67:$D$78</c:f>
              <c:numCache>
                <c:formatCode>General</c:formatCode>
                <c:ptCount val="12"/>
                <c:pt idx="0">
                  <c:v>0.87</c:v>
                </c:pt>
                <c:pt idx="1">
                  <c:v>0.64</c:v>
                </c:pt>
                <c:pt idx="2">
                  <c:v>0.73</c:v>
                </c:pt>
                <c:pt idx="3">
                  <c:v>0.64</c:v>
                </c:pt>
                <c:pt idx="4">
                  <c:v>0.72</c:v>
                </c:pt>
                <c:pt idx="5">
                  <c:v>0.63</c:v>
                </c:pt>
                <c:pt idx="6">
                  <c:v>0.76</c:v>
                </c:pt>
                <c:pt idx="7">
                  <c:v>0.68</c:v>
                </c:pt>
                <c:pt idx="8">
                  <c:v>0.88</c:v>
                </c:pt>
                <c:pt idx="9">
                  <c:v>0.53</c:v>
                </c:pt>
                <c:pt idx="10">
                  <c:v>0</c:v>
                </c:pt>
                <c:pt idx="11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18-4F0D-A8BB-AC87DA8F5855}"/>
            </c:ext>
          </c:extLst>
        </c:ser>
        <c:ser>
          <c:idx val="3"/>
          <c:order val="3"/>
          <c:tx>
            <c:strRef>
              <c:f>'Test scores'!$E$2</c:f>
              <c:strCache>
                <c:ptCount val="1"/>
                <c:pt idx="0">
                  <c:v>predicted number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'Test scores'!$A$67:$A$78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scores'!$E$67:$E$78</c:f>
              <c:numCache>
                <c:formatCode>General</c:formatCode>
                <c:ptCount val="12"/>
                <c:pt idx="0">
                  <c:v>243</c:v>
                </c:pt>
                <c:pt idx="1">
                  <c:v>251</c:v>
                </c:pt>
                <c:pt idx="2">
                  <c:v>255</c:v>
                </c:pt>
                <c:pt idx="3">
                  <c:v>236</c:v>
                </c:pt>
                <c:pt idx="4">
                  <c:v>221</c:v>
                </c:pt>
                <c:pt idx="5">
                  <c:v>153</c:v>
                </c:pt>
                <c:pt idx="6">
                  <c:v>236</c:v>
                </c:pt>
                <c:pt idx="7">
                  <c:v>158</c:v>
                </c:pt>
                <c:pt idx="8">
                  <c:v>207</c:v>
                </c:pt>
                <c:pt idx="9">
                  <c:v>210</c:v>
                </c:pt>
                <c:pt idx="10">
                  <c:v>2</c:v>
                </c:pt>
                <c:pt idx="11">
                  <c:v>4663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18-4F0D-A8BB-AC87DA8F5855}"/>
            </c:ext>
          </c:extLst>
        </c:ser>
        <c:ser>
          <c:idx val="4"/>
          <c:order val="4"/>
          <c:tx>
            <c:strRef>
              <c:f>'Test scores'!$F$2</c:f>
              <c:strCache>
                <c:ptCount val="1"/>
                <c:pt idx="0">
                  <c:v>correct number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'Test scores'!$A$67:$A$78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scores'!$F$67:$F$78</c:f>
              <c:numCache>
                <c:formatCode>General</c:formatCode>
                <c:ptCount val="12"/>
                <c:pt idx="0">
                  <c:v>256</c:v>
                </c:pt>
                <c:pt idx="1">
                  <c:v>252</c:v>
                </c:pt>
                <c:pt idx="2">
                  <c:v>272</c:v>
                </c:pt>
                <c:pt idx="3">
                  <c:v>253</c:v>
                </c:pt>
                <c:pt idx="4">
                  <c:v>267</c:v>
                </c:pt>
                <c:pt idx="5">
                  <c:v>259</c:v>
                </c:pt>
                <c:pt idx="6">
                  <c:v>246</c:v>
                </c:pt>
                <c:pt idx="7">
                  <c:v>262</c:v>
                </c:pt>
                <c:pt idx="8">
                  <c:v>249</c:v>
                </c:pt>
                <c:pt idx="9">
                  <c:v>251</c:v>
                </c:pt>
                <c:pt idx="10">
                  <c:v>0</c:v>
                </c:pt>
                <c:pt idx="11">
                  <c:v>4268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18-4F0D-A8BB-AC87DA8F5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54920"/>
        <c:axId val="397957872"/>
      </c:lineChart>
      <c:catAx>
        <c:axId val="39795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7957872"/>
        <c:crosses val="autoZero"/>
        <c:auto val="1"/>
        <c:lblAlgn val="ctr"/>
        <c:lblOffset val="100"/>
        <c:noMultiLvlLbl val="0"/>
      </c:catAx>
      <c:valAx>
        <c:axId val="397957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7954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Average Mean Normalization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Averages!$P$2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Averages!$A$35:$A$46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Averages!$P$35:$P$46</c:f>
              <c:numCache>
                <c:formatCode>0.00</c:formatCode>
                <c:ptCount val="12"/>
                <c:pt idx="0">
                  <c:v>0.89749999999999996</c:v>
                </c:pt>
                <c:pt idx="1">
                  <c:v>0.6925</c:v>
                </c:pt>
                <c:pt idx="2">
                  <c:v>0.75750000000000006</c:v>
                </c:pt>
                <c:pt idx="3">
                  <c:v>0.84250000000000003</c:v>
                </c:pt>
                <c:pt idx="4">
                  <c:v>0.87250000000000005</c:v>
                </c:pt>
                <c:pt idx="5">
                  <c:v>0.92749999999999999</c:v>
                </c:pt>
                <c:pt idx="6">
                  <c:v>0.78500000000000003</c:v>
                </c:pt>
                <c:pt idx="7">
                  <c:v>0.85000000000000009</c:v>
                </c:pt>
                <c:pt idx="8">
                  <c:v>0.85250000000000004</c:v>
                </c:pt>
                <c:pt idx="9">
                  <c:v>0.67499999999999993</c:v>
                </c:pt>
                <c:pt idx="10">
                  <c:v>0</c:v>
                </c:pt>
                <c:pt idx="11">
                  <c:v>0.91750000000000009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C6-46AC-897A-16B34F0C2EEA}"/>
            </c:ext>
          </c:extLst>
        </c:ser>
        <c:ser>
          <c:idx val="1"/>
          <c:order val="1"/>
          <c:tx>
            <c:strRef>
              <c:f>Averages!$Q$2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Averages!$A$35:$A$46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Averages!$Q$35:$Q$46</c:f>
              <c:numCache>
                <c:formatCode>0.00</c:formatCode>
                <c:ptCount val="12"/>
                <c:pt idx="0">
                  <c:v>0.85</c:v>
                </c:pt>
                <c:pt idx="1">
                  <c:v>0.78250000000000008</c:v>
                </c:pt>
                <c:pt idx="2">
                  <c:v>0.76500000000000001</c:v>
                </c:pt>
                <c:pt idx="3">
                  <c:v>0.73</c:v>
                </c:pt>
                <c:pt idx="4">
                  <c:v>0.79500000000000004</c:v>
                </c:pt>
                <c:pt idx="5">
                  <c:v>0.73</c:v>
                </c:pt>
                <c:pt idx="6">
                  <c:v>0.78749999999999998</c:v>
                </c:pt>
                <c:pt idx="7">
                  <c:v>0.77750000000000008</c:v>
                </c:pt>
                <c:pt idx="8">
                  <c:v>0.80249999999999999</c:v>
                </c:pt>
                <c:pt idx="9">
                  <c:v>0.57999999999999996</c:v>
                </c:pt>
                <c:pt idx="10">
                  <c:v>0</c:v>
                </c:pt>
                <c:pt idx="11">
                  <c:v>0.9474999999999999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C6-46AC-897A-16B34F0C2EEA}"/>
            </c:ext>
          </c:extLst>
        </c:ser>
        <c:ser>
          <c:idx val="2"/>
          <c:order val="2"/>
          <c:tx>
            <c:strRef>
              <c:f>Averages!$R$2</c:f>
              <c:strCache>
                <c:ptCount val="1"/>
                <c:pt idx="0">
                  <c:v>f1-score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Averages!$A$35:$A$46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Averages!$R$35:$R$46</c:f>
              <c:numCache>
                <c:formatCode>0.00</c:formatCode>
                <c:ptCount val="12"/>
                <c:pt idx="0">
                  <c:v>0.875</c:v>
                </c:pt>
                <c:pt idx="1">
                  <c:v>0.73250000000000004</c:v>
                </c:pt>
                <c:pt idx="2">
                  <c:v>0.76250000000000007</c:v>
                </c:pt>
                <c:pt idx="3">
                  <c:v>0.77999999999999992</c:v>
                </c:pt>
                <c:pt idx="4">
                  <c:v>0.83250000000000002</c:v>
                </c:pt>
                <c:pt idx="5">
                  <c:v>0.8125</c:v>
                </c:pt>
                <c:pt idx="6">
                  <c:v>0.78499999999999992</c:v>
                </c:pt>
                <c:pt idx="7">
                  <c:v>0.8125</c:v>
                </c:pt>
                <c:pt idx="8">
                  <c:v>0.82500000000000007</c:v>
                </c:pt>
                <c:pt idx="9">
                  <c:v>0.62250000000000005</c:v>
                </c:pt>
                <c:pt idx="10">
                  <c:v>0</c:v>
                </c:pt>
                <c:pt idx="11">
                  <c:v>0.92999999999999994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C6-46AC-897A-16B34F0C2EEA}"/>
            </c:ext>
          </c:extLst>
        </c:ser>
        <c:ser>
          <c:idx val="3"/>
          <c:order val="3"/>
          <c:tx>
            <c:strRef>
              <c:f>Averages!$S$2</c:f>
              <c:strCache>
                <c:ptCount val="1"/>
                <c:pt idx="0">
                  <c:v>predicted number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Averages!$A$35:$A$46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Averages!$S$35:$S$46</c:f>
              <c:numCache>
                <c:formatCode>0</c:formatCode>
                <c:ptCount val="12"/>
                <c:pt idx="0">
                  <c:v>241.75</c:v>
                </c:pt>
                <c:pt idx="1">
                  <c:v>289.75</c:v>
                </c:pt>
                <c:pt idx="2">
                  <c:v>275.25</c:v>
                </c:pt>
                <c:pt idx="3">
                  <c:v>219.75</c:v>
                </c:pt>
                <c:pt idx="4">
                  <c:v>242.75</c:v>
                </c:pt>
                <c:pt idx="5">
                  <c:v>205.75</c:v>
                </c:pt>
                <c:pt idx="6">
                  <c:v>246.75</c:v>
                </c:pt>
                <c:pt idx="7">
                  <c:v>240</c:v>
                </c:pt>
                <c:pt idx="8">
                  <c:v>232.5</c:v>
                </c:pt>
                <c:pt idx="9">
                  <c:v>214.75</c:v>
                </c:pt>
                <c:pt idx="10">
                  <c:v>3.75</c:v>
                </c:pt>
                <c:pt idx="11">
                  <c:v>4422.25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C6-46AC-897A-16B34F0C2EEA}"/>
            </c:ext>
          </c:extLst>
        </c:ser>
        <c:ser>
          <c:idx val="4"/>
          <c:order val="4"/>
          <c:tx>
            <c:strRef>
              <c:f>Averages!$T$2</c:f>
              <c:strCache>
                <c:ptCount val="1"/>
                <c:pt idx="0">
                  <c:v>correct number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Averages!$A$35:$A$46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Averages!$T$35:$T$46</c:f>
              <c:numCache>
                <c:formatCode>0</c:formatCode>
                <c:ptCount val="12"/>
                <c:pt idx="0">
                  <c:v>256</c:v>
                </c:pt>
                <c:pt idx="1">
                  <c:v>252</c:v>
                </c:pt>
                <c:pt idx="2">
                  <c:v>272</c:v>
                </c:pt>
                <c:pt idx="3">
                  <c:v>253</c:v>
                </c:pt>
                <c:pt idx="4">
                  <c:v>267</c:v>
                </c:pt>
                <c:pt idx="5">
                  <c:v>259</c:v>
                </c:pt>
                <c:pt idx="6">
                  <c:v>246</c:v>
                </c:pt>
                <c:pt idx="7">
                  <c:v>262</c:v>
                </c:pt>
                <c:pt idx="8">
                  <c:v>249</c:v>
                </c:pt>
                <c:pt idx="9">
                  <c:v>251</c:v>
                </c:pt>
                <c:pt idx="10">
                  <c:v>0</c:v>
                </c:pt>
                <c:pt idx="11">
                  <c:v>4268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C6-46AC-897A-16B34F0C2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54920"/>
        <c:axId val="397957872"/>
      </c:lineChart>
      <c:catAx>
        <c:axId val="39795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7957872"/>
        <c:crosses val="autoZero"/>
        <c:auto val="1"/>
        <c:lblAlgn val="ctr"/>
        <c:lblOffset val="100"/>
        <c:noMultiLvlLbl val="0"/>
      </c:catAx>
      <c:valAx>
        <c:axId val="397957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7954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Average Pre-Emphasis &amp; Mean Normalization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Averages!$P$2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Averages!$A$51:$A$62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Averages!$P$51:$P$62</c:f>
              <c:numCache>
                <c:formatCode>0.00</c:formatCode>
                <c:ptCount val="12"/>
                <c:pt idx="0">
                  <c:v>0.92249999999999999</c:v>
                </c:pt>
                <c:pt idx="1">
                  <c:v>0.73</c:v>
                </c:pt>
                <c:pt idx="2">
                  <c:v>0.81749999999999989</c:v>
                </c:pt>
                <c:pt idx="3">
                  <c:v>0.85</c:v>
                </c:pt>
                <c:pt idx="4">
                  <c:v>0.88750000000000007</c:v>
                </c:pt>
                <c:pt idx="5">
                  <c:v>0.93</c:v>
                </c:pt>
                <c:pt idx="6">
                  <c:v>0.7975000000000001</c:v>
                </c:pt>
                <c:pt idx="7">
                  <c:v>0.86499999999999999</c:v>
                </c:pt>
                <c:pt idx="8">
                  <c:v>0.87000000000000011</c:v>
                </c:pt>
                <c:pt idx="9">
                  <c:v>0.755</c:v>
                </c:pt>
                <c:pt idx="10">
                  <c:v>0</c:v>
                </c:pt>
                <c:pt idx="11">
                  <c:v>0.89750000000000008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EC-4059-BB34-5453BD44E90A}"/>
            </c:ext>
          </c:extLst>
        </c:ser>
        <c:ser>
          <c:idx val="1"/>
          <c:order val="1"/>
          <c:tx>
            <c:strRef>
              <c:f>Averages!$Q$2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Averages!$A$51:$A$62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Averages!$Q$51:$Q$62</c:f>
              <c:numCache>
                <c:formatCode>0.00</c:formatCode>
                <c:ptCount val="12"/>
                <c:pt idx="0">
                  <c:v>0.8075</c:v>
                </c:pt>
                <c:pt idx="1">
                  <c:v>0.76749999999999996</c:v>
                </c:pt>
                <c:pt idx="2">
                  <c:v>0.71499999999999997</c:v>
                </c:pt>
                <c:pt idx="3">
                  <c:v>0.6875</c:v>
                </c:pt>
                <c:pt idx="4">
                  <c:v>0.75249999999999995</c:v>
                </c:pt>
                <c:pt idx="5">
                  <c:v>0.71750000000000003</c:v>
                </c:pt>
                <c:pt idx="6">
                  <c:v>0.77500000000000002</c:v>
                </c:pt>
                <c:pt idx="7">
                  <c:v>0.755</c:v>
                </c:pt>
                <c:pt idx="8">
                  <c:v>0.8075</c:v>
                </c:pt>
                <c:pt idx="9">
                  <c:v>0.58749999999999991</c:v>
                </c:pt>
                <c:pt idx="10">
                  <c:v>0</c:v>
                </c:pt>
                <c:pt idx="11">
                  <c:v>0.96249999999999991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EC-4059-BB34-5453BD44E90A}"/>
            </c:ext>
          </c:extLst>
        </c:ser>
        <c:ser>
          <c:idx val="2"/>
          <c:order val="2"/>
          <c:tx>
            <c:strRef>
              <c:f>Averages!$R$2</c:f>
              <c:strCache>
                <c:ptCount val="1"/>
                <c:pt idx="0">
                  <c:v>f1-score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Averages!$A$51:$A$62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Averages!$R$51:$R$62</c:f>
              <c:numCache>
                <c:formatCode>0.00</c:formatCode>
                <c:ptCount val="12"/>
                <c:pt idx="0">
                  <c:v>0.8600000000000001</c:v>
                </c:pt>
                <c:pt idx="1">
                  <c:v>0.74750000000000005</c:v>
                </c:pt>
                <c:pt idx="2">
                  <c:v>0.76250000000000007</c:v>
                </c:pt>
                <c:pt idx="3">
                  <c:v>0.75500000000000012</c:v>
                </c:pt>
                <c:pt idx="4">
                  <c:v>0.81499999999999995</c:v>
                </c:pt>
                <c:pt idx="5">
                  <c:v>0.80999999999999994</c:v>
                </c:pt>
                <c:pt idx="6">
                  <c:v>0.78749999999999987</c:v>
                </c:pt>
                <c:pt idx="7">
                  <c:v>0.80499999999999994</c:v>
                </c:pt>
                <c:pt idx="8">
                  <c:v>0.83750000000000002</c:v>
                </c:pt>
                <c:pt idx="9">
                  <c:v>0.66</c:v>
                </c:pt>
                <c:pt idx="10">
                  <c:v>0</c:v>
                </c:pt>
                <c:pt idx="11">
                  <c:v>0.92999999999999994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EC-4059-BB34-5453BD44E90A}"/>
            </c:ext>
          </c:extLst>
        </c:ser>
        <c:ser>
          <c:idx val="3"/>
          <c:order val="3"/>
          <c:tx>
            <c:strRef>
              <c:f>Averages!$S$2</c:f>
              <c:strCache>
                <c:ptCount val="1"/>
                <c:pt idx="0">
                  <c:v>predicted number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Averages!$A$51:$A$62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Averages!$S$51:$S$62</c:f>
              <c:numCache>
                <c:formatCode>0</c:formatCode>
                <c:ptCount val="12"/>
                <c:pt idx="0">
                  <c:v>224.25</c:v>
                </c:pt>
                <c:pt idx="1">
                  <c:v>266.25</c:v>
                </c:pt>
                <c:pt idx="2">
                  <c:v>238.25</c:v>
                </c:pt>
                <c:pt idx="3">
                  <c:v>204.25</c:v>
                </c:pt>
                <c:pt idx="4">
                  <c:v>226.75</c:v>
                </c:pt>
                <c:pt idx="5">
                  <c:v>200.5</c:v>
                </c:pt>
                <c:pt idx="6">
                  <c:v>239.75</c:v>
                </c:pt>
                <c:pt idx="7">
                  <c:v>229.5</c:v>
                </c:pt>
                <c:pt idx="8">
                  <c:v>230</c:v>
                </c:pt>
                <c:pt idx="9">
                  <c:v>195.5</c:v>
                </c:pt>
                <c:pt idx="10">
                  <c:v>2.75</c:v>
                </c:pt>
                <c:pt idx="11">
                  <c:v>4577.25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EC-4059-BB34-5453BD44E90A}"/>
            </c:ext>
          </c:extLst>
        </c:ser>
        <c:ser>
          <c:idx val="4"/>
          <c:order val="4"/>
          <c:tx>
            <c:strRef>
              <c:f>Averages!$T$2</c:f>
              <c:strCache>
                <c:ptCount val="1"/>
                <c:pt idx="0">
                  <c:v>correct number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Averages!$A$51:$A$62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Averages!$T$51:$T$62</c:f>
              <c:numCache>
                <c:formatCode>0</c:formatCode>
                <c:ptCount val="12"/>
                <c:pt idx="0">
                  <c:v>256</c:v>
                </c:pt>
                <c:pt idx="1">
                  <c:v>252</c:v>
                </c:pt>
                <c:pt idx="2">
                  <c:v>272</c:v>
                </c:pt>
                <c:pt idx="3">
                  <c:v>253</c:v>
                </c:pt>
                <c:pt idx="4">
                  <c:v>267</c:v>
                </c:pt>
                <c:pt idx="5">
                  <c:v>259</c:v>
                </c:pt>
                <c:pt idx="6">
                  <c:v>246</c:v>
                </c:pt>
                <c:pt idx="7">
                  <c:v>262</c:v>
                </c:pt>
                <c:pt idx="8">
                  <c:v>249</c:v>
                </c:pt>
                <c:pt idx="9">
                  <c:v>251</c:v>
                </c:pt>
                <c:pt idx="10">
                  <c:v>0</c:v>
                </c:pt>
                <c:pt idx="11">
                  <c:v>4268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EC-4059-BB34-5453BD44E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54920"/>
        <c:axId val="397957872"/>
      </c:lineChart>
      <c:catAx>
        <c:axId val="39795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7957872"/>
        <c:crosses val="autoZero"/>
        <c:auto val="1"/>
        <c:lblAlgn val="ctr"/>
        <c:lblOffset val="100"/>
        <c:noMultiLvlLbl val="0"/>
      </c:catAx>
      <c:valAx>
        <c:axId val="397957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7954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400" b="0" i="0" u="none" strike="noStrike" baseline="0">
                <a:effectLst/>
              </a:rPr>
              <a:t>Raw Wav 8</a:t>
            </a:r>
            <a:r>
              <a:rPr lang="sv-SE"/>
              <a:t>kHz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scores'!$I$2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'Test scores'!$A$67:$A$78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scores'!$I$67:$I$78</c:f>
              <c:numCache>
                <c:formatCode>General</c:formatCode>
                <c:ptCount val="12"/>
                <c:pt idx="0">
                  <c:v>0.77</c:v>
                </c:pt>
                <c:pt idx="1">
                  <c:v>0.66</c:v>
                </c:pt>
                <c:pt idx="2">
                  <c:v>0.72</c:v>
                </c:pt>
                <c:pt idx="3">
                  <c:v>0.67</c:v>
                </c:pt>
                <c:pt idx="4">
                  <c:v>0.74</c:v>
                </c:pt>
                <c:pt idx="5">
                  <c:v>0.8</c:v>
                </c:pt>
                <c:pt idx="6">
                  <c:v>0.78</c:v>
                </c:pt>
                <c:pt idx="7">
                  <c:v>0.85</c:v>
                </c:pt>
                <c:pt idx="8">
                  <c:v>0.87</c:v>
                </c:pt>
                <c:pt idx="9">
                  <c:v>0.6</c:v>
                </c:pt>
                <c:pt idx="10">
                  <c:v>0</c:v>
                </c:pt>
                <c:pt idx="11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F8-4902-B54D-8721B9835F92}"/>
            </c:ext>
          </c:extLst>
        </c:ser>
        <c:ser>
          <c:idx val="1"/>
          <c:order val="1"/>
          <c:tx>
            <c:strRef>
              <c:f>'Test scores'!$J$2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'Test scores'!$A$67:$A$78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scores'!$J$67:$J$78</c:f>
              <c:numCache>
                <c:formatCode>General</c:formatCode>
                <c:ptCount val="12"/>
                <c:pt idx="0">
                  <c:v>0.67</c:v>
                </c:pt>
                <c:pt idx="1">
                  <c:v>0.56999999999999995</c:v>
                </c:pt>
                <c:pt idx="2">
                  <c:v>0.62</c:v>
                </c:pt>
                <c:pt idx="3">
                  <c:v>0.56000000000000005</c:v>
                </c:pt>
                <c:pt idx="4">
                  <c:v>0.56000000000000005</c:v>
                </c:pt>
                <c:pt idx="5">
                  <c:v>0.54</c:v>
                </c:pt>
                <c:pt idx="6">
                  <c:v>0.7</c:v>
                </c:pt>
                <c:pt idx="7">
                  <c:v>0.63</c:v>
                </c:pt>
                <c:pt idx="8">
                  <c:v>0.69</c:v>
                </c:pt>
                <c:pt idx="9">
                  <c:v>0.45</c:v>
                </c:pt>
                <c:pt idx="10">
                  <c:v>0</c:v>
                </c:pt>
                <c:pt idx="11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F8-4902-B54D-8721B9835F92}"/>
            </c:ext>
          </c:extLst>
        </c:ser>
        <c:ser>
          <c:idx val="2"/>
          <c:order val="2"/>
          <c:tx>
            <c:strRef>
              <c:f>'Test scores'!$K$2</c:f>
              <c:strCache>
                <c:ptCount val="1"/>
                <c:pt idx="0">
                  <c:v>f1-score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'Test scores'!$A$67:$A$78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scores'!$K$67:$K$78</c:f>
              <c:numCache>
                <c:formatCode>General</c:formatCode>
                <c:ptCount val="12"/>
                <c:pt idx="0">
                  <c:v>0.72</c:v>
                </c:pt>
                <c:pt idx="1">
                  <c:v>0.61</c:v>
                </c:pt>
                <c:pt idx="2">
                  <c:v>0.67</c:v>
                </c:pt>
                <c:pt idx="3">
                  <c:v>0.61</c:v>
                </c:pt>
                <c:pt idx="4">
                  <c:v>0.64</c:v>
                </c:pt>
                <c:pt idx="5">
                  <c:v>0.65</c:v>
                </c:pt>
                <c:pt idx="6">
                  <c:v>0.74</c:v>
                </c:pt>
                <c:pt idx="7">
                  <c:v>0.73</c:v>
                </c:pt>
                <c:pt idx="8">
                  <c:v>0.77</c:v>
                </c:pt>
                <c:pt idx="9">
                  <c:v>0.51</c:v>
                </c:pt>
                <c:pt idx="10">
                  <c:v>0</c:v>
                </c:pt>
                <c:pt idx="11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F8-4902-B54D-8721B9835F92}"/>
            </c:ext>
          </c:extLst>
        </c:ser>
        <c:ser>
          <c:idx val="3"/>
          <c:order val="3"/>
          <c:tx>
            <c:strRef>
              <c:f>'Test scores'!$L$2</c:f>
              <c:strCache>
                <c:ptCount val="1"/>
                <c:pt idx="0">
                  <c:v>predicted number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'Test scores'!$A$67:$A$78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scores'!$L$67:$L$78</c:f>
              <c:numCache>
                <c:formatCode>General</c:formatCode>
                <c:ptCount val="12"/>
                <c:pt idx="0">
                  <c:v>221</c:v>
                </c:pt>
                <c:pt idx="1">
                  <c:v>217</c:v>
                </c:pt>
                <c:pt idx="2">
                  <c:v>234</c:v>
                </c:pt>
                <c:pt idx="3">
                  <c:v>210</c:v>
                </c:pt>
                <c:pt idx="4">
                  <c:v>203</c:v>
                </c:pt>
                <c:pt idx="5">
                  <c:v>175</c:v>
                </c:pt>
                <c:pt idx="6">
                  <c:v>219</c:v>
                </c:pt>
                <c:pt idx="7">
                  <c:v>195</c:v>
                </c:pt>
                <c:pt idx="8">
                  <c:v>199</c:v>
                </c:pt>
                <c:pt idx="9">
                  <c:v>188</c:v>
                </c:pt>
                <c:pt idx="10">
                  <c:v>2</c:v>
                </c:pt>
                <c:pt idx="11">
                  <c:v>4772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F8-4902-B54D-8721B9835F92}"/>
            </c:ext>
          </c:extLst>
        </c:ser>
        <c:ser>
          <c:idx val="4"/>
          <c:order val="4"/>
          <c:tx>
            <c:strRef>
              <c:f>'Test scores'!$M$2</c:f>
              <c:strCache>
                <c:ptCount val="1"/>
                <c:pt idx="0">
                  <c:v>correct number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'Test scores'!$A$67:$A$78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scores'!$M$67:$M$78</c:f>
              <c:numCache>
                <c:formatCode>General</c:formatCode>
                <c:ptCount val="12"/>
                <c:pt idx="0">
                  <c:v>256</c:v>
                </c:pt>
                <c:pt idx="1">
                  <c:v>252</c:v>
                </c:pt>
                <c:pt idx="2">
                  <c:v>272</c:v>
                </c:pt>
                <c:pt idx="3">
                  <c:v>253</c:v>
                </c:pt>
                <c:pt idx="4">
                  <c:v>267</c:v>
                </c:pt>
                <c:pt idx="5">
                  <c:v>259</c:v>
                </c:pt>
                <c:pt idx="6">
                  <c:v>246</c:v>
                </c:pt>
                <c:pt idx="7">
                  <c:v>262</c:v>
                </c:pt>
                <c:pt idx="8">
                  <c:v>249</c:v>
                </c:pt>
                <c:pt idx="9">
                  <c:v>251</c:v>
                </c:pt>
                <c:pt idx="10">
                  <c:v>0</c:v>
                </c:pt>
                <c:pt idx="11">
                  <c:v>4268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F8-4902-B54D-8721B9835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54920"/>
        <c:axId val="397957872"/>
      </c:lineChart>
      <c:catAx>
        <c:axId val="39795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7957872"/>
        <c:crosses val="autoZero"/>
        <c:auto val="1"/>
        <c:lblAlgn val="ctr"/>
        <c:lblOffset val="100"/>
        <c:noMultiLvlLbl val="0"/>
      </c:catAx>
      <c:valAx>
        <c:axId val="397957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7954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Plain</a:t>
            </a:r>
            <a:r>
              <a:rPr lang="sv-SE" baseline="0"/>
              <a:t> Filter Bank 16kHz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scores'!$B$2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'Test scores'!$A$3:$A$14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scores'!$B$3:$B$14</c:f>
              <c:numCache>
                <c:formatCode>General</c:formatCode>
                <c:ptCount val="12"/>
                <c:pt idx="0">
                  <c:v>0.97</c:v>
                </c:pt>
                <c:pt idx="1">
                  <c:v>0.7</c:v>
                </c:pt>
                <c:pt idx="2">
                  <c:v>0.89</c:v>
                </c:pt>
                <c:pt idx="3">
                  <c:v>0.93</c:v>
                </c:pt>
                <c:pt idx="4">
                  <c:v>0.95</c:v>
                </c:pt>
                <c:pt idx="5">
                  <c:v>0.93</c:v>
                </c:pt>
                <c:pt idx="6">
                  <c:v>0.89</c:v>
                </c:pt>
                <c:pt idx="7">
                  <c:v>0.93</c:v>
                </c:pt>
                <c:pt idx="8">
                  <c:v>0.99</c:v>
                </c:pt>
                <c:pt idx="9">
                  <c:v>0.73</c:v>
                </c:pt>
                <c:pt idx="10">
                  <c:v>0</c:v>
                </c:pt>
                <c:pt idx="11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14-4E6A-A673-6531620074FF}"/>
            </c:ext>
          </c:extLst>
        </c:ser>
        <c:ser>
          <c:idx val="1"/>
          <c:order val="1"/>
          <c:tx>
            <c:strRef>
              <c:f>'Test scores'!$C$2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'Test scores'!$C$3:$C$14</c:f>
              <c:numCache>
                <c:formatCode>General</c:formatCode>
                <c:ptCount val="12"/>
                <c:pt idx="0">
                  <c:v>0.92</c:v>
                </c:pt>
                <c:pt idx="1">
                  <c:v>0.91</c:v>
                </c:pt>
                <c:pt idx="2">
                  <c:v>0.85</c:v>
                </c:pt>
                <c:pt idx="3">
                  <c:v>0.74</c:v>
                </c:pt>
                <c:pt idx="4">
                  <c:v>0.86</c:v>
                </c:pt>
                <c:pt idx="5">
                  <c:v>0.85</c:v>
                </c:pt>
                <c:pt idx="6">
                  <c:v>0.85</c:v>
                </c:pt>
                <c:pt idx="7">
                  <c:v>0.87</c:v>
                </c:pt>
                <c:pt idx="8">
                  <c:v>0.85</c:v>
                </c:pt>
                <c:pt idx="9">
                  <c:v>0.64</c:v>
                </c:pt>
                <c:pt idx="10">
                  <c:v>0</c:v>
                </c:pt>
                <c:pt idx="11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14-4E6A-A673-6531620074FF}"/>
            </c:ext>
          </c:extLst>
        </c:ser>
        <c:ser>
          <c:idx val="2"/>
          <c:order val="2"/>
          <c:tx>
            <c:strRef>
              <c:f>'Test scores'!$D$2</c:f>
              <c:strCache>
                <c:ptCount val="1"/>
                <c:pt idx="0">
                  <c:v>f1-score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'Test scores'!$D$3:$D$14</c:f>
              <c:numCache>
                <c:formatCode>General</c:formatCode>
                <c:ptCount val="12"/>
                <c:pt idx="0">
                  <c:v>0.94</c:v>
                </c:pt>
                <c:pt idx="1">
                  <c:v>0.79</c:v>
                </c:pt>
                <c:pt idx="2">
                  <c:v>0.87</c:v>
                </c:pt>
                <c:pt idx="3">
                  <c:v>0.83</c:v>
                </c:pt>
                <c:pt idx="4">
                  <c:v>0.9</c:v>
                </c:pt>
                <c:pt idx="5">
                  <c:v>0.89</c:v>
                </c:pt>
                <c:pt idx="6">
                  <c:v>0.87</c:v>
                </c:pt>
                <c:pt idx="7">
                  <c:v>0.9</c:v>
                </c:pt>
                <c:pt idx="8">
                  <c:v>0.91</c:v>
                </c:pt>
                <c:pt idx="9">
                  <c:v>0.68</c:v>
                </c:pt>
                <c:pt idx="10">
                  <c:v>0</c:v>
                </c:pt>
                <c:pt idx="11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14-4E6A-A673-6531620074FF}"/>
            </c:ext>
          </c:extLst>
        </c:ser>
        <c:ser>
          <c:idx val="3"/>
          <c:order val="3"/>
          <c:tx>
            <c:strRef>
              <c:f>'Test scores'!$E$2</c:f>
              <c:strCache>
                <c:ptCount val="1"/>
                <c:pt idx="0">
                  <c:v>predicted number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'Test scores'!$E$3:$E$14</c:f>
              <c:numCache>
                <c:formatCode>General</c:formatCode>
                <c:ptCount val="12"/>
                <c:pt idx="0">
                  <c:v>244</c:v>
                </c:pt>
                <c:pt idx="1">
                  <c:v>325</c:v>
                </c:pt>
                <c:pt idx="2">
                  <c:v>257</c:v>
                </c:pt>
                <c:pt idx="3">
                  <c:v>202</c:v>
                </c:pt>
                <c:pt idx="4">
                  <c:v>241</c:v>
                </c:pt>
                <c:pt idx="5">
                  <c:v>238</c:v>
                </c:pt>
                <c:pt idx="6">
                  <c:v>234</c:v>
                </c:pt>
                <c:pt idx="7">
                  <c:v>244</c:v>
                </c:pt>
                <c:pt idx="8">
                  <c:v>215</c:v>
                </c:pt>
                <c:pt idx="9">
                  <c:v>222</c:v>
                </c:pt>
                <c:pt idx="10">
                  <c:v>1</c:v>
                </c:pt>
                <c:pt idx="11">
                  <c:v>4412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14-4E6A-A673-6531620074FF}"/>
            </c:ext>
          </c:extLst>
        </c:ser>
        <c:ser>
          <c:idx val="4"/>
          <c:order val="4"/>
          <c:tx>
            <c:strRef>
              <c:f>'Test scores'!$F$2</c:f>
              <c:strCache>
                <c:ptCount val="1"/>
                <c:pt idx="0">
                  <c:v>correct number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'Test scores'!$F$3:$F$14</c:f>
              <c:numCache>
                <c:formatCode>General</c:formatCode>
                <c:ptCount val="12"/>
                <c:pt idx="0">
                  <c:v>256</c:v>
                </c:pt>
                <c:pt idx="1">
                  <c:v>252</c:v>
                </c:pt>
                <c:pt idx="2">
                  <c:v>272</c:v>
                </c:pt>
                <c:pt idx="3">
                  <c:v>253</c:v>
                </c:pt>
                <c:pt idx="4">
                  <c:v>267</c:v>
                </c:pt>
                <c:pt idx="5">
                  <c:v>259</c:v>
                </c:pt>
                <c:pt idx="6">
                  <c:v>246</c:v>
                </c:pt>
                <c:pt idx="7">
                  <c:v>262</c:v>
                </c:pt>
                <c:pt idx="8">
                  <c:v>249</c:v>
                </c:pt>
                <c:pt idx="9">
                  <c:v>251</c:v>
                </c:pt>
                <c:pt idx="10">
                  <c:v>0</c:v>
                </c:pt>
                <c:pt idx="11">
                  <c:v>4268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14-4E6A-A673-653162007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54920"/>
        <c:axId val="397957872"/>
      </c:lineChart>
      <c:catAx>
        <c:axId val="39795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7957872"/>
        <c:crosses val="autoZero"/>
        <c:auto val="1"/>
        <c:lblAlgn val="ctr"/>
        <c:lblOffset val="100"/>
        <c:noMultiLvlLbl val="0"/>
      </c:catAx>
      <c:valAx>
        <c:axId val="397957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7954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Filter Bank Pre-Emphasis 16kHz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scores'!$B$2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'Test scores'!$A$19:$A$30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scores'!$B$19:$B$30</c:f>
              <c:numCache>
                <c:formatCode>General</c:formatCode>
                <c:ptCount val="12"/>
                <c:pt idx="0">
                  <c:v>0.94</c:v>
                </c:pt>
                <c:pt idx="1">
                  <c:v>0.77</c:v>
                </c:pt>
                <c:pt idx="2">
                  <c:v>0.59</c:v>
                </c:pt>
                <c:pt idx="3">
                  <c:v>0.8</c:v>
                </c:pt>
                <c:pt idx="4">
                  <c:v>0.87</c:v>
                </c:pt>
                <c:pt idx="5">
                  <c:v>0.95</c:v>
                </c:pt>
                <c:pt idx="6">
                  <c:v>0.92</c:v>
                </c:pt>
                <c:pt idx="7">
                  <c:v>0.85</c:v>
                </c:pt>
                <c:pt idx="8">
                  <c:v>0.83</c:v>
                </c:pt>
                <c:pt idx="9">
                  <c:v>0.57999999999999996</c:v>
                </c:pt>
                <c:pt idx="10">
                  <c:v>0</c:v>
                </c:pt>
                <c:pt idx="11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C5-4404-9285-B6B46AEDF466}"/>
            </c:ext>
          </c:extLst>
        </c:ser>
        <c:ser>
          <c:idx val="1"/>
          <c:order val="1"/>
          <c:tx>
            <c:strRef>
              <c:f>'Test scores'!$C$2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'Test scores'!$A$19:$A$30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scores'!$C$19:$C$30</c:f>
              <c:numCache>
                <c:formatCode>General</c:formatCode>
                <c:ptCount val="12"/>
                <c:pt idx="0">
                  <c:v>0.84</c:v>
                </c:pt>
                <c:pt idx="1">
                  <c:v>0.6</c:v>
                </c:pt>
                <c:pt idx="2">
                  <c:v>0.86</c:v>
                </c:pt>
                <c:pt idx="3">
                  <c:v>0.68</c:v>
                </c:pt>
                <c:pt idx="4">
                  <c:v>0.82</c:v>
                </c:pt>
                <c:pt idx="5">
                  <c:v>0.62</c:v>
                </c:pt>
                <c:pt idx="6">
                  <c:v>0.64</c:v>
                </c:pt>
                <c:pt idx="7">
                  <c:v>0.6</c:v>
                </c:pt>
                <c:pt idx="8">
                  <c:v>0.84</c:v>
                </c:pt>
                <c:pt idx="9">
                  <c:v>0.56999999999999995</c:v>
                </c:pt>
                <c:pt idx="10">
                  <c:v>0</c:v>
                </c:pt>
                <c:pt idx="11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C5-4404-9285-B6B46AEDF466}"/>
            </c:ext>
          </c:extLst>
        </c:ser>
        <c:ser>
          <c:idx val="2"/>
          <c:order val="2"/>
          <c:tx>
            <c:strRef>
              <c:f>'Test scores'!$D$2</c:f>
              <c:strCache>
                <c:ptCount val="1"/>
                <c:pt idx="0">
                  <c:v>f1-score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'Test scores'!$A$19:$A$30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scores'!$D$19:$D$30</c:f>
              <c:numCache>
                <c:formatCode>General</c:formatCode>
                <c:ptCount val="12"/>
                <c:pt idx="0">
                  <c:v>0.89</c:v>
                </c:pt>
                <c:pt idx="1">
                  <c:v>0.68</c:v>
                </c:pt>
                <c:pt idx="2">
                  <c:v>0.7</c:v>
                </c:pt>
                <c:pt idx="3">
                  <c:v>0.74</c:v>
                </c:pt>
                <c:pt idx="4">
                  <c:v>0.84</c:v>
                </c:pt>
                <c:pt idx="5">
                  <c:v>0.75</c:v>
                </c:pt>
                <c:pt idx="6">
                  <c:v>0.75</c:v>
                </c:pt>
                <c:pt idx="7">
                  <c:v>0.7</c:v>
                </c:pt>
                <c:pt idx="8">
                  <c:v>0.84</c:v>
                </c:pt>
                <c:pt idx="9">
                  <c:v>0.57999999999999996</c:v>
                </c:pt>
                <c:pt idx="10">
                  <c:v>0</c:v>
                </c:pt>
                <c:pt idx="11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C5-4404-9285-B6B46AEDF466}"/>
            </c:ext>
          </c:extLst>
        </c:ser>
        <c:ser>
          <c:idx val="3"/>
          <c:order val="3"/>
          <c:tx>
            <c:strRef>
              <c:f>'Test scores'!$E$2</c:f>
              <c:strCache>
                <c:ptCount val="1"/>
                <c:pt idx="0">
                  <c:v>predicted number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'Test scores'!$A$19:$A$30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scores'!$E$19:$E$30</c:f>
              <c:numCache>
                <c:formatCode>General</c:formatCode>
                <c:ptCount val="12"/>
                <c:pt idx="0">
                  <c:v>229</c:v>
                </c:pt>
                <c:pt idx="1">
                  <c:v>198</c:v>
                </c:pt>
                <c:pt idx="2">
                  <c:v>399</c:v>
                </c:pt>
                <c:pt idx="3">
                  <c:v>215</c:v>
                </c:pt>
                <c:pt idx="4">
                  <c:v>251</c:v>
                </c:pt>
                <c:pt idx="5">
                  <c:v>169</c:v>
                </c:pt>
                <c:pt idx="6">
                  <c:v>170</c:v>
                </c:pt>
                <c:pt idx="7">
                  <c:v>183</c:v>
                </c:pt>
                <c:pt idx="8">
                  <c:v>253</c:v>
                </c:pt>
                <c:pt idx="9">
                  <c:v>247</c:v>
                </c:pt>
                <c:pt idx="10">
                  <c:v>1</c:v>
                </c:pt>
                <c:pt idx="11">
                  <c:v>4520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C5-4404-9285-B6B46AEDF466}"/>
            </c:ext>
          </c:extLst>
        </c:ser>
        <c:ser>
          <c:idx val="4"/>
          <c:order val="4"/>
          <c:tx>
            <c:strRef>
              <c:f>'Test scores'!$F$2</c:f>
              <c:strCache>
                <c:ptCount val="1"/>
                <c:pt idx="0">
                  <c:v>correct number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'Test scores'!$A$19:$A$30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scores'!$F$19:$F$30</c:f>
              <c:numCache>
                <c:formatCode>General</c:formatCode>
                <c:ptCount val="12"/>
                <c:pt idx="0">
                  <c:v>256</c:v>
                </c:pt>
                <c:pt idx="1">
                  <c:v>252</c:v>
                </c:pt>
                <c:pt idx="2">
                  <c:v>272</c:v>
                </c:pt>
                <c:pt idx="3">
                  <c:v>253</c:v>
                </c:pt>
                <c:pt idx="4">
                  <c:v>267</c:v>
                </c:pt>
                <c:pt idx="5">
                  <c:v>259</c:v>
                </c:pt>
                <c:pt idx="6">
                  <c:v>246</c:v>
                </c:pt>
                <c:pt idx="7">
                  <c:v>262</c:v>
                </c:pt>
                <c:pt idx="8">
                  <c:v>249</c:v>
                </c:pt>
                <c:pt idx="9">
                  <c:v>251</c:v>
                </c:pt>
                <c:pt idx="10">
                  <c:v>0</c:v>
                </c:pt>
                <c:pt idx="11">
                  <c:v>4268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C5-4404-9285-B6B46AEDF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54920"/>
        <c:axId val="397957872"/>
      </c:lineChart>
      <c:catAx>
        <c:axId val="39795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7957872"/>
        <c:crosses val="autoZero"/>
        <c:auto val="1"/>
        <c:lblAlgn val="ctr"/>
        <c:lblOffset val="100"/>
        <c:noMultiLvlLbl val="0"/>
      </c:catAx>
      <c:valAx>
        <c:axId val="397957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7954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Filter Bank Mean Normalization 16kHz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scores'!$B$2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'Test scores'!$A$35:$A$46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scores'!$B$35:$B$46</c:f>
              <c:numCache>
                <c:formatCode>General</c:formatCode>
                <c:ptCount val="12"/>
                <c:pt idx="0">
                  <c:v>0.93</c:v>
                </c:pt>
                <c:pt idx="1">
                  <c:v>0.79</c:v>
                </c:pt>
                <c:pt idx="2">
                  <c:v>0.89</c:v>
                </c:pt>
                <c:pt idx="3">
                  <c:v>0.91</c:v>
                </c:pt>
                <c:pt idx="4">
                  <c:v>0.9</c:v>
                </c:pt>
                <c:pt idx="5">
                  <c:v>0.94</c:v>
                </c:pt>
                <c:pt idx="6">
                  <c:v>0.87</c:v>
                </c:pt>
                <c:pt idx="7">
                  <c:v>0.91</c:v>
                </c:pt>
                <c:pt idx="8">
                  <c:v>0.91</c:v>
                </c:pt>
                <c:pt idx="9">
                  <c:v>0.69</c:v>
                </c:pt>
                <c:pt idx="10">
                  <c:v>0</c:v>
                </c:pt>
                <c:pt idx="11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74-4B2B-BA35-4E8F5C57B004}"/>
            </c:ext>
          </c:extLst>
        </c:ser>
        <c:ser>
          <c:idx val="1"/>
          <c:order val="1"/>
          <c:tx>
            <c:strRef>
              <c:f>'Test scores'!$C$2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'Test scores'!$A$35:$A$46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scores'!$C$35:$C$46</c:f>
              <c:numCache>
                <c:formatCode>General</c:formatCode>
                <c:ptCount val="12"/>
                <c:pt idx="0">
                  <c:v>0.92</c:v>
                </c:pt>
                <c:pt idx="1">
                  <c:v>0.79</c:v>
                </c:pt>
                <c:pt idx="2">
                  <c:v>0.85</c:v>
                </c:pt>
                <c:pt idx="3">
                  <c:v>0.77</c:v>
                </c:pt>
                <c:pt idx="4">
                  <c:v>0.84</c:v>
                </c:pt>
                <c:pt idx="5">
                  <c:v>0.8</c:v>
                </c:pt>
                <c:pt idx="6">
                  <c:v>0.81</c:v>
                </c:pt>
                <c:pt idx="7">
                  <c:v>0.85</c:v>
                </c:pt>
                <c:pt idx="8">
                  <c:v>0.94</c:v>
                </c:pt>
                <c:pt idx="9">
                  <c:v>0.69</c:v>
                </c:pt>
                <c:pt idx="10">
                  <c:v>0</c:v>
                </c:pt>
                <c:pt idx="11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74-4B2B-BA35-4E8F5C57B004}"/>
            </c:ext>
          </c:extLst>
        </c:ser>
        <c:ser>
          <c:idx val="2"/>
          <c:order val="2"/>
          <c:tx>
            <c:strRef>
              <c:f>'Test scores'!$D$2</c:f>
              <c:strCache>
                <c:ptCount val="1"/>
                <c:pt idx="0">
                  <c:v>f1-score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'Test scores'!$A$35:$A$46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scores'!$D$35:$D$46</c:f>
              <c:numCache>
                <c:formatCode>General</c:formatCode>
                <c:ptCount val="12"/>
                <c:pt idx="0">
                  <c:v>0.93</c:v>
                </c:pt>
                <c:pt idx="1">
                  <c:v>0.79</c:v>
                </c:pt>
                <c:pt idx="2">
                  <c:v>0.87</c:v>
                </c:pt>
                <c:pt idx="3">
                  <c:v>0.84</c:v>
                </c:pt>
                <c:pt idx="4">
                  <c:v>0.87</c:v>
                </c:pt>
                <c:pt idx="5">
                  <c:v>0.87</c:v>
                </c:pt>
                <c:pt idx="6">
                  <c:v>0.84</c:v>
                </c:pt>
                <c:pt idx="7">
                  <c:v>0.88</c:v>
                </c:pt>
                <c:pt idx="8">
                  <c:v>0.92</c:v>
                </c:pt>
                <c:pt idx="9">
                  <c:v>0.69</c:v>
                </c:pt>
                <c:pt idx="10">
                  <c:v>0</c:v>
                </c:pt>
                <c:pt idx="11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74-4B2B-BA35-4E8F5C57B004}"/>
            </c:ext>
          </c:extLst>
        </c:ser>
        <c:ser>
          <c:idx val="3"/>
          <c:order val="3"/>
          <c:tx>
            <c:strRef>
              <c:f>'Test scores'!$E$2</c:f>
              <c:strCache>
                <c:ptCount val="1"/>
                <c:pt idx="0">
                  <c:v>predicted number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'Test scores'!$A$35:$A$46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scores'!$E$35:$E$46</c:f>
              <c:numCache>
                <c:formatCode>General</c:formatCode>
                <c:ptCount val="12"/>
                <c:pt idx="0">
                  <c:v>254</c:v>
                </c:pt>
                <c:pt idx="1">
                  <c:v>253</c:v>
                </c:pt>
                <c:pt idx="2">
                  <c:v>261</c:v>
                </c:pt>
                <c:pt idx="3">
                  <c:v>214</c:v>
                </c:pt>
                <c:pt idx="4">
                  <c:v>250</c:v>
                </c:pt>
                <c:pt idx="5">
                  <c:v>221</c:v>
                </c:pt>
                <c:pt idx="6">
                  <c:v>228</c:v>
                </c:pt>
                <c:pt idx="7">
                  <c:v>245</c:v>
                </c:pt>
                <c:pt idx="8">
                  <c:v>256</c:v>
                </c:pt>
                <c:pt idx="9">
                  <c:v>250</c:v>
                </c:pt>
                <c:pt idx="10">
                  <c:v>3</c:v>
                </c:pt>
                <c:pt idx="11">
                  <c:v>4400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74-4B2B-BA35-4E8F5C57B004}"/>
            </c:ext>
          </c:extLst>
        </c:ser>
        <c:ser>
          <c:idx val="4"/>
          <c:order val="4"/>
          <c:tx>
            <c:strRef>
              <c:f>'Test scores'!$F$2</c:f>
              <c:strCache>
                <c:ptCount val="1"/>
                <c:pt idx="0">
                  <c:v>correct number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'Test scores'!$A$35:$A$46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scores'!$F$35:$F$46</c:f>
              <c:numCache>
                <c:formatCode>General</c:formatCode>
                <c:ptCount val="12"/>
                <c:pt idx="0">
                  <c:v>256</c:v>
                </c:pt>
                <c:pt idx="1">
                  <c:v>252</c:v>
                </c:pt>
                <c:pt idx="2">
                  <c:v>272</c:v>
                </c:pt>
                <c:pt idx="3">
                  <c:v>253</c:v>
                </c:pt>
                <c:pt idx="4">
                  <c:v>267</c:v>
                </c:pt>
                <c:pt idx="5">
                  <c:v>259</c:v>
                </c:pt>
                <c:pt idx="6">
                  <c:v>246</c:v>
                </c:pt>
                <c:pt idx="7">
                  <c:v>262</c:v>
                </c:pt>
                <c:pt idx="8">
                  <c:v>249</c:v>
                </c:pt>
                <c:pt idx="9">
                  <c:v>251</c:v>
                </c:pt>
                <c:pt idx="10">
                  <c:v>0</c:v>
                </c:pt>
                <c:pt idx="11">
                  <c:v>4268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74-4B2B-BA35-4E8F5C57B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54920"/>
        <c:axId val="397957872"/>
      </c:lineChart>
      <c:catAx>
        <c:axId val="39795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7957872"/>
        <c:crosses val="autoZero"/>
        <c:auto val="1"/>
        <c:lblAlgn val="ctr"/>
        <c:lblOffset val="100"/>
        <c:noMultiLvlLbl val="0"/>
      </c:catAx>
      <c:valAx>
        <c:axId val="397957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7954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Filter Bank Pre-Emph. &amp; Mean Normal.</a:t>
            </a:r>
            <a:r>
              <a:rPr lang="sv-SE" baseline="0"/>
              <a:t> </a:t>
            </a:r>
            <a:r>
              <a:rPr lang="sv-SE"/>
              <a:t>16kHz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scores'!$B$2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'Test scores'!$A$51:$A$62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scores'!$B$51:$B$62</c:f>
              <c:numCache>
                <c:formatCode>General</c:formatCode>
                <c:ptCount val="12"/>
                <c:pt idx="0">
                  <c:v>0.93</c:v>
                </c:pt>
                <c:pt idx="1">
                  <c:v>0.75</c:v>
                </c:pt>
                <c:pt idx="2">
                  <c:v>0.83</c:v>
                </c:pt>
                <c:pt idx="3">
                  <c:v>0.86</c:v>
                </c:pt>
                <c:pt idx="4">
                  <c:v>0.95</c:v>
                </c:pt>
                <c:pt idx="5">
                  <c:v>0.94</c:v>
                </c:pt>
                <c:pt idx="6">
                  <c:v>0.86</c:v>
                </c:pt>
                <c:pt idx="7">
                  <c:v>0.93</c:v>
                </c:pt>
                <c:pt idx="8">
                  <c:v>0.98</c:v>
                </c:pt>
                <c:pt idx="9">
                  <c:v>0.76</c:v>
                </c:pt>
                <c:pt idx="10">
                  <c:v>0</c:v>
                </c:pt>
                <c:pt idx="11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1D-4045-934E-2AE921C72A69}"/>
            </c:ext>
          </c:extLst>
        </c:ser>
        <c:ser>
          <c:idx val="1"/>
          <c:order val="1"/>
          <c:tx>
            <c:strRef>
              <c:f>'Test scores'!$C$2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'Test scores'!$A$51:$A$62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scores'!$C$51:$C$62</c:f>
              <c:numCache>
                <c:formatCode>General</c:formatCode>
                <c:ptCount val="12"/>
                <c:pt idx="0">
                  <c:v>0.88</c:v>
                </c:pt>
                <c:pt idx="1">
                  <c:v>0.83</c:v>
                </c:pt>
                <c:pt idx="2">
                  <c:v>0.84</c:v>
                </c:pt>
                <c:pt idx="3">
                  <c:v>0.77</c:v>
                </c:pt>
                <c:pt idx="4">
                  <c:v>0.76</c:v>
                </c:pt>
                <c:pt idx="5">
                  <c:v>0.73</c:v>
                </c:pt>
                <c:pt idx="6">
                  <c:v>0.83</c:v>
                </c:pt>
                <c:pt idx="7">
                  <c:v>0.74</c:v>
                </c:pt>
                <c:pt idx="8">
                  <c:v>0.88</c:v>
                </c:pt>
                <c:pt idx="9">
                  <c:v>0.66</c:v>
                </c:pt>
                <c:pt idx="10">
                  <c:v>0</c:v>
                </c:pt>
                <c:pt idx="11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1D-4045-934E-2AE921C72A69}"/>
            </c:ext>
          </c:extLst>
        </c:ser>
        <c:ser>
          <c:idx val="2"/>
          <c:order val="2"/>
          <c:tx>
            <c:strRef>
              <c:f>'Test scores'!$D$2</c:f>
              <c:strCache>
                <c:ptCount val="1"/>
                <c:pt idx="0">
                  <c:v>f1-score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'Test scores'!$A$51:$A$62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scores'!$D$51:$D$62</c:f>
              <c:numCache>
                <c:formatCode>General</c:formatCode>
                <c:ptCount val="12"/>
                <c:pt idx="0">
                  <c:v>0.91</c:v>
                </c:pt>
                <c:pt idx="1">
                  <c:v>0.79</c:v>
                </c:pt>
                <c:pt idx="2">
                  <c:v>0.84</c:v>
                </c:pt>
                <c:pt idx="3">
                  <c:v>0.81</c:v>
                </c:pt>
                <c:pt idx="4">
                  <c:v>0.84</c:v>
                </c:pt>
                <c:pt idx="5">
                  <c:v>0.82</c:v>
                </c:pt>
                <c:pt idx="6">
                  <c:v>0.84</c:v>
                </c:pt>
                <c:pt idx="7">
                  <c:v>0.83</c:v>
                </c:pt>
                <c:pt idx="8">
                  <c:v>0.93</c:v>
                </c:pt>
                <c:pt idx="9">
                  <c:v>0.71</c:v>
                </c:pt>
                <c:pt idx="10">
                  <c:v>0</c:v>
                </c:pt>
                <c:pt idx="11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1D-4045-934E-2AE921C72A69}"/>
            </c:ext>
          </c:extLst>
        </c:ser>
        <c:ser>
          <c:idx val="3"/>
          <c:order val="3"/>
          <c:tx>
            <c:strRef>
              <c:f>'Test scores'!$E$2</c:f>
              <c:strCache>
                <c:ptCount val="1"/>
                <c:pt idx="0">
                  <c:v>predicted number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'Test scores'!$A$51:$A$62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scores'!$E$51:$E$62</c:f>
              <c:numCache>
                <c:formatCode>General</c:formatCode>
                <c:ptCount val="12"/>
                <c:pt idx="0">
                  <c:v>243</c:v>
                </c:pt>
                <c:pt idx="1">
                  <c:v>281</c:v>
                </c:pt>
                <c:pt idx="2">
                  <c:v>275</c:v>
                </c:pt>
                <c:pt idx="3">
                  <c:v>228</c:v>
                </c:pt>
                <c:pt idx="4">
                  <c:v>214</c:v>
                </c:pt>
                <c:pt idx="5">
                  <c:v>202</c:v>
                </c:pt>
                <c:pt idx="6">
                  <c:v>238</c:v>
                </c:pt>
                <c:pt idx="7">
                  <c:v>209</c:v>
                </c:pt>
                <c:pt idx="8">
                  <c:v>224</c:v>
                </c:pt>
                <c:pt idx="9">
                  <c:v>219</c:v>
                </c:pt>
                <c:pt idx="10">
                  <c:v>1</c:v>
                </c:pt>
                <c:pt idx="11">
                  <c:v>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1D-4045-934E-2AE921C72A69}"/>
            </c:ext>
          </c:extLst>
        </c:ser>
        <c:ser>
          <c:idx val="4"/>
          <c:order val="4"/>
          <c:tx>
            <c:strRef>
              <c:f>'Test scores'!$F$2</c:f>
              <c:strCache>
                <c:ptCount val="1"/>
                <c:pt idx="0">
                  <c:v>correct number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'Test scores'!$A$51:$A$62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scores'!$F$51:$F$62</c:f>
              <c:numCache>
                <c:formatCode>General</c:formatCode>
                <c:ptCount val="12"/>
                <c:pt idx="0">
                  <c:v>256</c:v>
                </c:pt>
                <c:pt idx="1">
                  <c:v>252</c:v>
                </c:pt>
                <c:pt idx="2">
                  <c:v>272</c:v>
                </c:pt>
                <c:pt idx="3">
                  <c:v>253</c:v>
                </c:pt>
                <c:pt idx="4">
                  <c:v>267</c:v>
                </c:pt>
                <c:pt idx="5">
                  <c:v>259</c:v>
                </c:pt>
                <c:pt idx="6">
                  <c:v>246</c:v>
                </c:pt>
                <c:pt idx="7">
                  <c:v>262</c:v>
                </c:pt>
                <c:pt idx="8">
                  <c:v>249</c:v>
                </c:pt>
                <c:pt idx="9">
                  <c:v>251</c:v>
                </c:pt>
                <c:pt idx="10">
                  <c:v>0</c:v>
                </c:pt>
                <c:pt idx="11">
                  <c:v>4268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1D-4045-934E-2AE921C72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54920"/>
        <c:axId val="397957872"/>
      </c:lineChart>
      <c:catAx>
        <c:axId val="39795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7957872"/>
        <c:crosses val="autoZero"/>
        <c:auto val="1"/>
        <c:lblAlgn val="ctr"/>
        <c:lblOffset val="100"/>
        <c:noMultiLvlLbl val="0"/>
      </c:catAx>
      <c:valAx>
        <c:axId val="397957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7954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Plain</a:t>
            </a:r>
            <a:r>
              <a:rPr lang="sv-SE" baseline="0"/>
              <a:t> Filter Bank 8kHz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scores'!$I$2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'Test scores'!$A$3:$A$14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scores'!$I$3:$I$14</c:f>
              <c:numCache>
                <c:formatCode>General</c:formatCode>
                <c:ptCount val="12"/>
                <c:pt idx="0">
                  <c:v>0.93</c:v>
                </c:pt>
                <c:pt idx="1">
                  <c:v>0.7</c:v>
                </c:pt>
                <c:pt idx="2">
                  <c:v>0.91</c:v>
                </c:pt>
                <c:pt idx="3">
                  <c:v>0.71</c:v>
                </c:pt>
                <c:pt idx="4">
                  <c:v>0.99</c:v>
                </c:pt>
                <c:pt idx="5">
                  <c:v>0.96</c:v>
                </c:pt>
                <c:pt idx="6">
                  <c:v>0.79</c:v>
                </c:pt>
                <c:pt idx="7">
                  <c:v>0.88</c:v>
                </c:pt>
                <c:pt idx="8">
                  <c:v>0.92</c:v>
                </c:pt>
                <c:pt idx="9">
                  <c:v>0.74</c:v>
                </c:pt>
                <c:pt idx="10">
                  <c:v>0</c:v>
                </c:pt>
                <c:pt idx="11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75-4FF9-ACC0-DF0D3FC71A6B}"/>
            </c:ext>
          </c:extLst>
        </c:ser>
        <c:ser>
          <c:idx val="1"/>
          <c:order val="1"/>
          <c:tx>
            <c:strRef>
              <c:f>'Test scores'!$J$2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'Test scores'!$A$3:$A$14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scores'!$J$3:$J$14</c:f>
              <c:numCache>
                <c:formatCode>General</c:formatCode>
                <c:ptCount val="12"/>
                <c:pt idx="0">
                  <c:v>0.64</c:v>
                </c:pt>
                <c:pt idx="1">
                  <c:v>0.68</c:v>
                </c:pt>
                <c:pt idx="2">
                  <c:v>0.43</c:v>
                </c:pt>
                <c:pt idx="3">
                  <c:v>0.75</c:v>
                </c:pt>
                <c:pt idx="4">
                  <c:v>0.48</c:v>
                </c:pt>
                <c:pt idx="5">
                  <c:v>0.59</c:v>
                </c:pt>
                <c:pt idx="6">
                  <c:v>0.71</c:v>
                </c:pt>
                <c:pt idx="7">
                  <c:v>0.68</c:v>
                </c:pt>
                <c:pt idx="8">
                  <c:v>0.55000000000000004</c:v>
                </c:pt>
                <c:pt idx="9">
                  <c:v>0.52</c:v>
                </c:pt>
                <c:pt idx="10">
                  <c:v>0</c:v>
                </c:pt>
                <c:pt idx="11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75-4FF9-ACC0-DF0D3FC71A6B}"/>
            </c:ext>
          </c:extLst>
        </c:ser>
        <c:ser>
          <c:idx val="2"/>
          <c:order val="2"/>
          <c:tx>
            <c:strRef>
              <c:f>'Test scores'!$K$2</c:f>
              <c:strCache>
                <c:ptCount val="1"/>
                <c:pt idx="0">
                  <c:v>f1-score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'Test scores'!$A$3:$A$14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scores'!$K$3:$K$14</c:f>
              <c:numCache>
                <c:formatCode>General</c:formatCode>
                <c:ptCount val="12"/>
                <c:pt idx="0">
                  <c:v>0.76</c:v>
                </c:pt>
                <c:pt idx="1">
                  <c:v>0.69</c:v>
                </c:pt>
                <c:pt idx="2">
                  <c:v>0.57999999999999996</c:v>
                </c:pt>
                <c:pt idx="3">
                  <c:v>0.73</c:v>
                </c:pt>
                <c:pt idx="4">
                  <c:v>0.65</c:v>
                </c:pt>
                <c:pt idx="5">
                  <c:v>0.74</c:v>
                </c:pt>
                <c:pt idx="6">
                  <c:v>0.75</c:v>
                </c:pt>
                <c:pt idx="7">
                  <c:v>0.76</c:v>
                </c:pt>
                <c:pt idx="8">
                  <c:v>0.69</c:v>
                </c:pt>
                <c:pt idx="9">
                  <c:v>0.61</c:v>
                </c:pt>
                <c:pt idx="10">
                  <c:v>0</c:v>
                </c:pt>
                <c:pt idx="11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75-4FF9-ACC0-DF0D3FC71A6B}"/>
            </c:ext>
          </c:extLst>
        </c:ser>
        <c:ser>
          <c:idx val="3"/>
          <c:order val="3"/>
          <c:tx>
            <c:strRef>
              <c:f>'Test scores'!$L$2</c:f>
              <c:strCache>
                <c:ptCount val="1"/>
                <c:pt idx="0">
                  <c:v>predicted number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'Test scores'!$A$3:$A$14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scores'!$L$3:$L$14</c:f>
              <c:numCache>
                <c:formatCode>General</c:formatCode>
                <c:ptCount val="12"/>
                <c:pt idx="0">
                  <c:v>175</c:v>
                </c:pt>
                <c:pt idx="1">
                  <c:v>243</c:v>
                </c:pt>
                <c:pt idx="2">
                  <c:v>128</c:v>
                </c:pt>
                <c:pt idx="3">
                  <c:v>266</c:v>
                </c:pt>
                <c:pt idx="4">
                  <c:v>130</c:v>
                </c:pt>
                <c:pt idx="5">
                  <c:v>160</c:v>
                </c:pt>
                <c:pt idx="6">
                  <c:v>219</c:v>
                </c:pt>
                <c:pt idx="7">
                  <c:v>201</c:v>
                </c:pt>
                <c:pt idx="8">
                  <c:v>149</c:v>
                </c:pt>
                <c:pt idx="9">
                  <c:v>177</c:v>
                </c:pt>
                <c:pt idx="10">
                  <c:v>5</c:v>
                </c:pt>
                <c:pt idx="11">
                  <c:v>4982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75-4FF9-ACC0-DF0D3FC71A6B}"/>
            </c:ext>
          </c:extLst>
        </c:ser>
        <c:ser>
          <c:idx val="4"/>
          <c:order val="4"/>
          <c:tx>
            <c:strRef>
              <c:f>'Test scores'!$M$2</c:f>
              <c:strCache>
                <c:ptCount val="1"/>
                <c:pt idx="0">
                  <c:v>correct number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'Test scores'!$A$3:$A$14</c:f>
              <c:strCache>
                <c:ptCount val="12"/>
                <c:pt idx="0">
                  <c:v>yes</c:v>
                </c:pt>
                <c:pt idx="1">
                  <c:v>no</c:v>
                </c:pt>
                <c:pt idx="2">
                  <c:v>up</c:v>
                </c:pt>
                <c:pt idx="3">
                  <c:v>down</c:v>
                </c:pt>
                <c:pt idx="4">
                  <c:v>left</c:v>
                </c:pt>
                <c:pt idx="5">
                  <c:v>right</c:v>
                </c:pt>
                <c:pt idx="6">
                  <c:v>on</c:v>
                </c:pt>
                <c:pt idx="7">
                  <c:v>off</c:v>
                </c:pt>
                <c:pt idx="8">
                  <c:v>stop</c:v>
                </c:pt>
                <c:pt idx="9">
                  <c:v>go</c:v>
                </c:pt>
                <c:pt idx="10">
                  <c:v>silence</c:v>
                </c:pt>
                <c:pt idx="11">
                  <c:v>unknown</c:v>
                </c:pt>
              </c:strCache>
            </c:strRef>
          </c:cat>
          <c:val>
            <c:numRef>
              <c:f>'Test scores'!$M$3:$M$14</c:f>
              <c:numCache>
                <c:formatCode>General</c:formatCode>
                <c:ptCount val="12"/>
                <c:pt idx="0">
                  <c:v>256</c:v>
                </c:pt>
                <c:pt idx="1">
                  <c:v>252</c:v>
                </c:pt>
                <c:pt idx="2">
                  <c:v>272</c:v>
                </c:pt>
                <c:pt idx="3">
                  <c:v>253</c:v>
                </c:pt>
                <c:pt idx="4">
                  <c:v>267</c:v>
                </c:pt>
                <c:pt idx="5">
                  <c:v>259</c:v>
                </c:pt>
                <c:pt idx="6">
                  <c:v>246</c:v>
                </c:pt>
                <c:pt idx="7">
                  <c:v>262</c:v>
                </c:pt>
                <c:pt idx="8">
                  <c:v>249</c:v>
                </c:pt>
                <c:pt idx="9">
                  <c:v>251</c:v>
                </c:pt>
                <c:pt idx="10">
                  <c:v>0</c:v>
                </c:pt>
                <c:pt idx="11">
                  <c:v>4268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75-4FF9-ACC0-DF0D3FC71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54920"/>
        <c:axId val="397957872"/>
      </c:lineChart>
      <c:catAx>
        <c:axId val="39795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7957872"/>
        <c:crosses val="autoZero"/>
        <c:auto val="1"/>
        <c:lblAlgn val="ctr"/>
        <c:lblOffset val="100"/>
        <c:noMultiLvlLbl val="0"/>
      </c:catAx>
      <c:valAx>
        <c:axId val="397957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7954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18" Type="http://schemas.openxmlformats.org/officeDocument/2006/relationships/chart" Target="../charts/chart2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17" Type="http://schemas.openxmlformats.org/officeDocument/2006/relationships/chart" Target="../charts/chart21.xml"/><Relationship Id="rId2" Type="http://schemas.openxmlformats.org/officeDocument/2006/relationships/chart" Target="../charts/chart6.xml"/><Relationship Id="rId16" Type="http://schemas.openxmlformats.org/officeDocument/2006/relationships/chart" Target="../charts/chart20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5" Type="http://schemas.openxmlformats.org/officeDocument/2006/relationships/chart" Target="../charts/chart1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1</xdr:row>
      <xdr:rowOff>0</xdr:rowOff>
    </xdr:from>
    <xdr:to>
      <xdr:col>35</xdr:col>
      <xdr:colOff>423334</xdr:colOff>
      <xdr:row>18</xdr:row>
      <xdr:rowOff>44450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8F6AE26-F699-4CC3-96A2-B4E38A9FD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19</xdr:row>
      <xdr:rowOff>0</xdr:rowOff>
    </xdr:from>
    <xdr:to>
      <xdr:col>35</xdr:col>
      <xdr:colOff>423334</xdr:colOff>
      <xdr:row>36</xdr:row>
      <xdr:rowOff>44450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D0FE8A7B-1E4C-4E8E-A2F4-9EFD9933D0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37</xdr:row>
      <xdr:rowOff>0</xdr:rowOff>
    </xdr:from>
    <xdr:to>
      <xdr:col>35</xdr:col>
      <xdr:colOff>423334</xdr:colOff>
      <xdr:row>54</xdr:row>
      <xdr:rowOff>44450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ED0C1966-CC00-4BE8-BEC2-98D62588B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55</xdr:row>
      <xdr:rowOff>0</xdr:rowOff>
    </xdr:from>
    <xdr:to>
      <xdr:col>35</xdr:col>
      <xdr:colOff>423334</xdr:colOff>
      <xdr:row>72</xdr:row>
      <xdr:rowOff>44450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DC02E56A-6A95-4DB8-ABC8-79A77B979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16</xdr:row>
      <xdr:rowOff>152400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82A8352F-0B41-416E-8D62-5D2883A46C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104775</xdr:rowOff>
    </xdr:from>
    <xdr:to>
      <xdr:col>7</xdr:col>
      <xdr:colOff>304800</xdr:colOff>
      <xdr:row>34</xdr:row>
      <xdr:rowOff>95250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978CAE74-51FA-459C-99E6-877CE5F7B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35</xdr:row>
      <xdr:rowOff>47625</xdr:rowOff>
    </xdr:from>
    <xdr:to>
      <xdr:col>7</xdr:col>
      <xdr:colOff>304800</xdr:colOff>
      <xdr:row>52</xdr:row>
      <xdr:rowOff>38100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43F5E87C-5795-4F33-B95E-DCD967B4CC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52</xdr:row>
      <xdr:rowOff>152400</xdr:rowOff>
    </xdr:from>
    <xdr:to>
      <xdr:col>7</xdr:col>
      <xdr:colOff>304800</xdr:colOff>
      <xdr:row>69</xdr:row>
      <xdr:rowOff>142875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E6747557-B76C-4AA1-B30B-33047AC16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16</xdr:row>
      <xdr:rowOff>152400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06063644-8C17-4DA9-822E-4BA396417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17</xdr:row>
      <xdr:rowOff>104775</xdr:rowOff>
    </xdr:from>
    <xdr:to>
      <xdr:col>15</xdr:col>
      <xdr:colOff>304800</xdr:colOff>
      <xdr:row>34</xdr:row>
      <xdr:rowOff>95250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3E6C6800-D69E-4CF2-BE7A-F07844C337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35</xdr:row>
      <xdr:rowOff>47625</xdr:rowOff>
    </xdr:from>
    <xdr:to>
      <xdr:col>15</xdr:col>
      <xdr:colOff>304800</xdr:colOff>
      <xdr:row>52</xdr:row>
      <xdr:rowOff>38100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39397A25-6517-4A35-8116-902834FB01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52</xdr:row>
      <xdr:rowOff>152400</xdr:rowOff>
    </xdr:from>
    <xdr:to>
      <xdr:col>15</xdr:col>
      <xdr:colOff>304800</xdr:colOff>
      <xdr:row>69</xdr:row>
      <xdr:rowOff>142875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597D13CA-8F1D-4571-96FB-CAB331DAE4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304800</xdr:colOff>
      <xdr:row>16</xdr:row>
      <xdr:rowOff>152400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38704F41-1D3E-4A4A-8DE4-DF736F8ED3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17</xdr:row>
      <xdr:rowOff>104775</xdr:rowOff>
    </xdr:from>
    <xdr:to>
      <xdr:col>23</xdr:col>
      <xdr:colOff>304800</xdr:colOff>
      <xdr:row>34</xdr:row>
      <xdr:rowOff>95250</xdr:rowOff>
    </xdr:to>
    <xdr:graphicFrame macro="">
      <xdr:nvGraphicFramePr>
        <xdr:cNvPr id="11" name="Diagram 10">
          <a:extLst>
            <a:ext uri="{FF2B5EF4-FFF2-40B4-BE49-F238E27FC236}">
              <a16:creationId xmlns:a16="http://schemas.microsoft.com/office/drawing/2014/main" id="{F632E063-9ACE-492A-ACBA-94A322413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35</xdr:row>
      <xdr:rowOff>47625</xdr:rowOff>
    </xdr:from>
    <xdr:to>
      <xdr:col>23</xdr:col>
      <xdr:colOff>304800</xdr:colOff>
      <xdr:row>52</xdr:row>
      <xdr:rowOff>38100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060BE6AC-34B1-4CFD-A56A-7E28FAF074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52</xdr:row>
      <xdr:rowOff>152400</xdr:rowOff>
    </xdr:from>
    <xdr:to>
      <xdr:col>23</xdr:col>
      <xdr:colOff>304800</xdr:colOff>
      <xdr:row>69</xdr:row>
      <xdr:rowOff>142875</xdr:rowOff>
    </xdr:to>
    <xdr:graphicFrame macro="">
      <xdr:nvGraphicFramePr>
        <xdr:cNvPr id="13" name="Diagram 12">
          <a:extLst>
            <a:ext uri="{FF2B5EF4-FFF2-40B4-BE49-F238E27FC236}">
              <a16:creationId xmlns:a16="http://schemas.microsoft.com/office/drawing/2014/main" id="{1E5CA5D2-F60E-4066-ACEC-8D853CD80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31</xdr:col>
      <xdr:colOff>304800</xdr:colOff>
      <xdr:row>16</xdr:row>
      <xdr:rowOff>152400</xdr:rowOff>
    </xdr:to>
    <xdr:graphicFrame macro="">
      <xdr:nvGraphicFramePr>
        <xdr:cNvPr id="14" name="Diagram 13">
          <a:extLst>
            <a:ext uri="{FF2B5EF4-FFF2-40B4-BE49-F238E27FC236}">
              <a16:creationId xmlns:a16="http://schemas.microsoft.com/office/drawing/2014/main" id="{E288315A-AFDA-4426-8E56-BA0A1350A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0</xdr:colOff>
      <xdr:row>17</xdr:row>
      <xdr:rowOff>104775</xdr:rowOff>
    </xdr:from>
    <xdr:to>
      <xdr:col>31</xdr:col>
      <xdr:colOff>304800</xdr:colOff>
      <xdr:row>34</xdr:row>
      <xdr:rowOff>95250</xdr:rowOff>
    </xdr:to>
    <xdr:graphicFrame macro="">
      <xdr:nvGraphicFramePr>
        <xdr:cNvPr id="15" name="Diagram 14">
          <a:extLst>
            <a:ext uri="{FF2B5EF4-FFF2-40B4-BE49-F238E27FC236}">
              <a16:creationId xmlns:a16="http://schemas.microsoft.com/office/drawing/2014/main" id="{CAD41543-5A6F-461B-9CB4-59AD2839C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24</xdr:col>
      <xdr:colOff>0</xdr:colOff>
      <xdr:row>35</xdr:row>
      <xdr:rowOff>47625</xdr:rowOff>
    </xdr:from>
    <xdr:to>
      <xdr:col>31</xdr:col>
      <xdr:colOff>304800</xdr:colOff>
      <xdr:row>52</xdr:row>
      <xdr:rowOff>38100</xdr:rowOff>
    </xdr:to>
    <xdr:graphicFrame macro="">
      <xdr:nvGraphicFramePr>
        <xdr:cNvPr id="16" name="Diagram 15">
          <a:extLst>
            <a:ext uri="{FF2B5EF4-FFF2-40B4-BE49-F238E27FC236}">
              <a16:creationId xmlns:a16="http://schemas.microsoft.com/office/drawing/2014/main" id="{6A694B01-6810-4BC5-9876-E0F75C33A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0</xdr:colOff>
      <xdr:row>52</xdr:row>
      <xdr:rowOff>152400</xdr:rowOff>
    </xdr:from>
    <xdr:to>
      <xdr:col>31</xdr:col>
      <xdr:colOff>304800</xdr:colOff>
      <xdr:row>69</xdr:row>
      <xdr:rowOff>142875</xdr:rowOff>
    </xdr:to>
    <xdr:graphicFrame macro="">
      <xdr:nvGraphicFramePr>
        <xdr:cNvPr id="17" name="Diagram 16">
          <a:extLst>
            <a:ext uri="{FF2B5EF4-FFF2-40B4-BE49-F238E27FC236}">
              <a16:creationId xmlns:a16="http://schemas.microsoft.com/office/drawing/2014/main" id="{F31C80FE-B79D-4CA1-86E4-00AC5489F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71</xdr:row>
      <xdr:rowOff>0</xdr:rowOff>
    </xdr:from>
    <xdr:to>
      <xdr:col>7</xdr:col>
      <xdr:colOff>304800</xdr:colOff>
      <xdr:row>87</xdr:row>
      <xdr:rowOff>152400</xdr:rowOff>
    </xdr:to>
    <xdr:graphicFrame macro="">
      <xdr:nvGraphicFramePr>
        <xdr:cNvPr id="18" name="Diagram 17">
          <a:extLst>
            <a:ext uri="{FF2B5EF4-FFF2-40B4-BE49-F238E27FC236}">
              <a16:creationId xmlns:a16="http://schemas.microsoft.com/office/drawing/2014/main" id="{67B01196-5505-4E2A-927F-432D5D0D61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71</xdr:row>
      <xdr:rowOff>0</xdr:rowOff>
    </xdr:from>
    <xdr:to>
      <xdr:col>15</xdr:col>
      <xdr:colOff>304800</xdr:colOff>
      <xdr:row>87</xdr:row>
      <xdr:rowOff>152400</xdr:rowOff>
    </xdr:to>
    <xdr:graphicFrame macro="">
      <xdr:nvGraphicFramePr>
        <xdr:cNvPr id="19" name="Diagram 18">
          <a:extLst>
            <a:ext uri="{FF2B5EF4-FFF2-40B4-BE49-F238E27FC236}">
              <a16:creationId xmlns:a16="http://schemas.microsoft.com/office/drawing/2014/main" id="{3BB9D413-3607-4CAD-AC49-A902044EB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16</xdr:row>
      <xdr:rowOff>152400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C5BC83EB-73EF-49C5-9C8B-A8C88CFA17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607484</xdr:colOff>
      <xdr:row>0</xdr:row>
      <xdr:rowOff>0</xdr:rowOff>
    </xdr:from>
    <xdr:to>
      <xdr:col>15</xdr:col>
      <xdr:colOff>302684</xdr:colOff>
      <xdr:row>16</xdr:row>
      <xdr:rowOff>152400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B2852792-64C1-4D86-92A9-008E66C194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</xdr:colOff>
      <xdr:row>18</xdr:row>
      <xdr:rowOff>2116</xdr:rowOff>
    </xdr:from>
    <xdr:to>
      <xdr:col>7</xdr:col>
      <xdr:colOff>304802</xdr:colOff>
      <xdr:row>34</xdr:row>
      <xdr:rowOff>154516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F7E7C8A0-65E5-48B5-9AF7-3B092AD3F2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35</xdr:row>
      <xdr:rowOff>152400</xdr:rowOff>
    </xdr:from>
    <xdr:to>
      <xdr:col>7</xdr:col>
      <xdr:colOff>304800</xdr:colOff>
      <xdr:row>52</xdr:row>
      <xdr:rowOff>142875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B1A6DBFB-D2F2-453A-8579-0C3D8C237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</xdr:colOff>
      <xdr:row>18</xdr:row>
      <xdr:rowOff>2116</xdr:rowOff>
    </xdr:from>
    <xdr:to>
      <xdr:col>15</xdr:col>
      <xdr:colOff>304802</xdr:colOff>
      <xdr:row>34</xdr:row>
      <xdr:rowOff>154516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D1D63082-562F-4F9A-BC9A-5FC9C8085F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</xdr:colOff>
      <xdr:row>0</xdr:row>
      <xdr:rowOff>8466</xdr:rowOff>
    </xdr:from>
    <xdr:to>
      <xdr:col>23</xdr:col>
      <xdr:colOff>304802</xdr:colOff>
      <xdr:row>16</xdr:row>
      <xdr:rowOff>160866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81E02FD1-5D1F-4C6D-961D-BECD408C0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18</xdr:row>
      <xdr:rowOff>0</xdr:rowOff>
    </xdr:from>
    <xdr:to>
      <xdr:col>23</xdr:col>
      <xdr:colOff>304800</xdr:colOff>
      <xdr:row>34</xdr:row>
      <xdr:rowOff>152400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C47BAFF9-EBED-4D69-9EB3-9512A8CD08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1</xdr:colOff>
      <xdr:row>36</xdr:row>
      <xdr:rowOff>11641</xdr:rowOff>
    </xdr:from>
    <xdr:to>
      <xdr:col>23</xdr:col>
      <xdr:colOff>304802</xdr:colOff>
      <xdr:row>53</xdr:row>
      <xdr:rowOff>2116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9F8CB12B-E3F0-4656-A859-46316A5434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54</xdr:row>
      <xdr:rowOff>0</xdr:rowOff>
    </xdr:from>
    <xdr:to>
      <xdr:col>23</xdr:col>
      <xdr:colOff>304800</xdr:colOff>
      <xdr:row>70</xdr:row>
      <xdr:rowOff>152400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E54264C2-CA79-445F-BFEE-D02F5DAD8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8"/>
  <sheetViews>
    <sheetView topLeftCell="L31" zoomScale="90" zoomScaleNormal="90" workbookViewId="0">
      <selection activeCell="AK51" sqref="AK51"/>
    </sheetView>
  </sheetViews>
  <sheetFormatPr defaultColWidth="8.85546875" defaultRowHeight="12.75" x14ac:dyDescent="0.2"/>
  <sheetData>
    <row r="1" spans="1:27" x14ac:dyDescent="0.2">
      <c r="A1" s="1" t="s">
        <v>0</v>
      </c>
      <c r="H1" s="1" t="s">
        <v>1</v>
      </c>
      <c r="O1" s="1" t="s">
        <v>2</v>
      </c>
      <c r="V1" s="1" t="s">
        <v>3</v>
      </c>
    </row>
    <row r="2" spans="1:27" x14ac:dyDescent="0.2">
      <c r="B2" t="s">
        <v>4</v>
      </c>
      <c r="C2" t="s">
        <v>5</v>
      </c>
      <c r="D2" t="s">
        <v>6</v>
      </c>
      <c r="E2" t="s">
        <v>7</v>
      </c>
      <c r="F2" t="s">
        <v>8</v>
      </c>
      <c r="I2" t="s">
        <v>4</v>
      </c>
      <c r="J2" t="s">
        <v>5</v>
      </c>
      <c r="K2" t="s">
        <v>6</v>
      </c>
      <c r="L2" t="s">
        <v>7</v>
      </c>
      <c r="M2" t="s">
        <v>8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W2" t="s">
        <v>4</v>
      </c>
      <c r="X2" t="s">
        <v>5</v>
      </c>
      <c r="Y2" t="s">
        <v>6</v>
      </c>
      <c r="Z2" t="s">
        <v>7</v>
      </c>
      <c r="AA2" t="s">
        <v>8</v>
      </c>
    </row>
    <row r="3" spans="1:27" x14ac:dyDescent="0.2">
      <c r="A3" t="s">
        <v>9</v>
      </c>
      <c r="B3">
        <v>0.97</v>
      </c>
      <c r="C3">
        <v>0.92</v>
      </c>
      <c r="D3">
        <v>0.94</v>
      </c>
      <c r="E3">
        <v>244</v>
      </c>
      <c r="F3">
        <v>256</v>
      </c>
      <c r="H3" t="s">
        <v>9</v>
      </c>
      <c r="I3">
        <v>0.93</v>
      </c>
      <c r="J3">
        <v>0.64</v>
      </c>
      <c r="K3">
        <v>0.76</v>
      </c>
      <c r="L3">
        <v>175</v>
      </c>
      <c r="M3">
        <v>256</v>
      </c>
      <c r="O3" t="s">
        <v>9</v>
      </c>
      <c r="P3">
        <v>0.94</v>
      </c>
      <c r="Q3">
        <v>0.82</v>
      </c>
      <c r="R3">
        <v>0.87</v>
      </c>
      <c r="S3">
        <v>223</v>
      </c>
      <c r="T3">
        <v>256</v>
      </c>
      <c r="V3" t="s">
        <v>9</v>
      </c>
      <c r="W3">
        <v>0.81</v>
      </c>
      <c r="X3">
        <v>0.81</v>
      </c>
      <c r="Y3">
        <v>0.81</v>
      </c>
      <c r="Z3">
        <v>257</v>
      </c>
      <c r="AA3">
        <v>256</v>
      </c>
    </row>
    <row r="4" spans="1:27" x14ac:dyDescent="0.2">
      <c r="A4" t="s">
        <v>10</v>
      </c>
      <c r="B4">
        <v>0.7</v>
      </c>
      <c r="C4">
        <v>0.91</v>
      </c>
      <c r="D4">
        <v>0.79</v>
      </c>
      <c r="E4">
        <v>325</v>
      </c>
      <c r="F4">
        <v>252</v>
      </c>
      <c r="H4" t="s">
        <v>10</v>
      </c>
      <c r="I4">
        <v>0.7</v>
      </c>
      <c r="J4">
        <v>0.68</v>
      </c>
      <c r="K4">
        <v>0.69</v>
      </c>
      <c r="L4">
        <v>243</v>
      </c>
      <c r="M4">
        <v>252</v>
      </c>
      <c r="O4" t="s">
        <v>10</v>
      </c>
      <c r="P4">
        <v>0.78</v>
      </c>
      <c r="Q4">
        <v>0.72</v>
      </c>
      <c r="R4">
        <v>0.75</v>
      </c>
      <c r="S4">
        <v>231</v>
      </c>
      <c r="T4">
        <v>252</v>
      </c>
      <c r="V4" t="s">
        <v>10</v>
      </c>
      <c r="W4">
        <v>0.69</v>
      </c>
      <c r="X4">
        <v>0.6</v>
      </c>
      <c r="Y4">
        <v>0.64</v>
      </c>
      <c r="Z4">
        <v>221</v>
      </c>
      <c r="AA4">
        <v>252</v>
      </c>
    </row>
    <row r="5" spans="1:27" x14ac:dyDescent="0.2">
      <c r="A5" t="s">
        <v>11</v>
      </c>
      <c r="B5">
        <v>0.89</v>
      </c>
      <c r="C5">
        <v>0.85</v>
      </c>
      <c r="D5">
        <v>0.87</v>
      </c>
      <c r="E5">
        <v>257</v>
      </c>
      <c r="F5">
        <v>272</v>
      </c>
      <c r="H5" t="s">
        <v>11</v>
      </c>
      <c r="I5">
        <v>0.91</v>
      </c>
      <c r="J5">
        <v>0.43</v>
      </c>
      <c r="K5">
        <v>0.57999999999999996</v>
      </c>
      <c r="L5">
        <v>128</v>
      </c>
      <c r="M5">
        <v>272</v>
      </c>
      <c r="O5" t="s">
        <v>11</v>
      </c>
      <c r="P5">
        <v>0.72</v>
      </c>
      <c r="Q5">
        <v>0.71</v>
      </c>
      <c r="R5">
        <v>0.72</v>
      </c>
      <c r="S5">
        <v>267</v>
      </c>
      <c r="T5">
        <v>272</v>
      </c>
      <c r="V5" t="s">
        <v>11</v>
      </c>
      <c r="W5">
        <v>0.69</v>
      </c>
      <c r="X5">
        <v>0.52</v>
      </c>
      <c r="Y5">
        <v>0.59</v>
      </c>
      <c r="Z5">
        <v>205</v>
      </c>
      <c r="AA5">
        <v>272</v>
      </c>
    </row>
    <row r="6" spans="1:27" x14ac:dyDescent="0.2">
      <c r="A6" t="s">
        <v>12</v>
      </c>
      <c r="B6">
        <v>0.93</v>
      </c>
      <c r="C6">
        <v>0.74</v>
      </c>
      <c r="D6">
        <v>0.83</v>
      </c>
      <c r="E6">
        <v>202</v>
      </c>
      <c r="F6">
        <v>253</v>
      </c>
      <c r="H6" t="s">
        <v>12</v>
      </c>
      <c r="I6">
        <v>0.71</v>
      </c>
      <c r="J6">
        <v>0.75</v>
      </c>
      <c r="K6">
        <v>0.73</v>
      </c>
      <c r="L6">
        <v>266</v>
      </c>
      <c r="M6">
        <v>253</v>
      </c>
      <c r="O6" t="s">
        <v>12</v>
      </c>
      <c r="P6">
        <v>0.78</v>
      </c>
      <c r="Q6">
        <v>0.76</v>
      </c>
      <c r="R6">
        <v>0.77</v>
      </c>
      <c r="S6">
        <v>249</v>
      </c>
      <c r="T6">
        <v>253</v>
      </c>
      <c r="V6" t="s">
        <v>12</v>
      </c>
      <c r="W6">
        <v>0.74</v>
      </c>
      <c r="X6">
        <v>0.53</v>
      </c>
      <c r="Y6">
        <v>0.62</v>
      </c>
      <c r="Z6">
        <v>179</v>
      </c>
      <c r="AA6">
        <v>253</v>
      </c>
    </row>
    <row r="7" spans="1:27" x14ac:dyDescent="0.2">
      <c r="A7" t="s">
        <v>13</v>
      </c>
      <c r="B7">
        <v>0.95</v>
      </c>
      <c r="C7">
        <v>0.86</v>
      </c>
      <c r="D7">
        <v>0.9</v>
      </c>
      <c r="E7">
        <v>241</v>
      </c>
      <c r="F7">
        <v>267</v>
      </c>
      <c r="H7" t="s">
        <v>13</v>
      </c>
      <c r="I7">
        <v>0.99</v>
      </c>
      <c r="J7">
        <v>0.48</v>
      </c>
      <c r="K7">
        <v>0.65</v>
      </c>
      <c r="L7">
        <v>130</v>
      </c>
      <c r="M7">
        <v>267</v>
      </c>
      <c r="O7" t="s">
        <v>13</v>
      </c>
      <c r="P7">
        <v>0.8</v>
      </c>
      <c r="Q7">
        <v>0.8</v>
      </c>
      <c r="R7">
        <v>0.8</v>
      </c>
      <c r="S7">
        <v>266</v>
      </c>
      <c r="T7">
        <v>267</v>
      </c>
      <c r="V7" t="s">
        <v>13</v>
      </c>
      <c r="W7">
        <v>0.74</v>
      </c>
      <c r="X7">
        <v>0.66</v>
      </c>
      <c r="Y7">
        <v>0.7</v>
      </c>
      <c r="Z7">
        <v>238</v>
      </c>
      <c r="AA7">
        <v>267</v>
      </c>
    </row>
    <row r="8" spans="1:27" x14ac:dyDescent="0.2">
      <c r="A8" t="s">
        <v>14</v>
      </c>
      <c r="B8">
        <v>0.93</v>
      </c>
      <c r="C8">
        <v>0.85</v>
      </c>
      <c r="D8">
        <v>0.89</v>
      </c>
      <c r="E8">
        <v>238</v>
      </c>
      <c r="F8">
        <v>259</v>
      </c>
      <c r="H8" t="s">
        <v>14</v>
      </c>
      <c r="I8">
        <v>0.96</v>
      </c>
      <c r="J8">
        <v>0.59</v>
      </c>
      <c r="K8">
        <v>0.74</v>
      </c>
      <c r="L8">
        <v>160</v>
      </c>
      <c r="M8">
        <v>259</v>
      </c>
      <c r="O8" t="s">
        <v>14</v>
      </c>
      <c r="P8">
        <v>0.85</v>
      </c>
      <c r="Q8">
        <v>0.72</v>
      </c>
      <c r="R8">
        <v>0.78</v>
      </c>
      <c r="S8">
        <v>218</v>
      </c>
      <c r="T8">
        <v>259</v>
      </c>
      <c r="V8" t="s">
        <v>14</v>
      </c>
      <c r="W8">
        <v>0.79</v>
      </c>
      <c r="X8">
        <v>0.66</v>
      </c>
      <c r="Y8">
        <v>0.72</v>
      </c>
      <c r="Z8">
        <v>215</v>
      </c>
      <c r="AA8">
        <v>259</v>
      </c>
    </row>
    <row r="9" spans="1:27" x14ac:dyDescent="0.2">
      <c r="A9" t="s">
        <v>15</v>
      </c>
      <c r="B9">
        <v>0.89</v>
      </c>
      <c r="C9">
        <v>0.85</v>
      </c>
      <c r="D9">
        <v>0.87</v>
      </c>
      <c r="E9">
        <v>234</v>
      </c>
      <c r="F9">
        <v>246</v>
      </c>
      <c r="H9" t="s">
        <v>15</v>
      </c>
      <c r="I9">
        <v>0.79</v>
      </c>
      <c r="J9">
        <v>0.71</v>
      </c>
      <c r="K9">
        <v>0.75</v>
      </c>
      <c r="L9">
        <v>219</v>
      </c>
      <c r="M9">
        <v>246</v>
      </c>
      <c r="O9" t="s">
        <v>15</v>
      </c>
      <c r="P9">
        <v>0.84</v>
      </c>
      <c r="Q9">
        <v>0.73</v>
      </c>
      <c r="R9">
        <v>0.78</v>
      </c>
      <c r="S9">
        <v>214</v>
      </c>
      <c r="T9">
        <v>246</v>
      </c>
      <c r="V9" t="s">
        <v>15</v>
      </c>
      <c r="W9">
        <v>0.85</v>
      </c>
      <c r="X9">
        <v>0.59</v>
      </c>
      <c r="Y9">
        <v>0.7</v>
      </c>
      <c r="Z9">
        <v>171</v>
      </c>
      <c r="AA9">
        <v>246</v>
      </c>
    </row>
    <row r="10" spans="1:27" x14ac:dyDescent="0.2">
      <c r="A10" t="s">
        <v>16</v>
      </c>
      <c r="B10">
        <v>0.93</v>
      </c>
      <c r="C10">
        <v>0.87</v>
      </c>
      <c r="D10">
        <v>0.9</v>
      </c>
      <c r="E10">
        <v>244</v>
      </c>
      <c r="F10">
        <v>262</v>
      </c>
      <c r="H10" t="s">
        <v>16</v>
      </c>
      <c r="I10">
        <v>0.88</v>
      </c>
      <c r="J10">
        <v>0.68</v>
      </c>
      <c r="K10">
        <v>0.76</v>
      </c>
      <c r="L10">
        <v>201</v>
      </c>
      <c r="M10">
        <v>262</v>
      </c>
      <c r="O10" t="s">
        <v>16</v>
      </c>
      <c r="P10">
        <v>0.85</v>
      </c>
      <c r="Q10">
        <v>0.73</v>
      </c>
      <c r="R10">
        <v>0.79</v>
      </c>
      <c r="S10">
        <v>227</v>
      </c>
      <c r="T10">
        <v>262</v>
      </c>
      <c r="V10" t="s">
        <v>16</v>
      </c>
      <c r="W10">
        <v>0.79</v>
      </c>
      <c r="X10">
        <v>0.7</v>
      </c>
      <c r="Y10">
        <v>0.74</v>
      </c>
      <c r="Z10">
        <v>233</v>
      </c>
      <c r="AA10">
        <v>262</v>
      </c>
    </row>
    <row r="11" spans="1:27" x14ac:dyDescent="0.2">
      <c r="A11" t="s">
        <v>17</v>
      </c>
      <c r="B11">
        <v>0.99</v>
      </c>
      <c r="C11">
        <v>0.85</v>
      </c>
      <c r="D11">
        <v>0.91</v>
      </c>
      <c r="E11">
        <v>215</v>
      </c>
      <c r="F11">
        <v>249</v>
      </c>
      <c r="H11" t="s">
        <v>17</v>
      </c>
      <c r="I11">
        <v>0.92</v>
      </c>
      <c r="J11">
        <v>0.55000000000000004</v>
      </c>
      <c r="K11">
        <v>0.69</v>
      </c>
      <c r="L11">
        <v>149</v>
      </c>
      <c r="M11">
        <v>249</v>
      </c>
      <c r="O11" t="s">
        <v>17</v>
      </c>
      <c r="P11">
        <v>0.9</v>
      </c>
      <c r="Q11">
        <v>0.74</v>
      </c>
      <c r="R11">
        <v>0.81</v>
      </c>
      <c r="S11">
        <v>204</v>
      </c>
      <c r="T11">
        <v>249</v>
      </c>
      <c r="V11" t="s">
        <v>17</v>
      </c>
      <c r="W11">
        <v>0.71</v>
      </c>
      <c r="X11">
        <v>0.6</v>
      </c>
      <c r="Y11">
        <v>0.65</v>
      </c>
      <c r="Z11">
        <v>210</v>
      </c>
      <c r="AA11">
        <v>249</v>
      </c>
    </row>
    <row r="12" spans="1:27" x14ac:dyDescent="0.2">
      <c r="A12" t="s">
        <v>18</v>
      </c>
      <c r="B12">
        <v>0.73</v>
      </c>
      <c r="C12">
        <v>0.64</v>
      </c>
      <c r="D12">
        <v>0.68</v>
      </c>
      <c r="E12">
        <v>222</v>
      </c>
      <c r="F12">
        <v>251</v>
      </c>
      <c r="H12" t="s">
        <v>18</v>
      </c>
      <c r="I12">
        <v>0.74</v>
      </c>
      <c r="J12">
        <v>0.52</v>
      </c>
      <c r="K12">
        <v>0.61</v>
      </c>
      <c r="L12">
        <v>177</v>
      </c>
      <c r="M12">
        <v>251</v>
      </c>
      <c r="O12" t="s">
        <v>18</v>
      </c>
      <c r="P12">
        <v>0.76</v>
      </c>
      <c r="Q12">
        <v>0.56999999999999995</v>
      </c>
      <c r="R12">
        <v>0.65</v>
      </c>
      <c r="S12">
        <v>190</v>
      </c>
      <c r="T12">
        <v>251</v>
      </c>
      <c r="V12" t="s">
        <v>18</v>
      </c>
      <c r="W12">
        <v>0.64</v>
      </c>
      <c r="X12">
        <v>0.49</v>
      </c>
      <c r="Y12">
        <v>0.55000000000000004</v>
      </c>
      <c r="Z12">
        <v>192</v>
      </c>
      <c r="AA12">
        <v>251</v>
      </c>
    </row>
    <row r="13" spans="1:27" x14ac:dyDescent="0.2">
      <c r="A13" t="s">
        <v>19</v>
      </c>
      <c r="B13">
        <v>0</v>
      </c>
      <c r="C13">
        <v>0</v>
      </c>
      <c r="D13">
        <v>0</v>
      </c>
      <c r="E13">
        <v>1</v>
      </c>
      <c r="F13">
        <v>0</v>
      </c>
      <c r="H13" t="s">
        <v>19</v>
      </c>
      <c r="I13">
        <v>0</v>
      </c>
      <c r="J13">
        <v>0</v>
      </c>
      <c r="K13">
        <v>0</v>
      </c>
      <c r="L13">
        <v>5</v>
      </c>
      <c r="M13">
        <v>0</v>
      </c>
      <c r="O13" t="s">
        <v>19</v>
      </c>
      <c r="P13">
        <v>0</v>
      </c>
      <c r="Q13">
        <v>0</v>
      </c>
      <c r="R13">
        <v>0</v>
      </c>
      <c r="S13">
        <v>1</v>
      </c>
      <c r="T13">
        <v>0</v>
      </c>
      <c r="V13" t="s">
        <v>19</v>
      </c>
      <c r="W13">
        <v>0</v>
      </c>
      <c r="X13">
        <v>0</v>
      </c>
      <c r="Y13">
        <v>0</v>
      </c>
      <c r="Z13">
        <v>4</v>
      </c>
      <c r="AA13">
        <v>0</v>
      </c>
    </row>
    <row r="14" spans="1:27" x14ac:dyDescent="0.2">
      <c r="A14" t="s">
        <v>20</v>
      </c>
      <c r="B14">
        <v>0.94</v>
      </c>
      <c r="C14">
        <v>0.97</v>
      </c>
      <c r="D14">
        <v>0.96</v>
      </c>
      <c r="E14">
        <v>4412</v>
      </c>
      <c r="F14">
        <v>4268</v>
      </c>
      <c r="H14" t="s">
        <v>20</v>
      </c>
      <c r="I14">
        <v>0.83</v>
      </c>
      <c r="J14">
        <v>0.97</v>
      </c>
      <c r="K14">
        <v>0.9</v>
      </c>
      <c r="L14">
        <v>4982</v>
      </c>
      <c r="M14">
        <v>4268</v>
      </c>
      <c r="O14" t="s">
        <v>20</v>
      </c>
      <c r="P14">
        <v>0.9</v>
      </c>
      <c r="Q14">
        <v>0.95</v>
      </c>
      <c r="R14">
        <v>0.92</v>
      </c>
      <c r="S14">
        <v>4545</v>
      </c>
      <c r="T14">
        <v>4268</v>
      </c>
      <c r="V14" t="s">
        <v>20</v>
      </c>
      <c r="W14">
        <v>0.85</v>
      </c>
      <c r="X14">
        <v>0.94</v>
      </c>
      <c r="Y14">
        <v>0.9</v>
      </c>
      <c r="Z14">
        <v>4710</v>
      </c>
      <c r="AA14">
        <v>4268</v>
      </c>
    </row>
    <row r="15" spans="1:27" x14ac:dyDescent="0.2">
      <c r="B15">
        <v>0.92</v>
      </c>
      <c r="C15">
        <v>0.92</v>
      </c>
      <c r="D15">
        <v>0.92</v>
      </c>
      <c r="E15">
        <f>SUM(E3:E14)</f>
        <v>6835</v>
      </c>
      <c r="F15">
        <v>6835</v>
      </c>
      <c r="I15">
        <v>0.84</v>
      </c>
      <c r="J15">
        <v>0.83</v>
      </c>
      <c r="K15">
        <v>0.82</v>
      </c>
      <c r="L15">
        <f>SUM(L3:L14)</f>
        <v>6835</v>
      </c>
      <c r="M15">
        <v>6835</v>
      </c>
      <c r="P15">
        <v>0.87</v>
      </c>
      <c r="Q15">
        <v>0.87</v>
      </c>
      <c r="R15">
        <v>0.87</v>
      </c>
      <c r="S15">
        <f>SUM(S3:S14)</f>
        <v>6835</v>
      </c>
      <c r="T15">
        <v>6835</v>
      </c>
      <c r="W15">
        <v>0.81</v>
      </c>
      <c r="X15">
        <v>0.82</v>
      </c>
      <c r="Y15">
        <v>0.81</v>
      </c>
      <c r="Z15">
        <f>SUM(Z3:Z14)</f>
        <v>6835</v>
      </c>
      <c r="AA15">
        <v>6835</v>
      </c>
    </row>
    <row r="17" spans="1:27" x14ac:dyDescent="0.2">
      <c r="A17" s="1" t="s">
        <v>21</v>
      </c>
      <c r="H17" s="1" t="s">
        <v>22</v>
      </c>
      <c r="O17" s="1" t="s">
        <v>23</v>
      </c>
      <c r="V17" s="1" t="s">
        <v>24</v>
      </c>
    </row>
    <row r="18" spans="1:27" x14ac:dyDescent="0.2">
      <c r="B18" t="s">
        <v>4</v>
      </c>
      <c r="C18" t="s">
        <v>5</v>
      </c>
      <c r="D18" t="s">
        <v>6</v>
      </c>
      <c r="E18" t="s">
        <v>7</v>
      </c>
      <c r="F18" t="s">
        <v>8</v>
      </c>
      <c r="I18" t="s">
        <v>4</v>
      </c>
      <c r="J18" t="s">
        <v>5</v>
      </c>
      <c r="K18" t="s">
        <v>6</v>
      </c>
      <c r="L18" t="s">
        <v>7</v>
      </c>
      <c r="M18" t="s">
        <v>8</v>
      </c>
      <c r="P18" t="s">
        <v>4</v>
      </c>
      <c r="Q18" t="s">
        <v>5</v>
      </c>
      <c r="R18" t="s">
        <v>6</v>
      </c>
      <c r="S18" t="s">
        <v>7</v>
      </c>
      <c r="T18" t="s">
        <v>8</v>
      </c>
      <c r="W18" t="s">
        <v>4</v>
      </c>
      <c r="X18" t="s">
        <v>5</v>
      </c>
      <c r="Y18" t="s">
        <v>6</v>
      </c>
      <c r="Z18" t="s">
        <v>7</v>
      </c>
      <c r="AA18" t="s">
        <v>8</v>
      </c>
    </row>
    <row r="19" spans="1:27" x14ac:dyDescent="0.2">
      <c r="A19" t="s">
        <v>9</v>
      </c>
      <c r="B19">
        <v>0.94</v>
      </c>
      <c r="C19">
        <v>0.84</v>
      </c>
      <c r="D19">
        <v>0.89</v>
      </c>
      <c r="E19">
        <v>229</v>
      </c>
      <c r="F19">
        <v>256</v>
      </c>
      <c r="H19" t="s">
        <v>9</v>
      </c>
      <c r="I19">
        <v>0.85</v>
      </c>
      <c r="J19">
        <v>0.8</v>
      </c>
      <c r="K19">
        <v>0.82</v>
      </c>
      <c r="L19">
        <v>240</v>
      </c>
      <c r="M19">
        <v>256</v>
      </c>
      <c r="O19" t="s">
        <v>9</v>
      </c>
      <c r="P19">
        <v>0.94</v>
      </c>
      <c r="Q19">
        <v>0.74</v>
      </c>
      <c r="R19">
        <v>0.83</v>
      </c>
      <c r="S19">
        <v>200</v>
      </c>
      <c r="T19">
        <v>256</v>
      </c>
      <c r="V19" t="s">
        <v>9</v>
      </c>
      <c r="W19">
        <v>0.84</v>
      </c>
      <c r="X19">
        <v>0.81</v>
      </c>
      <c r="Y19">
        <v>0.82</v>
      </c>
      <c r="Z19">
        <v>246</v>
      </c>
      <c r="AA19">
        <v>256</v>
      </c>
    </row>
    <row r="20" spans="1:27" x14ac:dyDescent="0.2">
      <c r="A20" t="s">
        <v>10</v>
      </c>
      <c r="B20">
        <v>0.77</v>
      </c>
      <c r="C20">
        <v>0.6</v>
      </c>
      <c r="D20">
        <v>0.68</v>
      </c>
      <c r="E20">
        <v>198</v>
      </c>
      <c r="F20">
        <v>252</v>
      </c>
      <c r="H20" t="s">
        <v>10</v>
      </c>
      <c r="I20">
        <v>0.74</v>
      </c>
      <c r="J20">
        <v>0.7</v>
      </c>
      <c r="K20">
        <v>0.72</v>
      </c>
      <c r="L20">
        <v>239</v>
      </c>
      <c r="M20">
        <v>252</v>
      </c>
      <c r="O20" t="s">
        <v>10</v>
      </c>
      <c r="P20">
        <v>0.65</v>
      </c>
      <c r="Q20">
        <v>0.73</v>
      </c>
      <c r="R20">
        <v>0.69</v>
      </c>
      <c r="S20">
        <v>285</v>
      </c>
      <c r="T20">
        <v>252</v>
      </c>
      <c r="V20" t="s">
        <v>10</v>
      </c>
      <c r="W20">
        <v>0.66</v>
      </c>
      <c r="X20">
        <v>0.69</v>
      </c>
      <c r="Y20">
        <v>0.68</v>
      </c>
      <c r="Z20">
        <v>262</v>
      </c>
      <c r="AA20">
        <v>252</v>
      </c>
    </row>
    <row r="21" spans="1:27" x14ac:dyDescent="0.2">
      <c r="A21" t="s">
        <v>11</v>
      </c>
      <c r="B21">
        <v>0.59</v>
      </c>
      <c r="C21">
        <v>0.86</v>
      </c>
      <c r="D21">
        <v>0.7</v>
      </c>
      <c r="E21">
        <v>399</v>
      </c>
      <c r="F21">
        <v>272</v>
      </c>
      <c r="H21" t="s">
        <v>11</v>
      </c>
      <c r="I21">
        <v>0.85</v>
      </c>
      <c r="J21">
        <v>0.68</v>
      </c>
      <c r="K21">
        <v>0.76</v>
      </c>
      <c r="L21">
        <v>218</v>
      </c>
      <c r="M21">
        <v>272</v>
      </c>
      <c r="O21" t="s">
        <v>11</v>
      </c>
      <c r="P21">
        <v>0.57999999999999996</v>
      </c>
      <c r="Q21">
        <v>0.68</v>
      </c>
      <c r="R21">
        <v>0.63</v>
      </c>
      <c r="S21">
        <v>317</v>
      </c>
      <c r="T21">
        <v>272</v>
      </c>
      <c r="V21" t="s">
        <v>11</v>
      </c>
      <c r="W21">
        <v>0.59</v>
      </c>
      <c r="X21">
        <v>0.68</v>
      </c>
      <c r="Y21">
        <v>0.63</v>
      </c>
      <c r="Z21">
        <v>314</v>
      </c>
      <c r="AA21">
        <v>272</v>
      </c>
    </row>
    <row r="22" spans="1:27" x14ac:dyDescent="0.2">
      <c r="A22" t="s">
        <v>12</v>
      </c>
      <c r="B22">
        <v>0.8</v>
      </c>
      <c r="C22">
        <v>0.68</v>
      </c>
      <c r="D22">
        <v>0.74</v>
      </c>
      <c r="E22">
        <v>215</v>
      </c>
      <c r="F22">
        <v>253</v>
      </c>
      <c r="H22" t="s">
        <v>12</v>
      </c>
      <c r="I22">
        <v>0.84</v>
      </c>
      <c r="J22">
        <v>0.75</v>
      </c>
      <c r="K22">
        <v>0.79</v>
      </c>
      <c r="L22">
        <v>226</v>
      </c>
      <c r="M22">
        <v>253</v>
      </c>
      <c r="O22" t="s">
        <v>12</v>
      </c>
      <c r="P22">
        <v>0.71</v>
      </c>
      <c r="Q22">
        <v>0.61</v>
      </c>
      <c r="R22">
        <v>0.66</v>
      </c>
      <c r="S22">
        <v>219</v>
      </c>
      <c r="T22">
        <v>253</v>
      </c>
      <c r="V22" t="s">
        <v>12</v>
      </c>
      <c r="W22">
        <v>0.73</v>
      </c>
      <c r="X22">
        <v>0.74</v>
      </c>
      <c r="Y22">
        <v>0.74</v>
      </c>
      <c r="Z22">
        <v>256</v>
      </c>
      <c r="AA22">
        <v>253</v>
      </c>
    </row>
    <row r="23" spans="1:27" x14ac:dyDescent="0.2">
      <c r="A23" t="s">
        <v>13</v>
      </c>
      <c r="B23">
        <v>0.87</v>
      </c>
      <c r="C23">
        <v>0.82</v>
      </c>
      <c r="D23">
        <v>0.84</v>
      </c>
      <c r="E23">
        <v>251</v>
      </c>
      <c r="F23">
        <v>267</v>
      </c>
      <c r="H23" t="s">
        <v>13</v>
      </c>
      <c r="I23">
        <v>0.97</v>
      </c>
      <c r="J23">
        <v>0.62</v>
      </c>
      <c r="K23">
        <v>0.76</v>
      </c>
      <c r="L23">
        <v>171</v>
      </c>
      <c r="M23">
        <v>267</v>
      </c>
      <c r="O23" t="s">
        <v>13</v>
      </c>
      <c r="P23">
        <v>0.88</v>
      </c>
      <c r="Q23">
        <v>0.74</v>
      </c>
      <c r="R23">
        <v>0.8</v>
      </c>
      <c r="S23">
        <v>225</v>
      </c>
      <c r="T23">
        <v>267</v>
      </c>
      <c r="V23" t="s">
        <v>13</v>
      </c>
      <c r="W23">
        <v>0.9</v>
      </c>
      <c r="X23">
        <v>0.72</v>
      </c>
      <c r="Y23">
        <v>0.8</v>
      </c>
      <c r="Z23">
        <v>213</v>
      </c>
      <c r="AA23">
        <v>267</v>
      </c>
    </row>
    <row r="24" spans="1:27" x14ac:dyDescent="0.2">
      <c r="A24" t="s">
        <v>14</v>
      </c>
      <c r="B24">
        <v>0.95</v>
      </c>
      <c r="C24">
        <v>0.62</v>
      </c>
      <c r="D24">
        <v>0.75</v>
      </c>
      <c r="E24">
        <v>169</v>
      </c>
      <c r="F24">
        <v>259</v>
      </c>
      <c r="H24" t="s">
        <v>14</v>
      </c>
      <c r="I24">
        <v>0.92</v>
      </c>
      <c r="J24">
        <v>0.67</v>
      </c>
      <c r="K24">
        <v>0.78</v>
      </c>
      <c r="L24">
        <v>190</v>
      </c>
      <c r="M24">
        <v>259</v>
      </c>
      <c r="O24" t="s">
        <v>14</v>
      </c>
      <c r="P24">
        <v>0.95</v>
      </c>
      <c r="Q24">
        <v>0.63</v>
      </c>
      <c r="R24">
        <v>0.75</v>
      </c>
      <c r="S24">
        <v>171</v>
      </c>
      <c r="T24">
        <v>259</v>
      </c>
      <c r="V24" t="s">
        <v>14</v>
      </c>
      <c r="W24">
        <v>0.87</v>
      </c>
      <c r="X24">
        <v>0.71</v>
      </c>
      <c r="Y24">
        <v>0.78</v>
      </c>
      <c r="Z24">
        <v>211</v>
      </c>
      <c r="AA24">
        <v>259</v>
      </c>
    </row>
    <row r="25" spans="1:27" x14ac:dyDescent="0.2">
      <c r="A25" t="s">
        <v>15</v>
      </c>
      <c r="B25">
        <v>0.92</v>
      </c>
      <c r="C25">
        <v>0.64</v>
      </c>
      <c r="D25">
        <v>0.75</v>
      </c>
      <c r="E25">
        <v>170</v>
      </c>
      <c r="F25">
        <v>246</v>
      </c>
      <c r="H25" t="s">
        <v>15</v>
      </c>
      <c r="I25">
        <v>0.79</v>
      </c>
      <c r="J25">
        <v>0.74</v>
      </c>
      <c r="K25">
        <v>0.77</v>
      </c>
      <c r="L25">
        <v>232</v>
      </c>
      <c r="M25">
        <v>246</v>
      </c>
      <c r="O25" t="s">
        <v>15</v>
      </c>
      <c r="P25">
        <v>0.77</v>
      </c>
      <c r="Q25">
        <v>0.7</v>
      </c>
      <c r="R25">
        <v>0.74</v>
      </c>
      <c r="S25">
        <v>222</v>
      </c>
      <c r="T25">
        <v>246</v>
      </c>
      <c r="V25" t="s">
        <v>15</v>
      </c>
      <c r="W25">
        <v>0.88</v>
      </c>
      <c r="X25">
        <v>0.51</v>
      </c>
      <c r="Y25">
        <v>0.65</v>
      </c>
      <c r="Z25">
        <v>144</v>
      </c>
      <c r="AA25">
        <v>246</v>
      </c>
    </row>
    <row r="26" spans="1:27" x14ac:dyDescent="0.2">
      <c r="A26" t="s">
        <v>16</v>
      </c>
      <c r="B26">
        <v>0.85</v>
      </c>
      <c r="C26">
        <v>0.6</v>
      </c>
      <c r="D26">
        <v>0.7</v>
      </c>
      <c r="E26">
        <v>183</v>
      </c>
      <c r="F26">
        <v>262</v>
      </c>
      <c r="H26" t="s">
        <v>16</v>
      </c>
      <c r="I26">
        <v>0.92</v>
      </c>
      <c r="J26">
        <v>0.75</v>
      </c>
      <c r="K26">
        <v>0.83</v>
      </c>
      <c r="L26">
        <v>213</v>
      </c>
      <c r="M26">
        <v>262</v>
      </c>
      <c r="O26" t="s">
        <v>16</v>
      </c>
      <c r="P26">
        <v>0.79</v>
      </c>
      <c r="Q26">
        <v>0.67</v>
      </c>
      <c r="R26">
        <v>0.72</v>
      </c>
      <c r="S26">
        <v>224</v>
      </c>
      <c r="T26">
        <v>262</v>
      </c>
      <c r="V26" t="s">
        <v>16</v>
      </c>
      <c r="W26">
        <v>0.78</v>
      </c>
      <c r="X26">
        <v>0.66</v>
      </c>
      <c r="Y26">
        <v>0.71</v>
      </c>
      <c r="Z26">
        <v>223</v>
      </c>
      <c r="AA26">
        <v>262</v>
      </c>
    </row>
    <row r="27" spans="1:27" x14ac:dyDescent="0.2">
      <c r="A27" t="s">
        <v>17</v>
      </c>
      <c r="B27">
        <v>0.83</v>
      </c>
      <c r="C27">
        <v>0.84</v>
      </c>
      <c r="D27">
        <v>0.84</v>
      </c>
      <c r="E27">
        <v>253</v>
      </c>
      <c r="F27">
        <v>249</v>
      </c>
      <c r="H27" t="s">
        <v>17</v>
      </c>
      <c r="I27">
        <v>0.9</v>
      </c>
      <c r="J27">
        <v>0.73</v>
      </c>
      <c r="K27">
        <v>0.8</v>
      </c>
      <c r="L27">
        <v>202</v>
      </c>
      <c r="M27">
        <v>249</v>
      </c>
      <c r="O27" t="s">
        <v>17</v>
      </c>
      <c r="P27">
        <v>0.91</v>
      </c>
      <c r="Q27">
        <v>0.69</v>
      </c>
      <c r="R27">
        <v>0.79</v>
      </c>
      <c r="S27">
        <v>188</v>
      </c>
      <c r="T27">
        <v>249</v>
      </c>
      <c r="V27" t="s">
        <v>17</v>
      </c>
      <c r="W27">
        <v>0.62</v>
      </c>
      <c r="X27">
        <v>0.65</v>
      </c>
      <c r="Y27">
        <v>0.64</v>
      </c>
      <c r="Z27">
        <v>258</v>
      </c>
      <c r="AA27">
        <v>249</v>
      </c>
    </row>
    <row r="28" spans="1:27" x14ac:dyDescent="0.2">
      <c r="A28" t="s">
        <v>18</v>
      </c>
      <c r="B28">
        <v>0.57999999999999996</v>
      </c>
      <c r="C28">
        <v>0.56999999999999995</v>
      </c>
      <c r="D28">
        <v>0.57999999999999996</v>
      </c>
      <c r="E28">
        <v>247</v>
      </c>
      <c r="F28">
        <v>251</v>
      </c>
      <c r="H28" t="s">
        <v>18</v>
      </c>
      <c r="I28">
        <v>0.67</v>
      </c>
      <c r="J28">
        <v>0.62</v>
      </c>
      <c r="K28">
        <v>0.64</v>
      </c>
      <c r="L28">
        <v>233</v>
      </c>
      <c r="M28">
        <v>251</v>
      </c>
      <c r="O28" t="s">
        <v>18</v>
      </c>
      <c r="P28">
        <v>0.57999999999999996</v>
      </c>
      <c r="Q28">
        <v>0.59</v>
      </c>
      <c r="R28">
        <v>0.57999999999999996</v>
      </c>
      <c r="S28">
        <v>255</v>
      </c>
      <c r="T28">
        <v>251</v>
      </c>
      <c r="V28" t="s">
        <v>18</v>
      </c>
      <c r="W28">
        <v>0.53</v>
      </c>
      <c r="X28">
        <v>0.61</v>
      </c>
      <c r="Y28">
        <v>0.56999999999999995</v>
      </c>
      <c r="Z28">
        <v>286</v>
      </c>
      <c r="AA28">
        <v>251</v>
      </c>
    </row>
    <row r="29" spans="1:27" x14ac:dyDescent="0.2">
      <c r="A29" t="s">
        <v>19</v>
      </c>
      <c r="B29">
        <v>0</v>
      </c>
      <c r="C29">
        <v>0</v>
      </c>
      <c r="D29">
        <v>0</v>
      </c>
      <c r="E29">
        <v>1</v>
      </c>
      <c r="F29">
        <v>0</v>
      </c>
      <c r="H29" t="s">
        <v>19</v>
      </c>
      <c r="I29">
        <v>0</v>
      </c>
      <c r="J29">
        <v>0</v>
      </c>
      <c r="K29">
        <v>0</v>
      </c>
      <c r="L29">
        <v>3</v>
      </c>
      <c r="M29">
        <v>0</v>
      </c>
      <c r="O29" t="s">
        <v>19</v>
      </c>
      <c r="P29">
        <v>0</v>
      </c>
      <c r="Q29">
        <v>0</v>
      </c>
      <c r="R29">
        <v>0</v>
      </c>
      <c r="S29">
        <v>0</v>
      </c>
      <c r="T29">
        <v>0</v>
      </c>
      <c r="V29" t="s">
        <v>19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x14ac:dyDescent="0.2">
      <c r="A30" t="s">
        <v>20</v>
      </c>
      <c r="B30">
        <v>0.9</v>
      </c>
      <c r="C30">
        <v>0.95</v>
      </c>
      <c r="D30">
        <v>0.92</v>
      </c>
      <c r="E30">
        <v>4520</v>
      </c>
      <c r="F30">
        <v>4268</v>
      </c>
      <c r="H30" t="s">
        <v>20</v>
      </c>
      <c r="I30">
        <v>0.89</v>
      </c>
      <c r="J30">
        <v>0.97</v>
      </c>
      <c r="K30">
        <v>0.93</v>
      </c>
      <c r="L30">
        <v>4668</v>
      </c>
      <c r="M30">
        <v>4268</v>
      </c>
      <c r="O30" t="s">
        <v>20</v>
      </c>
      <c r="P30">
        <v>0.88</v>
      </c>
      <c r="Q30">
        <v>0.94</v>
      </c>
      <c r="R30">
        <v>0.91</v>
      </c>
      <c r="S30">
        <v>4529</v>
      </c>
      <c r="T30">
        <v>4268</v>
      </c>
      <c r="V30" t="s">
        <v>20</v>
      </c>
      <c r="W30">
        <v>0.89</v>
      </c>
      <c r="X30">
        <v>0.93</v>
      </c>
      <c r="Y30">
        <v>0.91</v>
      </c>
      <c r="Z30">
        <v>4422</v>
      </c>
      <c r="AA30">
        <v>4268</v>
      </c>
    </row>
    <row r="31" spans="1:27" x14ac:dyDescent="0.2">
      <c r="B31">
        <v>0.86</v>
      </c>
      <c r="C31">
        <v>0.86</v>
      </c>
      <c r="D31">
        <v>0.86</v>
      </c>
      <c r="E31">
        <f>SUM(E19:E30)</f>
        <v>6835</v>
      </c>
      <c r="F31">
        <v>6835</v>
      </c>
      <c r="I31">
        <v>0.87</v>
      </c>
      <c r="J31">
        <v>0.87</v>
      </c>
      <c r="K31">
        <v>0.87</v>
      </c>
      <c r="L31">
        <f>SUM(L19:L30)</f>
        <v>6835</v>
      </c>
      <c r="M31">
        <v>6835</v>
      </c>
      <c r="P31">
        <v>0.84</v>
      </c>
      <c r="Q31">
        <v>0.84</v>
      </c>
      <c r="R31">
        <v>0.84</v>
      </c>
      <c r="S31">
        <f>SUM(S19:S30)</f>
        <v>6835</v>
      </c>
      <c r="T31">
        <v>6835</v>
      </c>
      <c r="W31">
        <v>0.84</v>
      </c>
      <c r="X31">
        <v>0.83</v>
      </c>
      <c r="Y31">
        <v>0.83</v>
      </c>
      <c r="Z31">
        <f>SUM(Z19:Z30)</f>
        <v>6835</v>
      </c>
      <c r="AA31">
        <v>6835</v>
      </c>
    </row>
    <row r="33" spans="1:27" x14ac:dyDescent="0.2">
      <c r="A33" s="1" t="s">
        <v>25</v>
      </c>
      <c r="H33" s="1" t="s">
        <v>26</v>
      </c>
      <c r="O33" s="1" t="s">
        <v>27</v>
      </c>
      <c r="V33" s="1" t="s">
        <v>28</v>
      </c>
    </row>
    <row r="34" spans="1:27" x14ac:dyDescent="0.2">
      <c r="B34" t="s">
        <v>4</v>
      </c>
      <c r="C34" t="s">
        <v>5</v>
      </c>
      <c r="D34" t="s">
        <v>6</v>
      </c>
      <c r="E34" t="s">
        <v>7</v>
      </c>
      <c r="F34" t="s">
        <v>8</v>
      </c>
      <c r="I34" t="s">
        <v>4</v>
      </c>
      <c r="J34" t="s">
        <v>5</v>
      </c>
      <c r="K34" t="s">
        <v>6</v>
      </c>
      <c r="L34" t="s">
        <v>7</v>
      </c>
      <c r="M34" t="s">
        <v>8</v>
      </c>
      <c r="P34" t="s">
        <v>4</v>
      </c>
      <c r="Q34" t="s">
        <v>5</v>
      </c>
      <c r="R34" t="s">
        <v>6</v>
      </c>
      <c r="S34" t="s">
        <v>7</v>
      </c>
      <c r="T34" t="s">
        <v>8</v>
      </c>
      <c r="W34" t="s">
        <v>4</v>
      </c>
      <c r="X34" t="s">
        <v>5</v>
      </c>
      <c r="Y34" t="s">
        <v>6</v>
      </c>
      <c r="Z34" t="s">
        <v>7</v>
      </c>
      <c r="AA34" t="s">
        <v>8</v>
      </c>
    </row>
    <row r="35" spans="1:27" x14ac:dyDescent="0.2">
      <c r="A35" t="s">
        <v>9</v>
      </c>
      <c r="B35">
        <v>0.93</v>
      </c>
      <c r="C35">
        <v>0.92</v>
      </c>
      <c r="D35">
        <v>0.93</v>
      </c>
      <c r="E35">
        <v>254</v>
      </c>
      <c r="F35">
        <v>256</v>
      </c>
      <c r="H35" t="s">
        <v>9</v>
      </c>
      <c r="I35">
        <v>0.85</v>
      </c>
      <c r="J35">
        <v>0.84</v>
      </c>
      <c r="K35">
        <v>0.85</v>
      </c>
      <c r="L35">
        <v>252</v>
      </c>
      <c r="M35">
        <v>256</v>
      </c>
      <c r="O35" t="s">
        <v>9</v>
      </c>
      <c r="P35">
        <v>0.94</v>
      </c>
      <c r="Q35">
        <v>0.85</v>
      </c>
      <c r="R35">
        <v>0.89</v>
      </c>
      <c r="S35">
        <v>230</v>
      </c>
      <c r="T35">
        <v>256</v>
      </c>
      <c r="V35" t="s">
        <v>9</v>
      </c>
      <c r="W35">
        <v>0.87</v>
      </c>
      <c r="X35">
        <v>0.79</v>
      </c>
      <c r="Y35">
        <v>0.83</v>
      </c>
      <c r="Z35">
        <v>231</v>
      </c>
      <c r="AA35">
        <v>256</v>
      </c>
    </row>
    <row r="36" spans="1:27" x14ac:dyDescent="0.2">
      <c r="A36" t="s">
        <v>10</v>
      </c>
      <c r="B36">
        <v>0.79</v>
      </c>
      <c r="C36">
        <v>0.79</v>
      </c>
      <c r="D36">
        <v>0.79</v>
      </c>
      <c r="E36">
        <v>253</v>
      </c>
      <c r="F36">
        <v>252</v>
      </c>
      <c r="H36" t="s">
        <v>10</v>
      </c>
      <c r="I36">
        <v>0.59</v>
      </c>
      <c r="J36">
        <v>0.88</v>
      </c>
      <c r="K36">
        <v>0.71</v>
      </c>
      <c r="L36">
        <v>376</v>
      </c>
      <c r="M36">
        <v>252</v>
      </c>
      <c r="O36" t="s">
        <v>10</v>
      </c>
      <c r="P36">
        <v>0.75</v>
      </c>
      <c r="Q36">
        <v>0.78</v>
      </c>
      <c r="R36">
        <v>0.77</v>
      </c>
      <c r="S36">
        <v>261</v>
      </c>
      <c r="T36">
        <v>252</v>
      </c>
      <c r="V36" t="s">
        <v>10</v>
      </c>
      <c r="W36">
        <v>0.64</v>
      </c>
      <c r="X36">
        <v>0.68</v>
      </c>
      <c r="Y36">
        <v>0.66</v>
      </c>
      <c r="Z36">
        <v>269</v>
      </c>
      <c r="AA36">
        <v>252</v>
      </c>
    </row>
    <row r="37" spans="1:27" x14ac:dyDescent="0.2">
      <c r="A37" t="s">
        <v>11</v>
      </c>
      <c r="B37">
        <v>0.89</v>
      </c>
      <c r="C37">
        <v>0.85</v>
      </c>
      <c r="D37">
        <v>0.87</v>
      </c>
      <c r="E37">
        <v>261</v>
      </c>
      <c r="F37">
        <v>272</v>
      </c>
      <c r="H37" t="s">
        <v>11</v>
      </c>
      <c r="I37">
        <v>0.79</v>
      </c>
      <c r="J37">
        <v>0.79</v>
      </c>
      <c r="K37">
        <v>0.79</v>
      </c>
      <c r="L37">
        <v>272</v>
      </c>
      <c r="M37">
        <v>272</v>
      </c>
      <c r="O37" t="s">
        <v>11</v>
      </c>
      <c r="P37">
        <v>0.69</v>
      </c>
      <c r="Q37">
        <v>0.79</v>
      </c>
      <c r="R37">
        <v>0.74</v>
      </c>
      <c r="S37">
        <v>309</v>
      </c>
      <c r="T37">
        <v>272</v>
      </c>
      <c r="V37" t="s">
        <v>11</v>
      </c>
      <c r="W37">
        <v>0.66</v>
      </c>
      <c r="X37">
        <v>0.63</v>
      </c>
      <c r="Y37">
        <v>0.65</v>
      </c>
      <c r="Z37">
        <v>259</v>
      </c>
      <c r="AA37">
        <v>272</v>
      </c>
    </row>
    <row r="38" spans="1:27" x14ac:dyDescent="0.2">
      <c r="A38" t="s">
        <v>12</v>
      </c>
      <c r="B38">
        <v>0.91</v>
      </c>
      <c r="C38">
        <v>0.77</v>
      </c>
      <c r="D38">
        <v>0.84</v>
      </c>
      <c r="E38">
        <v>214</v>
      </c>
      <c r="F38">
        <v>253</v>
      </c>
      <c r="H38" t="s">
        <v>12</v>
      </c>
      <c r="I38">
        <v>0.85</v>
      </c>
      <c r="J38">
        <v>0.71</v>
      </c>
      <c r="K38">
        <v>0.77</v>
      </c>
      <c r="L38">
        <v>212</v>
      </c>
      <c r="M38">
        <v>253</v>
      </c>
      <c r="O38" t="s">
        <v>12</v>
      </c>
      <c r="P38">
        <v>0.8</v>
      </c>
      <c r="Q38">
        <v>0.77</v>
      </c>
      <c r="R38">
        <v>0.78</v>
      </c>
      <c r="S38">
        <v>245</v>
      </c>
      <c r="T38">
        <v>253</v>
      </c>
      <c r="V38" t="s">
        <v>12</v>
      </c>
      <c r="W38">
        <v>0.81</v>
      </c>
      <c r="X38">
        <v>0.67</v>
      </c>
      <c r="Y38">
        <v>0.73</v>
      </c>
      <c r="Z38">
        <v>208</v>
      </c>
      <c r="AA38">
        <v>253</v>
      </c>
    </row>
    <row r="39" spans="1:27" x14ac:dyDescent="0.2">
      <c r="A39" t="s">
        <v>13</v>
      </c>
      <c r="B39">
        <v>0.9</v>
      </c>
      <c r="C39">
        <v>0.84</v>
      </c>
      <c r="D39">
        <v>0.87</v>
      </c>
      <c r="E39">
        <v>250</v>
      </c>
      <c r="F39">
        <v>267</v>
      </c>
      <c r="H39" t="s">
        <v>13</v>
      </c>
      <c r="I39">
        <v>0.88</v>
      </c>
      <c r="J39">
        <v>0.8</v>
      </c>
      <c r="K39">
        <v>0.84</v>
      </c>
      <c r="L39">
        <v>241</v>
      </c>
      <c r="M39">
        <v>267</v>
      </c>
      <c r="O39" t="s">
        <v>13</v>
      </c>
      <c r="P39">
        <v>0.84</v>
      </c>
      <c r="Q39">
        <v>0.81</v>
      </c>
      <c r="R39">
        <v>0.83</v>
      </c>
      <c r="S39">
        <v>256</v>
      </c>
      <c r="T39">
        <v>267</v>
      </c>
      <c r="V39" t="s">
        <v>13</v>
      </c>
      <c r="W39">
        <v>0.87</v>
      </c>
      <c r="X39">
        <v>0.73</v>
      </c>
      <c r="Y39">
        <v>0.79</v>
      </c>
      <c r="Z39">
        <v>224</v>
      </c>
      <c r="AA39">
        <v>267</v>
      </c>
    </row>
    <row r="40" spans="1:27" x14ac:dyDescent="0.2">
      <c r="A40" t="s">
        <v>14</v>
      </c>
      <c r="B40">
        <v>0.94</v>
      </c>
      <c r="C40">
        <v>0.8</v>
      </c>
      <c r="D40">
        <v>0.87</v>
      </c>
      <c r="E40">
        <v>221</v>
      </c>
      <c r="F40">
        <v>259</v>
      </c>
      <c r="H40" t="s">
        <v>14</v>
      </c>
      <c r="I40">
        <v>0.83</v>
      </c>
      <c r="J40">
        <v>0.78</v>
      </c>
      <c r="K40">
        <v>0.8</v>
      </c>
      <c r="L40">
        <v>242</v>
      </c>
      <c r="M40">
        <v>259</v>
      </c>
      <c r="O40" t="s">
        <v>14</v>
      </c>
      <c r="P40">
        <v>0.96</v>
      </c>
      <c r="Q40">
        <v>0.75</v>
      </c>
      <c r="R40">
        <v>0.84</v>
      </c>
      <c r="S40">
        <v>204</v>
      </c>
      <c r="T40">
        <v>259</v>
      </c>
      <c r="V40" t="s">
        <v>14</v>
      </c>
      <c r="W40">
        <v>0.98</v>
      </c>
      <c r="X40">
        <v>0.59</v>
      </c>
      <c r="Y40">
        <v>0.74</v>
      </c>
      <c r="Z40">
        <v>156</v>
      </c>
      <c r="AA40">
        <v>259</v>
      </c>
    </row>
    <row r="41" spans="1:27" x14ac:dyDescent="0.2">
      <c r="A41" t="s">
        <v>15</v>
      </c>
      <c r="B41">
        <v>0.87</v>
      </c>
      <c r="C41">
        <v>0.81</v>
      </c>
      <c r="D41">
        <v>0.84</v>
      </c>
      <c r="E41">
        <v>228</v>
      </c>
      <c r="F41">
        <v>246</v>
      </c>
      <c r="H41" t="s">
        <v>15</v>
      </c>
      <c r="I41">
        <v>0.73</v>
      </c>
      <c r="J41">
        <v>0.83</v>
      </c>
      <c r="K41">
        <v>0.78</v>
      </c>
      <c r="L41">
        <v>277</v>
      </c>
      <c r="M41">
        <v>246</v>
      </c>
      <c r="O41" t="s">
        <v>15</v>
      </c>
      <c r="P41">
        <v>0.79</v>
      </c>
      <c r="Q41">
        <v>0.82</v>
      </c>
      <c r="R41">
        <v>0.8</v>
      </c>
      <c r="S41">
        <v>257</v>
      </c>
      <c r="T41">
        <v>246</v>
      </c>
      <c r="V41" t="s">
        <v>15</v>
      </c>
      <c r="W41">
        <v>0.75</v>
      </c>
      <c r="X41">
        <v>0.69</v>
      </c>
      <c r="Y41">
        <v>0.72</v>
      </c>
      <c r="Z41">
        <v>225</v>
      </c>
      <c r="AA41">
        <v>246</v>
      </c>
    </row>
    <row r="42" spans="1:27" x14ac:dyDescent="0.2">
      <c r="A42" t="s">
        <v>16</v>
      </c>
      <c r="B42">
        <v>0.91</v>
      </c>
      <c r="C42">
        <v>0.85</v>
      </c>
      <c r="D42">
        <v>0.88</v>
      </c>
      <c r="E42">
        <v>245</v>
      </c>
      <c r="F42">
        <v>262</v>
      </c>
      <c r="H42" t="s">
        <v>16</v>
      </c>
      <c r="I42">
        <v>0.86</v>
      </c>
      <c r="J42">
        <v>0.78</v>
      </c>
      <c r="K42">
        <v>0.82</v>
      </c>
      <c r="L42">
        <v>238</v>
      </c>
      <c r="M42">
        <v>262</v>
      </c>
      <c r="O42" t="s">
        <v>16</v>
      </c>
      <c r="P42">
        <v>0.89</v>
      </c>
      <c r="Q42">
        <v>0.78</v>
      </c>
      <c r="R42">
        <v>0.83</v>
      </c>
      <c r="S42">
        <v>230</v>
      </c>
      <c r="T42">
        <v>262</v>
      </c>
      <c r="V42" t="s">
        <v>16</v>
      </c>
      <c r="W42">
        <v>0.74</v>
      </c>
      <c r="X42">
        <v>0.7</v>
      </c>
      <c r="Y42">
        <v>0.72</v>
      </c>
      <c r="Z42">
        <v>247</v>
      </c>
      <c r="AA42">
        <v>262</v>
      </c>
    </row>
    <row r="43" spans="1:27" x14ac:dyDescent="0.2">
      <c r="A43" t="s">
        <v>17</v>
      </c>
      <c r="B43">
        <v>0.91</v>
      </c>
      <c r="C43">
        <v>0.94</v>
      </c>
      <c r="D43">
        <v>0.92</v>
      </c>
      <c r="E43">
        <v>256</v>
      </c>
      <c r="F43">
        <v>249</v>
      </c>
      <c r="H43" t="s">
        <v>17</v>
      </c>
      <c r="I43">
        <v>0.85</v>
      </c>
      <c r="J43">
        <v>0.83</v>
      </c>
      <c r="K43">
        <v>0.84</v>
      </c>
      <c r="L43">
        <v>243</v>
      </c>
      <c r="M43">
        <v>249</v>
      </c>
      <c r="O43" t="s">
        <v>17</v>
      </c>
      <c r="P43">
        <v>0.95</v>
      </c>
      <c r="Q43">
        <v>0.89</v>
      </c>
      <c r="R43">
        <v>0.92</v>
      </c>
      <c r="S43">
        <v>233</v>
      </c>
      <c r="T43">
        <v>249</v>
      </c>
      <c r="V43" t="s">
        <v>17</v>
      </c>
      <c r="W43">
        <v>0.7</v>
      </c>
      <c r="X43">
        <v>0.55000000000000004</v>
      </c>
      <c r="Y43">
        <v>0.62</v>
      </c>
      <c r="Z43">
        <v>198</v>
      </c>
      <c r="AA43">
        <v>249</v>
      </c>
    </row>
    <row r="44" spans="1:27" x14ac:dyDescent="0.2">
      <c r="A44" t="s">
        <v>18</v>
      </c>
      <c r="B44">
        <v>0.69</v>
      </c>
      <c r="C44">
        <v>0.69</v>
      </c>
      <c r="D44">
        <v>0.69</v>
      </c>
      <c r="E44">
        <v>250</v>
      </c>
      <c r="F44">
        <v>251</v>
      </c>
      <c r="H44" t="s">
        <v>18</v>
      </c>
      <c r="I44">
        <v>0.68</v>
      </c>
      <c r="J44">
        <v>0.55000000000000004</v>
      </c>
      <c r="K44">
        <v>0.61</v>
      </c>
      <c r="L44">
        <v>203</v>
      </c>
      <c r="M44">
        <v>251</v>
      </c>
      <c r="O44" t="s">
        <v>18</v>
      </c>
      <c r="P44">
        <v>0.72</v>
      </c>
      <c r="Q44">
        <v>0.64</v>
      </c>
      <c r="R44">
        <v>0.68</v>
      </c>
      <c r="S44">
        <v>223</v>
      </c>
      <c r="T44">
        <v>251</v>
      </c>
      <c r="V44" t="s">
        <v>18</v>
      </c>
      <c r="W44">
        <v>0.61</v>
      </c>
      <c r="X44">
        <v>0.44</v>
      </c>
      <c r="Y44">
        <v>0.51</v>
      </c>
      <c r="Z44">
        <v>183</v>
      </c>
      <c r="AA44">
        <v>251</v>
      </c>
    </row>
    <row r="45" spans="1:27" x14ac:dyDescent="0.2">
      <c r="A45" t="s">
        <v>19</v>
      </c>
      <c r="B45">
        <v>0</v>
      </c>
      <c r="C45">
        <v>0</v>
      </c>
      <c r="D45">
        <v>0</v>
      </c>
      <c r="E45">
        <v>3</v>
      </c>
      <c r="F45">
        <v>0</v>
      </c>
      <c r="H45" t="s">
        <v>19</v>
      </c>
      <c r="I45">
        <v>0</v>
      </c>
      <c r="J45">
        <v>0</v>
      </c>
      <c r="K45">
        <v>0</v>
      </c>
      <c r="L45">
        <v>1</v>
      </c>
      <c r="M45">
        <v>0</v>
      </c>
      <c r="O45" t="s">
        <v>19</v>
      </c>
      <c r="P45">
        <v>0</v>
      </c>
      <c r="Q45">
        <v>0</v>
      </c>
      <c r="R45">
        <v>0</v>
      </c>
      <c r="S45">
        <v>0</v>
      </c>
      <c r="T45">
        <v>0</v>
      </c>
      <c r="V45" t="s">
        <v>19</v>
      </c>
      <c r="W45">
        <v>0</v>
      </c>
      <c r="X45">
        <v>0</v>
      </c>
      <c r="Y45">
        <v>0</v>
      </c>
      <c r="Z45">
        <v>11</v>
      </c>
      <c r="AA45">
        <v>0</v>
      </c>
    </row>
    <row r="46" spans="1:27" x14ac:dyDescent="0.2">
      <c r="A46" t="s">
        <v>20</v>
      </c>
      <c r="B46">
        <v>0.94</v>
      </c>
      <c r="C46">
        <v>0.97</v>
      </c>
      <c r="D46">
        <v>0.95</v>
      </c>
      <c r="E46">
        <v>4400</v>
      </c>
      <c r="F46">
        <v>4268</v>
      </c>
      <c r="H46" t="s">
        <v>20</v>
      </c>
      <c r="I46">
        <v>0.93</v>
      </c>
      <c r="J46">
        <v>0.93</v>
      </c>
      <c r="K46">
        <v>0.93</v>
      </c>
      <c r="L46">
        <v>4278</v>
      </c>
      <c r="M46">
        <v>4268</v>
      </c>
      <c r="O46" t="s">
        <v>20</v>
      </c>
      <c r="P46">
        <v>0.93</v>
      </c>
      <c r="Q46">
        <v>0.95</v>
      </c>
      <c r="R46">
        <v>0.94</v>
      </c>
      <c r="S46">
        <v>4387</v>
      </c>
      <c r="T46">
        <v>4268</v>
      </c>
      <c r="V46" t="s">
        <v>20</v>
      </c>
      <c r="W46">
        <v>0.87</v>
      </c>
      <c r="X46">
        <v>0.94</v>
      </c>
      <c r="Y46">
        <v>0.9</v>
      </c>
      <c r="Z46">
        <v>4624</v>
      </c>
      <c r="AA46">
        <v>4268</v>
      </c>
    </row>
    <row r="47" spans="1:27" x14ac:dyDescent="0.2">
      <c r="B47">
        <v>0.92</v>
      </c>
      <c r="C47">
        <v>0.92</v>
      </c>
      <c r="D47">
        <v>0.92</v>
      </c>
      <c r="E47">
        <f>SUM(E35:E46)</f>
        <v>6835</v>
      </c>
      <c r="F47">
        <v>6835</v>
      </c>
      <c r="I47">
        <v>0.88</v>
      </c>
      <c r="J47">
        <v>0.88</v>
      </c>
      <c r="K47">
        <v>0.88</v>
      </c>
      <c r="L47">
        <f>SUM(L35:L46)</f>
        <v>6835</v>
      </c>
      <c r="M47">
        <v>6835</v>
      </c>
      <c r="P47">
        <v>0.89</v>
      </c>
      <c r="Q47">
        <v>0.89</v>
      </c>
      <c r="R47">
        <v>0.89</v>
      </c>
      <c r="S47">
        <f>SUM(S35:S46)</f>
        <v>6835</v>
      </c>
      <c r="T47">
        <v>6835</v>
      </c>
      <c r="W47">
        <v>0.83</v>
      </c>
      <c r="X47">
        <v>0.83</v>
      </c>
      <c r="Y47">
        <v>0.83</v>
      </c>
      <c r="Z47">
        <f>SUM(Z35:Z46)</f>
        <v>6835</v>
      </c>
      <c r="AA47">
        <v>6835</v>
      </c>
    </row>
    <row r="49" spans="1:27" x14ac:dyDescent="0.2">
      <c r="A49" s="1" t="s">
        <v>29</v>
      </c>
      <c r="H49" s="1" t="s">
        <v>30</v>
      </c>
      <c r="O49" s="1" t="s">
        <v>31</v>
      </c>
      <c r="V49" s="1" t="s">
        <v>32</v>
      </c>
    </row>
    <row r="50" spans="1:27" x14ac:dyDescent="0.2">
      <c r="B50" t="s">
        <v>4</v>
      </c>
      <c r="C50" t="s">
        <v>5</v>
      </c>
      <c r="D50" t="s">
        <v>6</v>
      </c>
      <c r="E50" t="s">
        <v>7</v>
      </c>
      <c r="F50" t="s">
        <v>8</v>
      </c>
      <c r="I50" t="s">
        <v>4</v>
      </c>
      <c r="J50" t="s">
        <v>5</v>
      </c>
      <c r="K50" t="s">
        <v>6</v>
      </c>
      <c r="L50" t="s">
        <v>7</v>
      </c>
      <c r="M50" t="s">
        <v>8</v>
      </c>
      <c r="P50" t="s">
        <v>4</v>
      </c>
      <c r="Q50" t="s">
        <v>5</v>
      </c>
      <c r="R50" t="s">
        <v>6</v>
      </c>
      <c r="S50" t="s">
        <v>7</v>
      </c>
      <c r="T50" t="s">
        <v>8</v>
      </c>
      <c r="W50" t="s">
        <v>4</v>
      </c>
      <c r="X50" t="s">
        <v>5</v>
      </c>
      <c r="Y50" t="s">
        <v>6</v>
      </c>
      <c r="Z50" t="s">
        <v>7</v>
      </c>
      <c r="AA50" t="s">
        <v>8</v>
      </c>
    </row>
    <row r="51" spans="1:27" x14ac:dyDescent="0.2">
      <c r="A51" t="s">
        <v>9</v>
      </c>
      <c r="B51">
        <v>0.93</v>
      </c>
      <c r="C51">
        <v>0.88</v>
      </c>
      <c r="D51">
        <v>0.91</v>
      </c>
      <c r="E51">
        <v>243</v>
      </c>
      <c r="F51">
        <v>256</v>
      </c>
      <c r="H51" t="s">
        <v>9</v>
      </c>
      <c r="I51">
        <v>0.89</v>
      </c>
      <c r="J51">
        <v>0.82</v>
      </c>
      <c r="K51">
        <v>0.86</v>
      </c>
      <c r="L51">
        <v>235</v>
      </c>
      <c r="M51">
        <v>256</v>
      </c>
      <c r="O51" t="s">
        <v>9</v>
      </c>
      <c r="P51">
        <v>0.93</v>
      </c>
      <c r="Q51">
        <v>0.85</v>
      </c>
      <c r="R51">
        <v>0.89</v>
      </c>
      <c r="S51">
        <v>234</v>
      </c>
      <c r="T51">
        <v>256</v>
      </c>
      <c r="V51" t="s">
        <v>9</v>
      </c>
      <c r="W51">
        <v>0.94</v>
      </c>
      <c r="X51">
        <v>0.68</v>
      </c>
      <c r="Y51">
        <v>0.78</v>
      </c>
      <c r="Z51">
        <v>185</v>
      </c>
      <c r="AA51">
        <v>256</v>
      </c>
    </row>
    <row r="52" spans="1:27" x14ac:dyDescent="0.2">
      <c r="A52" t="s">
        <v>10</v>
      </c>
      <c r="B52">
        <v>0.75</v>
      </c>
      <c r="C52">
        <v>0.83</v>
      </c>
      <c r="D52">
        <v>0.79</v>
      </c>
      <c r="E52">
        <v>281</v>
      </c>
      <c r="F52">
        <v>252</v>
      </c>
      <c r="H52" t="s">
        <v>10</v>
      </c>
      <c r="I52">
        <v>0.71</v>
      </c>
      <c r="J52">
        <v>0.82</v>
      </c>
      <c r="K52">
        <v>0.76</v>
      </c>
      <c r="L52">
        <v>292</v>
      </c>
      <c r="M52">
        <v>252</v>
      </c>
      <c r="O52" t="s">
        <v>10</v>
      </c>
      <c r="P52">
        <v>0.72</v>
      </c>
      <c r="Q52">
        <v>0.75</v>
      </c>
      <c r="R52">
        <v>0.74</v>
      </c>
      <c r="S52">
        <v>265</v>
      </c>
      <c r="T52">
        <v>252</v>
      </c>
      <c r="V52" t="s">
        <v>10</v>
      </c>
      <c r="W52">
        <v>0.74</v>
      </c>
      <c r="X52">
        <v>0.67</v>
      </c>
      <c r="Y52">
        <v>0.7</v>
      </c>
      <c r="Z52">
        <v>227</v>
      </c>
      <c r="AA52">
        <v>252</v>
      </c>
    </row>
    <row r="53" spans="1:27" x14ac:dyDescent="0.2">
      <c r="A53" t="s">
        <v>11</v>
      </c>
      <c r="B53">
        <v>0.83</v>
      </c>
      <c r="C53">
        <v>0.84</v>
      </c>
      <c r="D53">
        <v>0.84</v>
      </c>
      <c r="E53">
        <v>275</v>
      </c>
      <c r="F53">
        <v>272</v>
      </c>
      <c r="H53" t="s">
        <v>11</v>
      </c>
      <c r="I53">
        <v>0.87</v>
      </c>
      <c r="J53">
        <v>0.71</v>
      </c>
      <c r="K53">
        <v>0.78</v>
      </c>
      <c r="L53">
        <v>223</v>
      </c>
      <c r="M53">
        <v>272</v>
      </c>
      <c r="O53" t="s">
        <v>11</v>
      </c>
      <c r="P53">
        <v>0.83</v>
      </c>
      <c r="Q53">
        <v>0.68</v>
      </c>
      <c r="R53">
        <v>0.75</v>
      </c>
      <c r="S53">
        <v>224</v>
      </c>
      <c r="T53">
        <v>272</v>
      </c>
      <c r="V53" t="s">
        <v>11</v>
      </c>
      <c r="W53">
        <v>0.74</v>
      </c>
      <c r="X53">
        <v>0.63</v>
      </c>
      <c r="Y53">
        <v>0.68</v>
      </c>
      <c r="Z53">
        <v>231</v>
      </c>
      <c r="AA53">
        <v>272</v>
      </c>
    </row>
    <row r="54" spans="1:27" x14ac:dyDescent="0.2">
      <c r="A54" t="s">
        <v>12</v>
      </c>
      <c r="B54">
        <v>0.86</v>
      </c>
      <c r="C54">
        <v>0.77</v>
      </c>
      <c r="D54">
        <v>0.81</v>
      </c>
      <c r="E54">
        <v>228</v>
      </c>
      <c r="F54">
        <v>253</v>
      </c>
      <c r="H54" t="s">
        <v>12</v>
      </c>
      <c r="I54">
        <v>0.86</v>
      </c>
      <c r="J54">
        <v>0.74</v>
      </c>
      <c r="K54">
        <v>0.79</v>
      </c>
      <c r="L54">
        <v>216</v>
      </c>
      <c r="M54">
        <v>253</v>
      </c>
      <c r="O54" t="s">
        <v>12</v>
      </c>
      <c r="P54">
        <v>0.85</v>
      </c>
      <c r="Q54">
        <v>0.69</v>
      </c>
      <c r="R54">
        <v>0.76</v>
      </c>
      <c r="S54">
        <v>206</v>
      </c>
      <c r="T54">
        <v>253</v>
      </c>
      <c r="V54" t="s">
        <v>12</v>
      </c>
      <c r="W54">
        <v>0.83</v>
      </c>
      <c r="X54">
        <v>0.55000000000000004</v>
      </c>
      <c r="Y54">
        <v>0.66</v>
      </c>
      <c r="Z54">
        <v>167</v>
      </c>
      <c r="AA54">
        <v>253</v>
      </c>
    </row>
    <row r="55" spans="1:27" x14ac:dyDescent="0.2">
      <c r="A55" t="s">
        <v>13</v>
      </c>
      <c r="B55">
        <v>0.95</v>
      </c>
      <c r="C55">
        <v>0.76</v>
      </c>
      <c r="D55">
        <v>0.84</v>
      </c>
      <c r="E55">
        <v>214</v>
      </c>
      <c r="F55">
        <v>267</v>
      </c>
      <c r="H55" t="s">
        <v>13</v>
      </c>
      <c r="I55">
        <v>0.9</v>
      </c>
      <c r="J55">
        <v>0.81</v>
      </c>
      <c r="K55">
        <v>0.85</v>
      </c>
      <c r="L55">
        <v>241</v>
      </c>
      <c r="M55">
        <v>267</v>
      </c>
      <c r="O55" t="s">
        <v>13</v>
      </c>
      <c r="P55">
        <v>0.87</v>
      </c>
      <c r="Q55">
        <v>0.77</v>
      </c>
      <c r="R55">
        <v>0.82</v>
      </c>
      <c r="S55">
        <v>236</v>
      </c>
      <c r="T55">
        <v>267</v>
      </c>
      <c r="V55" t="s">
        <v>13</v>
      </c>
      <c r="W55">
        <v>0.83</v>
      </c>
      <c r="X55">
        <v>0.67</v>
      </c>
      <c r="Y55">
        <v>0.75</v>
      </c>
      <c r="Z55">
        <v>216</v>
      </c>
      <c r="AA55">
        <v>267</v>
      </c>
    </row>
    <row r="56" spans="1:27" x14ac:dyDescent="0.2">
      <c r="A56" t="s">
        <v>14</v>
      </c>
      <c r="B56">
        <v>0.94</v>
      </c>
      <c r="C56">
        <v>0.73</v>
      </c>
      <c r="D56">
        <v>0.82</v>
      </c>
      <c r="E56">
        <v>202</v>
      </c>
      <c r="F56">
        <v>259</v>
      </c>
      <c r="H56" t="s">
        <v>14</v>
      </c>
      <c r="I56">
        <v>0.91</v>
      </c>
      <c r="J56">
        <v>0.76</v>
      </c>
      <c r="K56">
        <v>0.83</v>
      </c>
      <c r="L56">
        <v>217</v>
      </c>
      <c r="M56">
        <v>259</v>
      </c>
      <c r="O56" t="s">
        <v>14</v>
      </c>
      <c r="P56">
        <v>0.96</v>
      </c>
      <c r="Q56">
        <v>0.72</v>
      </c>
      <c r="R56">
        <v>0.82</v>
      </c>
      <c r="S56">
        <v>194</v>
      </c>
      <c r="T56">
        <v>259</v>
      </c>
      <c r="V56" t="s">
        <v>14</v>
      </c>
      <c r="W56">
        <v>0.91</v>
      </c>
      <c r="X56">
        <v>0.66</v>
      </c>
      <c r="Y56">
        <v>0.77</v>
      </c>
      <c r="Z56">
        <v>189</v>
      </c>
      <c r="AA56">
        <v>259</v>
      </c>
    </row>
    <row r="57" spans="1:27" x14ac:dyDescent="0.2">
      <c r="A57" t="s">
        <v>15</v>
      </c>
      <c r="B57">
        <v>0.86</v>
      </c>
      <c r="C57">
        <v>0.83</v>
      </c>
      <c r="D57">
        <v>0.84</v>
      </c>
      <c r="E57">
        <v>238</v>
      </c>
      <c r="F57">
        <v>246</v>
      </c>
      <c r="H57" t="s">
        <v>15</v>
      </c>
      <c r="I57">
        <v>0.81</v>
      </c>
      <c r="J57">
        <v>0.81</v>
      </c>
      <c r="K57">
        <v>0.81</v>
      </c>
      <c r="L57">
        <v>248</v>
      </c>
      <c r="M57">
        <v>246</v>
      </c>
      <c r="O57" t="s">
        <v>15</v>
      </c>
      <c r="P57">
        <v>0.78</v>
      </c>
      <c r="Q57">
        <v>0.77</v>
      </c>
      <c r="R57">
        <v>0.78</v>
      </c>
      <c r="S57">
        <v>244</v>
      </c>
      <c r="T57">
        <v>246</v>
      </c>
      <c r="V57" t="s">
        <v>15</v>
      </c>
      <c r="W57">
        <v>0.74</v>
      </c>
      <c r="X57">
        <v>0.69</v>
      </c>
      <c r="Y57">
        <v>0.72</v>
      </c>
      <c r="Z57">
        <v>229</v>
      </c>
      <c r="AA57">
        <v>246</v>
      </c>
    </row>
    <row r="58" spans="1:27" x14ac:dyDescent="0.2">
      <c r="A58" t="s">
        <v>16</v>
      </c>
      <c r="B58">
        <v>0.93</v>
      </c>
      <c r="C58">
        <v>0.74</v>
      </c>
      <c r="D58">
        <v>0.83</v>
      </c>
      <c r="E58">
        <v>209</v>
      </c>
      <c r="F58">
        <v>262</v>
      </c>
      <c r="H58" t="s">
        <v>16</v>
      </c>
      <c r="I58">
        <v>0.83</v>
      </c>
      <c r="J58">
        <v>0.85</v>
      </c>
      <c r="K58">
        <v>0.84</v>
      </c>
      <c r="L58">
        <v>269</v>
      </c>
      <c r="M58">
        <v>262</v>
      </c>
      <c r="O58" t="s">
        <v>16</v>
      </c>
      <c r="P58">
        <v>0.85</v>
      </c>
      <c r="Q58">
        <v>0.79</v>
      </c>
      <c r="R58">
        <v>0.82</v>
      </c>
      <c r="S58">
        <v>243</v>
      </c>
      <c r="T58">
        <v>262</v>
      </c>
      <c r="V58" t="s">
        <v>16</v>
      </c>
      <c r="W58">
        <v>0.85</v>
      </c>
      <c r="X58">
        <v>0.64</v>
      </c>
      <c r="Y58">
        <v>0.73</v>
      </c>
      <c r="Z58">
        <v>197</v>
      </c>
      <c r="AA58">
        <v>262</v>
      </c>
    </row>
    <row r="59" spans="1:27" x14ac:dyDescent="0.2">
      <c r="A59" t="s">
        <v>17</v>
      </c>
      <c r="B59">
        <v>0.98</v>
      </c>
      <c r="C59">
        <v>0.88</v>
      </c>
      <c r="D59">
        <v>0.93</v>
      </c>
      <c r="E59">
        <v>224</v>
      </c>
      <c r="F59">
        <v>249</v>
      </c>
      <c r="H59" t="s">
        <v>17</v>
      </c>
      <c r="I59">
        <v>0.83</v>
      </c>
      <c r="J59">
        <v>0.85</v>
      </c>
      <c r="K59">
        <v>0.84</v>
      </c>
      <c r="L59">
        <v>253</v>
      </c>
      <c r="M59">
        <v>249</v>
      </c>
      <c r="O59" t="s">
        <v>17</v>
      </c>
      <c r="P59">
        <v>0.93</v>
      </c>
      <c r="Q59">
        <v>0.86</v>
      </c>
      <c r="R59">
        <v>0.89</v>
      </c>
      <c r="S59">
        <v>228</v>
      </c>
      <c r="T59">
        <v>249</v>
      </c>
      <c r="V59" t="s">
        <v>17</v>
      </c>
      <c r="W59">
        <v>0.74</v>
      </c>
      <c r="X59">
        <v>0.64</v>
      </c>
      <c r="Y59">
        <v>0.69</v>
      </c>
      <c r="Z59">
        <v>215</v>
      </c>
      <c r="AA59">
        <v>249</v>
      </c>
    </row>
    <row r="60" spans="1:27" x14ac:dyDescent="0.2">
      <c r="A60" t="s">
        <v>18</v>
      </c>
      <c r="B60">
        <v>0.76</v>
      </c>
      <c r="C60">
        <v>0.66</v>
      </c>
      <c r="D60">
        <v>0.71</v>
      </c>
      <c r="E60">
        <v>219</v>
      </c>
      <c r="F60">
        <v>251</v>
      </c>
      <c r="H60" t="s">
        <v>18</v>
      </c>
      <c r="I60">
        <v>0.76</v>
      </c>
      <c r="J60">
        <v>0.63</v>
      </c>
      <c r="K60">
        <v>0.69</v>
      </c>
      <c r="L60">
        <v>210</v>
      </c>
      <c r="M60">
        <v>251</v>
      </c>
      <c r="O60" t="s">
        <v>18</v>
      </c>
      <c r="P60">
        <v>0.79</v>
      </c>
      <c r="Q60">
        <v>0.56999999999999995</v>
      </c>
      <c r="R60">
        <v>0.66</v>
      </c>
      <c r="S60">
        <v>179</v>
      </c>
      <c r="T60">
        <v>251</v>
      </c>
      <c r="V60" t="s">
        <v>18</v>
      </c>
      <c r="W60">
        <v>0.71</v>
      </c>
      <c r="X60">
        <v>0.49</v>
      </c>
      <c r="Y60">
        <v>0.57999999999999996</v>
      </c>
      <c r="Z60">
        <v>174</v>
      </c>
      <c r="AA60">
        <v>251</v>
      </c>
    </row>
    <row r="61" spans="1:27" x14ac:dyDescent="0.2">
      <c r="A61" t="s">
        <v>19</v>
      </c>
      <c r="B61">
        <v>0</v>
      </c>
      <c r="C61">
        <v>0</v>
      </c>
      <c r="D61">
        <v>0</v>
      </c>
      <c r="E61">
        <v>1</v>
      </c>
      <c r="F61">
        <v>0</v>
      </c>
      <c r="H61" t="s">
        <v>19</v>
      </c>
      <c r="I61">
        <v>0</v>
      </c>
      <c r="J61">
        <v>0</v>
      </c>
      <c r="K61">
        <v>0</v>
      </c>
      <c r="L61">
        <v>2</v>
      </c>
      <c r="M61">
        <v>0</v>
      </c>
      <c r="O61" t="s">
        <v>19</v>
      </c>
      <c r="P61">
        <v>0</v>
      </c>
      <c r="Q61">
        <v>0</v>
      </c>
      <c r="R61">
        <v>0</v>
      </c>
      <c r="S61">
        <v>5</v>
      </c>
      <c r="T61">
        <v>0</v>
      </c>
      <c r="V61" t="s">
        <v>19</v>
      </c>
      <c r="W61">
        <v>0</v>
      </c>
      <c r="X61">
        <v>0</v>
      </c>
      <c r="Y61">
        <v>0</v>
      </c>
      <c r="Z61">
        <v>3</v>
      </c>
      <c r="AA61">
        <v>0</v>
      </c>
    </row>
    <row r="62" spans="1:27" x14ac:dyDescent="0.2">
      <c r="A62" t="s">
        <v>20</v>
      </c>
      <c r="B62">
        <v>0.92</v>
      </c>
      <c r="C62">
        <v>0.97</v>
      </c>
      <c r="D62">
        <v>0.95</v>
      </c>
      <c r="E62">
        <v>4501</v>
      </c>
      <c r="F62">
        <v>4268</v>
      </c>
      <c r="H62" t="s">
        <v>20</v>
      </c>
      <c r="I62">
        <v>0.92</v>
      </c>
      <c r="J62">
        <v>0.95</v>
      </c>
      <c r="K62">
        <v>0.94</v>
      </c>
      <c r="L62">
        <v>4429</v>
      </c>
      <c r="M62">
        <v>4268</v>
      </c>
      <c r="O62" t="s">
        <v>20</v>
      </c>
      <c r="P62">
        <v>0.9</v>
      </c>
      <c r="Q62">
        <v>0.97</v>
      </c>
      <c r="R62">
        <v>0.93</v>
      </c>
      <c r="S62">
        <v>4577</v>
      </c>
      <c r="T62">
        <v>4268</v>
      </c>
      <c r="V62" t="s">
        <v>20</v>
      </c>
      <c r="W62">
        <v>0.85</v>
      </c>
      <c r="X62">
        <v>0.96</v>
      </c>
      <c r="Y62">
        <v>0.9</v>
      </c>
      <c r="Z62">
        <v>4802</v>
      </c>
      <c r="AA62">
        <v>4268</v>
      </c>
    </row>
    <row r="63" spans="1:27" x14ac:dyDescent="0.2">
      <c r="B63">
        <v>0.91</v>
      </c>
      <c r="C63">
        <v>0.91</v>
      </c>
      <c r="D63">
        <v>0.9</v>
      </c>
      <c r="E63">
        <f>SUM(E51:E62)</f>
        <v>6835</v>
      </c>
      <c r="F63">
        <v>6835</v>
      </c>
      <c r="I63">
        <v>0.89</v>
      </c>
      <c r="J63">
        <v>0.89</v>
      </c>
      <c r="K63">
        <v>0.89</v>
      </c>
      <c r="L63">
        <f>SUM(L51:L62)</f>
        <v>6835</v>
      </c>
      <c r="M63">
        <v>6835</v>
      </c>
      <c r="P63">
        <v>0.88</v>
      </c>
      <c r="Q63">
        <v>0.88</v>
      </c>
      <c r="R63">
        <v>0.88</v>
      </c>
      <c r="S63">
        <f>SUM(S51:S62)</f>
        <v>6835</v>
      </c>
      <c r="T63">
        <v>6835</v>
      </c>
      <c r="W63">
        <v>0.83</v>
      </c>
      <c r="X63">
        <v>0.84</v>
      </c>
      <c r="Y63">
        <v>0.83</v>
      </c>
      <c r="Z63">
        <f>SUM(Z51:Z62)</f>
        <v>6835</v>
      </c>
      <c r="AA63">
        <v>6835</v>
      </c>
    </row>
    <row r="65" spans="1:13" x14ac:dyDescent="0.2">
      <c r="A65" s="1" t="s">
        <v>42</v>
      </c>
      <c r="H65" s="1" t="s">
        <v>41</v>
      </c>
    </row>
    <row r="66" spans="1:13" x14ac:dyDescent="0.2">
      <c r="B66" t="s">
        <v>4</v>
      </c>
      <c r="C66" t="s">
        <v>5</v>
      </c>
      <c r="D66" t="s">
        <v>6</v>
      </c>
      <c r="E66" t="s">
        <v>7</v>
      </c>
      <c r="F66" t="s">
        <v>8</v>
      </c>
      <c r="I66" t="s">
        <v>4</v>
      </c>
      <c r="J66" t="s">
        <v>5</v>
      </c>
      <c r="K66" t="s">
        <v>6</v>
      </c>
      <c r="L66" t="s">
        <v>7</v>
      </c>
      <c r="M66" t="s">
        <v>8</v>
      </c>
    </row>
    <row r="67" spans="1:13" x14ac:dyDescent="0.2">
      <c r="A67" t="s">
        <v>9</v>
      </c>
      <c r="B67">
        <v>0.89</v>
      </c>
      <c r="C67">
        <v>0.84</v>
      </c>
      <c r="D67">
        <v>0.87</v>
      </c>
      <c r="E67">
        <v>243</v>
      </c>
      <c r="F67">
        <v>256</v>
      </c>
      <c r="H67" t="s">
        <v>9</v>
      </c>
      <c r="I67">
        <v>0.77</v>
      </c>
      <c r="J67">
        <v>0.67</v>
      </c>
      <c r="K67">
        <v>0.72</v>
      </c>
      <c r="L67">
        <v>221</v>
      </c>
      <c r="M67">
        <v>256</v>
      </c>
    </row>
    <row r="68" spans="1:13" x14ac:dyDescent="0.2">
      <c r="A68" t="s">
        <v>10</v>
      </c>
      <c r="B68">
        <v>0.64</v>
      </c>
      <c r="C68">
        <v>0.64</v>
      </c>
      <c r="D68">
        <v>0.64</v>
      </c>
      <c r="E68">
        <v>251</v>
      </c>
      <c r="F68">
        <v>252</v>
      </c>
      <c r="H68" t="s">
        <v>10</v>
      </c>
      <c r="I68">
        <v>0.66</v>
      </c>
      <c r="J68">
        <v>0.56999999999999995</v>
      </c>
      <c r="K68">
        <v>0.61</v>
      </c>
      <c r="L68">
        <v>217</v>
      </c>
      <c r="M68">
        <v>252</v>
      </c>
    </row>
    <row r="69" spans="1:13" x14ac:dyDescent="0.2">
      <c r="A69" t="s">
        <v>11</v>
      </c>
      <c r="B69">
        <v>0.76</v>
      </c>
      <c r="C69">
        <v>0.71</v>
      </c>
      <c r="D69">
        <v>0.73</v>
      </c>
      <c r="E69">
        <v>255</v>
      </c>
      <c r="F69">
        <v>272</v>
      </c>
      <c r="H69" t="s">
        <v>11</v>
      </c>
      <c r="I69">
        <v>0.72</v>
      </c>
      <c r="J69">
        <v>0.62</v>
      </c>
      <c r="K69">
        <v>0.67</v>
      </c>
      <c r="L69">
        <v>234</v>
      </c>
      <c r="M69">
        <v>272</v>
      </c>
    </row>
    <row r="70" spans="1:13" x14ac:dyDescent="0.2">
      <c r="A70" t="s">
        <v>12</v>
      </c>
      <c r="B70">
        <v>0.67</v>
      </c>
      <c r="C70">
        <v>0.62</v>
      </c>
      <c r="D70">
        <v>0.64</v>
      </c>
      <c r="E70">
        <v>236</v>
      </c>
      <c r="F70">
        <v>253</v>
      </c>
      <c r="H70" t="s">
        <v>12</v>
      </c>
      <c r="I70">
        <v>0.67</v>
      </c>
      <c r="J70">
        <v>0.56000000000000005</v>
      </c>
      <c r="K70">
        <v>0.61</v>
      </c>
      <c r="L70">
        <v>210</v>
      </c>
      <c r="M70">
        <v>253</v>
      </c>
    </row>
    <row r="71" spans="1:13" x14ac:dyDescent="0.2">
      <c r="A71" t="s">
        <v>13</v>
      </c>
      <c r="B71">
        <v>0.79</v>
      </c>
      <c r="C71">
        <v>0.66</v>
      </c>
      <c r="D71">
        <v>0.72</v>
      </c>
      <c r="E71">
        <v>221</v>
      </c>
      <c r="F71">
        <v>267</v>
      </c>
      <c r="H71" t="s">
        <v>13</v>
      </c>
      <c r="I71">
        <v>0.74</v>
      </c>
      <c r="J71">
        <v>0.56000000000000005</v>
      </c>
      <c r="K71">
        <v>0.64</v>
      </c>
      <c r="L71">
        <v>203</v>
      </c>
      <c r="M71">
        <v>267</v>
      </c>
    </row>
    <row r="72" spans="1:13" x14ac:dyDescent="0.2">
      <c r="A72" t="s">
        <v>14</v>
      </c>
      <c r="B72">
        <v>0.85</v>
      </c>
      <c r="C72">
        <v>0.5</v>
      </c>
      <c r="D72">
        <v>0.63</v>
      </c>
      <c r="E72">
        <v>153</v>
      </c>
      <c r="F72">
        <v>259</v>
      </c>
      <c r="H72" t="s">
        <v>14</v>
      </c>
      <c r="I72">
        <v>0.8</v>
      </c>
      <c r="J72">
        <v>0.54</v>
      </c>
      <c r="K72">
        <v>0.65</v>
      </c>
      <c r="L72">
        <v>175</v>
      </c>
      <c r="M72">
        <v>259</v>
      </c>
    </row>
    <row r="73" spans="1:13" x14ac:dyDescent="0.2">
      <c r="A73" t="s">
        <v>15</v>
      </c>
      <c r="B73">
        <v>0.77</v>
      </c>
      <c r="C73">
        <v>0.74</v>
      </c>
      <c r="D73">
        <v>0.76</v>
      </c>
      <c r="E73">
        <v>236</v>
      </c>
      <c r="F73">
        <v>246</v>
      </c>
      <c r="H73" t="s">
        <v>15</v>
      </c>
      <c r="I73">
        <v>0.78</v>
      </c>
      <c r="J73">
        <v>0.7</v>
      </c>
      <c r="K73">
        <v>0.74</v>
      </c>
      <c r="L73">
        <v>219</v>
      </c>
      <c r="M73">
        <v>246</v>
      </c>
    </row>
    <row r="74" spans="1:13" x14ac:dyDescent="0.2">
      <c r="A74" t="s">
        <v>16</v>
      </c>
      <c r="B74">
        <v>0.9</v>
      </c>
      <c r="C74">
        <v>0.54</v>
      </c>
      <c r="D74">
        <v>0.68</v>
      </c>
      <c r="E74">
        <v>158</v>
      </c>
      <c r="F74">
        <v>262</v>
      </c>
      <c r="H74" t="s">
        <v>16</v>
      </c>
      <c r="I74">
        <v>0.85</v>
      </c>
      <c r="J74">
        <v>0.63</v>
      </c>
      <c r="K74">
        <v>0.73</v>
      </c>
      <c r="L74">
        <v>195</v>
      </c>
      <c r="M74">
        <v>262</v>
      </c>
    </row>
    <row r="75" spans="1:13" x14ac:dyDescent="0.2">
      <c r="A75" t="s">
        <v>17</v>
      </c>
      <c r="B75">
        <v>0.97</v>
      </c>
      <c r="C75">
        <v>0.81</v>
      </c>
      <c r="D75">
        <v>0.88</v>
      </c>
      <c r="E75">
        <v>207</v>
      </c>
      <c r="F75">
        <v>249</v>
      </c>
      <c r="H75" t="s">
        <v>17</v>
      </c>
      <c r="I75">
        <v>0.87</v>
      </c>
      <c r="J75">
        <v>0.69</v>
      </c>
      <c r="K75">
        <v>0.77</v>
      </c>
      <c r="L75">
        <v>199</v>
      </c>
      <c r="M75">
        <v>249</v>
      </c>
    </row>
    <row r="76" spans="1:13" x14ac:dyDescent="0.2">
      <c r="A76" t="s">
        <v>18</v>
      </c>
      <c r="B76">
        <v>0.59</v>
      </c>
      <c r="C76">
        <v>0.49</v>
      </c>
      <c r="D76">
        <v>0.53</v>
      </c>
      <c r="E76">
        <v>210</v>
      </c>
      <c r="F76">
        <v>251</v>
      </c>
      <c r="H76" t="s">
        <v>18</v>
      </c>
      <c r="I76">
        <v>0.6</v>
      </c>
      <c r="J76">
        <v>0.45</v>
      </c>
      <c r="K76">
        <v>0.51</v>
      </c>
      <c r="L76">
        <v>188</v>
      </c>
      <c r="M76">
        <v>251</v>
      </c>
    </row>
    <row r="77" spans="1:13" x14ac:dyDescent="0.2">
      <c r="A77" t="s">
        <v>19</v>
      </c>
      <c r="B77">
        <v>0</v>
      </c>
      <c r="C77">
        <v>0</v>
      </c>
      <c r="D77">
        <v>0</v>
      </c>
      <c r="E77">
        <v>2</v>
      </c>
      <c r="F77">
        <v>0</v>
      </c>
      <c r="H77" t="s">
        <v>19</v>
      </c>
      <c r="I77">
        <v>0</v>
      </c>
      <c r="J77">
        <v>0</v>
      </c>
      <c r="K77">
        <v>0</v>
      </c>
      <c r="L77">
        <v>2</v>
      </c>
      <c r="M77">
        <v>0</v>
      </c>
    </row>
    <row r="78" spans="1:13" x14ac:dyDescent="0.2">
      <c r="A78" t="s">
        <v>20</v>
      </c>
      <c r="B78">
        <v>0.87</v>
      </c>
      <c r="C78">
        <v>0.95</v>
      </c>
      <c r="D78">
        <v>0.91</v>
      </c>
      <c r="E78">
        <v>4663</v>
      </c>
      <c r="F78">
        <v>4268</v>
      </c>
      <c r="H78" t="s">
        <v>20</v>
      </c>
      <c r="I78">
        <v>0.85</v>
      </c>
      <c r="J78">
        <v>0.95</v>
      </c>
      <c r="K78">
        <v>0.9</v>
      </c>
      <c r="L78">
        <v>4772</v>
      </c>
      <c r="M78">
        <v>4268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D841E-DB74-4466-8FEA-98821F1E27D0}">
  <dimension ref="A1"/>
  <sheetViews>
    <sheetView tabSelected="1" workbookViewId="0">
      <selection activeCell="P15" sqref="P15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63"/>
  <sheetViews>
    <sheetView zoomScale="90" zoomScaleNormal="90" workbookViewId="0">
      <selection activeCell="AE9" sqref="AE9"/>
    </sheetView>
  </sheetViews>
  <sheetFormatPr defaultColWidth="8.85546875" defaultRowHeight="12.75" x14ac:dyDescent="0.2"/>
  <cols>
    <col min="2" max="4" width="9" bestFit="1" customWidth="1"/>
    <col min="5" max="6" width="10.42578125" bestFit="1" customWidth="1"/>
  </cols>
  <sheetData>
    <row r="1" spans="1:20" x14ac:dyDescent="0.2">
      <c r="A1" s="1" t="s">
        <v>33</v>
      </c>
      <c r="H1" s="1" t="s">
        <v>34</v>
      </c>
      <c r="O1" s="1" t="s">
        <v>35</v>
      </c>
    </row>
    <row r="2" spans="1:20" x14ac:dyDescent="0.2">
      <c r="B2" t="s">
        <v>4</v>
      </c>
      <c r="C2" t="s">
        <v>5</v>
      </c>
      <c r="D2" t="s">
        <v>6</v>
      </c>
      <c r="E2" t="s">
        <v>7</v>
      </c>
      <c r="F2" t="s">
        <v>8</v>
      </c>
      <c r="I2" t="s">
        <v>4</v>
      </c>
      <c r="J2" t="s">
        <v>5</v>
      </c>
      <c r="K2" t="s">
        <v>6</v>
      </c>
      <c r="L2" t="s">
        <v>7</v>
      </c>
      <c r="M2" t="s">
        <v>8</v>
      </c>
      <c r="P2" t="s">
        <v>4</v>
      </c>
      <c r="Q2" t="s">
        <v>5</v>
      </c>
      <c r="R2" t="s">
        <v>6</v>
      </c>
      <c r="S2" t="s">
        <v>7</v>
      </c>
      <c r="T2" t="s">
        <v>8</v>
      </c>
    </row>
    <row r="3" spans="1:20" x14ac:dyDescent="0.2">
      <c r="A3" t="s">
        <v>9</v>
      </c>
      <c r="B3" s="2">
        <f>AVERAGE('Test scores'!B3,'Test scores'!B19,'Test scores'!B35,'Test scores'!B51,'Test scores'!I3,'Test scores'!I19,'Test scores'!I35,'Test scores'!I51)</f>
        <v>0.91124999999999989</v>
      </c>
      <c r="C3" s="2">
        <f>AVERAGE('Test scores'!C3,'Test scores'!C19,'Test scores'!C35,'Test scores'!C51,'Test scores'!J3,'Test scores'!J19,'Test scores'!J35,'Test scores'!J51)</f>
        <v>0.83250000000000002</v>
      </c>
      <c r="D3" s="2">
        <f>AVERAGE('Test scores'!D3,'Test scores'!D19,'Test scores'!D35,'Test scores'!D51,'Test scores'!K3,'Test scores'!K19,'Test scores'!K35,'Test scores'!K51)</f>
        <v>0.87000000000000011</v>
      </c>
      <c r="E3" s="3">
        <f>AVERAGE('Test scores'!E3,'Test scores'!E19,'Test scores'!E35,'Test scores'!E51,'Test scores'!L3,'Test scores'!L19,'Test scores'!L35,'Test scores'!L51)</f>
        <v>234</v>
      </c>
      <c r="F3" s="3">
        <f>AVERAGE('Test scores'!F3,'Test scores'!F19,'Test scores'!F35,'Test scores'!F51,'Test scores'!M3,'Test scores'!M19,'Test scores'!M35,'Test scores'!M51)</f>
        <v>256</v>
      </c>
      <c r="H3" t="s">
        <v>9</v>
      </c>
      <c r="I3" s="2">
        <f>AVERAGE('Test scores'!B3,'Test scores'!B19,'Test scores'!B35,'Test scores'!B51,'Test scores'!P3,'Test scores'!P19,'Test scores'!P35,'Test scores'!P51,'Test scores'!B67)</f>
        <v>0.93444444444444441</v>
      </c>
      <c r="J3" s="2">
        <f>AVERAGE('Test scores'!C3,'Test scores'!C19,'Test scores'!C35,'Test scores'!C51,'Test scores'!Q3,'Test scores'!Q19,'Test scores'!Q35,'Test scores'!Q51,'Test scores'!C67)</f>
        <v>0.85111111111111104</v>
      </c>
      <c r="K3" s="2">
        <f>AVERAGE('Test scores'!D3,'Test scores'!D19,'Test scores'!D35,'Test scores'!D51,'Test scores'!R3,'Test scores'!R19,'Test scores'!R35,'Test scores'!R51,'Test scores'!D67)</f>
        <v>0.89111111111111108</v>
      </c>
      <c r="L3" s="3">
        <f>AVERAGE('Test scores'!E3,'Test scores'!E19,'Test scores'!E35,'Test scores'!E51,'Test scores'!S3,'Test scores'!S19,'Test scores'!S35,'Test scores'!S51,'Test scores'!E67)</f>
        <v>233.33333333333334</v>
      </c>
      <c r="M3" s="3">
        <f>AVERAGE('Test scores'!F3,'Test scores'!F19,'Test scores'!F35,'Test scores'!F51,'Test scores'!T3,'Test scores'!T19,'Test scores'!T35,'Test scores'!T51,'Test scores'!F67)</f>
        <v>256</v>
      </c>
      <c r="O3" t="s">
        <v>9</v>
      </c>
      <c r="P3" s="2">
        <f>AVERAGE('Test scores'!B3,'Test scores'!I3,'Test scores'!P3,'Test scores'!W3)</f>
        <v>0.91249999999999998</v>
      </c>
      <c r="Q3" s="2">
        <f>AVERAGE('Test scores'!C3,'Test scores'!J3,'Test scores'!Q3,'Test scores'!X3)</f>
        <v>0.79749999999999999</v>
      </c>
      <c r="R3" s="2">
        <f>AVERAGE('Test scores'!D3,'Test scores'!K3,'Test scores'!R3,'Test scores'!Y3)</f>
        <v>0.84499999999999997</v>
      </c>
      <c r="S3" s="3">
        <f>AVERAGE('Test scores'!E3,'Test scores'!L3,'Test scores'!S3,'Test scores'!Z3)</f>
        <v>224.75</v>
      </c>
      <c r="T3" s="3">
        <f>AVERAGE('Test scores'!F3,'Test scores'!M3,'Test scores'!T3,'Test scores'!AA3)</f>
        <v>256</v>
      </c>
    </row>
    <row r="4" spans="1:20" x14ac:dyDescent="0.2">
      <c r="A4" t="s">
        <v>10</v>
      </c>
      <c r="B4" s="2">
        <f>AVERAGE('Test scores'!B4,'Test scores'!B20,'Test scores'!B36,'Test scores'!B52,'Test scores'!I4,'Test scores'!I20,'Test scores'!I36,'Test scores'!I52)</f>
        <v>0.71875</v>
      </c>
      <c r="C4" s="2">
        <f>AVERAGE('Test scores'!C4,'Test scores'!C20,'Test scores'!C36,'Test scores'!C52,'Test scores'!J4,'Test scores'!J20,'Test scores'!J36,'Test scores'!J52)</f>
        <v>0.77625</v>
      </c>
      <c r="D4" s="2">
        <f>AVERAGE('Test scores'!D4,'Test scores'!D20,'Test scores'!D36,'Test scores'!D52,'Test scores'!K4,'Test scores'!K20,'Test scores'!K36,'Test scores'!K52)</f>
        <v>0.74124999999999996</v>
      </c>
      <c r="E4" s="3">
        <f>AVERAGE('Test scores'!E4,'Test scores'!E20,'Test scores'!E36,'Test scores'!E52,'Test scores'!L4,'Test scores'!L20,'Test scores'!L36,'Test scores'!L52)</f>
        <v>275.875</v>
      </c>
      <c r="F4" s="3">
        <f>AVERAGE('Test scores'!F4,'Test scores'!F20,'Test scores'!F36,'Test scores'!F52,'Test scores'!M4,'Test scores'!M20,'Test scores'!M36,'Test scores'!M52)</f>
        <v>252</v>
      </c>
      <c r="H4" t="s">
        <v>10</v>
      </c>
      <c r="I4" s="2">
        <f>AVERAGE('Test scores'!B4,'Test scores'!B20,'Test scores'!B36,'Test scores'!B52,'Test scores'!P4,'Test scores'!P20,'Test scores'!P36,'Test scores'!P52,'Test scores'!B68)</f>
        <v>0.72777777777777775</v>
      </c>
      <c r="J4" s="2">
        <f>AVERAGE('Test scores'!C4,'Test scores'!C20,'Test scores'!C36,'Test scores'!C52,'Test scores'!Q4,'Test scores'!Q20,'Test scores'!Q36,'Test scores'!Q52,'Test scores'!C68)</f>
        <v>0.75</v>
      </c>
      <c r="K4" s="2">
        <f>AVERAGE('Test scores'!D4,'Test scores'!D20,'Test scores'!D36,'Test scores'!D52,'Test scores'!R4,'Test scores'!R20,'Test scores'!R36,'Test scores'!R52,'Test scores'!D68)</f>
        <v>0.73777777777777775</v>
      </c>
      <c r="L4" s="3">
        <f>AVERAGE('Test scores'!E4,'Test scores'!E20,'Test scores'!E36,'Test scores'!E52,'Test scores'!S4,'Test scores'!S20,'Test scores'!S36,'Test scores'!S52,'Test scores'!E68)</f>
        <v>261.11111111111109</v>
      </c>
      <c r="M4" s="3">
        <f>AVERAGE('Test scores'!F4,'Test scores'!F20,'Test scores'!F36,'Test scores'!F52,'Test scores'!T4,'Test scores'!T20,'Test scores'!T36,'Test scores'!T52,'Test scores'!F68)</f>
        <v>252</v>
      </c>
      <c r="O4" t="s">
        <v>10</v>
      </c>
      <c r="P4" s="2">
        <f>AVERAGE('Test scores'!B4,'Test scores'!I4,'Test scores'!P4,'Test scores'!W4)</f>
        <v>0.71749999999999992</v>
      </c>
      <c r="Q4" s="2">
        <f>AVERAGE('Test scores'!C4,'Test scores'!J4,'Test scores'!Q4,'Test scores'!X4)</f>
        <v>0.72750000000000004</v>
      </c>
      <c r="R4" s="2">
        <f>AVERAGE('Test scores'!D4,'Test scores'!K4,'Test scores'!R4,'Test scores'!Y4)</f>
        <v>0.71750000000000003</v>
      </c>
      <c r="S4" s="3">
        <f>AVERAGE('Test scores'!E4,'Test scores'!L4,'Test scores'!S4,'Test scores'!Z4)</f>
        <v>255</v>
      </c>
      <c r="T4" s="3">
        <f>AVERAGE('Test scores'!F4,'Test scores'!M4,'Test scores'!T4,'Test scores'!AA4)</f>
        <v>252</v>
      </c>
    </row>
    <row r="5" spans="1:20" x14ac:dyDescent="0.2">
      <c r="A5" t="s">
        <v>11</v>
      </c>
      <c r="B5" s="2">
        <f>AVERAGE('Test scores'!B5,'Test scores'!B21,'Test scores'!B37,'Test scores'!B53,'Test scores'!I5,'Test scores'!I21,'Test scores'!I37,'Test scores'!I53)</f>
        <v>0.82750000000000001</v>
      </c>
      <c r="C5" s="2">
        <f>AVERAGE('Test scores'!C5,'Test scores'!C21,'Test scores'!C37,'Test scores'!C53,'Test scores'!J5,'Test scores'!J21,'Test scores'!J37,'Test scores'!J53)</f>
        <v>0.75124999999999997</v>
      </c>
      <c r="D5" s="2">
        <f>AVERAGE('Test scores'!D5,'Test scores'!D21,'Test scores'!D37,'Test scores'!D53,'Test scores'!K5,'Test scores'!K21,'Test scores'!K37,'Test scores'!K53)</f>
        <v>0.77375000000000005</v>
      </c>
      <c r="E5" s="3">
        <f>AVERAGE('Test scores'!E5,'Test scores'!E21,'Test scores'!E37,'Test scores'!E53,'Test scores'!L5,'Test scores'!L21,'Test scores'!L37,'Test scores'!L53)</f>
        <v>254.125</v>
      </c>
      <c r="F5" s="3">
        <f>AVERAGE('Test scores'!F5,'Test scores'!F21,'Test scores'!F37,'Test scores'!F53,'Test scores'!M5,'Test scores'!M21,'Test scores'!M37,'Test scores'!M53)</f>
        <v>272</v>
      </c>
      <c r="H5" t="s">
        <v>11</v>
      </c>
      <c r="I5" s="2">
        <f>AVERAGE('Test scores'!B5,'Test scores'!B21,'Test scores'!B37,'Test scores'!B53,'Test scores'!P5,'Test scores'!P21,'Test scores'!P37,'Test scores'!P53,'Test scores'!B69)</f>
        <v>0.7533333333333333</v>
      </c>
      <c r="J5" s="2">
        <f>AVERAGE('Test scores'!C5,'Test scores'!C21,'Test scores'!C37,'Test scores'!C53,'Test scores'!Q5,'Test scores'!Q21,'Test scores'!Q37,'Test scores'!Q53,'Test scores'!C69)</f>
        <v>0.77444444444444427</v>
      </c>
      <c r="K5" s="2">
        <f>AVERAGE('Test scores'!D5,'Test scores'!D21,'Test scores'!D37,'Test scores'!D53,'Test scores'!R5,'Test scores'!R21,'Test scores'!R37,'Test scores'!R53,'Test scores'!D69)</f>
        <v>0.76111111111111107</v>
      </c>
      <c r="L5" s="3">
        <f>AVERAGE('Test scores'!E5,'Test scores'!E21,'Test scores'!E37,'Test scores'!E53,'Test scores'!S5,'Test scores'!S21,'Test scores'!S37,'Test scores'!S53,'Test scores'!E69)</f>
        <v>284.88888888888891</v>
      </c>
      <c r="M5" s="3">
        <f>AVERAGE('Test scores'!F5,'Test scores'!F21,'Test scores'!F37,'Test scores'!F53,'Test scores'!T5,'Test scores'!T21,'Test scores'!T37,'Test scores'!T53,'Test scores'!F69)</f>
        <v>272</v>
      </c>
      <c r="O5" t="s">
        <v>11</v>
      </c>
      <c r="P5" s="2">
        <f>AVERAGE('Test scores'!B5,'Test scores'!I5,'Test scores'!P5,'Test scores'!W5)</f>
        <v>0.80249999999999999</v>
      </c>
      <c r="Q5" s="2">
        <f>AVERAGE('Test scores'!C5,'Test scores'!J5,'Test scores'!Q5,'Test scores'!X5)</f>
        <v>0.62749999999999995</v>
      </c>
      <c r="R5" s="2">
        <f>AVERAGE('Test scores'!D5,'Test scores'!K5,'Test scores'!R5,'Test scores'!Y5)</f>
        <v>0.69</v>
      </c>
      <c r="S5" s="3">
        <f>AVERAGE('Test scores'!E5,'Test scores'!L5,'Test scores'!S5,'Test scores'!Z5)</f>
        <v>214.25</v>
      </c>
      <c r="T5" s="3">
        <f>AVERAGE('Test scores'!F5,'Test scores'!M5,'Test scores'!T5,'Test scores'!AA5)</f>
        <v>272</v>
      </c>
    </row>
    <row r="6" spans="1:20" x14ac:dyDescent="0.2">
      <c r="A6" t="s">
        <v>12</v>
      </c>
      <c r="B6" s="2">
        <f>AVERAGE('Test scores'!B6,'Test scores'!B22,'Test scores'!B38,'Test scores'!B54,'Test scores'!I6,'Test scores'!I22,'Test scores'!I38,'Test scores'!I54)</f>
        <v>0.84499999999999997</v>
      </c>
      <c r="C6" s="2">
        <f>AVERAGE('Test scores'!C6,'Test scores'!C22,'Test scores'!C38,'Test scores'!C54,'Test scores'!J6,'Test scores'!J22,'Test scores'!J38,'Test scores'!J54)</f>
        <v>0.73875000000000002</v>
      </c>
      <c r="D6" s="2">
        <f>AVERAGE('Test scores'!D6,'Test scores'!D22,'Test scores'!D38,'Test scores'!D54,'Test scores'!K6,'Test scores'!K22,'Test scores'!K38,'Test scores'!K54)</f>
        <v>0.78749999999999998</v>
      </c>
      <c r="E6" s="3">
        <f>AVERAGE('Test scores'!E6,'Test scores'!E22,'Test scores'!E38,'Test scores'!E54,'Test scores'!L6,'Test scores'!L22,'Test scores'!L38,'Test scores'!L54)</f>
        <v>222.375</v>
      </c>
      <c r="F6" s="3">
        <f>AVERAGE('Test scores'!F6,'Test scores'!F22,'Test scores'!F38,'Test scores'!F54,'Test scores'!M6,'Test scores'!M22,'Test scores'!M38,'Test scores'!M54)</f>
        <v>253</v>
      </c>
      <c r="H6" t="s">
        <v>12</v>
      </c>
      <c r="I6" s="2">
        <f>AVERAGE('Test scores'!B6,'Test scores'!B22,'Test scores'!B38,'Test scores'!B54,'Test scores'!P6,'Test scores'!P22,'Test scores'!P38,'Test scores'!P54,'Test scores'!B70)</f>
        <v>0.81222222222222218</v>
      </c>
      <c r="J6" s="2">
        <f>AVERAGE('Test scores'!C6,'Test scores'!C22,'Test scores'!C38,'Test scores'!C54,'Test scores'!Q6,'Test scores'!Q22,'Test scores'!Q38,'Test scores'!Q54,'Test scores'!C70)</f>
        <v>0.71222222222222209</v>
      </c>
      <c r="K6" s="2">
        <f>AVERAGE('Test scores'!D6,'Test scores'!D22,'Test scores'!D38,'Test scores'!D54,'Test scores'!R6,'Test scores'!R22,'Test scores'!R38,'Test scores'!R54,'Test scores'!D70)</f>
        <v>0.75888888888888884</v>
      </c>
      <c r="L6" s="3">
        <f>AVERAGE('Test scores'!E6,'Test scores'!E22,'Test scores'!E38,'Test scores'!E54,'Test scores'!S6,'Test scores'!S22,'Test scores'!S38,'Test scores'!S54,'Test scores'!E70)</f>
        <v>223.77777777777777</v>
      </c>
      <c r="M6" s="3">
        <f>AVERAGE('Test scores'!F6,'Test scores'!F22,'Test scores'!F38,'Test scores'!F54,'Test scores'!T6,'Test scores'!T22,'Test scores'!T38,'Test scores'!T54,'Test scores'!F70)</f>
        <v>253</v>
      </c>
      <c r="O6" t="s">
        <v>12</v>
      </c>
      <c r="P6" s="2">
        <f>AVERAGE('Test scores'!B6,'Test scores'!I6,'Test scores'!P6,'Test scores'!W6)</f>
        <v>0.79</v>
      </c>
      <c r="Q6" s="2">
        <f>AVERAGE('Test scores'!C6,'Test scores'!J6,'Test scores'!Q6,'Test scores'!X6)</f>
        <v>0.69500000000000006</v>
      </c>
      <c r="R6" s="2">
        <f>AVERAGE('Test scores'!D6,'Test scores'!K6,'Test scores'!R6,'Test scores'!Y6)</f>
        <v>0.73750000000000004</v>
      </c>
      <c r="S6" s="3">
        <f>AVERAGE('Test scores'!E6,'Test scores'!L6,'Test scores'!S6,'Test scores'!Z6)</f>
        <v>224</v>
      </c>
      <c r="T6" s="3">
        <f>AVERAGE('Test scores'!F6,'Test scores'!M6,'Test scores'!T6,'Test scores'!AA6)</f>
        <v>253</v>
      </c>
    </row>
    <row r="7" spans="1:20" x14ac:dyDescent="0.2">
      <c r="A7" t="s">
        <v>13</v>
      </c>
      <c r="B7" s="2">
        <f>AVERAGE('Test scores'!B7,'Test scores'!B23,'Test scores'!B39,'Test scores'!B55,'Test scores'!I7,'Test scores'!I23,'Test scores'!I39,'Test scores'!I55)</f>
        <v>0.92625000000000002</v>
      </c>
      <c r="C7" s="2">
        <f>AVERAGE('Test scores'!C7,'Test scores'!C23,'Test scores'!C39,'Test scores'!C55,'Test scores'!J7,'Test scores'!J23,'Test scores'!J39,'Test scores'!J55)</f>
        <v>0.74875000000000003</v>
      </c>
      <c r="D7" s="2">
        <f>AVERAGE('Test scores'!D7,'Test scores'!D23,'Test scores'!D39,'Test scores'!D55,'Test scores'!K7,'Test scores'!K23,'Test scores'!K39,'Test scores'!K55)</f>
        <v>0.81874999999999987</v>
      </c>
      <c r="E7" s="3">
        <f>AVERAGE('Test scores'!E7,'Test scores'!E23,'Test scores'!E39,'Test scores'!E55,'Test scores'!L7,'Test scores'!L23,'Test scores'!L39,'Test scores'!L55)</f>
        <v>217.375</v>
      </c>
      <c r="F7" s="3">
        <f>AVERAGE('Test scores'!F7,'Test scores'!F23,'Test scores'!F39,'Test scores'!F55,'Test scores'!M7,'Test scores'!M23,'Test scores'!M39,'Test scores'!M55)</f>
        <v>267</v>
      </c>
      <c r="H7" t="s">
        <v>13</v>
      </c>
      <c r="I7" s="2">
        <f>AVERAGE('Test scores'!B7,'Test scores'!B23,'Test scores'!B39,'Test scores'!B55,'Test scores'!P7,'Test scores'!P23,'Test scores'!P39,'Test scores'!P55,'Test scores'!B71)</f>
        <v>0.87222222222222223</v>
      </c>
      <c r="J7" s="2">
        <f>AVERAGE('Test scores'!C7,'Test scores'!C23,'Test scores'!C39,'Test scores'!C55,'Test scores'!Q7,'Test scores'!Q23,'Test scores'!Q39,'Test scores'!Q55,'Test scores'!C71)</f>
        <v>0.7844444444444445</v>
      </c>
      <c r="K7" s="2">
        <f>AVERAGE('Test scores'!D7,'Test scores'!D23,'Test scores'!D39,'Test scores'!D55,'Test scores'!R7,'Test scores'!R23,'Test scores'!R39,'Test scores'!R55,'Test scores'!D71)</f>
        <v>0.82444444444444442</v>
      </c>
      <c r="L7" s="3">
        <f>AVERAGE('Test scores'!E7,'Test scores'!E23,'Test scores'!E39,'Test scores'!E55,'Test scores'!S7,'Test scores'!S23,'Test scores'!S39,'Test scores'!S55,'Test scores'!E71)</f>
        <v>240</v>
      </c>
      <c r="M7" s="3">
        <f>AVERAGE('Test scores'!F7,'Test scores'!F23,'Test scores'!F39,'Test scores'!F55,'Test scores'!T7,'Test scores'!T23,'Test scores'!T39,'Test scores'!T55,'Test scores'!F71)</f>
        <v>267</v>
      </c>
      <c r="O7" t="s">
        <v>13</v>
      </c>
      <c r="P7" s="2">
        <f>AVERAGE('Test scores'!B7,'Test scores'!I7,'Test scores'!P7,'Test scores'!W7)</f>
        <v>0.87000000000000011</v>
      </c>
      <c r="Q7" s="2">
        <f>AVERAGE('Test scores'!C7,'Test scores'!J7,'Test scores'!Q7,'Test scores'!X7)</f>
        <v>0.7</v>
      </c>
      <c r="R7" s="2">
        <f>AVERAGE('Test scores'!D7,'Test scores'!K7,'Test scores'!R7,'Test scores'!Y7)</f>
        <v>0.76249999999999996</v>
      </c>
      <c r="S7" s="3">
        <f>AVERAGE('Test scores'!E7,'Test scores'!L7,'Test scores'!S7,'Test scores'!Z7)</f>
        <v>218.75</v>
      </c>
      <c r="T7" s="3">
        <f>AVERAGE('Test scores'!F7,'Test scores'!M7,'Test scores'!T7,'Test scores'!AA7)</f>
        <v>267</v>
      </c>
    </row>
    <row r="8" spans="1:20" x14ac:dyDescent="0.2">
      <c r="A8" t="s">
        <v>14</v>
      </c>
      <c r="B8" s="2">
        <f>AVERAGE('Test scores'!B8,'Test scores'!B24,'Test scores'!B40,'Test scores'!B56,'Test scores'!I8,'Test scores'!I24,'Test scores'!I40,'Test scores'!I56)</f>
        <v>0.92249999999999999</v>
      </c>
      <c r="C8" s="2">
        <f>AVERAGE('Test scores'!C8,'Test scores'!C24,'Test scores'!C40,'Test scores'!C56,'Test scores'!J8,'Test scores'!J24,'Test scores'!J40,'Test scores'!J56)</f>
        <v>0.72499999999999998</v>
      </c>
      <c r="D8" s="2">
        <f>AVERAGE('Test scores'!D8,'Test scores'!D24,'Test scores'!D40,'Test scores'!D56,'Test scores'!K8,'Test scores'!K24,'Test scores'!K40,'Test scores'!K56)</f>
        <v>0.81</v>
      </c>
      <c r="E8" s="3">
        <f>AVERAGE('Test scores'!E8,'Test scores'!E24,'Test scores'!E40,'Test scores'!E56,'Test scores'!L8,'Test scores'!L24,'Test scores'!L40,'Test scores'!L56)</f>
        <v>204.875</v>
      </c>
      <c r="F8" s="3">
        <f>AVERAGE('Test scores'!F8,'Test scores'!F24,'Test scores'!F40,'Test scores'!F56,'Test scores'!M8,'Test scores'!M24,'Test scores'!M40,'Test scores'!M56)</f>
        <v>259</v>
      </c>
      <c r="H8" t="s">
        <v>14</v>
      </c>
      <c r="I8" s="2">
        <f>AVERAGE('Test scores'!B8,'Test scores'!B24,'Test scores'!B40,'Test scores'!B56,'Test scores'!P8,'Test scores'!P24,'Test scores'!P40,'Test scores'!P56,'Test scores'!B72)</f>
        <v>0.92555555555555558</v>
      </c>
      <c r="J8" s="2">
        <f>AVERAGE('Test scores'!C8,'Test scores'!C24,'Test scores'!C40,'Test scores'!C56,'Test scores'!Q8,'Test scores'!Q24,'Test scores'!Q40,'Test scores'!Q56,'Test scores'!C72)</f>
        <v>0.70222222222222219</v>
      </c>
      <c r="K8" s="2">
        <f>AVERAGE('Test scores'!D8,'Test scores'!D24,'Test scores'!D40,'Test scores'!D56,'Test scores'!R8,'Test scores'!R24,'Test scores'!R40,'Test scores'!R56,'Test scores'!D72)</f>
        <v>0.79444444444444451</v>
      </c>
      <c r="L8" s="3">
        <f>AVERAGE('Test scores'!E8,'Test scores'!E24,'Test scores'!E40,'Test scores'!E56,'Test scores'!S8,'Test scores'!S24,'Test scores'!S40,'Test scores'!S56,'Test scores'!E72)</f>
        <v>196.66666666666666</v>
      </c>
      <c r="M8" s="3">
        <f>AVERAGE('Test scores'!F8,'Test scores'!F24,'Test scores'!F40,'Test scores'!F56,'Test scores'!T8,'Test scores'!T24,'Test scores'!T40,'Test scores'!T56,'Test scores'!F72)</f>
        <v>259</v>
      </c>
      <c r="O8" t="s">
        <v>14</v>
      </c>
      <c r="P8" s="2">
        <f>AVERAGE('Test scores'!B8,'Test scores'!I8,'Test scores'!P8,'Test scores'!W8)</f>
        <v>0.88250000000000006</v>
      </c>
      <c r="Q8" s="2">
        <f>AVERAGE('Test scores'!C8,'Test scores'!J8,'Test scores'!Q8,'Test scores'!X8)</f>
        <v>0.70500000000000007</v>
      </c>
      <c r="R8" s="2">
        <f>AVERAGE('Test scores'!D8,'Test scores'!K8,'Test scores'!R8,'Test scores'!Y8)</f>
        <v>0.78249999999999997</v>
      </c>
      <c r="S8" s="3">
        <f>AVERAGE('Test scores'!E8,'Test scores'!L8,'Test scores'!S8,'Test scores'!Z8)</f>
        <v>207.75</v>
      </c>
      <c r="T8" s="3">
        <f>AVERAGE('Test scores'!F8,'Test scores'!M8,'Test scores'!T8,'Test scores'!AA8)</f>
        <v>259</v>
      </c>
    </row>
    <row r="9" spans="1:20" x14ac:dyDescent="0.2">
      <c r="A9" t="s">
        <v>15</v>
      </c>
      <c r="B9" s="2">
        <f>AVERAGE('Test scores'!B9,'Test scores'!B25,'Test scores'!B41,'Test scores'!B57,'Test scores'!I9,'Test scores'!I25,'Test scores'!I41,'Test scores'!I57)</f>
        <v>0.83250000000000002</v>
      </c>
      <c r="C9" s="2">
        <f>AVERAGE('Test scores'!C9,'Test scores'!C25,'Test scores'!C41,'Test scores'!C57,'Test scores'!J9,'Test scores'!J25,'Test scores'!J41,'Test scores'!J57)</f>
        <v>0.77750000000000008</v>
      </c>
      <c r="D9" s="2">
        <f>AVERAGE('Test scores'!D9,'Test scores'!D25,'Test scores'!D41,'Test scores'!D57,'Test scores'!K9,'Test scores'!K25,'Test scores'!K41,'Test scores'!K57)</f>
        <v>0.80125000000000002</v>
      </c>
      <c r="E9" s="3">
        <f>AVERAGE('Test scores'!E9,'Test scores'!E25,'Test scores'!E41,'Test scores'!E57,'Test scores'!L9,'Test scores'!L25,'Test scores'!L41,'Test scores'!L57)</f>
        <v>230.75</v>
      </c>
      <c r="F9" s="3">
        <f>AVERAGE('Test scores'!F9,'Test scores'!F25,'Test scores'!F41,'Test scores'!F57,'Test scores'!M9,'Test scores'!M25,'Test scores'!M41,'Test scores'!M57)</f>
        <v>246</v>
      </c>
      <c r="H9" t="s">
        <v>15</v>
      </c>
      <c r="I9" s="2">
        <f>AVERAGE('Test scores'!B9,'Test scores'!B25,'Test scores'!B41,'Test scores'!B57,'Test scores'!P9,'Test scores'!P25,'Test scores'!P41,'Test scores'!P57,'Test scores'!B73)</f>
        <v>0.8322222222222222</v>
      </c>
      <c r="J9" s="2">
        <f>AVERAGE('Test scores'!C9,'Test scores'!C25,'Test scores'!C41,'Test scores'!C57,'Test scores'!Q9,'Test scores'!Q25,'Test scores'!Q41,'Test scores'!Q57,'Test scores'!C73)</f>
        <v>0.76555555555555566</v>
      </c>
      <c r="K9" s="2">
        <f>AVERAGE('Test scores'!D9,'Test scores'!D25,'Test scores'!D41,'Test scores'!D57,'Test scores'!R9,'Test scores'!R25,'Test scores'!R41,'Test scores'!R57,'Test scores'!D73)</f>
        <v>0.79555555555555557</v>
      </c>
      <c r="L9" s="3">
        <f>AVERAGE('Test scores'!E9,'Test scores'!E25,'Test scores'!E41,'Test scores'!E57,'Test scores'!S9,'Test scores'!S25,'Test scores'!S41,'Test scores'!S57,'Test scores'!E73)</f>
        <v>227</v>
      </c>
      <c r="M9" s="3">
        <f>AVERAGE('Test scores'!F9,'Test scores'!F25,'Test scores'!F41,'Test scores'!F57,'Test scores'!T9,'Test scores'!T25,'Test scores'!T41,'Test scores'!T57,'Test scores'!F73)</f>
        <v>246</v>
      </c>
      <c r="O9" t="s">
        <v>15</v>
      </c>
      <c r="P9" s="2">
        <f>AVERAGE('Test scores'!B9,'Test scores'!I9,'Test scores'!P9,'Test scores'!W9)</f>
        <v>0.84250000000000003</v>
      </c>
      <c r="Q9" s="2">
        <f>AVERAGE('Test scores'!C9,'Test scores'!J9,'Test scores'!Q9,'Test scores'!X9)</f>
        <v>0.72</v>
      </c>
      <c r="R9" s="2">
        <f>AVERAGE('Test scores'!D9,'Test scores'!K9,'Test scores'!R9,'Test scores'!Y9)</f>
        <v>0.77500000000000013</v>
      </c>
      <c r="S9" s="3">
        <f>AVERAGE('Test scores'!E9,'Test scores'!L9,'Test scores'!S9,'Test scores'!Z9)</f>
        <v>209.5</v>
      </c>
      <c r="T9" s="3">
        <f>AVERAGE('Test scores'!F9,'Test scores'!M9,'Test scores'!T9,'Test scores'!AA9)</f>
        <v>246</v>
      </c>
    </row>
    <row r="10" spans="1:20" x14ac:dyDescent="0.2">
      <c r="A10" t="s">
        <v>16</v>
      </c>
      <c r="B10" s="2">
        <f>AVERAGE('Test scores'!B10,'Test scores'!B26,'Test scores'!B42,'Test scores'!B58,'Test scores'!I10,'Test scores'!I26,'Test scores'!I42,'Test scores'!I58)</f>
        <v>0.88875000000000004</v>
      </c>
      <c r="C10" s="2">
        <f>AVERAGE('Test scores'!C10,'Test scores'!C26,'Test scores'!C42,'Test scores'!C58,'Test scores'!J10,'Test scores'!J26,'Test scores'!J42,'Test scores'!J58)</f>
        <v>0.76500000000000001</v>
      </c>
      <c r="D10" s="2">
        <f>AVERAGE('Test scores'!D10,'Test scores'!D26,'Test scores'!D42,'Test scores'!D58,'Test scores'!K10,'Test scores'!K26,'Test scores'!K42,'Test scores'!K58)</f>
        <v>0.82000000000000006</v>
      </c>
      <c r="E10" s="3">
        <f>AVERAGE('Test scores'!E10,'Test scores'!E26,'Test scores'!E42,'Test scores'!E58,'Test scores'!L10,'Test scores'!L26,'Test scores'!L42,'Test scores'!L58)</f>
        <v>225.25</v>
      </c>
      <c r="F10" s="3">
        <f>AVERAGE('Test scores'!F10,'Test scores'!F26,'Test scores'!F42,'Test scores'!F58,'Test scores'!M10,'Test scores'!M26,'Test scores'!M42,'Test scores'!M58)</f>
        <v>262</v>
      </c>
      <c r="H10" t="s">
        <v>16</v>
      </c>
      <c r="I10" s="2">
        <f>AVERAGE('Test scores'!B10,'Test scores'!B26,'Test scores'!B42,'Test scores'!B58,'Test scores'!P10,'Test scores'!P26,'Test scores'!P42,'Test scores'!P58,'Test scores'!B74)</f>
        <v>0.87777777777777777</v>
      </c>
      <c r="J10" s="2">
        <f>AVERAGE('Test scores'!C10,'Test scores'!C26,'Test scores'!C42,'Test scores'!C58,'Test scores'!Q10,'Test scores'!Q26,'Test scores'!Q42,'Test scores'!Q58,'Test scores'!C74)</f>
        <v>0.73</v>
      </c>
      <c r="K10" s="2">
        <f>AVERAGE('Test scores'!D10,'Test scores'!D26,'Test scores'!D42,'Test scores'!D58,'Test scores'!R10,'Test scores'!R26,'Test scores'!R42,'Test scores'!R58,'Test scores'!D74)</f>
        <v>0.7944444444444444</v>
      </c>
      <c r="L10" s="3">
        <f>AVERAGE('Test scores'!E10,'Test scores'!E26,'Test scores'!E42,'Test scores'!E58,'Test scores'!S10,'Test scores'!S26,'Test scores'!S42,'Test scores'!S58,'Test scores'!E74)</f>
        <v>218.11111111111111</v>
      </c>
      <c r="M10" s="3">
        <f>AVERAGE('Test scores'!F10,'Test scores'!F26,'Test scores'!F42,'Test scores'!F58,'Test scores'!T10,'Test scores'!T26,'Test scores'!T42,'Test scores'!T58,'Test scores'!F74)</f>
        <v>262</v>
      </c>
      <c r="O10" t="s">
        <v>16</v>
      </c>
      <c r="P10" s="2">
        <f>AVERAGE('Test scores'!B10,'Test scores'!I10,'Test scores'!P10,'Test scores'!W10)</f>
        <v>0.86250000000000004</v>
      </c>
      <c r="Q10" s="2">
        <f>AVERAGE('Test scores'!C10,'Test scores'!J10,'Test scores'!Q10,'Test scores'!X10)</f>
        <v>0.74500000000000011</v>
      </c>
      <c r="R10" s="2">
        <f>AVERAGE('Test scores'!D10,'Test scores'!K10,'Test scores'!R10,'Test scores'!Y10)</f>
        <v>0.7975000000000001</v>
      </c>
      <c r="S10" s="3">
        <f>AVERAGE('Test scores'!E10,'Test scores'!L10,'Test scores'!S10,'Test scores'!Z10)</f>
        <v>226.25</v>
      </c>
      <c r="T10" s="3">
        <f>AVERAGE('Test scores'!F10,'Test scores'!M10,'Test scores'!T10,'Test scores'!AA10)</f>
        <v>262</v>
      </c>
    </row>
    <row r="11" spans="1:20" x14ac:dyDescent="0.2">
      <c r="A11" t="s">
        <v>17</v>
      </c>
      <c r="B11" s="2">
        <f>AVERAGE('Test scores'!B11,'Test scores'!B27,'Test scores'!B43,'Test scores'!B59,'Test scores'!I11,'Test scores'!I27,'Test scores'!I43,'Test scores'!I59)</f>
        <v>0.90125</v>
      </c>
      <c r="C11" s="2">
        <f>AVERAGE('Test scores'!C11,'Test scores'!C27,'Test scores'!C43,'Test scores'!C59,'Test scores'!J11,'Test scores'!J27,'Test scores'!J43,'Test scores'!J59)</f>
        <v>0.80874999999999986</v>
      </c>
      <c r="D11" s="2">
        <f>AVERAGE('Test scores'!D11,'Test scores'!D27,'Test scores'!D43,'Test scores'!D59,'Test scores'!K11,'Test scores'!K27,'Test scores'!K43,'Test scores'!K59)</f>
        <v>0.84624999999999995</v>
      </c>
      <c r="E11" s="3">
        <f>AVERAGE('Test scores'!E11,'Test scores'!E27,'Test scores'!E43,'Test scores'!E59,'Test scores'!L11,'Test scores'!L27,'Test scores'!L43,'Test scores'!L59)</f>
        <v>224.375</v>
      </c>
      <c r="F11" s="3">
        <f>AVERAGE('Test scores'!F11,'Test scores'!F27,'Test scores'!F43,'Test scores'!F59,'Test scores'!M11,'Test scores'!M27,'Test scores'!M43,'Test scores'!M59)</f>
        <v>249</v>
      </c>
      <c r="H11" t="s">
        <v>17</v>
      </c>
      <c r="I11" s="2">
        <f>AVERAGE('Test scores'!B11,'Test scores'!B27,'Test scores'!B43,'Test scores'!B59,'Test scores'!P11,'Test scores'!P27,'Test scores'!P43,'Test scores'!P59,'Test scores'!B75)</f>
        <v>0.93000000000000016</v>
      </c>
      <c r="J11" s="2">
        <f>AVERAGE('Test scores'!C11,'Test scores'!C27,'Test scores'!C43,'Test scores'!C59,'Test scores'!Q11,'Test scores'!Q27,'Test scores'!Q43,'Test scores'!Q59,'Test scores'!C75)</f>
        <v>0.83333333333333337</v>
      </c>
      <c r="K11" s="2">
        <f>AVERAGE('Test scores'!D11,'Test scores'!D27,'Test scores'!D43,'Test scores'!D59,'Test scores'!R11,'Test scores'!R27,'Test scores'!R43,'Test scores'!R59,'Test scores'!D75)</f>
        <v>0.87666666666666659</v>
      </c>
      <c r="L11" s="3">
        <f>AVERAGE('Test scores'!E11,'Test scores'!E27,'Test scores'!E43,'Test scores'!E59,'Test scores'!S11,'Test scores'!S27,'Test scores'!S43,'Test scores'!S59,'Test scores'!E75)</f>
        <v>223.11111111111111</v>
      </c>
      <c r="M11" s="3">
        <f>AVERAGE('Test scores'!F11,'Test scores'!F27,'Test scores'!F43,'Test scores'!F59,'Test scores'!T11,'Test scores'!T27,'Test scores'!T43,'Test scores'!T59,'Test scores'!F75)</f>
        <v>249</v>
      </c>
      <c r="O11" t="s">
        <v>17</v>
      </c>
      <c r="P11" s="2">
        <f>AVERAGE('Test scores'!B11,'Test scores'!I11,'Test scores'!P11,'Test scores'!W11)</f>
        <v>0.88</v>
      </c>
      <c r="Q11" s="2">
        <f>AVERAGE('Test scores'!C11,'Test scores'!J11,'Test scores'!Q11,'Test scores'!X11)</f>
        <v>0.68499999999999994</v>
      </c>
      <c r="R11" s="2">
        <f>AVERAGE('Test scores'!D11,'Test scores'!K11,'Test scores'!R11,'Test scores'!Y11)</f>
        <v>0.76500000000000001</v>
      </c>
      <c r="S11" s="3">
        <f>AVERAGE('Test scores'!E11,'Test scores'!L11,'Test scores'!S11,'Test scores'!Z11)</f>
        <v>194.5</v>
      </c>
      <c r="T11" s="3">
        <f>AVERAGE('Test scores'!F11,'Test scores'!M11,'Test scores'!T11,'Test scores'!AA11)</f>
        <v>249</v>
      </c>
    </row>
    <row r="12" spans="1:20" x14ac:dyDescent="0.2">
      <c r="A12" t="s">
        <v>18</v>
      </c>
      <c r="B12" s="2">
        <f>AVERAGE('Test scores'!B12,'Test scores'!B28,'Test scores'!B44,'Test scores'!B60,'Test scores'!I12,'Test scores'!I28,'Test scores'!I44,'Test scores'!I60)</f>
        <v>0.70124999999999993</v>
      </c>
      <c r="C12" s="2">
        <f>AVERAGE('Test scores'!C12,'Test scores'!C28,'Test scores'!C44,'Test scores'!C60,'Test scores'!J12,'Test scores'!J28,'Test scores'!J44,'Test scores'!J60)</f>
        <v>0.61</v>
      </c>
      <c r="D12" s="2">
        <f>AVERAGE('Test scores'!D12,'Test scores'!D28,'Test scores'!D44,'Test scores'!D60,'Test scores'!K12,'Test scores'!K28,'Test scores'!K44,'Test scores'!K60)</f>
        <v>0.65125000000000011</v>
      </c>
      <c r="E12" s="3">
        <f>AVERAGE('Test scores'!E12,'Test scores'!E28,'Test scores'!E44,'Test scores'!E60,'Test scores'!L12,'Test scores'!L28,'Test scores'!L44,'Test scores'!L60)</f>
        <v>220.125</v>
      </c>
      <c r="F12" s="3">
        <f>AVERAGE('Test scores'!F12,'Test scores'!F28,'Test scores'!F44,'Test scores'!F60,'Test scores'!M12,'Test scores'!M28,'Test scores'!M44,'Test scores'!M60)</f>
        <v>251</v>
      </c>
      <c r="H12" t="s">
        <v>18</v>
      </c>
      <c r="I12" s="2">
        <f>AVERAGE('Test scores'!B12,'Test scores'!B28,'Test scores'!B44,'Test scores'!B60,'Test scores'!P12,'Test scores'!P28,'Test scores'!P44,'Test scores'!P60,'Test scores'!B76)</f>
        <v>0.68888888888888877</v>
      </c>
      <c r="J12" s="2">
        <f>AVERAGE('Test scores'!C12,'Test scores'!C28,'Test scores'!C44,'Test scores'!C60,'Test scores'!Q12,'Test scores'!Q28,'Test scores'!Q44,'Test scores'!Q60,'Test scores'!C76)</f>
        <v>0.60222222222222221</v>
      </c>
      <c r="K12" s="2">
        <f>AVERAGE('Test scores'!D12,'Test scores'!D28,'Test scores'!D44,'Test scores'!D60,'Test scores'!R12,'Test scores'!R28,'Test scores'!R44,'Test scores'!R60,'Test scores'!D76)</f>
        <v>0.64000000000000012</v>
      </c>
      <c r="L12" s="3">
        <f>AVERAGE('Test scores'!E12,'Test scores'!E28,'Test scores'!E44,'Test scores'!E60,'Test scores'!S12,'Test scores'!S28,'Test scores'!S44,'Test scores'!S60,'Test scores'!E76)</f>
        <v>221.66666666666666</v>
      </c>
      <c r="M12" s="3">
        <f>AVERAGE('Test scores'!F12,'Test scores'!F28,'Test scores'!F44,'Test scores'!F60,'Test scores'!T12,'Test scores'!T28,'Test scores'!T44,'Test scores'!T60,'Test scores'!F76)</f>
        <v>251</v>
      </c>
      <c r="O12" t="s">
        <v>18</v>
      </c>
      <c r="P12" s="2">
        <f>AVERAGE('Test scores'!B12,'Test scores'!I12,'Test scores'!P12,'Test scores'!W12)</f>
        <v>0.71750000000000003</v>
      </c>
      <c r="Q12" s="2">
        <f>AVERAGE('Test scores'!C12,'Test scores'!J12,'Test scores'!Q12,'Test scores'!X12)</f>
        <v>0.55499999999999994</v>
      </c>
      <c r="R12" s="2">
        <f>AVERAGE('Test scores'!D12,'Test scores'!K12,'Test scores'!R12,'Test scores'!Y12)</f>
        <v>0.62250000000000005</v>
      </c>
      <c r="S12" s="3">
        <f>AVERAGE('Test scores'!E12,'Test scores'!L12,'Test scores'!S12,'Test scores'!Z12)</f>
        <v>195.25</v>
      </c>
      <c r="T12" s="3">
        <f>AVERAGE('Test scores'!F12,'Test scores'!M12,'Test scores'!T12,'Test scores'!AA12)</f>
        <v>251</v>
      </c>
    </row>
    <row r="13" spans="1:20" x14ac:dyDescent="0.2">
      <c r="A13" t="s">
        <v>19</v>
      </c>
      <c r="B13" s="2">
        <f>AVERAGE('Test scores'!B13,'Test scores'!B29,'Test scores'!B45,'Test scores'!B61,'Test scores'!I13,'Test scores'!I29,'Test scores'!I45,'Test scores'!I61)</f>
        <v>0</v>
      </c>
      <c r="C13" s="2">
        <f>AVERAGE('Test scores'!C13,'Test scores'!C29,'Test scores'!C45,'Test scores'!C61,'Test scores'!J13,'Test scores'!J29,'Test scores'!J45,'Test scores'!J61)</f>
        <v>0</v>
      </c>
      <c r="D13" s="2">
        <f>AVERAGE('Test scores'!D13,'Test scores'!D29,'Test scores'!D45,'Test scores'!D61,'Test scores'!K13,'Test scores'!K29,'Test scores'!K45,'Test scores'!K61)</f>
        <v>0</v>
      </c>
      <c r="E13" s="3">
        <f>AVERAGE('Test scores'!E13,'Test scores'!E29,'Test scores'!E45,'Test scores'!E61,'Test scores'!L13,'Test scores'!L29,'Test scores'!L45,'Test scores'!L61)</f>
        <v>2.125</v>
      </c>
      <c r="F13" s="3">
        <f>AVERAGE('Test scores'!F13,'Test scores'!F29,'Test scores'!F45,'Test scores'!F61,'Test scores'!M13,'Test scores'!M29,'Test scores'!M45,'Test scores'!M61)</f>
        <v>0</v>
      </c>
      <c r="H13" t="s">
        <v>19</v>
      </c>
      <c r="I13" s="2">
        <f>AVERAGE('Test scores'!B13,'Test scores'!B29,'Test scores'!B45,'Test scores'!B61,'Test scores'!P13,'Test scores'!P29,'Test scores'!P45,'Test scores'!P61,'Test scores'!B77)</f>
        <v>0</v>
      </c>
      <c r="J13" s="2">
        <f>AVERAGE('Test scores'!C13,'Test scores'!C29,'Test scores'!C45,'Test scores'!C61,'Test scores'!Q13,'Test scores'!Q29,'Test scores'!Q45,'Test scores'!Q61,'Test scores'!C77)</f>
        <v>0</v>
      </c>
      <c r="K13" s="2">
        <f>AVERAGE('Test scores'!D13,'Test scores'!D29,'Test scores'!D45,'Test scores'!D61,'Test scores'!R13,'Test scores'!R29,'Test scores'!R45,'Test scores'!R61,'Test scores'!D77)</f>
        <v>0</v>
      </c>
      <c r="L13" s="3">
        <f>AVERAGE('Test scores'!E13,'Test scores'!E29,'Test scores'!E45,'Test scores'!E61,'Test scores'!S13,'Test scores'!S29,'Test scores'!S45,'Test scores'!S61,'Test scores'!E77)</f>
        <v>1.5555555555555556</v>
      </c>
      <c r="M13" s="3">
        <f>AVERAGE('Test scores'!F13,'Test scores'!F29,'Test scores'!F45,'Test scores'!F61,'Test scores'!T13,'Test scores'!T29,'Test scores'!T45,'Test scores'!T61,'Test scores'!F77)</f>
        <v>0</v>
      </c>
      <c r="O13" t="s">
        <v>19</v>
      </c>
      <c r="P13" s="2">
        <f>AVERAGE('Test scores'!B13,'Test scores'!I13,'Test scores'!P13,'Test scores'!W13)</f>
        <v>0</v>
      </c>
      <c r="Q13" s="2">
        <f>AVERAGE('Test scores'!C13,'Test scores'!J13,'Test scores'!Q13,'Test scores'!X13)</f>
        <v>0</v>
      </c>
      <c r="R13" s="2">
        <f>AVERAGE('Test scores'!D13,'Test scores'!K13,'Test scores'!R13,'Test scores'!Y13)</f>
        <v>0</v>
      </c>
      <c r="S13" s="3">
        <f>AVERAGE('Test scores'!E13,'Test scores'!L13,'Test scores'!S13,'Test scores'!Z13)</f>
        <v>2.75</v>
      </c>
      <c r="T13" s="3">
        <f>AVERAGE('Test scores'!F13,'Test scores'!M13,'Test scores'!T13,'Test scores'!AA13)</f>
        <v>0</v>
      </c>
    </row>
    <row r="14" spans="1:20" x14ac:dyDescent="0.2">
      <c r="A14" t="s">
        <v>20</v>
      </c>
      <c r="B14" s="2">
        <f>AVERAGE('Test scores'!B14,'Test scores'!B30,'Test scores'!B46,'Test scores'!B62,'Test scores'!I14,'Test scores'!I30,'Test scores'!I46,'Test scores'!I62)</f>
        <v>0.90874999999999984</v>
      </c>
      <c r="C14" s="2">
        <f>AVERAGE('Test scores'!C14,'Test scores'!C30,'Test scores'!C46,'Test scores'!C62,'Test scores'!J14,'Test scores'!J30,'Test scores'!J46,'Test scores'!J62)</f>
        <v>0.95999999999999985</v>
      </c>
      <c r="D14" s="2">
        <f>AVERAGE('Test scores'!D14,'Test scores'!D30,'Test scores'!D46,'Test scores'!D62,'Test scores'!K14,'Test scores'!K30,'Test scores'!K46,'Test scores'!K62)</f>
        <v>0.93500000000000005</v>
      </c>
      <c r="E14" s="3">
        <f>AVERAGE('Test scores'!E14,'Test scores'!E30,'Test scores'!E46,'Test scores'!E62,'Test scores'!L14,'Test scores'!L30,'Test scores'!L46,'Test scores'!L62)</f>
        <v>4523.75</v>
      </c>
      <c r="F14" s="3">
        <f>AVERAGE('Test scores'!F14,'Test scores'!F30,'Test scores'!F46,'Test scores'!F62,'Test scores'!M14,'Test scores'!M30,'Test scores'!M46,'Test scores'!M62)</f>
        <v>4268</v>
      </c>
      <c r="H14" t="s">
        <v>20</v>
      </c>
      <c r="I14" s="2">
        <f>AVERAGE('Test scores'!B14,'Test scores'!B30,'Test scores'!B46,'Test scores'!B62,'Test scores'!P14,'Test scores'!P30,'Test scores'!P46,'Test scores'!P62,'Test scores'!B78)</f>
        <v>0.90888888888888886</v>
      </c>
      <c r="J14" s="2">
        <f>AVERAGE('Test scores'!C14,'Test scores'!C30,'Test scores'!C46,'Test scores'!C62,'Test scores'!Q14,'Test scores'!Q30,'Test scores'!Q46,'Test scores'!Q62,'Test scores'!C78)</f>
        <v>0.95777777777777773</v>
      </c>
      <c r="K14" s="2">
        <f>AVERAGE('Test scores'!D14,'Test scores'!D30,'Test scores'!D46,'Test scores'!D62,'Test scores'!R14,'Test scores'!R30,'Test scores'!R46,'Test scores'!R62,'Test scores'!D78)</f>
        <v>0.93222222222222229</v>
      </c>
      <c r="L14" s="3">
        <f>AVERAGE('Test scores'!E14,'Test scores'!E30,'Test scores'!E46,'Test scores'!E62,'Test scores'!S14,'Test scores'!S30,'Test scores'!S46,'Test scores'!S62,'Test scores'!E78)</f>
        <v>4503.7777777777774</v>
      </c>
      <c r="M14" s="3">
        <f>AVERAGE('Test scores'!F14,'Test scores'!F30,'Test scores'!F46,'Test scores'!F62,'Test scores'!T14,'Test scores'!T30,'Test scores'!T46,'Test scores'!T62,'Test scores'!F78)</f>
        <v>4268</v>
      </c>
      <c r="O14" t="s">
        <v>20</v>
      </c>
      <c r="P14" s="2">
        <f>AVERAGE('Test scores'!B14,'Test scores'!I14,'Test scores'!P14,'Test scores'!W14)</f>
        <v>0.88</v>
      </c>
      <c r="Q14" s="2">
        <f>AVERAGE('Test scores'!C14,'Test scores'!J14,'Test scores'!Q14,'Test scores'!X14)</f>
        <v>0.95749999999999991</v>
      </c>
      <c r="R14" s="2">
        <f>AVERAGE('Test scores'!D14,'Test scores'!K14,'Test scores'!R14,'Test scores'!Y14)</f>
        <v>0.91999999999999993</v>
      </c>
      <c r="S14" s="3">
        <f>AVERAGE('Test scores'!E14,'Test scores'!L14,'Test scores'!S14,'Test scores'!Z14)</f>
        <v>4662.25</v>
      </c>
      <c r="T14" s="3">
        <f>AVERAGE('Test scores'!F14,'Test scores'!M14,'Test scores'!T14,'Test scores'!AA14)</f>
        <v>4268</v>
      </c>
    </row>
    <row r="15" spans="1:20" x14ac:dyDescent="0.2">
      <c r="B15" s="2">
        <f>AVERAGE('Test scores'!B15,'Test scores'!B31,'Test scores'!B47,'Test scores'!B63,'Test scores'!I15,'Test scores'!I31,'Test scores'!I47,'Test scores'!I63)</f>
        <v>0.88624999999999998</v>
      </c>
      <c r="C15" s="2">
        <f>AVERAGE('Test scores'!C15,'Test scores'!C31,'Test scores'!C47,'Test scores'!C63,'Test scores'!J15,'Test scores'!J31,'Test scores'!J47,'Test scores'!J63)</f>
        <v>0.88500000000000001</v>
      </c>
      <c r="D15" s="2">
        <f>AVERAGE('Test scores'!D15,'Test scores'!D31,'Test scores'!D47,'Test scores'!D63,'Test scores'!K15,'Test scores'!K31,'Test scores'!K47,'Test scores'!K63)</f>
        <v>0.88249999999999995</v>
      </c>
      <c r="E15" s="3">
        <f>AVERAGE('Test scores'!E15,'Test scores'!E31,'Test scores'!E47,'Test scores'!E63,'Test scores'!L15,'Test scores'!L31,'Test scores'!L47,'Test scores'!L63)</f>
        <v>6835</v>
      </c>
      <c r="F15" s="3">
        <f>AVERAGE('Test scores'!F15,'Test scores'!F31,'Test scores'!F47,'Test scores'!F63,'Test scores'!M15,'Test scores'!M31,'Test scores'!M47,'Test scores'!M63)</f>
        <v>6835</v>
      </c>
      <c r="I15" s="2">
        <f>AVERAGE('Test scores'!B15,'Test scores'!B31,'Test scores'!B47,'Test scores'!B63,'Test scores'!P15,'Test scores'!P31,'Test scores'!P47,'Test scores'!P63,'Test scores'!B79)</f>
        <v>0.88624999999999998</v>
      </c>
      <c r="J15" s="2">
        <f>AVERAGE('Test scores'!C15,'Test scores'!C31,'Test scores'!C47,'Test scores'!C63,'Test scores'!Q15,'Test scores'!Q31,'Test scores'!Q47,'Test scores'!Q63,'Test scores'!C79)</f>
        <v>0.88624999999999998</v>
      </c>
      <c r="K15" s="2">
        <f>AVERAGE('Test scores'!D15,'Test scores'!D31,'Test scores'!D47,'Test scores'!D63,'Test scores'!R15,'Test scores'!R31,'Test scores'!R47,'Test scores'!R63,'Test scores'!D79)</f>
        <v>0.8849999999999999</v>
      </c>
      <c r="L15" s="3">
        <f>AVERAGE('Test scores'!E15,'Test scores'!E31,'Test scores'!E47,'Test scores'!E63,'Test scores'!S15,'Test scores'!S31,'Test scores'!S47,'Test scores'!S63,'Test scores'!E79)</f>
        <v>6835</v>
      </c>
      <c r="M15" s="3">
        <f>AVERAGE('Test scores'!F15,'Test scores'!F31,'Test scores'!F47,'Test scores'!F63,'Test scores'!T15,'Test scores'!T31,'Test scores'!T47,'Test scores'!T63,'Test scores'!F79)</f>
        <v>6835</v>
      </c>
      <c r="P15" s="2">
        <f>AVERAGE('Test scores'!B15,'Test scores'!I15,'Test scores'!P15,'Test scores'!W15)</f>
        <v>0.86</v>
      </c>
      <c r="Q15" s="2">
        <f>AVERAGE('Test scores'!C15,'Test scores'!J15,'Test scores'!Q15,'Test scores'!X15)</f>
        <v>0.86</v>
      </c>
      <c r="R15" s="2">
        <f>AVERAGE('Test scores'!D15,'Test scores'!K15,'Test scores'!R15,'Test scores'!Y15)</f>
        <v>0.85499999999999998</v>
      </c>
      <c r="S15" s="3">
        <f>AVERAGE('Test scores'!E15,'Test scores'!L15,'Test scores'!S15,'Test scores'!Z15)</f>
        <v>6835</v>
      </c>
      <c r="T15" s="3">
        <f>AVERAGE('Test scores'!F15,'Test scores'!M15,'Test scores'!T15,'Test scores'!AA15)</f>
        <v>6835</v>
      </c>
    </row>
    <row r="16" spans="1:20" x14ac:dyDescent="0.2">
      <c r="L16" s="3"/>
      <c r="M16" s="3"/>
      <c r="P16" s="2"/>
      <c r="Q16" s="2"/>
      <c r="R16" s="2"/>
      <c r="S16" s="3"/>
      <c r="T16" s="3"/>
    </row>
    <row r="17" spans="1:20" x14ac:dyDescent="0.2">
      <c r="A17" s="1" t="s">
        <v>36</v>
      </c>
      <c r="H17" s="1" t="s">
        <v>37</v>
      </c>
      <c r="L17" s="3"/>
      <c r="M17" s="3"/>
      <c r="O17" s="1" t="s">
        <v>38</v>
      </c>
      <c r="P17" s="2"/>
      <c r="Q17" s="2"/>
      <c r="R17" s="2"/>
      <c r="S17" s="3"/>
      <c r="T17" s="3"/>
    </row>
    <row r="18" spans="1:20" x14ac:dyDescent="0.2">
      <c r="B18" t="s">
        <v>4</v>
      </c>
      <c r="C18" t="s">
        <v>5</v>
      </c>
      <c r="D18" t="s">
        <v>6</v>
      </c>
      <c r="E18" t="s">
        <v>7</v>
      </c>
      <c r="F18" t="s">
        <v>8</v>
      </c>
      <c r="I18" t="s">
        <v>4</v>
      </c>
      <c r="J18" t="s">
        <v>5</v>
      </c>
      <c r="K18" t="s">
        <v>6</v>
      </c>
      <c r="L18" s="3" t="s">
        <v>7</v>
      </c>
      <c r="M18" s="3" t="s">
        <v>8</v>
      </c>
      <c r="P18" s="2" t="s">
        <v>4</v>
      </c>
      <c r="Q18" s="2" t="s">
        <v>5</v>
      </c>
      <c r="R18" s="2" t="s">
        <v>6</v>
      </c>
      <c r="S18" s="3" t="s">
        <v>7</v>
      </c>
      <c r="T18" s="3" t="s">
        <v>8</v>
      </c>
    </row>
    <row r="19" spans="1:20" x14ac:dyDescent="0.2">
      <c r="A19" t="s">
        <v>9</v>
      </c>
      <c r="B19" s="2">
        <f>AVERAGE('Test scores'!P3,'Test scores'!P19,'Test scores'!P35,'Test scores'!P51,'Test scores'!W3,'Test scores'!W19,'Test scores'!W35,'Test scores'!W51)</f>
        <v>0.90125000000000011</v>
      </c>
      <c r="C19" s="2">
        <f>AVERAGE('Test scores'!Q3,'Test scores'!Q19,'Test scores'!Q35,'Test scores'!Q51,'Test scores'!X3,'Test scores'!X19,'Test scores'!X35,'Test scores'!X51)</f>
        <v>0.79375000000000007</v>
      </c>
      <c r="D19" s="2">
        <f>AVERAGE('Test scores'!R3,'Test scores'!R19,'Test scores'!R35,'Test scores'!R51,'Test scores'!Y3,'Test scores'!Y19,'Test scores'!Y35,'Test scores'!Y51)</f>
        <v>0.84000000000000008</v>
      </c>
      <c r="E19" s="3">
        <f>AVERAGE('Test scores'!S3,'Test scores'!S19,'Test scores'!S35,'Test scores'!S51,'Test scores'!Z3,'Test scores'!Z19,'Test scores'!Z35,'Test scores'!Z51)</f>
        <v>225.75</v>
      </c>
      <c r="F19" s="3">
        <f>AVERAGE('Test scores'!T3,'Test scores'!T19,'Test scores'!T35,'Test scores'!T51,'Test scores'!AA3,'Test scores'!AA19,'Test scores'!AA35,'Test scores'!AA51)</f>
        <v>256</v>
      </c>
      <c r="H19" t="s">
        <v>9</v>
      </c>
      <c r="I19" s="2">
        <f>AVERAGE('Test scores'!I3,'Test scores'!I19,'Test scores'!I35,'Test scores'!I51,'Test scores'!W3,'Test scores'!W19,'Test scores'!W35,'Test scores'!W51,'Test scores'!I67)</f>
        <v>0.86111111111111116</v>
      </c>
      <c r="J19" s="2">
        <f>AVERAGE('Test scores'!J3,'Test scores'!J19,'Test scores'!J35,'Test scores'!J51,'Test scores'!X3,'Test scores'!X19,'Test scores'!X35,'Test scores'!X51,,'Test scores'!J67)</f>
        <v>0.68599999999999994</v>
      </c>
      <c r="K19" s="2">
        <f>AVERAGE('Test scores'!K3,'Test scores'!K19,'Test scores'!K35,'Test scores'!K51,'Test scores'!Y3,'Test scores'!Y19,'Test scores'!Y35,'Test scores'!Y51,'Test scores'!K67)</f>
        <v>0.80555555555555558</v>
      </c>
      <c r="L19" s="3">
        <f>AVERAGE('Test scores'!L3,'Test scores'!L19,'Test scores'!L35,'Test scores'!L51,'Test scores'!Z3,'Test scores'!Z19,'Test scores'!Z35,'Test scores'!Z51,'Test scores'!L67)</f>
        <v>226.88888888888889</v>
      </c>
      <c r="M19" s="3">
        <f>AVERAGE('Test scores'!M3,'Test scores'!M19,'Test scores'!M35,'Test scores'!M51,'Test scores'!AA3,'Test scores'!AA19,'Test scores'!AA35,'Test scores'!AA51,'Test scores'!M67)</f>
        <v>256</v>
      </c>
      <c r="O19" t="s">
        <v>9</v>
      </c>
      <c r="P19" s="2">
        <f>AVERAGE('Test scores'!B19,'Test scores'!I19,'Test scores'!P19,'Test scores'!W19)</f>
        <v>0.89249999999999996</v>
      </c>
      <c r="Q19" s="2">
        <f>AVERAGE('Test scores'!C19,'Test scores'!J19,'Test scores'!Q19,'Test scores'!X19)</f>
        <v>0.79749999999999999</v>
      </c>
      <c r="R19" s="2">
        <f>AVERAGE('Test scores'!D19,'Test scores'!K19,'Test scores'!R19,'Test scores'!Y19)</f>
        <v>0.84</v>
      </c>
      <c r="S19" s="3">
        <f>AVERAGE('Test scores'!E19,'Test scores'!L19,'Test scores'!S19,'Test scores'!Z19)</f>
        <v>228.75</v>
      </c>
      <c r="T19" s="3">
        <f>AVERAGE('Test scores'!F19,'Test scores'!M19,'Test scores'!T19,'Test scores'!AA19)</f>
        <v>256</v>
      </c>
    </row>
    <row r="20" spans="1:20" x14ac:dyDescent="0.2">
      <c r="A20" t="s">
        <v>10</v>
      </c>
      <c r="B20" s="2">
        <f>AVERAGE('Test scores'!P4,'Test scores'!P20,'Test scores'!P36,'Test scores'!P52,'Test scores'!W4,'Test scores'!W20,'Test scores'!W36,'Test scores'!W52)</f>
        <v>0.70374999999999999</v>
      </c>
      <c r="C20" s="2">
        <f>AVERAGE('Test scores'!Q4,'Test scores'!Q20,'Test scores'!Q36,'Test scores'!Q52,'Test scores'!X4,'Test scores'!X20,'Test scores'!X36,'Test scores'!X52)</f>
        <v>0.7024999999999999</v>
      </c>
      <c r="D20" s="2">
        <f>AVERAGE('Test scores'!R4,'Test scores'!R20,'Test scores'!R36,'Test scores'!R52,'Test scores'!Y4,'Test scores'!Y20,'Test scores'!Y36,'Test scores'!Y52)</f>
        <v>0.7037500000000001</v>
      </c>
      <c r="E20" s="3">
        <f>AVERAGE('Test scores'!S4,'Test scores'!S20,'Test scores'!S36,'Test scores'!S52,'Test scores'!Z4,'Test scores'!Z20,'Test scores'!Z36,'Test scores'!Z52)</f>
        <v>252.625</v>
      </c>
      <c r="F20" s="3">
        <f>AVERAGE('Test scores'!T4,'Test scores'!T20,'Test scores'!T36,'Test scores'!T52,'Test scores'!AA4,'Test scores'!AA20,'Test scores'!AA36,'Test scores'!AA52)</f>
        <v>252</v>
      </c>
      <c r="H20" t="s">
        <v>10</v>
      </c>
      <c r="I20" s="2">
        <f>AVERAGE('Test scores'!I4,'Test scores'!I20,'Test scores'!I36,'Test scores'!I52,'Test scores'!W4,'Test scores'!W20,'Test scores'!W36,'Test scores'!W52,'Test scores'!I68)</f>
        <v>0.68111111111111111</v>
      </c>
      <c r="J20" s="2">
        <f>AVERAGE('Test scores'!J4,'Test scores'!J20,'Test scores'!J36,'Test scores'!J52,'Test scores'!X4,'Test scores'!X20,'Test scores'!X36,'Test scores'!X52,,'Test scores'!J68)</f>
        <v>0.62899999999999989</v>
      </c>
      <c r="K20" s="2">
        <f>AVERAGE('Test scores'!K4,'Test scores'!K20,'Test scores'!K36,'Test scores'!K52,'Test scores'!Y4,'Test scores'!Y20,'Test scores'!Y36,'Test scores'!Y52,'Test scores'!K68)</f>
        <v>0.6855555555555557</v>
      </c>
      <c r="L20" s="3">
        <f>AVERAGE('Test scores'!L4,'Test scores'!L20,'Test scores'!L36,'Test scores'!L52,'Test scores'!Z4,'Test scores'!Z20,'Test scores'!Z36,'Test scores'!Z52,'Test scores'!L68)</f>
        <v>260.66666666666669</v>
      </c>
      <c r="M20" s="3">
        <f>AVERAGE('Test scores'!M4,'Test scores'!M20,'Test scores'!M36,'Test scores'!M52,'Test scores'!AA4,'Test scores'!AA20,'Test scores'!AA36,'Test scores'!AA52,'Test scores'!M68)</f>
        <v>252</v>
      </c>
      <c r="O20" t="s">
        <v>10</v>
      </c>
      <c r="P20" s="2">
        <f>AVERAGE('Test scores'!B20,'Test scores'!I20,'Test scores'!P20,'Test scores'!W20)</f>
        <v>0.70500000000000007</v>
      </c>
      <c r="Q20" s="2">
        <f>AVERAGE('Test scores'!C20,'Test scores'!J20,'Test scores'!Q20,'Test scores'!X20)</f>
        <v>0.67999999999999994</v>
      </c>
      <c r="R20" s="2">
        <f>AVERAGE('Test scores'!D20,'Test scores'!K20,'Test scores'!R20,'Test scores'!Y20)</f>
        <v>0.6925</v>
      </c>
      <c r="S20" s="3">
        <f>AVERAGE('Test scores'!E20,'Test scores'!L20,'Test scores'!S20,'Test scores'!Z20)</f>
        <v>246</v>
      </c>
      <c r="T20" s="3">
        <f>AVERAGE('Test scores'!F20,'Test scores'!M20,'Test scores'!T20,'Test scores'!AA20)</f>
        <v>252</v>
      </c>
    </row>
    <row r="21" spans="1:20" x14ac:dyDescent="0.2">
      <c r="A21" t="s">
        <v>11</v>
      </c>
      <c r="B21" s="2">
        <f>AVERAGE('Test scores'!P5,'Test scores'!P21,'Test scores'!P37,'Test scores'!P53,'Test scores'!W5,'Test scores'!W21,'Test scores'!W37,'Test scores'!W53)</f>
        <v>0.6875</v>
      </c>
      <c r="C21" s="2">
        <f>AVERAGE('Test scores'!Q5,'Test scores'!Q21,'Test scores'!Q37,'Test scores'!Q53,'Test scores'!X5,'Test scores'!X21,'Test scores'!X37,'Test scores'!X53)</f>
        <v>0.66500000000000004</v>
      </c>
      <c r="D21" s="2">
        <f>AVERAGE('Test scores'!R5,'Test scores'!R21,'Test scores'!R37,'Test scores'!R53,'Test scores'!Y5,'Test scores'!Y21,'Test scores'!Y37,'Test scores'!Y53)</f>
        <v>0.67374999999999996</v>
      </c>
      <c r="E21" s="3">
        <f>AVERAGE('Test scores'!S5,'Test scores'!S21,'Test scores'!S37,'Test scores'!S53,'Test scores'!Z5,'Test scores'!Z21,'Test scores'!Z37,'Test scores'!Z53)</f>
        <v>265.75</v>
      </c>
      <c r="F21" s="3">
        <f>AVERAGE('Test scores'!T5,'Test scores'!T21,'Test scores'!T37,'Test scores'!T53,'Test scores'!AA5,'Test scores'!AA21,'Test scores'!AA37,'Test scores'!AA53)</f>
        <v>272</v>
      </c>
      <c r="H21" t="s">
        <v>11</v>
      </c>
      <c r="I21" s="2">
        <f>AVERAGE('Test scores'!I5,'Test scores'!I21,'Test scores'!I37,'Test scores'!I53,'Test scores'!W5,'Test scores'!W21,'Test scores'!W37,'Test scores'!W53,'Test scores'!I69)</f>
        <v>0.75777777777777766</v>
      </c>
      <c r="J21" s="2">
        <f>AVERAGE('Test scores'!J5,'Test scores'!J21,'Test scores'!J37,'Test scores'!J53,'Test scores'!X5,'Test scores'!X21,'Test scores'!X37,'Test scores'!X53,,'Test scores'!J69)</f>
        <v>0.56900000000000006</v>
      </c>
      <c r="K21" s="2">
        <f>AVERAGE('Test scores'!K5,'Test scores'!K21,'Test scores'!K37,'Test scores'!K53,'Test scores'!Y5,'Test scores'!Y21,'Test scores'!Y37,'Test scores'!Y53,'Test scores'!K69)</f>
        <v>0.68111111111111111</v>
      </c>
      <c r="L21" s="3">
        <f>AVERAGE('Test scores'!L5,'Test scores'!L21,'Test scores'!L37,'Test scores'!L53,'Test scores'!Z5,'Test scores'!Z21,'Test scores'!Z37,'Test scores'!Z53,'Test scores'!L69)</f>
        <v>231.55555555555554</v>
      </c>
      <c r="M21" s="3">
        <f>AVERAGE('Test scores'!M5,'Test scores'!M21,'Test scores'!M37,'Test scores'!M53,'Test scores'!AA5,'Test scores'!AA21,'Test scores'!AA37,'Test scores'!AA53,'Test scores'!M69)</f>
        <v>272</v>
      </c>
      <c r="O21" t="s">
        <v>11</v>
      </c>
      <c r="P21" s="2">
        <f>AVERAGE('Test scores'!B21,'Test scores'!I21,'Test scores'!P21,'Test scores'!W21)</f>
        <v>0.65249999999999997</v>
      </c>
      <c r="Q21" s="2">
        <f>AVERAGE('Test scores'!C21,'Test scores'!J21,'Test scores'!Q21,'Test scores'!X21)</f>
        <v>0.72500000000000009</v>
      </c>
      <c r="R21" s="2">
        <f>AVERAGE('Test scores'!D21,'Test scores'!K21,'Test scores'!R21,'Test scores'!Y21)</f>
        <v>0.67999999999999994</v>
      </c>
      <c r="S21" s="3">
        <f>AVERAGE('Test scores'!E21,'Test scores'!L21,'Test scores'!S21,'Test scores'!Z21)</f>
        <v>312</v>
      </c>
      <c r="T21" s="3">
        <f>AVERAGE('Test scores'!F21,'Test scores'!M21,'Test scores'!T21,'Test scores'!AA21)</f>
        <v>272</v>
      </c>
    </row>
    <row r="22" spans="1:20" x14ac:dyDescent="0.2">
      <c r="A22" t="s">
        <v>12</v>
      </c>
      <c r="B22" s="2">
        <f>AVERAGE('Test scores'!P6,'Test scores'!P22,'Test scores'!P38,'Test scores'!P54,'Test scores'!W6,'Test scores'!W22,'Test scores'!W38,'Test scores'!W54)</f>
        <v>0.78125</v>
      </c>
      <c r="C22" s="2">
        <f>AVERAGE('Test scores'!Q6,'Test scores'!Q22,'Test scores'!Q38,'Test scores'!Q54,'Test scores'!X6,'Test scores'!X22,'Test scores'!X38,'Test scores'!X54)</f>
        <v>0.66500000000000004</v>
      </c>
      <c r="D22" s="2">
        <f>AVERAGE('Test scores'!R6,'Test scores'!R22,'Test scores'!R38,'Test scores'!R54,'Test scores'!Y6,'Test scores'!Y22,'Test scores'!Y38,'Test scores'!Y54)</f>
        <v>0.71500000000000008</v>
      </c>
      <c r="E22" s="3">
        <f>AVERAGE('Test scores'!S6,'Test scores'!S22,'Test scores'!S38,'Test scores'!S54,'Test scores'!Z6,'Test scores'!Z22,'Test scores'!Z38,'Test scores'!Z54)</f>
        <v>216.125</v>
      </c>
      <c r="F22" s="3">
        <f>AVERAGE('Test scores'!T6,'Test scores'!T22,'Test scores'!T38,'Test scores'!T54,'Test scores'!AA6,'Test scores'!AA22,'Test scores'!AA38,'Test scores'!AA54)</f>
        <v>253</v>
      </c>
      <c r="H22" t="s">
        <v>12</v>
      </c>
      <c r="I22" s="2">
        <f>AVERAGE('Test scores'!I6,'Test scores'!I22,'Test scores'!I38,'Test scores'!I54,'Test scores'!W6,'Test scores'!W22,'Test scores'!W38,'Test scores'!W54,'Test scores'!I70)</f>
        <v>0.78222222222222237</v>
      </c>
      <c r="J22" s="2">
        <f>AVERAGE('Test scores'!J6,'Test scores'!J22,'Test scores'!J38,'Test scores'!J54,'Test scores'!X6,'Test scores'!X22,'Test scores'!X38,'Test scores'!X54,,'Test scores'!J70)</f>
        <v>0.6</v>
      </c>
      <c r="K22" s="2">
        <f>AVERAGE('Test scores'!K6,'Test scores'!K22,'Test scores'!K38,'Test scores'!K54,'Test scores'!Y6,'Test scores'!Y22,'Test scores'!Y38,'Test scores'!Y54,'Test scores'!K70)</f>
        <v>0.71555555555555561</v>
      </c>
      <c r="L22" s="3">
        <f>AVERAGE('Test scores'!L6,'Test scores'!L22,'Test scores'!L38,'Test scores'!L54,'Test scores'!Z6,'Test scores'!Z22,'Test scores'!Z38,'Test scores'!Z54,'Test scores'!L70)</f>
        <v>215.55555555555554</v>
      </c>
      <c r="M22" s="3">
        <f>AVERAGE('Test scores'!M6,'Test scores'!M22,'Test scores'!M38,'Test scores'!M54,'Test scores'!AA6,'Test scores'!AA22,'Test scores'!AA38,'Test scores'!AA54,'Test scores'!M70)</f>
        <v>253</v>
      </c>
      <c r="O22" t="s">
        <v>12</v>
      </c>
      <c r="P22" s="2">
        <f>AVERAGE('Test scores'!B22,'Test scores'!I22,'Test scores'!P22,'Test scores'!W22)</f>
        <v>0.77</v>
      </c>
      <c r="Q22" s="2">
        <f>AVERAGE('Test scores'!C22,'Test scores'!J22,'Test scores'!Q22,'Test scores'!X22)</f>
        <v>0.69500000000000006</v>
      </c>
      <c r="R22" s="2">
        <f>AVERAGE('Test scores'!D22,'Test scores'!K22,'Test scores'!R22,'Test scores'!Y22)</f>
        <v>0.73249999999999993</v>
      </c>
      <c r="S22" s="3">
        <f>AVERAGE('Test scores'!E22,'Test scores'!L22,'Test scores'!S22,'Test scores'!Z22)</f>
        <v>229</v>
      </c>
      <c r="T22" s="3">
        <f>AVERAGE('Test scores'!F22,'Test scores'!M22,'Test scores'!T22,'Test scores'!AA22)</f>
        <v>253</v>
      </c>
    </row>
    <row r="23" spans="1:20" x14ac:dyDescent="0.2">
      <c r="A23" t="s">
        <v>13</v>
      </c>
      <c r="B23" s="2">
        <f>AVERAGE('Test scores'!P7,'Test scores'!P23,'Test scores'!P39,'Test scores'!P55,'Test scores'!W7,'Test scores'!W23,'Test scores'!W39,'Test scores'!W55)</f>
        <v>0.84125000000000005</v>
      </c>
      <c r="C23" s="2">
        <f>AVERAGE('Test scores'!Q7,'Test scores'!Q23,'Test scores'!Q39,'Test scores'!Q55,'Test scores'!X7,'Test scores'!X23,'Test scores'!X39,'Test scores'!X55)</f>
        <v>0.73750000000000004</v>
      </c>
      <c r="D23" s="2">
        <f>AVERAGE('Test scores'!R7,'Test scores'!R23,'Test scores'!R39,'Test scores'!R55,'Test scores'!Y7,'Test scores'!Y23,'Test scores'!Y39,'Test scores'!Y55)</f>
        <v>0.78625</v>
      </c>
      <c r="E23" s="3">
        <f>AVERAGE('Test scores'!S7,'Test scores'!S23,'Test scores'!S39,'Test scores'!S55,'Test scores'!Z7,'Test scores'!Z23,'Test scores'!Z39,'Test scores'!Z55)</f>
        <v>234.25</v>
      </c>
      <c r="F23" s="3">
        <f>AVERAGE('Test scores'!T7,'Test scores'!T23,'Test scores'!T39,'Test scores'!T55,'Test scores'!AA7,'Test scores'!AA23,'Test scores'!AA39,'Test scores'!AA55)</f>
        <v>267</v>
      </c>
      <c r="H23" t="s">
        <v>13</v>
      </c>
      <c r="I23" s="2">
        <f>AVERAGE('Test scores'!I7,'Test scores'!I23,'Test scores'!I39,'Test scores'!I55,'Test scores'!W7,'Test scores'!W23,'Test scores'!W39,'Test scores'!W55,'Test scores'!I71)</f>
        <v>0.86888888888888893</v>
      </c>
      <c r="J23" s="2">
        <f>AVERAGE('Test scores'!J7,'Test scores'!J23,'Test scores'!J39,'Test scores'!J55,'Test scores'!X7,'Test scores'!X23,'Test scores'!X39,'Test scores'!X55,,'Test scores'!J71)</f>
        <v>0.60500000000000009</v>
      </c>
      <c r="K23" s="2">
        <f>AVERAGE('Test scores'!K7,'Test scores'!K23,'Test scores'!K39,'Test scores'!K55,'Test scores'!Y7,'Test scores'!Y23,'Test scores'!Y39,'Test scores'!Y55,'Test scores'!K71)</f>
        <v>0.7533333333333333</v>
      </c>
      <c r="L23" s="3">
        <f>AVERAGE('Test scores'!L7,'Test scores'!L23,'Test scores'!L39,'Test scores'!L55,'Test scores'!Z7,'Test scores'!Z23,'Test scores'!Z39,'Test scores'!Z55,'Test scores'!L71)</f>
        <v>208.55555555555554</v>
      </c>
      <c r="M23" s="3">
        <f>AVERAGE('Test scores'!M7,'Test scores'!M23,'Test scores'!M39,'Test scores'!M55,'Test scores'!AA7,'Test scores'!AA23,'Test scores'!AA39,'Test scores'!AA55,'Test scores'!M71)</f>
        <v>267</v>
      </c>
      <c r="O23" t="s">
        <v>13</v>
      </c>
      <c r="P23" s="2">
        <f>AVERAGE('Test scores'!B23,'Test scores'!I23,'Test scores'!P23,'Test scores'!W23)</f>
        <v>0.90499999999999992</v>
      </c>
      <c r="Q23" s="2">
        <f>AVERAGE('Test scores'!C23,'Test scores'!J23,'Test scores'!Q23,'Test scores'!X23)</f>
        <v>0.72499999999999987</v>
      </c>
      <c r="R23" s="2">
        <f>AVERAGE('Test scores'!D23,'Test scores'!K23,'Test scores'!R23,'Test scores'!Y23)</f>
        <v>0.8</v>
      </c>
      <c r="S23" s="3">
        <f>AVERAGE('Test scores'!E23,'Test scores'!L23,'Test scores'!S23,'Test scores'!Z23)</f>
        <v>215</v>
      </c>
      <c r="T23" s="3">
        <f>AVERAGE('Test scores'!F23,'Test scores'!M23,'Test scores'!T23,'Test scores'!AA23)</f>
        <v>267</v>
      </c>
    </row>
    <row r="24" spans="1:20" x14ac:dyDescent="0.2">
      <c r="A24" t="s">
        <v>14</v>
      </c>
      <c r="B24" s="2">
        <f>AVERAGE('Test scores'!P8,'Test scores'!P24,'Test scores'!P40,'Test scores'!P56,'Test scores'!W8,'Test scores'!W24,'Test scores'!W40,'Test scores'!W56)</f>
        <v>0.90874999999999995</v>
      </c>
      <c r="C24" s="2">
        <f>AVERAGE('Test scores'!Q8,'Test scores'!Q24,'Test scores'!Q40,'Test scores'!Q56,'Test scores'!X8,'Test scores'!X24,'Test scores'!X40,'Test scores'!X56)</f>
        <v>0.68</v>
      </c>
      <c r="D24" s="2">
        <f>AVERAGE('Test scores'!R8,'Test scores'!R24,'Test scores'!R40,'Test scores'!R56,'Test scores'!Y8,'Test scores'!Y24,'Test scores'!Y40,'Test scores'!Y56)</f>
        <v>0.77500000000000013</v>
      </c>
      <c r="E24" s="3">
        <f>AVERAGE('Test scores'!S8,'Test scores'!S24,'Test scores'!S40,'Test scores'!S56,'Test scores'!Z8,'Test scores'!Z24,'Test scores'!Z40,'Test scores'!Z56)</f>
        <v>194.75</v>
      </c>
      <c r="F24" s="3">
        <f>AVERAGE('Test scores'!T8,'Test scores'!T24,'Test scores'!T40,'Test scores'!T56,'Test scores'!AA8,'Test scores'!AA24,'Test scores'!AA40,'Test scores'!AA56)</f>
        <v>259</v>
      </c>
      <c r="H24" t="s">
        <v>14</v>
      </c>
      <c r="I24" s="2">
        <f>AVERAGE('Test scores'!I8,'Test scores'!I24,'Test scores'!I40,'Test scores'!I56,'Test scores'!W8,'Test scores'!W24,'Test scores'!W40,'Test scores'!W56,'Test scores'!I72)</f>
        <v>0.88555555555555554</v>
      </c>
      <c r="J24" s="2">
        <f>AVERAGE('Test scores'!J8,'Test scores'!J24,'Test scores'!J40,'Test scores'!J56,'Test scores'!X8,'Test scores'!X24,'Test scores'!X40,'Test scores'!X56,,'Test scores'!J72)</f>
        <v>0.59599999999999997</v>
      </c>
      <c r="K24" s="2">
        <f>AVERAGE('Test scores'!K8,'Test scores'!K24,'Test scores'!K40,'Test scores'!K56,'Test scores'!Y8,'Test scores'!Y24,'Test scores'!Y40,'Test scores'!Y56,'Test scores'!K72)</f>
        <v>0.75666666666666671</v>
      </c>
      <c r="L24" s="3">
        <f>AVERAGE('Test scores'!L8,'Test scores'!L24,'Test scores'!L40,'Test scores'!L56,'Test scores'!Z8,'Test scores'!Z24,'Test scores'!Z40,'Test scores'!Z56,'Test scores'!L72)</f>
        <v>195</v>
      </c>
      <c r="M24" s="3">
        <f>AVERAGE('Test scores'!M8,'Test scores'!M24,'Test scores'!M40,'Test scores'!M56,'Test scores'!AA8,'Test scores'!AA24,'Test scores'!AA40,'Test scores'!AA56,'Test scores'!M72)</f>
        <v>259</v>
      </c>
      <c r="O24" t="s">
        <v>14</v>
      </c>
      <c r="P24" s="2">
        <f>AVERAGE('Test scores'!B24,'Test scores'!I24,'Test scores'!P24,'Test scores'!W24)</f>
        <v>0.9225000000000001</v>
      </c>
      <c r="Q24" s="2">
        <f>AVERAGE('Test scores'!C24,'Test scores'!J24,'Test scores'!Q24,'Test scores'!X24)</f>
        <v>0.65749999999999997</v>
      </c>
      <c r="R24" s="2">
        <f>AVERAGE('Test scores'!D24,'Test scores'!K24,'Test scores'!R24,'Test scores'!Y24)</f>
        <v>0.76500000000000012</v>
      </c>
      <c r="S24" s="3">
        <f>AVERAGE('Test scores'!E24,'Test scores'!L24,'Test scores'!S24,'Test scores'!Z24)</f>
        <v>185.25</v>
      </c>
      <c r="T24" s="3">
        <f>AVERAGE('Test scores'!F24,'Test scores'!M24,'Test scores'!T24,'Test scores'!AA24)</f>
        <v>259</v>
      </c>
    </row>
    <row r="25" spans="1:20" x14ac:dyDescent="0.2">
      <c r="A25" t="s">
        <v>15</v>
      </c>
      <c r="B25" s="2">
        <f>AVERAGE('Test scores'!P9,'Test scores'!P25,'Test scores'!P41,'Test scores'!P57,'Test scores'!W9,'Test scores'!W25,'Test scores'!W41,'Test scores'!W57)</f>
        <v>0.79999999999999993</v>
      </c>
      <c r="C25" s="2">
        <f>AVERAGE('Test scores'!Q9,'Test scores'!Q25,'Test scores'!Q41,'Test scores'!Q57,'Test scores'!X9,'Test scores'!X25,'Test scores'!X41,'Test scores'!X57)</f>
        <v>0.6875</v>
      </c>
      <c r="D25" s="2">
        <f>AVERAGE('Test scores'!R9,'Test scores'!R25,'Test scores'!R41,'Test scores'!R57,'Test scores'!Y9,'Test scores'!Y25,'Test scores'!Y41,'Test scores'!Y57)</f>
        <v>0.73625000000000007</v>
      </c>
      <c r="E25" s="3">
        <f>AVERAGE('Test scores'!S9,'Test scores'!S25,'Test scores'!S41,'Test scores'!S57,'Test scores'!Z9,'Test scores'!Z25,'Test scores'!Z41,'Test scores'!Z57)</f>
        <v>213.25</v>
      </c>
      <c r="F25" s="3">
        <f>AVERAGE('Test scores'!T9,'Test scores'!T25,'Test scores'!T41,'Test scores'!T57,'Test scores'!AA9,'Test scores'!AA25,'Test scores'!AA41,'Test scores'!AA57)</f>
        <v>246</v>
      </c>
      <c r="H25" t="s">
        <v>15</v>
      </c>
      <c r="I25" s="2">
        <f>AVERAGE('Test scores'!I9,'Test scores'!I25,'Test scores'!I41,'Test scores'!I57,'Test scores'!W9,'Test scores'!W25,'Test scores'!W41,'Test scores'!W57,'Test scores'!I73)</f>
        <v>0.79111111111111121</v>
      </c>
      <c r="J25" s="2">
        <f>AVERAGE('Test scores'!J9,'Test scores'!J25,'Test scores'!J41,'Test scores'!J57,'Test scores'!X9,'Test scores'!X25,'Test scores'!X41,'Test scores'!X57,,'Test scores'!J73)</f>
        <v>0.62699999999999989</v>
      </c>
      <c r="K25" s="2">
        <f>AVERAGE('Test scores'!K9,'Test scores'!K25,'Test scores'!K41,'Test scores'!K57,'Test scores'!Y9,'Test scores'!Y25,'Test scores'!Y41,'Test scores'!Y57,'Test scores'!K73)</f>
        <v>0.73777777777777775</v>
      </c>
      <c r="L25" s="3">
        <f>AVERAGE('Test scores'!L9,'Test scores'!L25,'Test scores'!L41,'Test scores'!L57,'Test scores'!Z9,'Test scores'!Z25,'Test scores'!Z41,'Test scores'!Z57,'Test scores'!L73)</f>
        <v>218.22222222222223</v>
      </c>
      <c r="M25" s="3">
        <f>AVERAGE('Test scores'!M9,'Test scores'!M25,'Test scores'!M41,'Test scores'!M57,'Test scores'!AA9,'Test scores'!AA25,'Test scores'!AA41,'Test scores'!AA57,'Test scores'!M73)</f>
        <v>246</v>
      </c>
      <c r="O25" t="s">
        <v>15</v>
      </c>
      <c r="P25" s="2">
        <f>AVERAGE('Test scores'!B25,'Test scores'!I25,'Test scores'!P25,'Test scores'!W25)</f>
        <v>0.84</v>
      </c>
      <c r="Q25" s="2">
        <f>AVERAGE('Test scores'!C25,'Test scores'!J25,'Test scores'!Q25,'Test scores'!X25)</f>
        <v>0.64749999999999996</v>
      </c>
      <c r="R25" s="2">
        <f>AVERAGE('Test scores'!D25,'Test scores'!K25,'Test scores'!R25,'Test scores'!Y25)</f>
        <v>0.72749999999999992</v>
      </c>
      <c r="S25" s="3">
        <f>AVERAGE('Test scores'!E25,'Test scores'!L25,'Test scores'!S25,'Test scores'!Z25)</f>
        <v>192</v>
      </c>
      <c r="T25" s="3">
        <f>AVERAGE('Test scores'!F25,'Test scores'!M25,'Test scores'!T25,'Test scores'!AA25)</f>
        <v>246</v>
      </c>
    </row>
    <row r="26" spans="1:20" x14ac:dyDescent="0.2">
      <c r="A26" t="s">
        <v>16</v>
      </c>
      <c r="B26" s="2">
        <f>AVERAGE('Test scores'!P10,'Test scores'!P26,'Test scores'!P42,'Test scores'!P58,'Test scores'!W10,'Test scores'!W26,'Test scores'!W42,'Test scores'!W58)</f>
        <v>0.8175</v>
      </c>
      <c r="C26" s="2">
        <f>AVERAGE('Test scores'!Q10,'Test scores'!Q26,'Test scores'!Q42,'Test scores'!Q58,'Test scores'!X10,'Test scores'!X26,'Test scores'!X42,'Test scores'!X58)</f>
        <v>0.70874999999999999</v>
      </c>
      <c r="D26" s="2">
        <f>AVERAGE('Test scores'!R10,'Test scores'!R26,'Test scores'!R42,'Test scores'!R58,'Test scores'!Y10,'Test scores'!Y26,'Test scores'!Y42,'Test scores'!Y58)</f>
        <v>0.75749999999999984</v>
      </c>
      <c r="E26" s="3">
        <f>AVERAGE('Test scores'!S10,'Test scores'!S26,'Test scores'!S42,'Test scores'!S58,'Test scores'!Z10,'Test scores'!Z26,'Test scores'!Z42,'Test scores'!Z58)</f>
        <v>228</v>
      </c>
      <c r="F26" s="3">
        <f>AVERAGE('Test scores'!T10,'Test scores'!T26,'Test scores'!T42,'Test scores'!T58,'Test scores'!AA10,'Test scores'!AA26,'Test scores'!AA42,'Test scores'!AA58)</f>
        <v>262</v>
      </c>
      <c r="H26" t="s">
        <v>16</v>
      </c>
      <c r="I26" s="2">
        <f>AVERAGE('Test scores'!I10,'Test scores'!I26,'Test scores'!I42,'Test scores'!I58,'Test scores'!W10,'Test scores'!W26,'Test scores'!W42,'Test scores'!W58,'Test scores'!I74)</f>
        <v>0.83333333333333337</v>
      </c>
      <c r="J26" s="2">
        <f>AVERAGE('Test scores'!J10,'Test scores'!J26,'Test scores'!J42,'Test scores'!J58,'Test scores'!X10,'Test scores'!X26,'Test scores'!X42,'Test scores'!X58,,'Test scores'!J74)</f>
        <v>0.63900000000000001</v>
      </c>
      <c r="K26" s="2">
        <f>AVERAGE('Test scores'!K10,'Test scores'!K26,'Test scores'!K42,'Test scores'!K58,'Test scores'!Y10,'Test scores'!Y26,'Test scores'!Y42,'Test scores'!Y58,'Test scores'!K74)</f>
        <v>0.76444444444444437</v>
      </c>
      <c r="L26" s="3">
        <f>AVERAGE('Test scores'!L10,'Test scores'!L26,'Test scores'!L42,'Test scores'!L58,'Test scores'!Z10,'Test scores'!Z26,'Test scores'!Z42,'Test scores'!Z58,'Test scores'!L74)</f>
        <v>224</v>
      </c>
      <c r="M26" s="3">
        <f>AVERAGE('Test scores'!M10,'Test scores'!M26,'Test scores'!M42,'Test scores'!M58,'Test scores'!AA10,'Test scores'!AA26,'Test scores'!AA42,'Test scores'!AA58,'Test scores'!M74)</f>
        <v>262</v>
      </c>
      <c r="O26" t="s">
        <v>16</v>
      </c>
      <c r="P26" s="2">
        <f>AVERAGE('Test scores'!B26,'Test scores'!I26,'Test scores'!P26,'Test scores'!W26)</f>
        <v>0.83499999999999996</v>
      </c>
      <c r="Q26" s="2">
        <f>AVERAGE('Test scores'!C26,'Test scores'!J26,'Test scores'!Q26,'Test scores'!X26)</f>
        <v>0.67</v>
      </c>
      <c r="R26" s="2">
        <f>AVERAGE('Test scores'!D26,'Test scores'!K26,'Test scores'!R26,'Test scores'!Y26)</f>
        <v>0.74</v>
      </c>
      <c r="S26" s="3">
        <f>AVERAGE('Test scores'!E26,'Test scores'!L26,'Test scores'!S26,'Test scores'!Z26)</f>
        <v>210.75</v>
      </c>
      <c r="T26" s="3">
        <f>AVERAGE('Test scores'!F26,'Test scores'!M26,'Test scores'!T26,'Test scores'!AA26)</f>
        <v>262</v>
      </c>
    </row>
    <row r="27" spans="1:20" x14ac:dyDescent="0.2">
      <c r="A27" t="s">
        <v>17</v>
      </c>
      <c r="B27" s="2">
        <f>AVERAGE('Test scores'!P11,'Test scores'!P27,'Test scores'!P43,'Test scores'!P59,'Test scores'!W11,'Test scores'!W27,'Test scores'!W43,'Test scores'!W59)</f>
        <v>0.80750000000000011</v>
      </c>
      <c r="C27" s="2">
        <f>AVERAGE('Test scores'!Q11,'Test scores'!Q27,'Test scores'!Q43,'Test scores'!Q59,'Test scores'!X11,'Test scores'!X27,'Test scores'!X43,'Test scores'!X59)</f>
        <v>0.7024999999999999</v>
      </c>
      <c r="D27" s="2">
        <f>AVERAGE('Test scores'!R11,'Test scores'!R27,'Test scores'!R43,'Test scores'!R59,'Test scores'!Y11,'Test scores'!Y27,'Test scores'!Y43,'Test scores'!Y59)</f>
        <v>0.75124999999999997</v>
      </c>
      <c r="E27" s="3">
        <f>AVERAGE('Test scores'!S11,'Test scores'!S27,'Test scores'!S43,'Test scores'!S59,'Test scores'!Z11,'Test scores'!Z27,'Test scores'!Z43,'Test scores'!Z59)</f>
        <v>216.75</v>
      </c>
      <c r="F27" s="3">
        <f>AVERAGE('Test scores'!T11,'Test scores'!T27,'Test scores'!T43,'Test scores'!T59,'Test scores'!AA11,'Test scores'!AA27,'Test scores'!AA43,'Test scores'!AA59)</f>
        <v>249</v>
      </c>
      <c r="H27" t="s">
        <v>17</v>
      </c>
      <c r="I27" s="2">
        <f>AVERAGE('Test scores'!I11,'Test scores'!I27,'Test scores'!I43,'Test scores'!I59,'Test scores'!W11,'Test scores'!W27,'Test scores'!W43,'Test scores'!W59,'Test scores'!I75)</f>
        <v>0.79333333333333345</v>
      </c>
      <c r="J27" s="2">
        <f>AVERAGE('Test scores'!J11,'Test scores'!J27,'Test scores'!J43,'Test scores'!J59,'Test scores'!X11,'Test scores'!X27,'Test scores'!X43,'Test scores'!X59,,'Test scores'!J75)</f>
        <v>0.60899999999999999</v>
      </c>
      <c r="K27" s="2">
        <f>AVERAGE('Test scores'!K11,'Test scores'!K27,'Test scores'!K43,'Test scores'!K59,'Test scores'!Y11,'Test scores'!Y27,'Test scores'!Y43,'Test scores'!Y59,'Test scores'!K75)</f>
        <v>0.72666666666666657</v>
      </c>
      <c r="L27" s="3">
        <f>AVERAGE('Test scores'!L11,'Test scores'!L27,'Test scores'!L43,'Test scores'!L59,'Test scores'!Z11,'Test scores'!Z27,'Test scores'!Z43,'Test scores'!Z59,'Test scores'!L75)</f>
        <v>214.11111111111111</v>
      </c>
      <c r="M27" s="3">
        <f>AVERAGE('Test scores'!M11,'Test scores'!M27,'Test scores'!M43,'Test scores'!M59,'Test scores'!AA11,'Test scores'!AA27,'Test scores'!AA43,'Test scores'!AA59,'Test scores'!M75)</f>
        <v>249</v>
      </c>
      <c r="O27" t="s">
        <v>17</v>
      </c>
      <c r="P27" s="2">
        <f>AVERAGE('Test scores'!B27,'Test scores'!I27,'Test scores'!P27,'Test scores'!W27)</f>
        <v>0.81500000000000006</v>
      </c>
      <c r="Q27" s="2">
        <f>AVERAGE('Test scores'!C27,'Test scores'!J27,'Test scores'!Q27,'Test scores'!X27)</f>
        <v>0.72749999999999992</v>
      </c>
      <c r="R27" s="2">
        <f>AVERAGE('Test scores'!D27,'Test scores'!K27,'Test scores'!R27,'Test scores'!Y27)</f>
        <v>0.76750000000000007</v>
      </c>
      <c r="S27" s="3">
        <f>AVERAGE('Test scores'!E27,'Test scores'!L27,'Test scores'!S27,'Test scores'!Z27)</f>
        <v>225.25</v>
      </c>
      <c r="T27" s="3">
        <f>AVERAGE('Test scores'!F27,'Test scores'!M27,'Test scores'!T27,'Test scores'!AA27)</f>
        <v>249</v>
      </c>
    </row>
    <row r="28" spans="1:20" x14ac:dyDescent="0.2">
      <c r="A28" t="s">
        <v>18</v>
      </c>
      <c r="B28" s="2">
        <f>AVERAGE('Test scores'!P12,'Test scores'!P28,'Test scores'!P44,'Test scores'!P60,'Test scores'!W12,'Test scores'!W28,'Test scores'!W44,'Test scores'!W60)</f>
        <v>0.66749999999999998</v>
      </c>
      <c r="C28" s="2">
        <f>AVERAGE('Test scores'!Q12,'Test scores'!Q28,'Test scores'!Q44,'Test scores'!Q60,'Test scores'!X12,'Test scores'!X28,'Test scores'!X44,'Test scores'!X60)</f>
        <v>0.54999999999999993</v>
      </c>
      <c r="D28" s="2">
        <f>AVERAGE('Test scores'!R12,'Test scores'!R28,'Test scores'!R44,'Test scores'!R60,'Test scores'!Y12,'Test scores'!Y28,'Test scores'!Y44,'Test scores'!Y60)</f>
        <v>0.59750000000000003</v>
      </c>
      <c r="E28" s="3">
        <f>AVERAGE('Test scores'!S12,'Test scores'!S28,'Test scores'!S44,'Test scores'!S60,'Test scores'!Z12,'Test scores'!Z28,'Test scores'!Z44,'Test scores'!Z60)</f>
        <v>210.25</v>
      </c>
      <c r="F28" s="3">
        <f>AVERAGE('Test scores'!T12,'Test scores'!T28,'Test scores'!T44,'Test scores'!T60,'Test scores'!AA12,'Test scores'!AA28,'Test scores'!AA44,'Test scores'!AA60)</f>
        <v>251</v>
      </c>
      <c r="H28" t="s">
        <v>18</v>
      </c>
      <c r="I28" s="2">
        <f>AVERAGE('Test scores'!I12,'Test scores'!I28,'Test scores'!I44,'Test scores'!I60,'Test scores'!W12,'Test scores'!W28,'Test scores'!W44,'Test scores'!W60,'Test scores'!I76)</f>
        <v>0.66</v>
      </c>
      <c r="J28" s="2">
        <f>AVERAGE('Test scores'!J12,'Test scores'!J28,'Test scores'!J44,'Test scores'!J60,'Test scores'!X12,'Test scores'!X28,'Test scores'!X44,'Test scores'!X60,,'Test scores'!J76)</f>
        <v>0.48000000000000009</v>
      </c>
      <c r="K28" s="2">
        <f>AVERAGE('Test scores'!K12,'Test scores'!K28,'Test scores'!K44,'Test scores'!K60,'Test scores'!Y12,'Test scores'!Y28,'Test scores'!Y44,'Test scores'!Y60,'Test scores'!K76)</f>
        <v>0.5855555555555555</v>
      </c>
      <c r="L28" s="3">
        <f>AVERAGE('Test scores'!L12,'Test scores'!L28,'Test scores'!L44,'Test scores'!L60,'Test scores'!Z12,'Test scores'!Z28,'Test scores'!Z44,'Test scores'!Z60,'Test scores'!L76)</f>
        <v>205.11111111111111</v>
      </c>
      <c r="M28" s="3">
        <f>AVERAGE('Test scores'!M12,'Test scores'!M28,'Test scores'!M44,'Test scores'!M60,'Test scores'!AA12,'Test scores'!AA28,'Test scores'!AA44,'Test scores'!AA60,'Test scores'!M76)</f>
        <v>251</v>
      </c>
      <c r="O28" t="s">
        <v>18</v>
      </c>
      <c r="P28" s="2">
        <f>AVERAGE('Test scores'!B28,'Test scores'!I28,'Test scores'!P28,'Test scores'!W28)</f>
        <v>0.59000000000000008</v>
      </c>
      <c r="Q28" s="2">
        <f>AVERAGE('Test scores'!C28,'Test scores'!J28,'Test scores'!Q28,'Test scores'!X28)</f>
        <v>0.59749999999999992</v>
      </c>
      <c r="R28" s="2">
        <f>AVERAGE('Test scores'!D28,'Test scores'!K28,'Test scores'!R28,'Test scores'!Y28)</f>
        <v>0.59249999999999992</v>
      </c>
      <c r="S28" s="3">
        <f>AVERAGE('Test scores'!E28,'Test scores'!L28,'Test scores'!S28,'Test scores'!Z28)</f>
        <v>255.25</v>
      </c>
      <c r="T28" s="3">
        <f>AVERAGE('Test scores'!F28,'Test scores'!M28,'Test scores'!T28,'Test scores'!AA28)</f>
        <v>251</v>
      </c>
    </row>
    <row r="29" spans="1:20" x14ac:dyDescent="0.2">
      <c r="A29" t="s">
        <v>19</v>
      </c>
      <c r="B29" s="2">
        <f>AVERAGE('Test scores'!P13,'Test scores'!P29,'Test scores'!P45,'Test scores'!P61,'Test scores'!W13,'Test scores'!W29,'Test scores'!W45,'Test scores'!W61)</f>
        <v>0</v>
      </c>
      <c r="C29" s="2">
        <f>AVERAGE('Test scores'!Q13,'Test scores'!Q29,'Test scores'!Q45,'Test scores'!Q61,'Test scores'!X13,'Test scores'!X29,'Test scores'!X45,'Test scores'!X61)</f>
        <v>0</v>
      </c>
      <c r="D29" s="2">
        <f>AVERAGE('Test scores'!R13,'Test scores'!R29,'Test scores'!R45,'Test scores'!R61,'Test scores'!Y13,'Test scores'!Y29,'Test scores'!Y45,'Test scores'!Y61)</f>
        <v>0</v>
      </c>
      <c r="E29" s="3">
        <f>AVERAGE('Test scores'!S13,'Test scores'!S29,'Test scores'!S45,'Test scores'!S61,'Test scores'!Z13,'Test scores'!Z29,'Test scores'!Z45,'Test scores'!Z61)</f>
        <v>3</v>
      </c>
      <c r="F29" s="3">
        <f>AVERAGE('Test scores'!T13,'Test scores'!T29,'Test scores'!T45,'Test scores'!T61,'Test scores'!AA13,'Test scores'!AA29,'Test scores'!AA45,'Test scores'!AA61)</f>
        <v>0</v>
      </c>
      <c r="H29" t="s">
        <v>19</v>
      </c>
      <c r="I29" s="2">
        <f>AVERAGE('Test scores'!I13,'Test scores'!I29,'Test scores'!I45,'Test scores'!I61,'Test scores'!W13,'Test scores'!W29,'Test scores'!W45,'Test scores'!W61,'Test scores'!I77)</f>
        <v>0</v>
      </c>
      <c r="J29" s="2">
        <f>AVERAGE('Test scores'!J13,'Test scores'!J29,'Test scores'!J45,'Test scores'!J61,'Test scores'!X13,'Test scores'!X29,'Test scores'!X45,'Test scores'!X61,,'Test scores'!J77)</f>
        <v>0</v>
      </c>
      <c r="K29" s="2">
        <f>AVERAGE('Test scores'!K13,'Test scores'!K29,'Test scores'!K45,'Test scores'!K61,'Test scores'!Y13,'Test scores'!Y29,'Test scores'!Y45,'Test scores'!Y61,'Test scores'!K77)</f>
        <v>0</v>
      </c>
      <c r="L29" s="3">
        <f>AVERAGE('Test scores'!L13,'Test scores'!L29,'Test scores'!L45,'Test scores'!L61,'Test scores'!Z13,'Test scores'!Z29,'Test scores'!Z45,'Test scores'!Z61,'Test scores'!L77)</f>
        <v>3.4444444444444446</v>
      </c>
      <c r="M29" s="3">
        <f>AVERAGE('Test scores'!M13,'Test scores'!M29,'Test scores'!M45,'Test scores'!M61,'Test scores'!AA13,'Test scores'!AA29,'Test scores'!AA45,'Test scores'!AA61,'Test scores'!M77)</f>
        <v>0</v>
      </c>
      <c r="O29" t="s">
        <v>19</v>
      </c>
      <c r="P29" s="2">
        <f>AVERAGE('Test scores'!B29,'Test scores'!I29,'Test scores'!P29,'Test scores'!W29)</f>
        <v>0</v>
      </c>
      <c r="Q29" s="2">
        <f>AVERAGE('Test scores'!C29,'Test scores'!J29,'Test scores'!Q29,'Test scores'!X29)</f>
        <v>0</v>
      </c>
      <c r="R29" s="2">
        <f>AVERAGE('Test scores'!D29,'Test scores'!K29,'Test scores'!R29,'Test scores'!Y29)</f>
        <v>0</v>
      </c>
      <c r="S29" s="3">
        <f>AVERAGE('Test scores'!E29,'Test scores'!L29,'Test scores'!S29,'Test scores'!Z29)</f>
        <v>1</v>
      </c>
      <c r="T29" s="3">
        <f>AVERAGE('Test scores'!F29,'Test scores'!M29,'Test scores'!T29,'Test scores'!AA29)</f>
        <v>0</v>
      </c>
    </row>
    <row r="30" spans="1:20" x14ac:dyDescent="0.2">
      <c r="A30" t="s">
        <v>20</v>
      </c>
      <c r="B30" s="2">
        <f>AVERAGE('Test scores'!P14,'Test scores'!P30,'Test scores'!P46,'Test scores'!P62,'Test scores'!W14,'Test scores'!W30,'Test scores'!W46,'Test scores'!W62)</f>
        <v>0.88374999999999992</v>
      </c>
      <c r="C30" s="2">
        <f>AVERAGE('Test scores'!Q14,'Test scores'!Q30,'Test scores'!Q46,'Test scores'!Q62,'Test scores'!X14,'Test scores'!X30,'Test scores'!X46,'Test scores'!X62)</f>
        <v>0.9474999999999999</v>
      </c>
      <c r="D30" s="2">
        <f>AVERAGE('Test scores'!R14,'Test scores'!R30,'Test scores'!R46,'Test scores'!R62,'Test scores'!Y14,'Test scores'!Y30,'Test scores'!Y46,'Test scores'!Y62)</f>
        <v>0.91375000000000017</v>
      </c>
      <c r="E30" s="3">
        <f>AVERAGE('Test scores'!S14,'Test scores'!S30,'Test scores'!S46,'Test scores'!S62,'Test scores'!Z14,'Test scores'!Z30,'Test scores'!Z46,'Test scores'!Z62)</f>
        <v>4574.5</v>
      </c>
      <c r="F30" s="3">
        <f>AVERAGE('Test scores'!T14,'Test scores'!T30,'Test scores'!T46,'Test scores'!T62,'Test scores'!AA14,'Test scores'!AA30,'Test scores'!AA46,'Test scores'!AA62)</f>
        <v>4268</v>
      </c>
      <c r="H30" t="s">
        <v>20</v>
      </c>
      <c r="I30" s="2">
        <f>AVERAGE('Test scores'!I14,'Test scores'!I30,'Test scores'!I46,'Test scores'!I62,'Test scores'!W14,'Test scores'!W30,'Test scores'!W46,'Test scores'!W62,'Test scores'!I78)</f>
        <v>0.87555555555555542</v>
      </c>
      <c r="J30" s="2">
        <f>AVERAGE('Test scores'!J14,'Test scores'!J30,'Test scores'!J46,'Test scores'!J62,'Test scores'!X14,'Test scores'!X30,'Test scores'!X46,'Test scores'!X62,,'Test scores'!J78)</f>
        <v>0.85399999999999987</v>
      </c>
      <c r="K30" s="2">
        <f>AVERAGE('Test scores'!K14,'Test scores'!K30,'Test scores'!K46,'Test scores'!K62,'Test scores'!Y14,'Test scores'!Y30,'Test scores'!Y46,'Test scores'!Y62,'Test scores'!K78)</f>
        <v>0.91222222222222227</v>
      </c>
      <c r="L30" s="3">
        <f>AVERAGE('Test scores'!L14,'Test scores'!L30,'Test scores'!L46,'Test scores'!L62,'Test scores'!Z14,'Test scores'!Z30,'Test scores'!Z46,'Test scores'!Z62,'Test scores'!L78)</f>
        <v>4631.8888888888887</v>
      </c>
      <c r="M30" s="3">
        <f>AVERAGE('Test scores'!M14,'Test scores'!M30,'Test scores'!M46,'Test scores'!M62,'Test scores'!AA14,'Test scores'!AA30,'Test scores'!AA46,'Test scores'!AA62,'Test scores'!M78)</f>
        <v>4268</v>
      </c>
      <c r="O30" t="s">
        <v>20</v>
      </c>
      <c r="P30" s="2">
        <f>AVERAGE('Test scores'!B30,'Test scores'!I30,'Test scores'!P30,'Test scores'!W30)</f>
        <v>0.89</v>
      </c>
      <c r="Q30" s="2">
        <f>AVERAGE('Test scores'!C30,'Test scores'!J30,'Test scores'!Q30,'Test scores'!X30)</f>
        <v>0.94750000000000001</v>
      </c>
      <c r="R30" s="2">
        <f>AVERAGE('Test scores'!D30,'Test scores'!K30,'Test scores'!R30,'Test scores'!Y30)</f>
        <v>0.91750000000000009</v>
      </c>
      <c r="S30" s="3">
        <f>AVERAGE('Test scores'!E30,'Test scores'!L30,'Test scores'!S30,'Test scores'!Z30)</f>
        <v>4534.75</v>
      </c>
      <c r="T30" s="3">
        <f>AVERAGE('Test scores'!F30,'Test scores'!M30,'Test scores'!T30,'Test scores'!AA30)</f>
        <v>4268</v>
      </c>
    </row>
    <row r="31" spans="1:20" x14ac:dyDescent="0.2">
      <c r="B31" s="2">
        <f>AVERAGE('Test scores'!P15,'Test scores'!P31,'Test scores'!P47,'Test scores'!P63,'Test scores'!W15,'Test scores'!W31,'Test scores'!W47,'Test scores'!W63)</f>
        <v>0.84875</v>
      </c>
      <c r="C31" s="2">
        <f>AVERAGE('Test scores'!Q15,'Test scores'!Q31,'Test scores'!Q47,'Test scores'!Q63,'Test scores'!X15,'Test scores'!X31,'Test scores'!X47,'Test scores'!X63)</f>
        <v>0.85</v>
      </c>
      <c r="D31" s="2">
        <f>AVERAGE('Test scores'!R15,'Test scores'!R31,'Test scores'!R47,'Test scores'!R63,'Test scores'!Y15,'Test scores'!Y31,'Test scores'!Y47,'Test scores'!Y63)</f>
        <v>0.84750000000000003</v>
      </c>
      <c r="E31" s="3">
        <f>AVERAGE('Test scores'!S15,'Test scores'!S31,'Test scores'!S47,'Test scores'!S63,'Test scores'!Z15,'Test scores'!Z31,'Test scores'!Z47,'Test scores'!Z63)</f>
        <v>6835</v>
      </c>
      <c r="F31" s="3">
        <f>AVERAGE('Test scores'!T15,'Test scores'!T31,'Test scores'!T47,'Test scores'!T63,'Test scores'!AA15,'Test scores'!AA31,'Test scores'!AA47,'Test scores'!AA63)</f>
        <v>6835</v>
      </c>
      <c r="I31" s="2">
        <f>AVERAGE('Test scores'!I15,'Test scores'!I31,'Test scores'!I47,'Test scores'!I63,'Test scores'!W15,'Test scores'!W31,'Test scores'!W47,'Test scores'!W63,'Test scores'!I79)</f>
        <v>0.84875</v>
      </c>
      <c r="J31" s="2">
        <f>AVERAGE('Test scores'!J15,'Test scores'!J31,'Test scores'!J47,'Test scores'!J63,'Test scores'!X15,'Test scores'!X31,'Test scores'!X47,'Test scores'!X63,,'Test scores'!J79)</f>
        <v>0.75444444444444447</v>
      </c>
      <c r="K31" s="2">
        <f>AVERAGE('Test scores'!K15,'Test scores'!K31,'Test scores'!K47,'Test scores'!K63,'Test scores'!Y15,'Test scores'!Y31,'Test scores'!Y47,'Test scores'!Y63,'Test scores'!K79)</f>
        <v>0.84499999999999997</v>
      </c>
      <c r="L31" s="3">
        <f>AVERAGE('Test scores'!L15,'Test scores'!L31,'Test scores'!L47,'Test scores'!L63,'Test scores'!Z15,'Test scores'!Z31,'Test scores'!Z47,'Test scores'!Z63,'Test scores'!L79)</f>
        <v>6835</v>
      </c>
      <c r="M31" s="3">
        <f>AVERAGE('Test scores'!M15,'Test scores'!M31,'Test scores'!M47,'Test scores'!M63,'Test scores'!AA15,'Test scores'!AA31,'Test scores'!AA47,'Test scores'!AA63,'Test scores'!M79)</f>
        <v>6835</v>
      </c>
      <c r="P31" s="2">
        <f>AVERAGE('Test scores'!B31,'Test scores'!I31,'Test scores'!P31,'Test scores'!W31)</f>
        <v>0.85249999999999992</v>
      </c>
      <c r="Q31" s="2">
        <f>AVERAGE('Test scores'!C31,'Test scores'!J31,'Test scores'!Q31,'Test scores'!X31)</f>
        <v>0.85</v>
      </c>
      <c r="R31" s="2">
        <f>AVERAGE('Test scores'!D31,'Test scores'!K31,'Test scores'!R31,'Test scores'!Y31)</f>
        <v>0.85</v>
      </c>
      <c r="S31" s="3">
        <f>AVERAGE('Test scores'!E31,'Test scores'!L31,'Test scores'!S31,'Test scores'!Z31)</f>
        <v>6835</v>
      </c>
      <c r="T31" s="3">
        <f>AVERAGE('Test scores'!F31,'Test scores'!M31,'Test scores'!T31,'Test scores'!AA31)</f>
        <v>6835</v>
      </c>
    </row>
    <row r="32" spans="1:20" x14ac:dyDescent="0.2">
      <c r="P32" s="2"/>
      <c r="Q32" s="2"/>
      <c r="R32" s="2"/>
      <c r="S32" s="3"/>
      <c r="T32" s="3"/>
    </row>
    <row r="33" spans="1:20" x14ac:dyDescent="0.2">
      <c r="A33" s="1" t="s">
        <v>43</v>
      </c>
      <c r="O33" s="1" t="s">
        <v>39</v>
      </c>
      <c r="P33" s="2"/>
      <c r="Q33" s="2"/>
      <c r="R33" s="2"/>
      <c r="S33" s="3"/>
      <c r="T33" s="3"/>
    </row>
    <row r="34" spans="1:20" x14ac:dyDescent="0.2">
      <c r="B34" t="s">
        <v>4</v>
      </c>
      <c r="C34" t="s">
        <v>5</v>
      </c>
      <c r="D34" t="s">
        <v>6</v>
      </c>
      <c r="E34" t="s">
        <v>7</v>
      </c>
      <c r="F34" t="s">
        <v>8</v>
      </c>
      <c r="P34" s="2" t="s">
        <v>4</v>
      </c>
      <c r="Q34" s="2" t="s">
        <v>5</v>
      </c>
      <c r="R34" s="2" t="s">
        <v>6</v>
      </c>
      <c r="S34" s="3" t="s">
        <v>7</v>
      </c>
      <c r="T34" s="3" t="s">
        <v>8</v>
      </c>
    </row>
    <row r="35" spans="1:20" x14ac:dyDescent="0.2">
      <c r="A35" t="s">
        <v>9</v>
      </c>
      <c r="B35" s="2">
        <f>AVERAGE('Test scores'!B67,'Test scores'!I67)</f>
        <v>0.83000000000000007</v>
      </c>
      <c r="C35" s="2">
        <f>AVERAGE('Test scores'!C67,'Test scores'!J67)</f>
        <v>0.755</v>
      </c>
      <c r="D35" s="2">
        <f>AVERAGE('Test scores'!D67,'Test scores'!K67)</f>
        <v>0.79499999999999993</v>
      </c>
      <c r="E35" s="3">
        <f>AVERAGE('Test scores'!E67,'Test scores'!L67)</f>
        <v>232</v>
      </c>
      <c r="F35" s="3">
        <f>AVERAGE('Test scores'!F67,'Test scores'!M67)</f>
        <v>256</v>
      </c>
      <c r="O35" t="s">
        <v>9</v>
      </c>
      <c r="P35" s="2">
        <f>AVERAGE('Test scores'!B35,'Test scores'!I35,'Test scores'!P35,'Test scores'!W35)</f>
        <v>0.89749999999999996</v>
      </c>
      <c r="Q35" s="2">
        <f>AVERAGE('Test scores'!C35,'Test scores'!J35,'Test scores'!Q35,'Test scores'!X35)</f>
        <v>0.85</v>
      </c>
      <c r="R35" s="2">
        <f>AVERAGE('Test scores'!D35,'Test scores'!K35,'Test scores'!R35,'Test scores'!Y35)</f>
        <v>0.875</v>
      </c>
      <c r="S35" s="3">
        <f>AVERAGE('Test scores'!E35,'Test scores'!L35,'Test scores'!S35,'Test scores'!Z35)</f>
        <v>241.75</v>
      </c>
      <c r="T35" s="3">
        <f>AVERAGE('Test scores'!F35,'Test scores'!M35,'Test scores'!T35,'Test scores'!AA35)</f>
        <v>256</v>
      </c>
    </row>
    <row r="36" spans="1:20" x14ac:dyDescent="0.2">
      <c r="A36" t="s">
        <v>10</v>
      </c>
      <c r="B36" s="2">
        <f>AVERAGE('Test scores'!B68,'Test scores'!I68)</f>
        <v>0.65</v>
      </c>
      <c r="C36" s="2">
        <f>AVERAGE('Test scores'!C68,'Test scores'!J68)</f>
        <v>0.60499999999999998</v>
      </c>
      <c r="D36" s="2">
        <f>AVERAGE('Test scores'!D68,'Test scores'!K68)</f>
        <v>0.625</v>
      </c>
      <c r="E36" s="3">
        <f>AVERAGE('Test scores'!E68,'Test scores'!L68)</f>
        <v>234</v>
      </c>
      <c r="F36" s="3">
        <f>AVERAGE('Test scores'!F68,'Test scores'!M68)</f>
        <v>252</v>
      </c>
      <c r="O36" t="s">
        <v>10</v>
      </c>
      <c r="P36" s="2">
        <f>AVERAGE('Test scores'!B36,'Test scores'!I36,'Test scores'!P36,'Test scores'!W36)</f>
        <v>0.6925</v>
      </c>
      <c r="Q36" s="2">
        <f>AVERAGE('Test scores'!C36,'Test scores'!J36,'Test scores'!Q36,'Test scores'!X36)</f>
        <v>0.78250000000000008</v>
      </c>
      <c r="R36" s="2">
        <f>AVERAGE('Test scores'!D36,'Test scores'!K36,'Test scores'!R36,'Test scores'!Y36)</f>
        <v>0.73250000000000004</v>
      </c>
      <c r="S36" s="3">
        <f>AVERAGE('Test scores'!E36,'Test scores'!L36,'Test scores'!S36,'Test scores'!Z36)</f>
        <v>289.75</v>
      </c>
      <c r="T36" s="3">
        <f>AVERAGE('Test scores'!F36,'Test scores'!M36,'Test scores'!T36,'Test scores'!AA36)</f>
        <v>252</v>
      </c>
    </row>
    <row r="37" spans="1:20" x14ac:dyDescent="0.2">
      <c r="A37" t="s">
        <v>11</v>
      </c>
      <c r="B37" s="2">
        <f>AVERAGE('Test scores'!B69,'Test scores'!I69)</f>
        <v>0.74</v>
      </c>
      <c r="C37" s="2">
        <f>AVERAGE('Test scores'!C69,'Test scores'!J69)</f>
        <v>0.66500000000000004</v>
      </c>
      <c r="D37" s="2">
        <f>AVERAGE('Test scores'!D69,'Test scores'!K69)</f>
        <v>0.7</v>
      </c>
      <c r="E37" s="3">
        <f>AVERAGE('Test scores'!E69,'Test scores'!L69)</f>
        <v>244.5</v>
      </c>
      <c r="F37" s="3">
        <f>AVERAGE('Test scores'!F69,'Test scores'!M69)</f>
        <v>272</v>
      </c>
      <c r="O37" t="s">
        <v>11</v>
      </c>
      <c r="P37" s="2">
        <f>AVERAGE('Test scores'!B37,'Test scores'!I37,'Test scores'!P37,'Test scores'!W37)</f>
        <v>0.75750000000000006</v>
      </c>
      <c r="Q37" s="2">
        <f>AVERAGE('Test scores'!C37,'Test scores'!J37,'Test scores'!Q37,'Test scores'!X37)</f>
        <v>0.76500000000000001</v>
      </c>
      <c r="R37" s="2">
        <f>AVERAGE('Test scores'!D37,'Test scores'!K37,'Test scores'!R37,'Test scores'!Y37)</f>
        <v>0.76250000000000007</v>
      </c>
      <c r="S37" s="3">
        <f>AVERAGE('Test scores'!E37,'Test scores'!L37,'Test scores'!S37,'Test scores'!Z37)</f>
        <v>275.25</v>
      </c>
      <c r="T37" s="3">
        <f>AVERAGE('Test scores'!F37,'Test scores'!M37,'Test scores'!T37,'Test scores'!AA37)</f>
        <v>272</v>
      </c>
    </row>
    <row r="38" spans="1:20" x14ac:dyDescent="0.2">
      <c r="A38" t="s">
        <v>12</v>
      </c>
      <c r="B38" s="2">
        <f>AVERAGE('Test scores'!B70,'Test scores'!I70)</f>
        <v>0.67</v>
      </c>
      <c r="C38" s="2">
        <f>AVERAGE('Test scores'!C70,'Test scores'!J70)</f>
        <v>0.59000000000000008</v>
      </c>
      <c r="D38" s="2">
        <f>AVERAGE('Test scores'!D70,'Test scores'!K70)</f>
        <v>0.625</v>
      </c>
      <c r="E38" s="3">
        <f>AVERAGE('Test scores'!E70,'Test scores'!L70)</f>
        <v>223</v>
      </c>
      <c r="F38" s="3">
        <f>AVERAGE('Test scores'!F70,'Test scores'!M70)</f>
        <v>253</v>
      </c>
      <c r="O38" t="s">
        <v>12</v>
      </c>
      <c r="P38" s="2">
        <f>AVERAGE('Test scores'!B38,'Test scores'!I38,'Test scores'!P38,'Test scores'!W38)</f>
        <v>0.84250000000000003</v>
      </c>
      <c r="Q38" s="2">
        <f>AVERAGE('Test scores'!C38,'Test scores'!J38,'Test scores'!Q38,'Test scores'!X38)</f>
        <v>0.73</v>
      </c>
      <c r="R38" s="2">
        <f>AVERAGE('Test scores'!D38,'Test scores'!K38,'Test scores'!R38,'Test scores'!Y38)</f>
        <v>0.77999999999999992</v>
      </c>
      <c r="S38" s="3">
        <f>AVERAGE('Test scores'!E38,'Test scores'!L38,'Test scores'!S38,'Test scores'!Z38)</f>
        <v>219.75</v>
      </c>
      <c r="T38" s="3">
        <f>AVERAGE('Test scores'!F38,'Test scores'!M38,'Test scores'!T38,'Test scores'!AA38)</f>
        <v>253</v>
      </c>
    </row>
    <row r="39" spans="1:20" x14ac:dyDescent="0.2">
      <c r="A39" t="s">
        <v>13</v>
      </c>
      <c r="B39" s="2">
        <f>AVERAGE('Test scores'!B71,'Test scores'!I71)</f>
        <v>0.76500000000000001</v>
      </c>
      <c r="C39" s="2">
        <f>AVERAGE('Test scores'!C71,'Test scores'!J71)</f>
        <v>0.6100000000000001</v>
      </c>
      <c r="D39" s="2">
        <f>AVERAGE('Test scores'!D71,'Test scores'!K71)</f>
        <v>0.67999999999999994</v>
      </c>
      <c r="E39" s="3">
        <f>AVERAGE('Test scores'!E71,'Test scores'!L71)</f>
        <v>212</v>
      </c>
      <c r="F39" s="3">
        <f>AVERAGE('Test scores'!F71,'Test scores'!M71)</f>
        <v>267</v>
      </c>
      <c r="O39" t="s">
        <v>13</v>
      </c>
      <c r="P39" s="2">
        <f>AVERAGE('Test scores'!B39,'Test scores'!I39,'Test scores'!P39,'Test scores'!W39)</f>
        <v>0.87250000000000005</v>
      </c>
      <c r="Q39" s="2">
        <f>AVERAGE('Test scores'!C39,'Test scores'!J39,'Test scores'!Q39,'Test scores'!X39)</f>
        <v>0.79500000000000004</v>
      </c>
      <c r="R39" s="2">
        <f>AVERAGE('Test scores'!D39,'Test scores'!K39,'Test scores'!R39,'Test scores'!Y39)</f>
        <v>0.83250000000000002</v>
      </c>
      <c r="S39" s="3">
        <f>AVERAGE('Test scores'!E39,'Test scores'!L39,'Test scores'!S39,'Test scores'!Z39)</f>
        <v>242.75</v>
      </c>
      <c r="T39" s="3">
        <f>AVERAGE('Test scores'!F39,'Test scores'!M39,'Test scores'!T39,'Test scores'!AA39)</f>
        <v>267</v>
      </c>
    </row>
    <row r="40" spans="1:20" x14ac:dyDescent="0.2">
      <c r="A40" t="s">
        <v>14</v>
      </c>
      <c r="B40" s="2">
        <f>AVERAGE('Test scores'!B72,'Test scores'!I72)</f>
        <v>0.82499999999999996</v>
      </c>
      <c r="C40" s="2">
        <f>AVERAGE('Test scores'!C72,'Test scores'!J72)</f>
        <v>0.52</v>
      </c>
      <c r="D40" s="2">
        <f>AVERAGE('Test scores'!D72,'Test scores'!K72)</f>
        <v>0.64</v>
      </c>
      <c r="E40" s="3">
        <f>AVERAGE('Test scores'!E72,'Test scores'!L72)</f>
        <v>164</v>
      </c>
      <c r="F40" s="3">
        <f>AVERAGE('Test scores'!F72,'Test scores'!M72)</f>
        <v>259</v>
      </c>
      <c r="O40" t="s">
        <v>14</v>
      </c>
      <c r="P40" s="2">
        <f>AVERAGE('Test scores'!B40,'Test scores'!I40,'Test scores'!P40,'Test scores'!W40)</f>
        <v>0.92749999999999999</v>
      </c>
      <c r="Q40" s="2">
        <f>AVERAGE('Test scores'!C40,'Test scores'!J40,'Test scores'!Q40,'Test scores'!X40)</f>
        <v>0.73</v>
      </c>
      <c r="R40" s="2">
        <f>AVERAGE('Test scores'!D40,'Test scores'!K40,'Test scores'!R40,'Test scores'!Y40)</f>
        <v>0.8125</v>
      </c>
      <c r="S40" s="3">
        <f>AVERAGE('Test scores'!E40,'Test scores'!L40,'Test scores'!S40,'Test scores'!Z40)</f>
        <v>205.75</v>
      </c>
      <c r="T40" s="3">
        <f>AVERAGE('Test scores'!F40,'Test scores'!M40,'Test scores'!T40,'Test scores'!AA40)</f>
        <v>259</v>
      </c>
    </row>
    <row r="41" spans="1:20" x14ac:dyDescent="0.2">
      <c r="A41" t="s">
        <v>15</v>
      </c>
      <c r="B41" s="2">
        <f>AVERAGE('Test scores'!B73,'Test scores'!I73)</f>
        <v>0.77500000000000002</v>
      </c>
      <c r="C41" s="2">
        <f>AVERAGE('Test scores'!C73,'Test scores'!J73)</f>
        <v>0.72</v>
      </c>
      <c r="D41" s="2">
        <f>AVERAGE('Test scores'!D73,'Test scores'!K73)</f>
        <v>0.75</v>
      </c>
      <c r="E41" s="3">
        <f>AVERAGE('Test scores'!E73,'Test scores'!L73)</f>
        <v>227.5</v>
      </c>
      <c r="F41" s="3">
        <f>AVERAGE('Test scores'!F73,'Test scores'!M73)</f>
        <v>246</v>
      </c>
      <c r="O41" t="s">
        <v>15</v>
      </c>
      <c r="P41" s="2">
        <f>AVERAGE('Test scores'!B41,'Test scores'!I41,'Test scores'!P41,'Test scores'!W41)</f>
        <v>0.78500000000000003</v>
      </c>
      <c r="Q41" s="2">
        <f>AVERAGE('Test scores'!C41,'Test scores'!J41,'Test scores'!Q41,'Test scores'!X41)</f>
        <v>0.78749999999999998</v>
      </c>
      <c r="R41" s="2">
        <f>AVERAGE('Test scores'!D41,'Test scores'!K41,'Test scores'!R41,'Test scores'!Y41)</f>
        <v>0.78499999999999992</v>
      </c>
      <c r="S41" s="3">
        <f>AVERAGE('Test scores'!E41,'Test scores'!L41,'Test scores'!S41,'Test scores'!Z41)</f>
        <v>246.75</v>
      </c>
      <c r="T41" s="3">
        <f>AVERAGE('Test scores'!F41,'Test scores'!M41,'Test scores'!T41,'Test scores'!AA41)</f>
        <v>246</v>
      </c>
    </row>
    <row r="42" spans="1:20" x14ac:dyDescent="0.2">
      <c r="A42" t="s">
        <v>16</v>
      </c>
      <c r="B42" s="2">
        <f>AVERAGE('Test scores'!B74,'Test scores'!I74)</f>
        <v>0.875</v>
      </c>
      <c r="C42" s="2">
        <f>AVERAGE('Test scores'!C74,'Test scores'!J74)</f>
        <v>0.58499999999999996</v>
      </c>
      <c r="D42" s="2">
        <f>AVERAGE('Test scores'!D74,'Test scores'!K74)</f>
        <v>0.70500000000000007</v>
      </c>
      <c r="E42" s="3">
        <f>AVERAGE('Test scores'!E74,'Test scores'!L74)</f>
        <v>176.5</v>
      </c>
      <c r="F42" s="3">
        <f>AVERAGE('Test scores'!F74,'Test scores'!M74)</f>
        <v>262</v>
      </c>
      <c r="O42" t="s">
        <v>16</v>
      </c>
      <c r="P42" s="2">
        <f>AVERAGE('Test scores'!B42,'Test scores'!I42,'Test scores'!P42,'Test scores'!W42)</f>
        <v>0.85000000000000009</v>
      </c>
      <c r="Q42" s="2">
        <f>AVERAGE('Test scores'!C42,'Test scores'!J42,'Test scores'!Q42,'Test scores'!X42)</f>
        <v>0.77750000000000008</v>
      </c>
      <c r="R42" s="2">
        <f>AVERAGE('Test scores'!D42,'Test scores'!K42,'Test scores'!R42,'Test scores'!Y42)</f>
        <v>0.8125</v>
      </c>
      <c r="S42" s="3">
        <f>AVERAGE('Test scores'!E42,'Test scores'!L42,'Test scores'!S42,'Test scores'!Z42)</f>
        <v>240</v>
      </c>
      <c r="T42" s="3">
        <f>AVERAGE('Test scores'!F42,'Test scores'!M42,'Test scores'!T42,'Test scores'!AA42)</f>
        <v>262</v>
      </c>
    </row>
    <row r="43" spans="1:20" x14ac:dyDescent="0.2">
      <c r="A43" t="s">
        <v>17</v>
      </c>
      <c r="B43" s="2">
        <f>AVERAGE('Test scores'!B75,'Test scores'!I75)</f>
        <v>0.91999999999999993</v>
      </c>
      <c r="C43" s="2">
        <f>AVERAGE('Test scores'!C75,'Test scores'!J75)</f>
        <v>0.75</v>
      </c>
      <c r="D43" s="2">
        <f>AVERAGE('Test scores'!D75,'Test scores'!K75)</f>
        <v>0.82499999999999996</v>
      </c>
      <c r="E43" s="3">
        <f>AVERAGE('Test scores'!E75,'Test scores'!L75)</f>
        <v>203</v>
      </c>
      <c r="F43" s="3">
        <f>AVERAGE('Test scores'!F75,'Test scores'!M75)</f>
        <v>249</v>
      </c>
      <c r="O43" t="s">
        <v>17</v>
      </c>
      <c r="P43" s="2">
        <f>AVERAGE('Test scores'!B43,'Test scores'!I43,'Test scores'!P43,'Test scores'!W43)</f>
        <v>0.85250000000000004</v>
      </c>
      <c r="Q43" s="2">
        <f>AVERAGE('Test scores'!C43,'Test scores'!J43,'Test scores'!Q43,'Test scores'!X43)</f>
        <v>0.80249999999999999</v>
      </c>
      <c r="R43" s="2">
        <f>AVERAGE('Test scores'!D43,'Test scores'!K43,'Test scores'!R43,'Test scores'!Y43)</f>
        <v>0.82500000000000007</v>
      </c>
      <c r="S43" s="3">
        <f>AVERAGE('Test scores'!E43,'Test scores'!L43,'Test scores'!S43,'Test scores'!Z43)</f>
        <v>232.5</v>
      </c>
      <c r="T43" s="3">
        <f>AVERAGE('Test scores'!F43,'Test scores'!M43,'Test scores'!T43,'Test scores'!AA43)</f>
        <v>249</v>
      </c>
    </row>
    <row r="44" spans="1:20" x14ac:dyDescent="0.2">
      <c r="A44" t="s">
        <v>18</v>
      </c>
      <c r="B44" s="2">
        <f>AVERAGE('Test scores'!B76,'Test scores'!I76)</f>
        <v>0.59499999999999997</v>
      </c>
      <c r="C44" s="2">
        <f>AVERAGE('Test scores'!C76,'Test scores'!J76)</f>
        <v>0.47</v>
      </c>
      <c r="D44" s="2">
        <f>AVERAGE('Test scores'!D76,'Test scores'!K76)</f>
        <v>0.52</v>
      </c>
      <c r="E44" s="3">
        <f>AVERAGE('Test scores'!E76,'Test scores'!L76)</f>
        <v>199</v>
      </c>
      <c r="F44" s="3">
        <f>AVERAGE('Test scores'!F76,'Test scores'!M76)</f>
        <v>251</v>
      </c>
      <c r="O44" t="s">
        <v>18</v>
      </c>
      <c r="P44" s="2">
        <f>AVERAGE('Test scores'!B44,'Test scores'!I44,'Test scores'!P44,'Test scores'!W44)</f>
        <v>0.67499999999999993</v>
      </c>
      <c r="Q44" s="2">
        <f>AVERAGE('Test scores'!C44,'Test scores'!J44,'Test scores'!Q44,'Test scores'!X44)</f>
        <v>0.57999999999999996</v>
      </c>
      <c r="R44" s="2">
        <f>AVERAGE('Test scores'!D44,'Test scores'!K44,'Test scores'!R44,'Test scores'!Y44)</f>
        <v>0.62250000000000005</v>
      </c>
      <c r="S44" s="3">
        <f>AVERAGE('Test scores'!E44,'Test scores'!L44,'Test scores'!S44,'Test scores'!Z44)</f>
        <v>214.75</v>
      </c>
      <c r="T44" s="3">
        <f>AVERAGE('Test scores'!F44,'Test scores'!M44,'Test scores'!T44,'Test scores'!AA44)</f>
        <v>251</v>
      </c>
    </row>
    <row r="45" spans="1:20" x14ac:dyDescent="0.2">
      <c r="A45" t="s">
        <v>19</v>
      </c>
      <c r="B45" s="2">
        <f>AVERAGE('Test scores'!B77,'Test scores'!I77)</f>
        <v>0</v>
      </c>
      <c r="C45" s="2">
        <f>AVERAGE('Test scores'!C77,'Test scores'!J77)</f>
        <v>0</v>
      </c>
      <c r="D45" s="2">
        <f>AVERAGE('Test scores'!D77,'Test scores'!K77)</f>
        <v>0</v>
      </c>
      <c r="E45" s="3">
        <f>AVERAGE('Test scores'!E77,'Test scores'!L77)</f>
        <v>2</v>
      </c>
      <c r="F45" s="3">
        <f>AVERAGE('Test scores'!F77,'Test scores'!M77)</f>
        <v>0</v>
      </c>
      <c r="O45" t="s">
        <v>19</v>
      </c>
      <c r="P45" s="2">
        <f>AVERAGE('Test scores'!B45,'Test scores'!I45,'Test scores'!P45,'Test scores'!W45)</f>
        <v>0</v>
      </c>
      <c r="Q45" s="2">
        <f>AVERAGE('Test scores'!C45,'Test scores'!J45,'Test scores'!Q45,'Test scores'!X45)</f>
        <v>0</v>
      </c>
      <c r="R45" s="2">
        <f>AVERAGE('Test scores'!D45,'Test scores'!K45,'Test scores'!R45,'Test scores'!Y45)</f>
        <v>0</v>
      </c>
      <c r="S45" s="3">
        <f>AVERAGE('Test scores'!E45,'Test scores'!L45,'Test scores'!S45,'Test scores'!Z45)</f>
        <v>3.75</v>
      </c>
      <c r="T45" s="3">
        <f>AVERAGE('Test scores'!F45,'Test scores'!M45,'Test scores'!T45,'Test scores'!AA45)</f>
        <v>0</v>
      </c>
    </row>
    <row r="46" spans="1:20" x14ac:dyDescent="0.2">
      <c r="A46" t="s">
        <v>20</v>
      </c>
      <c r="B46" s="2">
        <f>AVERAGE('Test scores'!B78,'Test scores'!I78)</f>
        <v>0.86</v>
      </c>
      <c r="C46" s="2">
        <f>AVERAGE('Test scores'!C78,'Test scores'!J78)</f>
        <v>0.95</v>
      </c>
      <c r="D46" s="2">
        <f>AVERAGE('Test scores'!D78,'Test scores'!K78)</f>
        <v>0.90500000000000003</v>
      </c>
      <c r="E46" s="3">
        <f>AVERAGE('Test scores'!E78,'Test scores'!L78)</f>
        <v>4717.5</v>
      </c>
      <c r="F46" s="3">
        <f>AVERAGE('Test scores'!F78,'Test scores'!M78)</f>
        <v>4268</v>
      </c>
      <c r="O46" t="s">
        <v>20</v>
      </c>
      <c r="P46" s="2">
        <f>AVERAGE('Test scores'!B46,'Test scores'!I46,'Test scores'!P46,'Test scores'!W46)</f>
        <v>0.91750000000000009</v>
      </c>
      <c r="Q46" s="2">
        <f>AVERAGE('Test scores'!C46,'Test scores'!J46,'Test scores'!Q46,'Test scores'!X46)</f>
        <v>0.9474999999999999</v>
      </c>
      <c r="R46" s="2">
        <f>AVERAGE('Test scores'!D46,'Test scores'!K46,'Test scores'!R46,'Test scores'!Y46)</f>
        <v>0.92999999999999994</v>
      </c>
      <c r="S46" s="3">
        <f>AVERAGE('Test scores'!E46,'Test scores'!L46,'Test scores'!S46,'Test scores'!Z46)</f>
        <v>4422.25</v>
      </c>
      <c r="T46" s="3">
        <f>AVERAGE('Test scores'!F46,'Test scores'!M46,'Test scores'!T46,'Test scores'!AA46)</f>
        <v>4268</v>
      </c>
    </row>
    <row r="47" spans="1:20" x14ac:dyDescent="0.2">
      <c r="P47" s="2">
        <f>AVERAGE('Test scores'!B47,'Test scores'!I47,'Test scores'!P47,'Test scores'!W47)</f>
        <v>0.88</v>
      </c>
      <c r="Q47" s="2">
        <f>AVERAGE('Test scores'!C47,'Test scores'!J47,'Test scores'!Q47,'Test scores'!X47)</f>
        <v>0.88</v>
      </c>
      <c r="R47" s="2">
        <f>AVERAGE('Test scores'!D47,'Test scores'!K47,'Test scores'!R47,'Test scores'!Y47)</f>
        <v>0.88</v>
      </c>
      <c r="S47" s="3">
        <f>AVERAGE('Test scores'!E47,'Test scores'!L47,'Test scores'!S47,'Test scores'!Z47)</f>
        <v>6835</v>
      </c>
      <c r="T47" s="3">
        <f>AVERAGE('Test scores'!F47,'Test scores'!M47,'Test scores'!T47,'Test scores'!AA47)</f>
        <v>6835</v>
      </c>
    </row>
    <row r="48" spans="1:20" x14ac:dyDescent="0.2">
      <c r="P48" s="2"/>
      <c r="Q48" s="2"/>
      <c r="R48" s="2"/>
      <c r="S48" s="3"/>
      <c r="T48" s="3"/>
    </row>
    <row r="49" spans="1:20" x14ac:dyDescent="0.2">
      <c r="O49" s="1" t="s">
        <v>40</v>
      </c>
      <c r="P49" s="2"/>
      <c r="Q49" s="2"/>
      <c r="R49" s="2"/>
      <c r="S49" s="3"/>
      <c r="T49" s="3"/>
    </row>
    <row r="50" spans="1:20" x14ac:dyDescent="0.2">
      <c r="P50" s="2" t="s">
        <v>4</v>
      </c>
      <c r="Q50" s="2" t="s">
        <v>5</v>
      </c>
      <c r="R50" s="2" t="s">
        <v>6</v>
      </c>
      <c r="S50" s="3" t="s">
        <v>7</v>
      </c>
      <c r="T50" s="3" t="s">
        <v>8</v>
      </c>
    </row>
    <row r="51" spans="1:20" x14ac:dyDescent="0.2">
      <c r="A51" t="s">
        <v>9</v>
      </c>
      <c r="O51" t="s">
        <v>9</v>
      </c>
      <c r="P51" s="2">
        <f>AVERAGE('Test scores'!B51,'Test scores'!I51,'Test scores'!P51,'Test scores'!W51)</f>
        <v>0.92249999999999999</v>
      </c>
      <c r="Q51" s="2">
        <f>AVERAGE('Test scores'!C51,'Test scores'!J51,'Test scores'!Q51,'Test scores'!X51)</f>
        <v>0.8075</v>
      </c>
      <c r="R51" s="2">
        <f>AVERAGE('Test scores'!D51,'Test scores'!K51,'Test scores'!R51,'Test scores'!Y51)</f>
        <v>0.8600000000000001</v>
      </c>
      <c r="S51" s="3">
        <f>AVERAGE('Test scores'!E51,'Test scores'!L51,'Test scores'!S51,'Test scores'!Z51)</f>
        <v>224.25</v>
      </c>
      <c r="T51" s="3">
        <f>AVERAGE('Test scores'!F51,'Test scores'!M51,'Test scores'!T51,'Test scores'!AA51)</f>
        <v>256</v>
      </c>
    </row>
    <row r="52" spans="1:20" x14ac:dyDescent="0.2">
      <c r="A52" t="s">
        <v>10</v>
      </c>
      <c r="O52" t="s">
        <v>10</v>
      </c>
      <c r="P52" s="2">
        <f>AVERAGE('Test scores'!B52,'Test scores'!I52,'Test scores'!P52,'Test scores'!W52)</f>
        <v>0.73</v>
      </c>
      <c r="Q52" s="2">
        <f>AVERAGE('Test scores'!C52,'Test scores'!J52,'Test scores'!Q52,'Test scores'!X52)</f>
        <v>0.76749999999999996</v>
      </c>
      <c r="R52" s="2">
        <f>AVERAGE('Test scores'!D52,'Test scores'!K52,'Test scores'!R52,'Test scores'!Y52)</f>
        <v>0.74750000000000005</v>
      </c>
      <c r="S52" s="3">
        <f>AVERAGE('Test scores'!E52,'Test scores'!L52,'Test scores'!S52,'Test scores'!Z52)</f>
        <v>266.25</v>
      </c>
      <c r="T52" s="3">
        <f>AVERAGE('Test scores'!F52,'Test scores'!M52,'Test scores'!T52,'Test scores'!AA52)</f>
        <v>252</v>
      </c>
    </row>
    <row r="53" spans="1:20" x14ac:dyDescent="0.2">
      <c r="A53" t="s">
        <v>11</v>
      </c>
      <c r="O53" t="s">
        <v>11</v>
      </c>
      <c r="P53" s="2">
        <f>AVERAGE('Test scores'!B53,'Test scores'!I53,'Test scores'!P53,'Test scores'!W53)</f>
        <v>0.81749999999999989</v>
      </c>
      <c r="Q53" s="2">
        <f>AVERAGE('Test scores'!C53,'Test scores'!J53,'Test scores'!Q53,'Test scores'!X53)</f>
        <v>0.71499999999999997</v>
      </c>
      <c r="R53" s="2">
        <f>AVERAGE('Test scores'!D53,'Test scores'!K53,'Test scores'!R53,'Test scores'!Y53)</f>
        <v>0.76250000000000007</v>
      </c>
      <c r="S53" s="3">
        <f>AVERAGE('Test scores'!E53,'Test scores'!L53,'Test scores'!S53,'Test scores'!Z53)</f>
        <v>238.25</v>
      </c>
      <c r="T53" s="3">
        <f>AVERAGE('Test scores'!F53,'Test scores'!M53,'Test scores'!T53,'Test scores'!AA53)</f>
        <v>272</v>
      </c>
    </row>
    <row r="54" spans="1:20" x14ac:dyDescent="0.2">
      <c r="A54" t="s">
        <v>12</v>
      </c>
      <c r="O54" t="s">
        <v>12</v>
      </c>
      <c r="P54" s="2">
        <f>AVERAGE('Test scores'!B54,'Test scores'!I54,'Test scores'!P54,'Test scores'!W54)</f>
        <v>0.85</v>
      </c>
      <c r="Q54" s="2">
        <f>AVERAGE('Test scores'!C54,'Test scores'!J54,'Test scores'!Q54,'Test scores'!X54)</f>
        <v>0.6875</v>
      </c>
      <c r="R54" s="2">
        <f>AVERAGE('Test scores'!D54,'Test scores'!K54,'Test scores'!R54,'Test scores'!Y54)</f>
        <v>0.75500000000000012</v>
      </c>
      <c r="S54" s="3">
        <f>AVERAGE('Test scores'!E54,'Test scores'!L54,'Test scores'!S54,'Test scores'!Z54)</f>
        <v>204.25</v>
      </c>
      <c r="T54" s="3">
        <f>AVERAGE('Test scores'!F54,'Test scores'!M54,'Test scores'!T54,'Test scores'!AA54)</f>
        <v>253</v>
      </c>
    </row>
    <row r="55" spans="1:20" x14ac:dyDescent="0.2">
      <c r="A55" t="s">
        <v>13</v>
      </c>
      <c r="O55" t="s">
        <v>13</v>
      </c>
      <c r="P55" s="2">
        <f>AVERAGE('Test scores'!B55,'Test scores'!I55,'Test scores'!P55,'Test scores'!W55)</f>
        <v>0.88750000000000007</v>
      </c>
      <c r="Q55" s="2">
        <f>AVERAGE('Test scores'!C55,'Test scores'!J55,'Test scores'!Q55,'Test scores'!X55)</f>
        <v>0.75249999999999995</v>
      </c>
      <c r="R55" s="2">
        <f>AVERAGE('Test scores'!D55,'Test scores'!K55,'Test scores'!R55,'Test scores'!Y55)</f>
        <v>0.81499999999999995</v>
      </c>
      <c r="S55" s="3">
        <f>AVERAGE('Test scores'!E55,'Test scores'!L55,'Test scores'!S55,'Test scores'!Z55)</f>
        <v>226.75</v>
      </c>
      <c r="T55" s="3">
        <f>AVERAGE('Test scores'!F55,'Test scores'!M55,'Test scores'!T55,'Test scores'!AA55)</f>
        <v>267</v>
      </c>
    </row>
    <row r="56" spans="1:20" x14ac:dyDescent="0.2">
      <c r="A56" t="s">
        <v>14</v>
      </c>
      <c r="O56" t="s">
        <v>14</v>
      </c>
      <c r="P56" s="2">
        <f>AVERAGE('Test scores'!B56,'Test scores'!I56,'Test scores'!P56,'Test scores'!W56)</f>
        <v>0.93</v>
      </c>
      <c r="Q56" s="2">
        <f>AVERAGE('Test scores'!C56,'Test scores'!J56,'Test scores'!Q56,'Test scores'!X56)</f>
        <v>0.71750000000000003</v>
      </c>
      <c r="R56" s="2">
        <f>AVERAGE('Test scores'!D56,'Test scores'!K56,'Test scores'!R56,'Test scores'!Y56)</f>
        <v>0.80999999999999994</v>
      </c>
      <c r="S56" s="3">
        <f>AVERAGE('Test scores'!E56,'Test scores'!L56,'Test scores'!S56,'Test scores'!Z56)</f>
        <v>200.5</v>
      </c>
      <c r="T56" s="3">
        <f>AVERAGE('Test scores'!F56,'Test scores'!M56,'Test scores'!T56,'Test scores'!AA56)</f>
        <v>259</v>
      </c>
    </row>
    <row r="57" spans="1:20" x14ac:dyDescent="0.2">
      <c r="A57" t="s">
        <v>15</v>
      </c>
      <c r="O57" t="s">
        <v>15</v>
      </c>
      <c r="P57" s="2">
        <f>AVERAGE('Test scores'!B57,'Test scores'!I57,'Test scores'!P57,'Test scores'!W57)</f>
        <v>0.7975000000000001</v>
      </c>
      <c r="Q57" s="2">
        <f>AVERAGE('Test scores'!C57,'Test scores'!J57,'Test scores'!Q57,'Test scores'!X57)</f>
        <v>0.77500000000000002</v>
      </c>
      <c r="R57" s="2">
        <f>AVERAGE('Test scores'!D57,'Test scores'!K57,'Test scores'!R57,'Test scores'!Y57)</f>
        <v>0.78749999999999987</v>
      </c>
      <c r="S57" s="3">
        <f>AVERAGE('Test scores'!E57,'Test scores'!L57,'Test scores'!S57,'Test scores'!Z57)</f>
        <v>239.75</v>
      </c>
      <c r="T57" s="3">
        <f>AVERAGE('Test scores'!F57,'Test scores'!M57,'Test scores'!T57,'Test scores'!AA57)</f>
        <v>246</v>
      </c>
    </row>
    <row r="58" spans="1:20" x14ac:dyDescent="0.2">
      <c r="A58" t="s">
        <v>16</v>
      </c>
      <c r="O58" t="s">
        <v>16</v>
      </c>
      <c r="P58" s="2">
        <f>AVERAGE('Test scores'!B58,'Test scores'!I58,'Test scores'!P58,'Test scores'!W58)</f>
        <v>0.86499999999999999</v>
      </c>
      <c r="Q58" s="2">
        <f>AVERAGE('Test scores'!C58,'Test scores'!J58,'Test scores'!Q58,'Test scores'!X58)</f>
        <v>0.755</v>
      </c>
      <c r="R58" s="2">
        <f>AVERAGE('Test scores'!D58,'Test scores'!K58,'Test scores'!R58,'Test scores'!Y58)</f>
        <v>0.80499999999999994</v>
      </c>
      <c r="S58" s="3">
        <f>AVERAGE('Test scores'!E58,'Test scores'!L58,'Test scores'!S58,'Test scores'!Z58)</f>
        <v>229.5</v>
      </c>
      <c r="T58" s="3">
        <f>AVERAGE('Test scores'!F58,'Test scores'!M58,'Test scores'!T58,'Test scores'!AA58)</f>
        <v>262</v>
      </c>
    </row>
    <row r="59" spans="1:20" x14ac:dyDescent="0.2">
      <c r="A59" t="s">
        <v>17</v>
      </c>
      <c r="O59" t="s">
        <v>17</v>
      </c>
      <c r="P59" s="2">
        <f>AVERAGE('Test scores'!B59,'Test scores'!I59,'Test scores'!P59,'Test scores'!W59)</f>
        <v>0.87000000000000011</v>
      </c>
      <c r="Q59" s="2">
        <f>AVERAGE('Test scores'!C59,'Test scores'!J59,'Test scores'!Q59,'Test scores'!X59)</f>
        <v>0.8075</v>
      </c>
      <c r="R59" s="2">
        <f>AVERAGE('Test scores'!D59,'Test scores'!K59,'Test scores'!R59,'Test scores'!Y59)</f>
        <v>0.83750000000000002</v>
      </c>
      <c r="S59" s="3">
        <f>AVERAGE('Test scores'!E59,'Test scores'!L59,'Test scores'!S59,'Test scores'!Z59)</f>
        <v>230</v>
      </c>
      <c r="T59" s="3">
        <f>AVERAGE('Test scores'!F59,'Test scores'!M59,'Test scores'!T59,'Test scores'!AA59)</f>
        <v>249</v>
      </c>
    </row>
    <row r="60" spans="1:20" x14ac:dyDescent="0.2">
      <c r="A60" t="s">
        <v>18</v>
      </c>
      <c r="O60" t="s">
        <v>18</v>
      </c>
      <c r="P60" s="2">
        <f>AVERAGE('Test scores'!B60,'Test scores'!I60,'Test scores'!P60,'Test scores'!W60)</f>
        <v>0.755</v>
      </c>
      <c r="Q60" s="2">
        <f>AVERAGE('Test scores'!C60,'Test scores'!J60,'Test scores'!Q60,'Test scores'!X60)</f>
        <v>0.58749999999999991</v>
      </c>
      <c r="R60" s="2">
        <f>AVERAGE('Test scores'!D60,'Test scores'!K60,'Test scores'!R60,'Test scores'!Y60)</f>
        <v>0.66</v>
      </c>
      <c r="S60" s="3">
        <f>AVERAGE('Test scores'!E60,'Test scores'!L60,'Test scores'!S60,'Test scores'!Z60)</f>
        <v>195.5</v>
      </c>
      <c r="T60" s="3">
        <f>AVERAGE('Test scores'!F60,'Test scores'!M60,'Test scores'!T60,'Test scores'!AA60)</f>
        <v>251</v>
      </c>
    </row>
    <row r="61" spans="1:20" x14ac:dyDescent="0.2">
      <c r="A61" t="s">
        <v>19</v>
      </c>
      <c r="O61" t="s">
        <v>19</v>
      </c>
      <c r="P61" s="2">
        <f>AVERAGE('Test scores'!B61,'Test scores'!I61,'Test scores'!P61,'Test scores'!W61)</f>
        <v>0</v>
      </c>
      <c r="Q61" s="2">
        <f>AVERAGE('Test scores'!C61,'Test scores'!J61,'Test scores'!Q61,'Test scores'!X61)</f>
        <v>0</v>
      </c>
      <c r="R61" s="2">
        <f>AVERAGE('Test scores'!D61,'Test scores'!K61,'Test scores'!R61,'Test scores'!Y61)</f>
        <v>0</v>
      </c>
      <c r="S61" s="3">
        <f>AVERAGE('Test scores'!E61,'Test scores'!L61,'Test scores'!S61,'Test scores'!Z61)</f>
        <v>2.75</v>
      </c>
      <c r="T61" s="3">
        <f>AVERAGE('Test scores'!F61,'Test scores'!M61,'Test scores'!T61,'Test scores'!AA61)</f>
        <v>0</v>
      </c>
    </row>
    <row r="62" spans="1:20" x14ac:dyDescent="0.2">
      <c r="A62" t="s">
        <v>20</v>
      </c>
      <c r="O62" t="s">
        <v>20</v>
      </c>
      <c r="P62" s="2">
        <f>AVERAGE('Test scores'!B62,'Test scores'!I62,'Test scores'!P62,'Test scores'!W62)</f>
        <v>0.89750000000000008</v>
      </c>
      <c r="Q62" s="2">
        <f>AVERAGE('Test scores'!C62,'Test scores'!J62,'Test scores'!Q62,'Test scores'!X62)</f>
        <v>0.96249999999999991</v>
      </c>
      <c r="R62" s="2">
        <f>AVERAGE('Test scores'!D62,'Test scores'!K62,'Test scores'!R62,'Test scores'!Y62)</f>
        <v>0.92999999999999994</v>
      </c>
      <c r="S62" s="3">
        <f>AVERAGE('Test scores'!E62,'Test scores'!L62,'Test scores'!S62,'Test scores'!Z62)</f>
        <v>4577.25</v>
      </c>
      <c r="T62" s="3">
        <f>AVERAGE('Test scores'!F62,'Test scores'!M62,'Test scores'!T62,'Test scores'!AA62)</f>
        <v>4268</v>
      </c>
    </row>
    <row r="63" spans="1:20" x14ac:dyDescent="0.2">
      <c r="P63" s="2">
        <f>AVERAGE('Test scores'!B63,'Test scores'!I63,'Test scores'!P63,'Test scores'!W63)</f>
        <v>0.87750000000000006</v>
      </c>
      <c r="Q63" s="2">
        <f>AVERAGE('Test scores'!C63,'Test scores'!J63,'Test scores'!Q63,'Test scores'!X63)</f>
        <v>0.88</v>
      </c>
      <c r="R63" s="2">
        <f>AVERAGE('Test scores'!D63,'Test scores'!K63,'Test scores'!R63,'Test scores'!Y63)</f>
        <v>0.875</v>
      </c>
      <c r="S63" s="3">
        <f>AVERAGE('Test scores'!E63,'Test scores'!L63,'Test scores'!S63,'Test scores'!Z63)</f>
        <v>6835</v>
      </c>
      <c r="T63" s="3">
        <f>AVERAGE('Test scores'!F63,'Test scores'!M63,'Test scores'!T63,'Test scores'!AA63)</f>
        <v>6835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3A03F-911C-41D5-84F3-FB7EEEE8C604}">
  <dimension ref="A1"/>
  <sheetViews>
    <sheetView workbookViewId="0">
      <selection activeCell="N38" sqref="N38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4</vt:i4>
      </vt:variant>
    </vt:vector>
  </HeadingPairs>
  <TitlesOfParts>
    <vt:vector size="4" baseType="lpstr">
      <vt:lpstr>Test scores</vt:lpstr>
      <vt:lpstr>Test scores Graphs</vt:lpstr>
      <vt:lpstr>Averages</vt:lpstr>
      <vt:lpstr>Averages 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Svante Nilsson</cp:lastModifiedBy>
  <cp:revision>1</cp:revision>
  <dcterms:created xsi:type="dcterms:W3CDTF">2018-05-22T22:28:55Z</dcterms:created>
  <dcterms:modified xsi:type="dcterms:W3CDTF">2018-05-23T11:07:32Z</dcterms:modified>
  <dc:language>en-US</dc:language>
</cp:coreProperties>
</file>