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/Library/Mobile Documents/com~apple~CloudDocs/TEACHING/EDP-MAM4/"/>
    </mc:Choice>
  </mc:AlternateContent>
  <xr:revisionPtr revIDLastSave="0" documentId="13_ncr:1_{FA94E1C5-FA27-5744-9ED3-3866FAD707F1}" xr6:coauthVersionLast="45" xr6:coauthVersionMax="45" xr10:uidLastSave="{00000000-0000-0000-0000-000000000000}"/>
  <bookViews>
    <workbookView xWindow="8640" yWindow="480" windowWidth="24260" windowHeight="16000" xr2:uid="{00000000-000D-0000-FFFF-FFFF00000000}"/>
  </bookViews>
  <sheets>
    <sheet name="Export CSV" sheetId="1" r:id="rId1"/>
  </sheet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  <c r="H30" i="1" s="1"/>
  <c r="G30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  <c r="D24" i="1" l="1"/>
  <c r="E24" i="1"/>
  <c r="F24" i="1"/>
  <c r="D23" i="1"/>
  <c r="E23" i="1"/>
  <c r="F23" i="1" s="1"/>
  <c r="D7" i="1"/>
  <c r="E7" i="1"/>
  <c r="F7" i="1" s="1"/>
  <c r="D22" i="1"/>
  <c r="E22" i="1"/>
  <c r="F22" i="1" s="1"/>
  <c r="D29" i="1"/>
  <c r="E29" i="1"/>
  <c r="F29" i="1" s="1"/>
  <c r="D5" i="1"/>
  <c r="E5" i="1"/>
  <c r="F5" i="1" s="1"/>
  <c r="D20" i="1"/>
  <c r="E20" i="1"/>
  <c r="F20" i="1" s="1"/>
  <c r="D12" i="1"/>
  <c r="E12" i="1"/>
  <c r="F12" i="1" s="1"/>
  <c r="D4" i="1"/>
  <c r="E4" i="1"/>
  <c r="F4" i="1" s="1"/>
  <c r="D27" i="1"/>
  <c r="E27" i="1"/>
  <c r="F27" i="1"/>
  <c r="D19" i="1"/>
  <c r="E19" i="1"/>
  <c r="F19" i="1"/>
  <c r="D11" i="1"/>
  <c r="E11" i="1"/>
  <c r="F11" i="1" s="1"/>
  <c r="D3" i="1"/>
  <c r="E3" i="1"/>
  <c r="F3" i="1" s="1"/>
  <c r="D8" i="1"/>
  <c r="E8" i="1"/>
  <c r="F8" i="1" s="1"/>
  <c r="D15" i="1"/>
  <c r="E15" i="1"/>
  <c r="F15" i="1" s="1"/>
  <c r="D6" i="1"/>
  <c r="E6" i="1"/>
  <c r="F6" i="1" s="1"/>
  <c r="D13" i="1"/>
  <c r="E13" i="1"/>
  <c r="F13" i="1" s="1"/>
  <c r="D26" i="1"/>
  <c r="E26" i="1"/>
  <c r="F26" i="1" s="1"/>
  <c r="D10" i="1"/>
  <c r="E10" i="1"/>
  <c r="F10" i="1" s="1"/>
  <c r="D16" i="1"/>
  <c r="E16" i="1"/>
  <c r="F16" i="1" s="1"/>
  <c r="D2" i="1"/>
  <c r="D30" i="1" s="1"/>
  <c r="E2" i="1"/>
  <c r="F2" i="1" s="1"/>
  <c r="D14" i="1"/>
  <c r="E14" i="1"/>
  <c r="F14" i="1"/>
  <c r="D21" i="1"/>
  <c r="E21" i="1"/>
  <c r="F21" i="1" s="1"/>
  <c r="D28" i="1"/>
  <c r="E28" i="1"/>
  <c r="F28" i="1" s="1"/>
  <c r="D18" i="1"/>
  <c r="E18" i="1"/>
  <c r="F18" i="1"/>
  <c r="D25" i="1"/>
  <c r="E25" i="1"/>
  <c r="F25" i="1" s="1"/>
  <c r="D17" i="1"/>
  <c r="E17" i="1"/>
  <c r="F17" i="1" s="1"/>
  <c r="D9" i="1"/>
  <c r="E9" i="1"/>
  <c r="F9" i="1" s="1"/>
  <c r="C30" i="1"/>
  <c r="E30" i="1" s="1"/>
  <c r="F30" i="1" l="1"/>
</calcChain>
</file>

<file path=xl/sharedStrings.xml><?xml version="1.0" encoding="utf-8"?>
<sst xmlns="http://schemas.openxmlformats.org/spreadsheetml/2006/main" count="39" uniqueCount="37">
  <si>
    <t>Nom et Prénom</t>
  </si>
  <si>
    <t>Note /45</t>
  </si>
  <si>
    <t>Note /20</t>
  </si>
  <si>
    <t>Aayar Soukaina</t>
  </si>
  <si>
    <t>ALOUI Hedi</t>
  </si>
  <si>
    <t>ANDRIEU Grégoire</t>
  </si>
  <si>
    <t>BARNETCHE Carine</t>
  </si>
  <si>
    <t>BAVOIL Antonin</t>
  </si>
  <si>
    <t>BEN MOHAMED Oualid</t>
  </si>
  <si>
    <t>BLORVILLE Célia</t>
  </si>
  <si>
    <t>BOUNOU Yassine</t>
  </si>
  <si>
    <t>BRICOUT Guillaume</t>
  </si>
  <si>
    <t>CAPRON Timothee</t>
  </si>
  <si>
    <t>CHEBIL Aziz</t>
  </si>
  <si>
    <t>CHEN QIUYU</t>
  </si>
  <si>
    <t>CHOUKROUN Julien</t>
  </si>
  <si>
    <t>CLAUDE Inès</t>
  </si>
  <si>
    <t>CLOGNIER Arno</t>
  </si>
  <si>
    <t>COSTE Manuel</t>
  </si>
  <si>
    <t>CULLERON Marie</t>
  </si>
  <si>
    <t>DAI CHANGJUN</t>
  </si>
  <si>
    <t>DENIS Hansi</t>
  </si>
  <si>
    <t>DOUGNAC Jade</t>
  </si>
  <si>
    <t>DUBES Hugo</t>
  </si>
  <si>
    <t>GERACI Lucas</t>
  </si>
  <si>
    <t>GERTALDI Adrien</t>
  </si>
  <si>
    <t>GOURDON Jessica</t>
  </si>
  <si>
    <t>GROS Guillaume</t>
  </si>
  <si>
    <t>GUAN ZIHAO</t>
  </si>
  <si>
    <t>HUANG YUEQIAO</t>
  </si>
  <si>
    <t>GILLE Cyprien</t>
  </si>
  <si>
    <t>Moyenne</t>
  </si>
  <si>
    <t>Note transformee</t>
  </si>
  <si>
    <t>On prend le max</t>
  </si>
  <si>
    <t>Arrondi</t>
  </si>
  <si>
    <t>Ecart type initial</t>
  </si>
  <si>
    <t>Ecart type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</si>
</sst>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A36" sqref="A36"/>
    </sheetView>
  </sheetViews>
  <sheetFormatPr baseColWidth="10" defaultRowHeight="15" x14ac:dyDescent="0.2"/>
  <cols>
    <col min="1" max="1" width="40" customWidth="1"/>
    <col min="3" max="3" width="14.83203125" customWidth="1"/>
    <col min="4" max="4" width="15.6640625" customWidth="1"/>
    <col min="5" max="5" width="14.1640625" customWidth="1"/>
    <col min="6" max="6" width="14.33203125" customWidth="1"/>
    <col min="7" max="7" width="11.6640625" customWidth="1"/>
    <col min="8" max="8" width="14" customWidth="1"/>
  </cols>
  <sheetData>
    <row r="1" spans="1:8" x14ac:dyDescent="0.2">
      <c r="A1" s="1" t="s">
        <v>0</v>
      </c>
      <c r="B1" s="1" t="s">
        <v>1</v>
      </c>
      <c r="C1" s="1" t="s">
        <v>2</v>
      </c>
      <c r="E1" s="1" t="s">
        <v>32</v>
      </c>
      <c r="F1" s="1" t="s">
        <v>33</v>
      </c>
      <c r="G1" s="1" t="s">
        <v>34</v>
      </c>
    </row>
    <row r="2" spans="1:8" x14ac:dyDescent="0.2">
      <c r="A2" t="s">
        <v>3</v>
      </c>
      <c r="B2">
        <v>24</v>
      </c>
      <c r="C2">
        <f>B2/45*20</f>
        <v>10.666666666666666</v>
      </c>
      <c r="D2">
        <f>(C2-11.12)^2</f>
        <v>0.20551111111111095</v>
      </c>
      <c r="E2">
        <f>1.3*C2-3.5</f>
        <v>10.366666666666667</v>
      </c>
      <c r="F2">
        <f>MAX(C2,E2)</f>
        <v>10.666666666666666</v>
      </c>
      <c r="G2">
        <v>10.7</v>
      </c>
      <c r="H2">
        <f>(G2-11.36)^2</f>
        <v>0.43560000000000021</v>
      </c>
    </row>
    <row r="3" spans="1:8" x14ac:dyDescent="0.2">
      <c r="A3" t="s">
        <v>4</v>
      </c>
      <c r="B3">
        <v>31</v>
      </c>
      <c r="C3">
        <f t="shared" ref="C3:C29" si="0">B3/45*20</f>
        <v>13.777777777777779</v>
      </c>
      <c r="D3">
        <f t="shared" ref="D3:D29" si="1">(C3-11.12)^2</f>
        <v>7.0637827160493911</v>
      </c>
      <c r="E3">
        <f t="shared" ref="E3:E30" si="2">1.3*C3-3.5</f>
        <v>14.411111111111111</v>
      </c>
      <c r="F3">
        <f t="shared" ref="F3:F29" si="3">MAX(C3,E3)</f>
        <v>14.411111111111111</v>
      </c>
      <c r="G3">
        <v>14.4</v>
      </c>
      <c r="H3">
        <f t="shared" ref="H3:H29" si="4">(G3-11.36)^2</f>
        <v>9.2416000000000054</v>
      </c>
    </row>
    <row r="4" spans="1:8" x14ac:dyDescent="0.2">
      <c r="A4" t="s">
        <v>5</v>
      </c>
      <c r="B4">
        <v>7</v>
      </c>
      <c r="C4">
        <f t="shared" si="0"/>
        <v>3.1111111111111112</v>
      </c>
      <c r="D4">
        <f t="shared" si="1"/>
        <v>64.142301234567896</v>
      </c>
      <c r="E4">
        <f t="shared" si="2"/>
        <v>0.54444444444444429</v>
      </c>
      <c r="F4">
        <f t="shared" si="3"/>
        <v>3.1111111111111112</v>
      </c>
      <c r="G4">
        <v>3.1</v>
      </c>
      <c r="H4">
        <f t="shared" si="4"/>
        <v>68.227599999999995</v>
      </c>
    </row>
    <row r="5" spans="1:8" x14ac:dyDescent="0.2">
      <c r="A5" t="s">
        <v>6</v>
      </c>
      <c r="B5">
        <v>20</v>
      </c>
      <c r="C5">
        <f t="shared" si="0"/>
        <v>8.8888888888888893</v>
      </c>
      <c r="D5">
        <f t="shared" si="1"/>
        <v>4.9778567901234512</v>
      </c>
      <c r="E5">
        <f t="shared" si="2"/>
        <v>8.0555555555555571</v>
      </c>
      <c r="F5">
        <f t="shared" si="3"/>
        <v>8.8888888888888893</v>
      </c>
      <c r="G5">
        <v>8.9</v>
      </c>
      <c r="H5">
        <f t="shared" si="4"/>
        <v>6.0515999999999952</v>
      </c>
    </row>
    <row r="6" spans="1:8" x14ac:dyDescent="0.2">
      <c r="A6" t="s">
        <v>7</v>
      </c>
      <c r="B6">
        <v>32</v>
      </c>
      <c r="C6">
        <f t="shared" si="0"/>
        <v>14.222222222222223</v>
      </c>
      <c r="D6">
        <f t="shared" si="1"/>
        <v>9.6237827160493943</v>
      </c>
      <c r="E6">
        <f t="shared" si="2"/>
        <v>14.988888888888891</v>
      </c>
      <c r="F6">
        <f t="shared" si="3"/>
        <v>14.988888888888891</v>
      </c>
      <c r="G6">
        <v>15</v>
      </c>
      <c r="H6">
        <f t="shared" si="4"/>
        <v>13.249600000000004</v>
      </c>
    </row>
    <row r="7" spans="1:8" x14ac:dyDescent="0.2">
      <c r="A7" t="s">
        <v>8</v>
      </c>
      <c r="B7">
        <v>21</v>
      </c>
      <c r="C7">
        <f t="shared" si="0"/>
        <v>9.3333333333333339</v>
      </c>
      <c r="D7">
        <f t="shared" si="1"/>
        <v>3.1921777777777729</v>
      </c>
      <c r="E7">
        <f t="shared" si="2"/>
        <v>8.6333333333333346</v>
      </c>
      <c r="F7">
        <f t="shared" si="3"/>
        <v>9.3333333333333339</v>
      </c>
      <c r="G7">
        <v>9.3000000000000007</v>
      </c>
      <c r="H7">
        <f t="shared" si="4"/>
        <v>4.2435999999999945</v>
      </c>
    </row>
    <row r="8" spans="1:8" x14ac:dyDescent="0.2">
      <c r="A8" t="s">
        <v>9</v>
      </c>
      <c r="B8">
        <v>21</v>
      </c>
      <c r="C8">
        <f t="shared" si="0"/>
        <v>9.3333333333333339</v>
      </c>
      <c r="D8">
        <f t="shared" si="1"/>
        <v>3.1921777777777729</v>
      </c>
      <c r="E8">
        <f t="shared" si="2"/>
        <v>8.6333333333333346</v>
      </c>
      <c r="F8">
        <f t="shared" si="3"/>
        <v>9.3333333333333339</v>
      </c>
      <c r="G8">
        <v>9.3000000000000007</v>
      </c>
      <c r="H8">
        <f t="shared" si="4"/>
        <v>4.2435999999999945</v>
      </c>
    </row>
    <row r="9" spans="1:8" x14ac:dyDescent="0.2">
      <c r="A9" t="s">
        <v>10</v>
      </c>
      <c r="B9">
        <v>25</v>
      </c>
      <c r="C9">
        <f t="shared" si="0"/>
        <v>11.111111111111111</v>
      </c>
      <c r="D9">
        <f t="shared" si="1"/>
        <v>7.9012345679005462E-5</v>
      </c>
      <c r="E9">
        <f t="shared" si="2"/>
        <v>10.944444444444445</v>
      </c>
      <c r="F9">
        <f t="shared" si="3"/>
        <v>11.111111111111111</v>
      </c>
      <c r="G9">
        <v>11.1</v>
      </c>
      <c r="H9">
        <f t="shared" si="4"/>
        <v>6.7599999999999882E-2</v>
      </c>
    </row>
    <row r="10" spans="1:8" x14ac:dyDescent="0.2">
      <c r="A10" t="s">
        <v>11</v>
      </c>
      <c r="B10">
        <v>28</v>
      </c>
      <c r="C10">
        <f t="shared" si="0"/>
        <v>12.444444444444445</v>
      </c>
      <c r="D10">
        <f t="shared" si="1"/>
        <v>1.7541530864197556</v>
      </c>
      <c r="E10">
        <f t="shared" si="2"/>
        <v>12.677777777777777</v>
      </c>
      <c r="F10">
        <f t="shared" si="3"/>
        <v>12.677777777777777</v>
      </c>
      <c r="G10">
        <v>12.7</v>
      </c>
      <c r="H10">
        <f t="shared" si="4"/>
        <v>1.7955999999999996</v>
      </c>
    </row>
    <row r="11" spans="1:8" x14ac:dyDescent="0.2">
      <c r="A11" t="s">
        <v>12</v>
      </c>
      <c r="B11">
        <v>22</v>
      </c>
      <c r="C11">
        <f t="shared" si="0"/>
        <v>9.7777777777777768</v>
      </c>
      <c r="D11">
        <f t="shared" si="1"/>
        <v>1.801560493827161</v>
      </c>
      <c r="E11">
        <f t="shared" si="2"/>
        <v>9.2111111111111104</v>
      </c>
      <c r="F11">
        <f t="shared" si="3"/>
        <v>9.7777777777777768</v>
      </c>
      <c r="G11">
        <v>9.8000000000000007</v>
      </c>
      <c r="H11">
        <f t="shared" si="4"/>
        <v>2.4335999999999962</v>
      </c>
    </row>
    <row r="12" spans="1:8" x14ac:dyDescent="0.2">
      <c r="A12" t="s">
        <v>13</v>
      </c>
      <c r="B12">
        <v>21</v>
      </c>
      <c r="C12">
        <f t="shared" si="0"/>
        <v>9.3333333333333339</v>
      </c>
      <c r="D12">
        <f t="shared" si="1"/>
        <v>3.1921777777777729</v>
      </c>
      <c r="E12">
        <f t="shared" si="2"/>
        <v>8.6333333333333346</v>
      </c>
      <c r="F12">
        <f t="shared" si="3"/>
        <v>9.3333333333333339</v>
      </c>
      <c r="G12">
        <v>9.3000000000000007</v>
      </c>
      <c r="H12">
        <f t="shared" si="4"/>
        <v>4.2435999999999945</v>
      </c>
    </row>
    <row r="13" spans="1:8" x14ac:dyDescent="0.2">
      <c r="A13" t="s">
        <v>14</v>
      </c>
      <c r="B13">
        <v>25</v>
      </c>
      <c r="C13">
        <f t="shared" si="0"/>
        <v>11.111111111111111</v>
      </c>
      <c r="D13">
        <f t="shared" si="1"/>
        <v>7.9012345679005462E-5</v>
      </c>
      <c r="E13">
        <f t="shared" si="2"/>
        <v>10.944444444444445</v>
      </c>
      <c r="F13">
        <f t="shared" si="3"/>
        <v>11.111111111111111</v>
      </c>
      <c r="G13">
        <v>11.1</v>
      </c>
      <c r="H13">
        <f t="shared" si="4"/>
        <v>6.7599999999999882E-2</v>
      </c>
    </row>
    <row r="14" spans="1:8" x14ac:dyDescent="0.2">
      <c r="A14" t="s">
        <v>15</v>
      </c>
      <c r="B14">
        <v>28</v>
      </c>
      <c r="C14">
        <f t="shared" si="0"/>
        <v>12.444444444444445</v>
      </c>
      <c r="D14">
        <f t="shared" si="1"/>
        <v>1.7541530864197556</v>
      </c>
      <c r="E14">
        <f t="shared" si="2"/>
        <v>12.677777777777777</v>
      </c>
      <c r="F14">
        <f t="shared" si="3"/>
        <v>12.677777777777777</v>
      </c>
      <c r="G14">
        <v>12.7</v>
      </c>
      <c r="H14">
        <f t="shared" si="4"/>
        <v>1.7955999999999996</v>
      </c>
    </row>
    <row r="15" spans="1:8" x14ac:dyDescent="0.2">
      <c r="A15" t="s">
        <v>16</v>
      </c>
      <c r="B15">
        <v>28</v>
      </c>
      <c r="C15">
        <f t="shared" si="0"/>
        <v>12.444444444444445</v>
      </c>
      <c r="D15">
        <f t="shared" si="1"/>
        <v>1.7541530864197556</v>
      </c>
      <c r="E15">
        <f t="shared" si="2"/>
        <v>12.677777777777777</v>
      </c>
      <c r="F15">
        <f t="shared" si="3"/>
        <v>12.677777777777777</v>
      </c>
      <c r="G15">
        <v>12.7</v>
      </c>
      <c r="H15">
        <f t="shared" si="4"/>
        <v>1.7955999999999996</v>
      </c>
    </row>
    <row r="16" spans="1:8" x14ac:dyDescent="0.2">
      <c r="A16" t="s">
        <v>17</v>
      </c>
      <c r="B16">
        <v>24</v>
      </c>
      <c r="C16">
        <f t="shared" si="0"/>
        <v>10.666666666666666</v>
      </c>
      <c r="D16">
        <f t="shared" si="1"/>
        <v>0.20551111111111095</v>
      </c>
      <c r="E16">
        <f t="shared" si="2"/>
        <v>10.366666666666667</v>
      </c>
      <c r="F16">
        <f t="shared" si="3"/>
        <v>10.666666666666666</v>
      </c>
      <c r="G16">
        <v>10.7</v>
      </c>
      <c r="H16">
        <f t="shared" si="4"/>
        <v>0.43560000000000021</v>
      </c>
    </row>
    <row r="17" spans="1:8" x14ac:dyDescent="0.2">
      <c r="A17" t="s">
        <v>18</v>
      </c>
      <c r="B17">
        <v>31</v>
      </c>
      <c r="C17">
        <f t="shared" si="0"/>
        <v>13.777777777777779</v>
      </c>
      <c r="D17">
        <f t="shared" si="1"/>
        <v>7.0637827160493911</v>
      </c>
      <c r="E17">
        <f t="shared" si="2"/>
        <v>14.411111111111111</v>
      </c>
      <c r="F17">
        <f t="shared" si="3"/>
        <v>14.411111111111111</v>
      </c>
      <c r="G17">
        <v>14.4</v>
      </c>
      <c r="H17">
        <f t="shared" si="4"/>
        <v>9.2416000000000054</v>
      </c>
    </row>
    <row r="18" spans="1:8" x14ac:dyDescent="0.2">
      <c r="A18" t="s">
        <v>19</v>
      </c>
      <c r="B18">
        <v>17</v>
      </c>
      <c r="C18">
        <f t="shared" si="0"/>
        <v>7.5555555555555554</v>
      </c>
      <c r="D18">
        <f t="shared" si="1"/>
        <v>12.705264197530861</v>
      </c>
      <c r="E18">
        <f t="shared" si="2"/>
        <v>6.3222222222222229</v>
      </c>
      <c r="F18">
        <f t="shared" si="3"/>
        <v>7.5555555555555554</v>
      </c>
      <c r="G18">
        <v>7.6</v>
      </c>
      <c r="H18">
        <f t="shared" si="4"/>
        <v>14.137599999999999</v>
      </c>
    </row>
    <row r="19" spans="1:8" x14ac:dyDescent="0.2">
      <c r="A19" t="s">
        <v>20</v>
      </c>
      <c r="B19">
        <v>28</v>
      </c>
      <c r="C19">
        <f t="shared" si="0"/>
        <v>12.444444444444445</v>
      </c>
      <c r="D19">
        <f t="shared" si="1"/>
        <v>1.7541530864197556</v>
      </c>
      <c r="E19">
        <f t="shared" si="2"/>
        <v>12.677777777777777</v>
      </c>
      <c r="F19">
        <f t="shared" si="3"/>
        <v>12.677777777777777</v>
      </c>
      <c r="G19">
        <v>12.7</v>
      </c>
      <c r="H19">
        <f t="shared" si="4"/>
        <v>1.7955999999999996</v>
      </c>
    </row>
    <row r="20" spans="1:8" x14ac:dyDescent="0.2">
      <c r="A20" t="s">
        <v>21</v>
      </c>
      <c r="B20">
        <v>31</v>
      </c>
      <c r="C20">
        <f t="shared" si="0"/>
        <v>13.777777777777779</v>
      </c>
      <c r="D20">
        <f t="shared" si="1"/>
        <v>7.0637827160493911</v>
      </c>
      <c r="E20">
        <f t="shared" si="2"/>
        <v>14.411111111111111</v>
      </c>
      <c r="F20">
        <f t="shared" si="3"/>
        <v>14.411111111111111</v>
      </c>
      <c r="G20">
        <v>14.4</v>
      </c>
      <c r="H20">
        <f t="shared" si="4"/>
        <v>9.2416000000000054</v>
      </c>
    </row>
    <row r="21" spans="1:8" x14ac:dyDescent="0.2">
      <c r="A21" t="s">
        <v>22</v>
      </c>
      <c r="B21">
        <v>30</v>
      </c>
      <c r="C21">
        <f t="shared" si="0"/>
        <v>13.333333333333332</v>
      </c>
      <c r="D21">
        <f t="shared" si="1"/>
        <v>4.8988444444444426</v>
      </c>
      <c r="E21">
        <f t="shared" si="2"/>
        <v>13.833333333333332</v>
      </c>
      <c r="F21">
        <f t="shared" si="3"/>
        <v>13.833333333333332</v>
      </c>
      <c r="G21">
        <v>13</v>
      </c>
      <c r="H21">
        <f t="shared" si="4"/>
        <v>2.6896000000000018</v>
      </c>
    </row>
    <row r="22" spans="1:8" x14ac:dyDescent="0.2">
      <c r="A22" t="s">
        <v>23</v>
      </c>
      <c r="B22">
        <v>24</v>
      </c>
      <c r="C22">
        <f t="shared" si="0"/>
        <v>10.666666666666666</v>
      </c>
      <c r="D22">
        <f t="shared" si="1"/>
        <v>0.20551111111111095</v>
      </c>
      <c r="E22">
        <f t="shared" si="2"/>
        <v>10.366666666666667</v>
      </c>
      <c r="F22">
        <f t="shared" si="3"/>
        <v>10.666666666666666</v>
      </c>
      <c r="G22">
        <v>10.7</v>
      </c>
      <c r="H22">
        <f t="shared" si="4"/>
        <v>0.43560000000000021</v>
      </c>
    </row>
    <row r="23" spans="1:8" x14ac:dyDescent="0.2">
      <c r="A23" t="s">
        <v>24</v>
      </c>
      <c r="B23">
        <v>31</v>
      </c>
      <c r="C23">
        <f t="shared" si="0"/>
        <v>13.777777777777779</v>
      </c>
      <c r="D23">
        <f t="shared" si="1"/>
        <v>7.0637827160493911</v>
      </c>
      <c r="E23">
        <f t="shared" si="2"/>
        <v>14.411111111111111</v>
      </c>
      <c r="F23">
        <f t="shared" si="3"/>
        <v>14.411111111111111</v>
      </c>
      <c r="G23">
        <v>14.4</v>
      </c>
      <c r="H23">
        <f t="shared" si="4"/>
        <v>9.2416000000000054</v>
      </c>
    </row>
    <row r="24" spans="1:8" x14ac:dyDescent="0.2">
      <c r="A24" t="s">
        <v>25</v>
      </c>
      <c r="B24">
        <v>18</v>
      </c>
      <c r="C24">
        <f t="shared" si="0"/>
        <v>8</v>
      </c>
      <c r="D24">
        <f t="shared" si="1"/>
        <v>9.7343999999999955</v>
      </c>
      <c r="E24">
        <f t="shared" si="2"/>
        <v>6.9</v>
      </c>
      <c r="F24">
        <f t="shared" si="3"/>
        <v>8</v>
      </c>
      <c r="G24">
        <v>8</v>
      </c>
      <c r="H24">
        <f t="shared" si="4"/>
        <v>11.289599999999997</v>
      </c>
    </row>
    <row r="25" spans="1:8" x14ac:dyDescent="0.2">
      <c r="A25" t="s">
        <v>26</v>
      </c>
      <c r="B25">
        <v>35</v>
      </c>
      <c r="C25">
        <f t="shared" si="0"/>
        <v>15.555555555555555</v>
      </c>
      <c r="D25">
        <f t="shared" si="1"/>
        <v>19.674153086419757</v>
      </c>
      <c r="E25">
        <f t="shared" si="2"/>
        <v>16.722222222222221</v>
      </c>
      <c r="F25">
        <f t="shared" si="3"/>
        <v>16.722222222222221</v>
      </c>
      <c r="G25">
        <v>16.7</v>
      </c>
      <c r="H25">
        <f t="shared" si="4"/>
        <v>28.515599999999999</v>
      </c>
    </row>
    <row r="26" spans="1:8" x14ac:dyDescent="0.2">
      <c r="A26" t="s">
        <v>27</v>
      </c>
      <c r="B26">
        <v>36</v>
      </c>
      <c r="C26">
        <f t="shared" si="0"/>
        <v>16</v>
      </c>
      <c r="D26">
        <f t="shared" si="1"/>
        <v>23.814400000000006</v>
      </c>
      <c r="E26">
        <f t="shared" si="2"/>
        <v>17.3</v>
      </c>
      <c r="F26">
        <f t="shared" si="3"/>
        <v>17.3</v>
      </c>
      <c r="G26">
        <v>17.3</v>
      </c>
      <c r="H26">
        <f t="shared" si="4"/>
        <v>35.283600000000014</v>
      </c>
    </row>
    <row r="27" spans="1:8" x14ac:dyDescent="0.2">
      <c r="A27" t="s">
        <v>28</v>
      </c>
      <c r="B27">
        <v>25</v>
      </c>
      <c r="C27">
        <f t="shared" si="0"/>
        <v>11.111111111111111</v>
      </c>
      <c r="D27">
        <f t="shared" si="1"/>
        <v>7.9012345679005462E-5</v>
      </c>
      <c r="E27">
        <f t="shared" si="2"/>
        <v>10.944444444444445</v>
      </c>
      <c r="F27">
        <f t="shared" si="3"/>
        <v>11.111111111111111</v>
      </c>
      <c r="G27">
        <v>11.1</v>
      </c>
      <c r="H27">
        <f t="shared" si="4"/>
        <v>6.7599999999999882E-2</v>
      </c>
    </row>
    <row r="28" spans="1:8" x14ac:dyDescent="0.2">
      <c r="A28" t="s">
        <v>29</v>
      </c>
      <c r="B28">
        <v>26</v>
      </c>
      <c r="C28">
        <f t="shared" si="0"/>
        <v>11.555555555555554</v>
      </c>
      <c r="D28">
        <f t="shared" si="1"/>
        <v>0.1897086419753076</v>
      </c>
      <c r="E28">
        <f t="shared" si="2"/>
        <v>11.52222222222222</v>
      </c>
      <c r="F28">
        <f t="shared" si="3"/>
        <v>11.555555555555554</v>
      </c>
      <c r="G28">
        <v>11.6</v>
      </c>
      <c r="H28">
        <f t="shared" si="4"/>
        <v>5.7600000000000103E-2</v>
      </c>
    </row>
    <row r="29" spans="1:8" x14ac:dyDescent="0.2">
      <c r="A29" s="1" t="s">
        <v>30</v>
      </c>
      <c r="B29">
        <v>12</v>
      </c>
      <c r="C29">
        <f t="shared" si="0"/>
        <v>5.333333333333333</v>
      </c>
      <c r="D29">
        <f t="shared" si="1"/>
        <v>33.485511111111109</v>
      </c>
      <c r="E29">
        <f t="shared" si="2"/>
        <v>3.4333333333333336</v>
      </c>
      <c r="F29">
        <f t="shared" si="3"/>
        <v>5.333333333333333</v>
      </c>
      <c r="G29">
        <v>5.4</v>
      </c>
      <c r="H29">
        <f t="shared" si="4"/>
        <v>35.521599999999992</v>
      </c>
    </row>
    <row r="30" spans="1:8" x14ac:dyDescent="0.2">
      <c r="C30">
        <f>1/28*SUM(C2:C29)</f>
        <v>11.126984126984125</v>
      </c>
      <c r="D30">
        <f>SQRT(1/28*SUM(D2:D29))</f>
        <v>2.8692509576893164</v>
      </c>
      <c r="E30">
        <f t="shared" si="2"/>
        <v>10.965079365079363</v>
      </c>
      <c r="F30">
        <f>1/28*SUM(F2:F29)</f>
        <v>11.384126984126981</v>
      </c>
      <c r="G30">
        <f>1/28*SUM(G2:G29)</f>
        <v>11.360714285714284</v>
      </c>
      <c r="H30">
        <f>SQRT(1/28*SUM(H2:H29))</f>
        <v>3.1387372347126208</v>
      </c>
    </row>
    <row r="31" spans="1:8" x14ac:dyDescent="0.2">
      <c r="C31" t="s">
        <v>31</v>
      </c>
      <c r="D31" t="s">
        <v>35</v>
      </c>
      <c r="F31" t="s">
        <v>31</v>
      </c>
      <c r="G31" t="s">
        <v>31</v>
      </c>
      <c r="H31" t="s">
        <v>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 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Haroune</dc:creator>
  <cp:lastModifiedBy>Microsoft Office User</cp:lastModifiedBy>
  <dcterms:created xsi:type="dcterms:W3CDTF">2020-10-29T17:08:39Z</dcterms:created>
  <dcterms:modified xsi:type="dcterms:W3CDTF">2020-11-07T17:40:17Z</dcterms:modified>
</cp:coreProperties>
</file>