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Jihun\Documents\python\ParkGolf\"/>
    </mc:Choice>
  </mc:AlternateContent>
  <xr:revisionPtr revIDLastSave="0" documentId="8_{A439D83F-D865-4555-865D-DE17C0852CAE}" xr6:coauthVersionLast="47" xr6:coauthVersionMax="47" xr10:uidLastSave="{00000000-0000-0000-0000-000000000000}"/>
  <bookViews>
    <workbookView xWindow="3780" yWindow="4755" windowWidth="28800" windowHeight="15345" xr2:uid="{00000000-000D-0000-FFFF-FFFF00000000}"/>
  </bookViews>
  <sheets>
    <sheet name="회원명부" sheetId="5" r:id="rId1"/>
    <sheet name="조편성" sheetId="1" r:id="rId2"/>
    <sheet name="집계" sheetId="3" r:id="rId3"/>
    <sheet name="역대순위" sheetId="4" r:id="rId4"/>
    <sheet name="순위집계표" sheetId="2" state="hidden" r:id="rId5"/>
  </sheets>
  <externalReferences>
    <externalReference r:id="rId6"/>
  </externalReferences>
  <definedNames>
    <definedName name="_xlnm.Print_Area" localSheetId="2">집계!$B$1:$J$82,집계!$M$1:$P$22</definedName>
    <definedName name="_xlnm.Print_Titles" localSheetId="2">집계!$1:$2</definedName>
    <definedName name="집계" localSheetId="3">[1]집계!$I$3:$I$75</definedName>
    <definedName name="집계">집계!$I$3:$I$75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6" i="3"/>
  <c r="I7" i="3"/>
  <c r="I8" i="3"/>
  <c r="I10" i="3"/>
  <c r="I11" i="3"/>
  <c r="I12" i="3"/>
  <c r="I14" i="3"/>
  <c r="I5" i="3"/>
  <c r="I9" i="3"/>
  <c r="I13" i="3"/>
  <c r="I15" i="3"/>
  <c r="I16" i="3"/>
  <c r="I17" i="3"/>
  <c r="I18" i="3"/>
  <c r="I82" i="3" l="1"/>
  <c r="J82" i="3" s="1"/>
  <c r="I81" i="3"/>
  <c r="J81" i="3" s="1"/>
  <c r="I80" i="3"/>
  <c r="J80" i="3" s="1"/>
  <c r="I79" i="3"/>
  <c r="J79" i="3" s="1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J76" i="3" s="1"/>
  <c r="I77" i="3"/>
  <c r="J77" i="3" s="1"/>
  <c r="I78" i="3"/>
  <c r="J78" i="3" s="1"/>
  <c r="J62" i="3" l="1"/>
  <c r="J38" i="3"/>
  <c r="J70" i="3"/>
  <c r="J46" i="3"/>
  <c r="J34" i="3"/>
  <c r="J22" i="3"/>
  <c r="J13" i="3"/>
  <c r="J58" i="3"/>
  <c r="J69" i="3"/>
  <c r="J57" i="3"/>
  <c r="J45" i="3"/>
  <c r="J33" i="3"/>
  <c r="J21" i="3"/>
  <c r="J9" i="3"/>
  <c r="J68" i="3"/>
  <c r="J56" i="3"/>
  <c r="J44" i="3"/>
  <c r="J32" i="3"/>
  <c r="J20" i="3"/>
  <c r="J8" i="3"/>
  <c r="J67" i="3"/>
  <c r="J55" i="3"/>
  <c r="J43" i="3"/>
  <c r="J31" i="3"/>
  <c r="J19" i="3"/>
  <c r="J71" i="3"/>
  <c r="J66" i="3"/>
  <c r="J54" i="3"/>
  <c r="J42" i="3"/>
  <c r="J30" i="3"/>
  <c r="J18" i="3"/>
  <c r="J6" i="3"/>
  <c r="J65" i="3"/>
  <c r="J53" i="3"/>
  <c r="J41" i="3"/>
  <c r="J29" i="3"/>
  <c r="J17" i="3"/>
  <c r="J5" i="3"/>
  <c r="J64" i="3"/>
  <c r="J52" i="3"/>
  <c r="J40" i="3"/>
  <c r="J28" i="3"/>
  <c r="J16" i="3"/>
  <c r="J4" i="3"/>
  <c r="J75" i="3"/>
  <c r="J51" i="3"/>
  <c r="J39" i="3"/>
  <c r="J27" i="3"/>
  <c r="J15" i="3"/>
  <c r="J3" i="3"/>
  <c r="J63" i="3"/>
  <c r="J25" i="3"/>
  <c r="J72" i="3"/>
  <c r="J60" i="3"/>
  <c r="J48" i="3"/>
  <c r="J36" i="3"/>
  <c r="J24" i="3"/>
  <c r="J12" i="3"/>
  <c r="J14" i="3"/>
  <c r="J59" i="3"/>
  <c r="J47" i="3"/>
  <c r="J35" i="3"/>
  <c r="J23" i="3"/>
  <c r="J11" i="3"/>
  <c r="J49" i="3"/>
  <c r="J10" i="3"/>
  <c r="J61" i="3"/>
  <c r="J74" i="3"/>
  <c r="J26" i="3"/>
  <c r="J73" i="3"/>
  <c r="J7" i="3"/>
  <c r="J50" i="3"/>
  <c r="J37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3" i="2"/>
</calcChain>
</file>

<file path=xl/sharedStrings.xml><?xml version="1.0" encoding="utf-8"?>
<sst xmlns="http://schemas.openxmlformats.org/spreadsheetml/2006/main" count="406" uniqueCount="191">
  <si>
    <t>조 편성표</t>
    <phoneticPr fontId="1" type="noConversion"/>
  </si>
  <si>
    <t xml:space="preserve">조 </t>
    <phoneticPr fontId="1" type="noConversion"/>
  </si>
  <si>
    <t>팀 장</t>
    <phoneticPr fontId="1" type="noConversion"/>
  </si>
  <si>
    <t>팀 원</t>
    <phoneticPr fontId="1" type="noConversion"/>
  </si>
  <si>
    <t xml:space="preserve">팀 원 </t>
    <phoneticPr fontId="1" type="noConversion"/>
  </si>
  <si>
    <t>등위</t>
    <phoneticPr fontId="1" type="noConversion"/>
  </si>
  <si>
    <t>조</t>
    <phoneticPr fontId="1" type="noConversion"/>
  </si>
  <si>
    <t>성명</t>
    <phoneticPr fontId="1" type="noConversion"/>
  </si>
  <si>
    <t xml:space="preserve">1R </t>
    <phoneticPr fontId="1" type="noConversion"/>
  </si>
  <si>
    <t xml:space="preserve">2R </t>
    <phoneticPr fontId="1" type="noConversion"/>
  </si>
  <si>
    <t>3R</t>
    <phoneticPr fontId="1" type="noConversion"/>
  </si>
  <si>
    <t>4R</t>
    <phoneticPr fontId="1" type="noConversion"/>
  </si>
  <si>
    <t>합계</t>
    <phoneticPr fontId="1" type="noConversion"/>
  </si>
  <si>
    <t>월  순위 집계표</t>
    <phoneticPr fontId="1" type="noConversion"/>
  </si>
  <si>
    <t>회원번호</t>
    <phoneticPr fontId="1" type="noConversion"/>
  </si>
  <si>
    <t>회원이름</t>
    <phoneticPr fontId="1" type="noConversion"/>
  </si>
  <si>
    <t>권현자</t>
  </si>
  <si>
    <t>김경애</t>
  </si>
  <si>
    <t>김미란</t>
  </si>
  <si>
    <t>김미옥</t>
  </si>
  <si>
    <t>김백곤</t>
  </si>
  <si>
    <t>김선유</t>
  </si>
  <si>
    <t>김성은</t>
  </si>
  <si>
    <t>김시우</t>
  </si>
  <si>
    <t>김영복</t>
  </si>
  <si>
    <t>김용일</t>
  </si>
  <si>
    <t>김응채</t>
  </si>
  <si>
    <t>김인하</t>
  </si>
  <si>
    <t>김임주</t>
  </si>
  <si>
    <t>김정숙</t>
  </si>
  <si>
    <t>김종수</t>
  </si>
  <si>
    <t>김종현</t>
  </si>
  <si>
    <t>김세윤</t>
  </si>
  <si>
    <t>김지연</t>
  </si>
  <si>
    <t>남관우</t>
  </si>
  <si>
    <t>남숙희</t>
  </si>
  <si>
    <t>남용섭</t>
  </si>
  <si>
    <t>박규환</t>
  </si>
  <si>
    <t>박미승</t>
  </si>
  <si>
    <t>박소현</t>
  </si>
  <si>
    <t>박영자</t>
  </si>
  <si>
    <t>박원봉</t>
  </si>
  <si>
    <t>박재열</t>
  </si>
  <si>
    <t>배주연</t>
  </si>
  <si>
    <t>서길식</t>
  </si>
  <si>
    <t>설종근</t>
  </si>
  <si>
    <t>신복자</t>
  </si>
  <si>
    <t>신옥숙</t>
  </si>
  <si>
    <t>서석만</t>
  </si>
  <si>
    <t>손경희</t>
  </si>
  <si>
    <t>손동원</t>
  </si>
  <si>
    <t>손선자</t>
  </si>
  <si>
    <t>송미숙</t>
  </si>
  <si>
    <t>윤옥례</t>
  </si>
  <si>
    <t>윤장중</t>
  </si>
  <si>
    <t>이경문</t>
  </si>
  <si>
    <t>이국자</t>
  </si>
  <si>
    <t>이기순</t>
  </si>
  <si>
    <t>이미림</t>
  </si>
  <si>
    <t>이보수</t>
  </si>
  <si>
    <t>이상호</t>
  </si>
  <si>
    <t>이순득</t>
  </si>
  <si>
    <t>이양자</t>
  </si>
  <si>
    <t>이영희</t>
  </si>
  <si>
    <t>이원실</t>
  </si>
  <si>
    <t>이정임</t>
  </si>
  <si>
    <t>이정자</t>
  </si>
  <si>
    <t>임흥식</t>
  </si>
  <si>
    <t>장성규</t>
  </si>
  <si>
    <t>전병출</t>
  </si>
  <si>
    <t>전외숙</t>
  </si>
  <si>
    <t>정택성</t>
  </si>
  <si>
    <t>정현정</t>
  </si>
  <si>
    <t>조명제</t>
  </si>
  <si>
    <t>조성형</t>
  </si>
  <si>
    <t>조정순</t>
  </si>
  <si>
    <t>지순호</t>
  </si>
  <si>
    <t>지용조</t>
  </si>
  <si>
    <t>장윤분</t>
  </si>
  <si>
    <t>조재희</t>
  </si>
  <si>
    <t>천대순</t>
  </si>
  <si>
    <t>최원고</t>
  </si>
  <si>
    <t>최진옥</t>
  </si>
  <si>
    <t>최은숙</t>
  </si>
  <si>
    <t>최희조</t>
  </si>
  <si>
    <t>하상옥</t>
  </si>
  <si>
    <t>하순희</t>
  </si>
  <si>
    <t>홍두식</t>
  </si>
  <si>
    <t>황옥련</t>
  </si>
  <si>
    <t>Place</t>
    <phoneticPr fontId="1" type="noConversion"/>
  </si>
  <si>
    <t>조</t>
  </si>
  <si>
    <t>번호</t>
  </si>
  <si>
    <t>1R 계</t>
    <phoneticPr fontId="1" type="noConversion"/>
  </si>
  <si>
    <t>2R 계</t>
    <phoneticPr fontId="1" type="noConversion"/>
  </si>
  <si>
    <t>3R 계</t>
    <phoneticPr fontId="1" type="noConversion"/>
  </si>
  <si>
    <t>순위</t>
    <phoneticPr fontId="1" type="noConversion"/>
  </si>
  <si>
    <t>순위</t>
  </si>
  <si>
    <t>합계</t>
  </si>
  <si>
    <t>1 조</t>
    <phoneticPr fontId="1" type="noConversion"/>
  </si>
  <si>
    <t>2 조</t>
    <phoneticPr fontId="1" type="noConversion"/>
  </si>
  <si>
    <t>3 조</t>
    <phoneticPr fontId="1" type="noConversion"/>
  </si>
  <si>
    <t>10 조</t>
    <phoneticPr fontId="1" type="noConversion"/>
  </si>
  <si>
    <t>11 조</t>
    <phoneticPr fontId="1" type="noConversion"/>
  </si>
  <si>
    <t>12 조</t>
    <phoneticPr fontId="1" type="noConversion"/>
  </si>
  <si>
    <t>4 조</t>
    <phoneticPr fontId="1" type="noConversion"/>
  </si>
  <si>
    <t>5 조</t>
    <phoneticPr fontId="1" type="noConversion"/>
  </si>
  <si>
    <t>6 조</t>
    <phoneticPr fontId="1" type="noConversion"/>
  </si>
  <si>
    <t>7 조</t>
    <phoneticPr fontId="1" type="noConversion"/>
  </si>
  <si>
    <t>8 조</t>
    <phoneticPr fontId="1" type="noConversion"/>
  </si>
  <si>
    <t>9 조</t>
    <phoneticPr fontId="1" type="noConversion"/>
  </si>
  <si>
    <t>13 조</t>
    <phoneticPr fontId="1" type="noConversion"/>
  </si>
  <si>
    <t>14 조</t>
    <phoneticPr fontId="1" type="noConversion"/>
  </si>
  <si>
    <t>15 조</t>
    <phoneticPr fontId="1" type="noConversion"/>
  </si>
  <si>
    <t>순위집계</t>
    <phoneticPr fontId="1" type="noConversion"/>
  </si>
  <si>
    <t>16 조</t>
    <phoneticPr fontId="1" type="noConversion"/>
  </si>
  <si>
    <t>17 조</t>
    <phoneticPr fontId="1" type="noConversion"/>
  </si>
  <si>
    <t>18 조</t>
    <phoneticPr fontId="1" type="noConversion"/>
  </si>
  <si>
    <t>19 조</t>
    <phoneticPr fontId="1" type="noConversion"/>
  </si>
  <si>
    <r>
      <rPr>
        <b/>
        <sz val="14"/>
        <color rgb="FF000000"/>
        <rFont val="맑은 고딕"/>
        <family val="3"/>
        <charset val="129"/>
      </rPr>
      <t>4</t>
    </r>
    <r>
      <rPr>
        <b/>
        <sz val="14"/>
        <color rgb="FF000000"/>
        <rFont val="함초롬바탕"/>
        <family val="3"/>
        <charset val="129"/>
      </rPr>
      <t>R 계</t>
    </r>
    <phoneticPr fontId="1" type="noConversion"/>
  </si>
  <si>
    <t>4R 계</t>
  </si>
  <si>
    <t/>
  </si>
  <si>
    <t>회원명부 (지우지 말것)</t>
    <phoneticPr fontId="1" type="noConversion"/>
  </si>
  <si>
    <t>20 조</t>
    <phoneticPr fontId="1" type="noConversion"/>
  </si>
  <si>
    <t>비고</t>
    <phoneticPr fontId="1" type="noConversion"/>
  </si>
  <si>
    <t>등수</t>
    <phoneticPr fontId="1" type="noConversion"/>
  </si>
  <si>
    <t>구분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</si>
  <si>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</si>
  <si>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</si>
  <si>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</si>
  <si>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</si>
  <si>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</si>
  <si>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</si>
  <si>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</si>
  <si>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</si>
  <si>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</si>
  <si>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</si>
  <si>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</si>
  <si>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</si>
  <si>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성명</t>
    <phoneticPr fontId="1" type="noConversion"/>
  </si>
  <si>
    <t>타수</t>
    <phoneticPr fontId="1" type="noConversion"/>
  </si>
  <si>
    <t>다솜회 2025년 파크골프 월례대회</t>
    <phoneticPr fontId="1" type="noConversion"/>
  </si>
  <si>
    <t>조낙문</t>
  </si>
  <si>
    <t>남영희</t>
  </si>
  <si>
    <t>임흥식</t>
    <phoneticPr fontId="1" type="noConversion"/>
  </si>
  <si>
    <t>김경애</t>
    <phoneticPr fontId="1" type="noConversion"/>
  </si>
  <si>
    <t>김순옥</t>
  </si>
  <si>
    <t>김순옥</t>
    <phoneticPr fontId="1" type="noConversion"/>
  </si>
  <si>
    <t>박재열</t>
    <phoneticPr fontId="1" type="noConversion"/>
  </si>
  <si>
    <t>심상은</t>
  </si>
  <si>
    <t>심상은</t>
    <phoneticPr fontId="1" type="noConversion"/>
  </si>
  <si>
    <t>정말순</t>
  </si>
  <si>
    <t>정말순</t>
    <phoneticPr fontId="1" type="noConversion"/>
  </si>
  <si>
    <t>조낙문</t>
    <phoneticPr fontId="1" type="noConversion"/>
  </si>
  <si>
    <t>하상옥</t>
    <phoneticPr fontId="1" type="noConversion"/>
  </si>
  <si>
    <t>조효용</t>
  </si>
  <si>
    <t>조효용</t>
    <phoneticPr fontId="1" type="noConversion"/>
  </si>
  <si>
    <t>남영희</t>
    <phoneticPr fontId="1" type="noConversion"/>
  </si>
  <si>
    <t>홀인원</t>
    <phoneticPr fontId="1" type="noConversion"/>
  </si>
  <si>
    <t>김복숙</t>
  </si>
  <si>
    <t>김복숙</t>
    <phoneticPr fontId="1" type="noConversion"/>
  </si>
  <si>
    <t>이덕희</t>
  </si>
  <si>
    <t>이덕희</t>
    <phoneticPr fontId="1" type="noConversion"/>
  </si>
  <si>
    <t>정상범</t>
  </si>
  <si>
    <t>정상범</t>
    <phoneticPr fontId="1" type="noConversion"/>
  </si>
  <si>
    <t>장분리</t>
  </si>
  <si>
    <t>장분리</t>
    <phoneticPr fontId="1" type="noConversion"/>
  </si>
  <si>
    <t>박귀련</t>
  </si>
  <si>
    <t>박귀련</t>
    <phoneticPr fontId="1" type="noConversion"/>
  </si>
  <si>
    <t>이영길</t>
  </si>
  <si>
    <t>이영길</t>
    <phoneticPr fontId="1" type="noConversion"/>
  </si>
  <si>
    <t>박연주</t>
  </si>
  <si>
    <t>박연주</t>
    <phoneticPr fontId="1" type="noConversion"/>
  </si>
  <si>
    <t>남영희</t>
    <phoneticPr fontId="1" type="noConversion"/>
  </si>
  <si>
    <t>심상은</t>
    <phoneticPr fontId="1" type="noConversion"/>
  </si>
  <si>
    <t>정말순</t>
    <phoneticPr fontId="1" type="noConversion"/>
  </si>
  <si>
    <t>박재열</t>
    <phoneticPr fontId="1" type="noConversion"/>
  </si>
  <si>
    <t>장분리</t>
    <phoneticPr fontId="1" type="noConversion"/>
  </si>
  <si>
    <t>조효용</t>
    <phoneticPr fontId="1" type="noConversion"/>
  </si>
  <si>
    <t>이덕희</t>
    <phoneticPr fontId="1" type="noConversion"/>
  </si>
  <si>
    <t>박연주</t>
    <phoneticPr fontId="1" type="noConversion"/>
  </si>
  <si>
    <t>김경애</t>
    <phoneticPr fontId="1" type="noConversion"/>
  </si>
  <si>
    <t>김광순</t>
    <phoneticPr fontId="1" type="noConversion"/>
  </si>
  <si>
    <t xml:space="preserve"> 순위집계 결과</t>
    <phoneticPr fontId="1" type="noConversion"/>
  </si>
  <si>
    <t>김광순</t>
    <phoneticPr fontId="1" type="noConversion"/>
  </si>
  <si>
    <t>주기자</t>
    <phoneticPr fontId="1" type="noConversion"/>
  </si>
  <si>
    <t>주기자</t>
  </si>
  <si>
    <t>김광순</t>
  </si>
  <si>
    <t>김광순</t>
    <phoneticPr fontId="1" type="noConversion"/>
  </si>
  <si>
    <t>성별</t>
    <phoneticPr fontId="1" type="noConversion"/>
  </si>
  <si>
    <t>남</t>
    <phoneticPr fontId="1" type="noConversion"/>
  </si>
  <si>
    <t>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</si>
</sst>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0;\-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6"/>
      <color theme="1"/>
      <name val="HY견고딕"/>
      <family val="1"/>
      <charset val="129"/>
    </font>
    <font>
      <b/>
      <sz val="12"/>
      <color theme="1"/>
      <name val="HY견명조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함초롬바탕"/>
      <family val="3"/>
      <charset val="129"/>
    </font>
    <font>
      <sz val="16"/>
      <color theme="1"/>
      <name val="맑은 고딕"/>
      <family val="2"/>
      <charset val="129"/>
      <scheme val="minor"/>
    </font>
    <font>
      <b/>
      <sz val="12"/>
      <color rgb="FF000000"/>
      <name val="함초롬바탕"/>
      <family val="3"/>
      <charset val="129"/>
    </font>
    <font>
      <sz val="12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함초롬바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14"/>
      <color theme="1"/>
      <name val="HY견명조"/>
      <family val="1"/>
      <charset val="129"/>
    </font>
    <font>
      <b/>
      <sz val="14"/>
      <color rgb="FF000000"/>
      <name val="함초롬바탕"/>
      <family val="3"/>
      <charset val="129"/>
    </font>
    <font>
      <b/>
      <sz val="14"/>
      <color rgb="FF000000"/>
      <name val="맑은 고딕"/>
      <family val="3"/>
      <charset val="129"/>
    </font>
    <font>
      <b/>
      <i/>
      <sz val="14"/>
      <color theme="1"/>
      <name val="맑은 고딕"/>
      <family val="3"/>
      <charset val="129"/>
      <scheme val="minor"/>
    </font>
    <font>
      <b/>
      <sz val="20"/>
      <color theme="1"/>
      <name val="HY견명조"/>
      <family val="1"/>
      <charset val="129"/>
    </font>
    <font>
      <sz val="20"/>
      <color theme="1"/>
      <name val="HY견명조"/>
      <family val="1"/>
      <charset val="129"/>
    </font>
    <font>
      <sz val="20"/>
      <color theme="1"/>
      <name val="맑은 고딕"/>
      <family val="2"/>
      <charset val="129"/>
      <scheme val="minor"/>
    </font>
    <font>
      <sz val="22"/>
      <color theme="1"/>
      <name val="HY견고딕"/>
      <family val="1"/>
      <charset val="129"/>
    </font>
    <font>
      <b/>
      <i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Continuous" vertical="center"/>
    </xf>
    <xf numFmtId="0" fontId="12" fillId="0" borderId="10" xfId="0" applyFont="1" applyBorder="1" applyAlignment="1">
      <alignment horizontal="centerContinuous" vertical="center"/>
    </xf>
    <xf numFmtId="0" fontId="13" fillId="0" borderId="0" xfId="0" applyFont="1" applyAlignment="1">
      <alignment horizontal="centerContinuous" vertical="center"/>
    </xf>
    <xf numFmtId="0" fontId="5" fillId="0" borderId="0" xfId="0" applyFont="1">
      <alignment vertical="center"/>
    </xf>
    <xf numFmtId="0" fontId="11" fillId="0" borderId="0" xfId="0" applyFont="1" applyAlignment="1">
      <alignment horizontal="centerContinuous" vertical="center"/>
    </xf>
    <xf numFmtId="0" fontId="15" fillId="4" borderId="11" xfId="0" applyFont="1" applyFill="1" applyBorder="1" applyAlignment="1">
      <alignment horizontal="center" vertical="center" wrapText="1"/>
    </xf>
    <xf numFmtId="176" fontId="16" fillId="4" borderId="11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176" fontId="16" fillId="4" borderId="12" xfId="0" applyNumberFormat="1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 wrapText="1"/>
    </xf>
    <xf numFmtId="176" fontId="16" fillId="4" borderId="13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Continuous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2" xfId="0" applyFont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27" fillId="3" borderId="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0</xdr:row>
          <xdr:rowOff>209550</xdr:rowOff>
        </xdr:from>
        <xdr:to>
          <xdr:col>13</xdr:col>
          <xdr:colOff>57150</xdr:colOff>
          <xdr:row>2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자동 조편성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2</xdr:row>
          <xdr:rowOff>152400</xdr:rowOff>
        </xdr:from>
        <xdr:to>
          <xdr:col>13</xdr:col>
          <xdr:colOff>57150</xdr:colOff>
          <xdr:row>4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수정 반영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95250</xdr:colOff>
          <xdr:row>0</xdr:row>
          <xdr:rowOff>495300</xdr:rowOff>
        </xdr:from>
        <xdr:to>
          <xdr:col>11</xdr:col>
          <xdr:colOff>638175</xdr:colOff>
          <xdr:row>1</xdr:row>
          <xdr:rowOff>114300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순위집계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95250</xdr:colOff>
          <xdr:row>0</xdr:row>
          <xdr:rowOff>85725</xdr:rowOff>
        </xdr:from>
        <xdr:to>
          <xdr:col>12</xdr:col>
          <xdr:colOff>0</xdr:colOff>
          <xdr:row>0</xdr:row>
          <xdr:rowOff>409575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그룹추가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hun/Downloads/&#49352;%20&#54260;&#45908;%20(2)/&#51312;&#54200;&#49457;&#54364;%20&#48143;%20&#49692;&#50948;&#51665;&#44228;(43&#54028;&#53356;&#54924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편성"/>
      <sheetName val="순위집계표"/>
      <sheetName val="집계"/>
      <sheetName val="역대순위"/>
    </sheetNames>
    <sheetDataSet>
      <sheetData sheetId="0"/>
      <sheetData sheetId="1"/>
      <sheetData sheetId="2">
        <row r="3">
          <cell r="I3">
            <v>133</v>
          </cell>
        </row>
        <row r="4">
          <cell r="I4">
            <v>131</v>
          </cell>
        </row>
        <row r="5">
          <cell r="I5">
            <v>137</v>
          </cell>
        </row>
        <row r="6">
          <cell r="I6">
            <v>162</v>
          </cell>
        </row>
        <row r="7">
          <cell r="I7">
            <v>130</v>
          </cell>
        </row>
        <row r="8">
          <cell r="I8">
            <v>144</v>
          </cell>
        </row>
        <row r="9">
          <cell r="I9">
            <v>148</v>
          </cell>
        </row>
        <row r="10">
          <cell r="I10">
            <v>124</v>
          </cell>
        </row>
        <row r="11">
          <cell r="I11">
            <v>155</v>
          </cell>
        </row>
        <row r="12">
          <cell r="I12">
            <v>141</v>
          </cell>
        </row>
        <row r="13">
          <cell r="I13">
            <v>143</v>
          </cell>
        </row>
        <row r="14">
          <cell r="I14">
            <v>159</v>
          </cell>
        </row>
        <row r="15">
          <cell r="I15" t="str">
            <v/>
          </cell>
        </row>
        <row r="16">
          <cell r="I16" t="str">
            <v/>
          </cell>
        </row>
        <row r="17">
          <cell r="I17" t="str">
            <v/>
          </cell>
        </row>
        <row r="18">
          <cell r="I18" t="str">
            <v/>
          </cell>
        </row>
        <row r="19">
          <cell r="I19" t="str">
            <v/>
          </cell>
        </row>
        <row r="20">
          <cell r="I20" t="str">
            <v/>
          </cell>
        </row>
        <row r="21">
          <cell r="I21" t="str">
            <v/>
          </cell>
        </row>
        <row r="22">
          <cell r="I22" t="str">
            <v/>
          </cell>
        </row>
        <row r="23">
          <cell r="I23" t="str">
            <v/>
          </cell>
        </row>
        <row r="24">
          <cell r="I24" t="str">
            <v/>
          </cell>
        </row>
        <row r="25">
          <cell r="I25" t="str">
            <v/>
          </cell>
        </row>
        <row r="26">
          <cell r="I26" t="str">
            <v/>
          </cell>
        </row>
        <row r="27">
          <cell r="I27" t="str">
            <v/>
          </cell>
        </row>
        <row r="28">
          <cell r="I28" t="str">
            <v/>
          </cell>
        </row>
        <row r="29">
          <cell r="I29" t="str">
            <v/>
          </cell>
        </row>
        <row r="30">
          <cell r="I30" t="str">
            <v/>
          </cell>
        </row>
        <row r="31">
          <cell r="I31" t="str">
            <v/>
          </cell>
        </row>
        <row r="32">
          <cell r="I32" t="str">
            <v/>
          </cell>
        </row>
        <row r="33">
          <cell r="I33" t="str">
            <v/>
          </cell>
        </row>
        <row r="34">
          <cell r="I34" t="str">
            <v/>
          </cell>
        </row>
        <row r="35">
          <cell r="I35" t="str">
            <v/>
          </cell>
        </row>
        <row r="36">
          <cell r="I36" t="str">
            <v/>
          </cell>
        </row>
        <row r="37">
          <cell r="I37" t="str">
            <v/>
          </cell>
        </row>
        <row r="38">
          <cell r="I38" t="str">
            <v/>
          </cell>
        </row>
        <row r="39">
          <cell r="I39" t="str">
            <v/>
          </cell>
        </row>
        <row r="40">
          <cell r="I40" t="str">
            <v/>
          </cell>
        </row>
        <row r="41">
          <cell r="I41" t="str">
            <v/>
          </cell>
        </row>
        <row r="42">
          <cell r="I42" t="str">
            <v/>
          </cell>
        </row>
        <row r="43">
          <cell r="I43" t="str">
            <v/>
          </cell>
        </row>
        <row r="44">
          <cell r="I44" t="str">
            <v/>
          </cell>
        </row>
        <row r="45">
          <cell r="I45" t="str">
            <v/>
          </cell>
        </row>
        <row r="46">
          <cell r="I46" t="str">
            <v/>
          </cell>
        </row>
        <row r="47">
          <cell r="I47" t="str">
            <v/>
          </cell>
        </row>
        <row r="48">
          <cell r="I48" t="str">
            <v/>
          </cell>
        </row>
        <row r="49">
          <cell r="I49" t="str">
            <v/>
          </cell>
        </row>
        <row r="50">
          <cell r="I50" t="str">
            <v/>
          </cell>
        </row>
        <row r="51">
          <cell r="I51" t="str">
            <v/>
          </cell>
        </row>
        <row r="52"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I55" t="str">
            <v/>
          </cell>
        </row>
        <row r="56">
          <cell r="I56" t="str">
            <v/>
          </cell>
        </row>
        <row r="57">
          <cell r="I57" t="str">
            <v/>
          </cell>
        </row>
        <row r="58">
          <cell r="I58" t="str">
            <v/>
          </cell>
        </row>
        <row r="59">
          <cell r="I59" t="str">
            <v/>
          </cell>
        </row>
        <row r="60">
          <cell r="I60" t="str">
            <v/>
          </cell>
        </row>
        <row r="61">
          <cell r="I61" t="str">
            <v/>
          </cell>
        </row>
        <row r="62">
          <cell r="I62" t="str">
            <v/>
          </cell>
        </row>
        <row r="63">
          <cell r="I63" t="str">
            <v/>
          </cell>
        </row>
        <row r="64">
          <cell r="I64" t="str">
            <v/>
          </cell>
        </row>
        <row r="65">
          <cell r="I65" t="str">
            <v/>
          </cell>
        </row>
        <row r="66">
          <cell r="I66" t="str">
            <v/>
          </cell>
        </row>
        <row r="67">
          <cell r="I67" t="str">
            <v/>
          </cell>
        </row>
        <row r="68">
          <cell r="I68" t="str">
            <v/>
          </cell>
        </row>
        <row r="69">
          <cell r="I69" t="str">
            <v/>
          </cell>
        </row>
        <row r="70">
          <cell r="I70" t="str">
            <v/>
          </cell>
        </row>
        <row r="71">
          <cell r="I71" t="str">
            <v/>
          </cell>
        </row>
        <row r="72">
          <cell r="I72" t="str">
            <v/>
          </cell>
        </row>
        <row r="73">
          <cell r="I73" t="str">
            <v/>
          </cell>
        </row>
        <row r="74">
          <cell r="I74" t="str">
            <v/>
          </cell>
        </row>
        <row r="75">
          <cell r="I75" t="str">
            <v/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EA3-949B-4124-953B-CB2AE5E04561}">
  <dimension ref="A1:C20"/>
  <sheetViews>
    <sheetView tabSelected="1" workbookViewId="0">
      <selection activeCell="I7" sqref="I7"/>
    </sheetView>
  </sheetViews>
  <sheetFormatPr defaultRowHeight="16.5" x14ac:dyDescent="0.3"/>
  <sheetData>
    <row r="1" spans="1:3" x14ac:dyDescent="0.3">
      <c r="A1" s="11" t="s">
        <v>14</v>
      </c>
      <c r="B1" s="11" t="s">
        <v>15</v>
      </c>
      <c r="C1" s="11" t="s">
        <v>188</v>
      </c>
    </row>
    <row r="2" spans="1:3" ht="17.25" x14ac:dyDescent="0.3">
      <c r="A2" s="64">
        <v>1</v>
      </c>
      <c r="B2" s="64" t="s">
        <v>143</v>
      </c>
      <c r="C2" s="65" t="s">
        <v>189</v>
      </c>
    </row>
    <row r="3" spans="1:3" ht="17.25" x14ac:dyDescent="0.3">
      <c r="A3" s="64">
        <v>2</v>
      </c>
      <c r="B3" s="64" t="s">
        <v>144</v>
      </c>
      <c r="C3" s="65" t="s">
        <v>190</v>
      </c>
    </row>
    <row r="4" spans="1:3" ht="17.25" x14ac:dyDescent="0.3">
      <c r="A4" s="64">
        <v>3</v>
      </c>
      <c r="B4" s="64" t="s">
        <v>184</v>
      </c>
      <c r="C4" s="65" t="s">
        <v>190</v>
      </c>
    </row>
    <row r="5" spans="1:3" ht="17.25" x14ac:dyDescent="0.3">
      <c r="A5" s="64">
        <v>4</v>
      </c>
      <c r="B5" s="64" t="s">
        <v>146</v>
      </c>
      <c r="C5" s="65" t="s">
        <v>190</v>
      </c>
    </row>
    <row r="6" spans="1:3" ht="17.25" x14ac:dyDescent="0.3">
      <c r="A6" s="64">
        <v>5</v>
      </c>
      <c r="B6" s="64" t="s">
        <v>147</v>
      </c>
      <c r="C6" s="65" t="s">
        <v>189</v>
      </c>
    </row>
    <row r="7" spans="1:3" ht="17.25" x14ac:dyDescent="0.3">
      <c r="A7" s="64">
        <v>6</v>
      </c>
      <c r="B7" s="64" t="s">
        <v>149</v>
      </c>
      <c r="C7" s="65" t="s">
        <v>190</v>
      </c>
    </row>
    <row r="8" spans="1:3" ht="17.25" x14ac:dyDescent="0.3">
      <c r="A8" s="64">
        <v>7</v>
      </c>
      <c r="B8" s="64" t="s">
        <v>159</v>
      </c>
      <c r="C8" s="65" t="s">
        <v>190</v>
      </c>
    </row>
    <row r="9" spans="1:3" ht="17.25" x14ac:dyDescent="0.3">
      <c r="A9" s="64">
        <v>8</v>
      </c>
      <c r="B9" s="64" t="s">
        <v>151</v>
      </c>
      <c r="C9" s="65" t="s">
        <v>190</v>
      </c>
    </row>
    <row r="10" spans="1:3" ht="17.25" x14ac:dyDescent="0.3">
      <c r="A10" s="64">
        <v>9</v>
      </c>
      <c r="B10" s="64" t="s">
        <v>152</v>
      </c>
      <c r="C10" s="65" t="s">
        <v>189</v>
      </c>
    </row>
    <row r="11" spans="1:3" ht="17.25" x14ac:dyDescent="0.3">
      <c r="A11" s="64">
        <v>10</v>
      </c>
      <c r="B11" s="64" t="s">
        <v>153</v>
      </c>
      <c r="C11" s="65" t="s">
        <v>189</v>
      </c>
    </row>
    <row r="12" spans="1:3" ht="17.25" x14ac:dyDescent="0.3">
      <c r="A12" s="64">
        <v>11</v>
      </c>
      <c r="B12" s="64" t="s">
        <v>155</v>
      </c>
      <c r="C12" s="65" t="s">
        <v>189</v>
      </c>
    </row>
    <row r="13" spans="1:3" ht="17.25" x14ac:dyDescent="0.3">
      <c r="A13" s="64">
        <v>12</v>
      </c>
      <c r="B13" s="64" t="s">
        <v>156</v>
      </c>
      <c r="C13" s="65" t="s">
        <v>190</v>
      </c>
    </row>
    <row r="14" spans="1:3" ht="17.25" x14ac:dyDescent="0.3">
      <c r="A14" s="64">
        <v>13</v>
      </c>
      <c r="B14" s="64" t="s">
        <v>161</v>
      </c>
      <c r="C14" s="65" t="s">
        <v>189</v>
      </c>
    </row>
    <row r="15" spans="1:3" ht="17.25" x14ac:dyDescent="0.3">
      <c r="A15" s="64">
        <v>14</v>
      </c>
      <c r="B15" s="64" t="s">
        <v>163</v>
      </c>
      <c r="C15" s="65" t="s">
        <v>189</v>
      </c>
    </row>
    <row r="16" spans="1:3" ht="17.25" x14ac:dyDescent="0.3">
      <c r="A16" s="64">
        <v>15</v>
      </c>
      <c r="B16" s="64" t="s">
        <v>165</v>
      </c>
      <c r="C16" s="65" t="s">
        <v>189</v>
      </c>
    </row>
    <row r="17" spans="1:3" ht="17.25" x14ac:dyDescent="0.3">
      <c r="A17" s="64">
        <v>16</v>
      </c>
      <c r="B17" s="64" t="s">
        <v>167</v>
      </c>
      <c r="C17" s="65" t="s">
        <v>190</v>
      </c>
    </row>
    <row r="18" spans="1:3" ht="17.25" x14ac:dyDescent="0.3">
      <c r="A18" s="64">
        <v>17</v>
      </c>
      <c r="B18" s="64" t="s">
        <v>169</v>
      </c>
      <c r="C18" s="65" t="s">
        <v>189</v>
      </c>
    </row>
    <row r="19" spans="1:3" ht="17.25" x14ac:dyDescent="0.3">
      <c r="A19" s="64">
        <v>18</v>
      </c>
      <c r="B19" s="64" t="s">
        <v>171</v>
      </c>
      <c r="C19" s="65" t="s">
        <v>190</v>
      </c>
    </row>
    <row r="20" spans="1:3" ht="17.25" x14ac:dyDescent="0.3">
      <c r="A20" s="64">
        <v>19</v>
      </c>
      <c r="B20" s="64" t="s">
        <v>181</v>
      </c>
      <c r="C20" s="65" t="s">
        <v>190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9"/>
  <sheetViews>
    <sheetView topLeftCell="A7" workbookViewId="0">
      <selection activeCell="I2" sqref="I2:K21"/>
    </sheetView>
  </sheetViews>
  <sheetFormatPr defaultRowHeight="16.5" x14ac:dyDescent="0.3"/>
  <cols>
    <col min="1" max="1" width="6.625" style="1" customWidth="1"/>
    <col min="2" max="5" width="15.625" style="1" customWidth="1"/>
    <col min="6" max="6" width="10" style="1" customWidth="1"/>
    <col min="10" max="10" width="13.125" style="1" customWidth="1"/>
    <col min="11" max="11" width="9" style="1"/>
  </cols>
  <sheetData>
    <row r="1" spans="1:11" ht="35.1" customHeight="1" thickBot="1" x14ac:dyDescent="0.35">
      <c r="A1" s="66" t="s">
        <v>0</v>
      </c>
      <c r="B1" s="66"/>
      <c r="C1" s="66"/>
      <c r="D1" s="66"/>
      <c r="E1" s="66"/>
      <c r="F1" s="66"/>
      <c r="I1" s="37" t="s">
        <v>121</v>
      </c>
    </row>
    <row r="2" spans="1:11" ht="30" customHeight="1" x14ac:dyDescent="0.3">
      <c r="A2" s="38" t="s">
        <v>1</v>
      </c>
      <c r="B2" s="39" t="s">
        <v>2</v>
      </c>
      <c r="C2" s="40" t="s">
        <v>3</v>
      </c>
      <c r="D2" s="40" t="s">
        <v>3</v>
      </c>
      <c r="E2" s="40" t="s">
        <v>4</v>
      </c>
      <c r="F2" s="41" t="s">
        <v>123</v>
      </c>
      <c r="I2" s="11" t="s">
        <v>14</v>
      </c>
      <c r="J2" s="11" t="s">
        <v>15</v>
      </c>
      <c r="K2" s="11" t="s">
        <v>89</v>
      </c>
    </row>
    <row r="3" spans="1:11" ht="30" customHeight="1" x14ac:dyDescent="0.3">
      <c r="A3" s="43">
        <v>1</v>
      </c>
      <c r="B3" s="44" t="s">
        <v>67</v>
      </c>
      <c r="C3" s="42" t="s">
        <v>172</v>
      </c>
      <c r="D3" s="42" t="s">
        <v>158</v>
      </c>
      <c r="E3" s="42" t="s">
        <v>141</v>
      </c>
      <c r="F3" s="45"/>
      <c r="I3" s="64">
        <v>1</v>
      </c>
      <c r="J3" s="64" t="s">
        <v>143</v>
      </c>
      <c r="K3" s="65">
        <v>1</v>
      </c>
    </row>
    <row r="4" spans="1:11" ht="30" customHeight="1" x14ac:dyDescent="0.3">
      <c r="A4" s="43">
        <v>2</v>
      </c>
      <c r="B4" s="44" t="s">
        <v>173</v>
      </c>
      <c r="C4" s="42" t="s">
        <v>174</v>
      </c>
      <c r="D4" s="42" t="s">
        <v>145</v>
      </c>
      <c r="E4" s="42" t="s">
        <v>184</v>
      </c>
      <c r="F4" s="45"/>
      <c r="I4" s="64">
        <v>2</v>
      </c>
      <c r="J4" s="64" t="s">
        <v>144</v>
      </c>
      <c r="K4" s="65">
        <v>13</v>
      </c>
    </row>
    <row r="5" spans="1:11" ht="30" customHeight="1" x14ac:dyDescent="0.3">
      <c r="A5" s="43">
        <v>3</v>
      </c>
      <c r="B5" s="44" t="s">
        <v>175</v>
      </c>
      <c r="C5" s="42" t="s">
        <v>176</v>
      </c>
      <c r="D5" s="42" t="s">
        <v>85</v>
      </c>
      <c r="E5" s="42" t="s">
        <v>168</v>
      </c>
      <c r="F5" s="45"/>
      <c r="I5" s="64">
        <v>3</v>
      </c>
      <c r="J5" s="64" t="s">
        <v>184</v>
      </c>
      <c r="K5" s="65">
        <v>15</v>
      </c>
    </row>
    <row r="6" spans="1:11" ht="30" customHeight="1" x14ac:dyDescent="0.3">
      <c r="A6" s="43">
        <v>4</v>
      </c>
      <c r="B6" s="44" t="s">
        <v>177</v>
      </c>
      <c r="C6" s="42" t="s">
        <v>178</v>
      </c>
      <c r="D6" s="42" t="s">
        <v>180</v>
      </c>
      <c r="E6" s="42"/>
      <c r="F6" s="45"/>
      <c r="I6" s="64">
        <v>4</v>
      </c>
      <c r="J6" s="64" t="s">
        <v>146</v>
      </c>
      <c r="K6" s="65">
        <v>7</v>
      </c>
    </row>
    <row r="7" spans="1:11" ht="30" customHeight="1" x14ac:dyDescent="0.3">
      <c r="A7" s="43">
        <v>5</v>
      </c>
      <c r="B7" s="44" t="s">
        <v>162</v>
      </c>
      <c r="C7" s="42" t="s">
        <v>179</v>
      </c>
      <c r="D7" s="42" t="s">
        <v>181</v>
      </c>
      <c r="E7" s="42"/>
      <c r="F7" s="45"/>
      <c r="I7" s="64">
        <v>5</v>
      </c>
      <c r="J7" s="64" t="s">
        <v>147</v>
      </c>
      <c r="K7" s="65">
        <v>10</v>
      </c>
    </row>
    <row r="8" spans="1:11" ht="30" customHeight="1" x14ac:dyDescent="0.3">
      <c r="A8" s="43">
        <v>6</v>
      </c>
      <c r="B8" s="26"/>
      <c r="C8" s="27"/>
      <c r="D8" s="27"/>
      <c r="E8" s="42"/>
      <c r="F8" s="28"/>
      <c r="I8" s="64">
        <v>6</v>
      </c>
      <c r="J8" s="64" t="s">
        <v>149</v>
      </c>
      <c r="K8" s="65">
        <v>6</v>
      </c>
    </row>
    <row r="9" spans="1:11" ht="30" customHeight="1" x14ac:dyDescent="0.3">
      <c r="A9" s="2">
        <v>7</v>
      </c>
      <c r="B9" s="26"/>
      <c r="C9" s="27"/>
      <c r="D9" s="27"/>
      <c r="E9" s="42"/>
      <c r="F9" s="28"/>
      <c r="I9" s="64">
        <v>7</v>
      </c>
      <c r="J9" s="64" t="s">
        <v>159</v>
      </c>
      <c r="K9" s="65">
        <v>3</v>
      </c>
    </row>
    <row r="10" spans="1:11" ht="30" customHeight="1" x14ac:dyDescent="0.3">
      <c r="A10" s="2">
        <v>8</v>
      </c>
      <c r="B10" s="26"/>
      <c r="C10" s="27"/>
      <c r="D10" s="27"/>
      <c r="E10" s="42"/>
      <c r="F10" s="28"/>
      <c r="I10" s="64">
        <v>8</v>
      </c>
      <c r="J10" s="64" t="s">
        <v>151</v>
      </c>
      <c r="K10" s="65">
        <v>5</v>
      </c>
    </row>
    <row r="11" spans="1:11" ht="30" customHeight="1" x14ac:dyDescent="0.3">
      <c r="A11" s="2">
        <v>9</v>
      </c>
      <c r="B11" s="26"/>
      <c r="C11" s="27"/>
      <c r="D11" s="27"/>
      <c r="E11" s="42"/>
      <c r="F11" s="28"/>
      <c r="I11" s="64">
        <v>9</v>
      </c>
      <c r="J11" s="64" t="s">
        <v>152</v>
      </c>
      <c r="K11" s="65">
        <v>4</v>
      </c>
    </row>
    <row r="12" spans="1:11" ht="30" customHeight="1" x14ac:dyDescent="0.3">
      <c r="A12" s="2">
        <v>10</v>
      </c>
      <c r="B12" s="26"/>
      <c r="C12" s="27"/>
      <c r="D12" s="27"/>
      <c r="E12" s="42"/>
      <c r="F12" s="28"/>
      <c r="I12" s="64">
        <v>10</v>
      </c>
      <c r="J12" s="64" t="s">
        <v>153</v>
      </c>
      <c r="K12" s="65">
        <v>11</v>
      </c>
    </row>
    <row r="13" spans="1:11" ht="30" customHeight="1" x14ac:dyDescent="0.3">
      <c r="A13" s="2">
        <v>11</v>
      </c>
      <c r="B13" s="26"/>
      <c r="C13" s="27"/>
      <c r="D13" s="27"/>
      <c r="E13" s="42"/>
      <c r="F13" s="28"/>
      <c r="I13" s="64">
        <v>11</v>
      </c>
      <c r="J13" s="64" t="s">
        <v>155</v>
      </c>
      <c r="K13" s="65">
        <v>16</v>
      </c>
    </row>
    <row r="14" spans="1:11" ht="30" customHeight="1" x14ac:dyDescent="0.3">
      <c r="A14" s="2">
        <v>12</v>
      </c>
      <c r="B14" s="26"/>
      <c r="C14" s="27"/>
      <c r="D14" s="27"/>
      <c r="E14" s="42"/>
      <c r="F14" s="28"/>
      <c r="I14" s="64">
        <v>12</v>
      </c>
      <c r="J14" s="64" t="s">
        <v>156</v>
      </c>
      <c r="K14" s="65">
        <v>8</v>
      </c>
    </row>
    <row r="15" spans="1:11" ht="30" customHeight="1" x14ac:dyDescent="0.3">
      <c r="A15" s="2">
        <v>13</v>
      </c>
      <c r="B15" s="26"/>
      <c r="C15" s="27"/>
      <c r="D15" s="27"/>
      <c r="E15" s="42"/>
      <c r="F15" s="28"/>
      <c r="I15" s="64">
        <v>13</v>
      </c>
      <c r="J15" s="64" t="s">
        <v>161</v>
      </c>
      <c r="K15" s="65">
        <v>18</v>
      </c>
    </row>
    <row r="16" spans="1:11" ht="30" customHeight="1" x14ac:dyDescent="0.3">
      <c r="A16" s="2">
        <v>14</v>
      </c>
      <c r="B16" s="26"/>
      <c r="C16" s="27"/>
      <c r="D16" s="27"/>
      <c r="E16" s="42"/>
      <c r="F16" s="28"/>
      <c r="I16" s="64">
        <v>14</v>
      </c>
      <c r="J16" s="64" t="s">
        <v>163</v>
      </c>
      <c r="K16" s="65">
        <v>17</v>
      </c>
    </row>
    <row r="17" spans="1:11" ht="30" customHeight="1" x14ac:dyDescent="0.3">
      <c r="A17" s="2">
        <v>15</v>
      </c>
      <c r="B17" s="26"/>
      <c r="C17" s="27"/>
      <c r="D17" s="27"/>
      <c r="E17" s="27"/>
      <c r="F17" s="28"/>
      <c r="I17" s="64">
        <v>15</v>
      </c>
      <c r="J17" s="64" t="s">
        <v>165</v>
      </c>
      <c r="K17" s="65">
        <v>9</v>
      </c>
    </row>
    <row r="18" spans="1:11" ht="30" customHeight="1" x14ac:dyDescent="0.3">
      <c r="A18" s="2">
        <v>16</v>
      </c>
      <c r="B18" s="26"/>
      <c r="C18" s="27"/>
      <c r="D18" s="27"/>
      <c r="E18" s="27"/>
      <c r="F18" s="28"/>
      <c r="I18" s="64">
        <v>16</v>
      </c>
      <c r="J18" s="64" t="s">
        <v>167</v>
      </c>
      <c r="K18" s="65">
        <v>2</v>
      </c>
    </row>
    <row r="19" spans="1:11" ht="30" customHeight="1" x14ac:dyDescent="0.3">
      <c r="A19" s="2">
        <v>17</v>
      </c>
      <c r="B19" s="26"/>
      <c r="C19" s="27"/>
      <c r="D19" s="27"/>
      <c r="E19" s="27"/>
      <c r="F19" s="28"/>
      <c r="I19" s="64">
        <v>17</v>
      </c>
      <c r="J19" s="64" t="s">
        <v>169</v>
      </c>
      <c r="K19" s="65">
        <v>12</v>
      </c>
    </row>
    <row r="20" spans="1:11" ht="30" customHeight="1" x14ac:dyDescent="0.3">
      <c r="A20" s="2">
        <v>18</v>
      </c>
      <c r="B20" s="26"/>
      <c r="C20" s="27"/>
      <c r="D20" s="27"/>
      <c r="E20" s="27"/>
      <c r="F20" s="28"/>
      <c r="I20" s="64">
        <v>18</v>
      </c>
      <c r="J20" s="64" t="s">
        <v>171</v>
      </c>
      <c r="K20" s="65">
        <v>14</v>
      </c>
    </row>
    <row r="21" spans="1:11" ht="30" customHeight="1" x14ac:dyDescent="0.3">
      <c r="A21" s="2">
        <v>19</v>
      </c>
      <c r="B21" s="26"/>
      <c r="C21" s="27"/>
      <c r="D21" s="27"/>
      <c r="E21" s="27"/>
      <c r="F21" s="28"/>
      <c r="I21" s="64">
        <v>19</v>
      </c>
      <c r="J21" s="64" t="s">
        <v>187</v>
      </c>
      <c r="K21" s="65">
        <v>17</v>
      </c>
    </row>
    <row r="22" spans="1:11" ht="30" customHeight="1" thickBot="1" x14ac:dyDescent="0.35">
      <c r="A22" s="3">
        <v>20</v>
      </c>
      <c r="B22" s="29"/>
      <c r="C22" s="30"/>
      <c r="D22" s="30"/>
      <c r="E22" s="30"/>
      <c r="F22" s="31"/>
      <c r="I22" s="9"/>
      <c r="J22" s="9"/>
      <c r="K22" s="10"/>
    </row>
    <row r="23" spans="1:11" ht="23.1" customHeight="1" x14ac:dyDescent="0.3">
      <c r="I23" s="9"/>
      <c r="J23" s="9"/>
      <c r="K23" s="10"/>
    </row>
    <row r="24" spans="1:11" ht="23.1" customHeight="1" x14ac:dyDescent="0.3">
      <c r="I24" s="9"/>
      <c r="J24" s="9"/>
      <c r="K24" s="10"/>
    </row>
    <row r="25" spans="1:11" ht="23.1" customHeight="1" x14ac:dyDescent="0.3">
      <c r="I25" s="9"/>
      <c r="J25" s="9"/>
      <c r="K25" s="10"/>
    </row>
    <row r="26" spans="1:11" ht="23.1" customHeight="1" x14ac:dyDescent="0.3">
      <c r="I26" s="9"/>
      <c r="J26" s="9"/>
      <c r="K26" s="10"/>
    </row>
    <row r="27" spans="1:11" ht="23.1" customHeight="1" x14ac:dyDescent="0.3">
      <c r="I27" s="9"/>
      <c r="J27" s="9"/>
      <c r="K27" s="10"/>
    </row>
    <row r="28" spans="1:11" ht="23.1" customHeight="1" x14ac:dyDescent="0.3">
      <c r="I28" s="9"/>
      <c r="J28" s="9"/>
      <c r="K28" s="10"/>
    </row>
    <row r="29" spans="1:11" ht="23.1" customHeight="1" x14ac:dyDescent="0.3">
      <c r="I29" s="9"/>
      <c r="J29" s="9"/>
      <c r="K29" s="10"/>
    </row>
    <row r="30" spans="1:11" ht="23.1" customHeight="1" x14ac:dyDescent="0.3">
      <c r="I30" s="9"/>
      <c r="J30" s="9"/>
      <c r="K30" s="10"/>
    </row>
    <row r="31" spans="1:11" ht="23.1" customHeight="1" x14ac:dyDescent="0.3">
      <c r="I31" s="9"/>
      <c r="J31" s="9"/>
      <c r="K31" s="10"/>
    </row>
    <row r="32" spans="1:11" ht="23.1" customHeight="1" x14ac:dyDescent="0.3">
      <c r="I32" s="9"/>
      <c r="J32" s="9"/>
      <c r="K32" s="10"/>
    </row>
    <row r="33" spans="9:11" ht="23.1" customHeight="1" x14ac:dyDescent="0.3">
      <c r="I33" s="9"/>
      <c r="J33" s="9"/>
      <c r="K33" s="10"/>
    </row>
    <row r="34" spans="9:11" ht="23.1" customHeight="1" x14ac:dyDescent="0.3">
      <c r="I34" s="9"/>
      <c r="J34" s="9"/>
      <c r="K34" s="10"/>
    </row>
    <row r="35" spans="9:11" ht="23.1" customHeight="1" x14ac:dyDescent="0.3">
      <c r="I35" s="9"/>
      <c r="J35" s="9"/>
      <c r="K35" s="10"/>
    </row>
    <row r="36" spans="9:11" ht="23.1" customHeight="1" x14ac:dyDescent="0.3">
      <c r="I36" s="9"/>
      <c r="J36" s="9"/>
      <c r="K36" s="10"/>
    </row>
    <row r="37" spans="9:11" ht="23.1" customHeight="1" x14ac:dyDescent="0.3">
      <c r="I37" s="9"/>
      <c r="J37" s="9"/>
      <c r="K37" s="10"/>
    </row>
    <row r="38" spans="9:11" ht="23.1" customHeight="1" x14ac:dyDescent="0.3">
      <c r="I38" s="9"/>
      <c r="J38" s="9"/>
      <c r="K38" s="10"/>
    </row>
    <row r="39" spans="9:11" ht="23.1" customHeight="1" x14ac:dyDescent="0.3">
      <c r="I39" s="9"/>
      <c r="J39" s="9"/>
      <c r="K39" s="10"/>
    </row>
    <row r="40" spans="9:11" ht="23.1" customHeight="1" x14ac:dyDescent="0.3">
      <c r="I40" s="9"/>
      <c r="J40" s="9"/>
      <c r="K40" s="10"/>
    </row>
    <row r="41" spans="9:11" ht="23.1" customHeight="1" x14ac:dyDescent="0.3">
      <c r="I41" s="9"/>
      <c r="J41" s="9"/>
      <c r="K41" s="10"/>
    </row>
    <row r="42" spans="9:11" ht="23.1" customHeight="1" x14ac:dyDescent="0.3">
      <c r="I42" s="9"/>
      <c r="J42" s="9"/>
      <c r="K42" s="10"/>
    </row>
    <row r="43" spans="9:11" ht="23.1" customHeight="1" x14ac:dyDescent="0.3">
      <c r="I43" s="9"/>
      <c r="J43" s="9"/>
      <c r="K43" s="10"/>
    </row>
    <row r="44" spans="9:11" ht="23.1" customHeight="1" x14ac:dyDescent="0.3">
      <c r="I44" s="9"/>
      <c r="J44" s="9"/>
      <c r="K44" s="10"/>
    </row>
    <row r="45" spans="9:11" ht="23.1" customHeight="1" x14ac:dyDescent="0.3">
      <c r="I45" s="9"/>
      <c r="J45" s="9"/>
      <c r="K45" s="10"/>
    </row>
    <row r="46" spans="9:11" ht="23.1" customHeight="1" x14ac:dyDescent="0.3">
      <c r="I46" s="9"/>
      <c r="J46" s="9"/>
      <c r="K46" s="10"/>
    </row>
    <row r="47" spans="9:11" ht="23.1" customHeight="1" x14ac:dyDescent="0.3">
      <c r="I47" s="9"/>
      <c r="J47" s="9"/>
      <c r="K47" s="10"/>
    </row>
    <row r="48" spans="9:11" ht="23.1" customHeight="1" x14ac:dyDescent="0.3">
      <c r="I48" s="9"/>
      <c r="J48" s="9"/>
      <c r="K48" s="10"/>
    </row>
    <row r="49" spans="9:11" ht="23.1" customHeight="1" x14ac:dyDescent="0.3">
      <c r="I49" s="9"/>
      <c r="J49" s="9"/>
      <c r="K49" s="10"/>
    </row>
    <row r="50" spans="9:11" ht="23.1" customHeight="1" x14ac:dyDescent="0.3">
      <c r="I50" s="9"/>
      <c r="J50" s="9"/>
      <c r="K50" s="10"/>
    </row>
    <row r="51" spans="9:11" ht="23.1" customHeight="1" x14ac:dyDescent="0.3">
      <c r="I51" s="9"/>
      <c r="J51" s="9"/>
      <c r="K51" s="10"/>
    </row>
    <row r="52" spans="9:11" ht="23.1" customHeight="1" x14ac:dyDescent="0.3">
      <c r="I52" s="9"/>
      <c r="J52" s="9"/>
      <c r="K52" s="10"/>
    </row>
    <row r="53" spans="9:11" ht="23.1" customHeight="1" x14ac:dyDescent="0.3">
      <c r="I53" s="9"/>
      <c r="J53" s="9"/>
      <c r="K53" s="10"/>
    </row>
    <row r="54" spans="9:11" ht="23.1" customHeight="1" x14ac:dyDescent="0.3">
      <c r="I54" s="9"/>
      <c r="J54" s="9"/>
      <c r="K54" s="10"/>
    </row>
    <row r="55" spans="9:11" ht="23.1" customHeight="1" x14ac:dyDescent="0.3">
      <c r="I55" s="9"/>
      <c r="J55" s="9"/>
      <c r="K55" s="10"/>
    </row>
    <row r="56" spans="9:11" ht="23.1" customHeight="1" x14ac:dyDescent="0.3">
      <c r="I56" s="9"/>
      <c r="J56" s="9"/>
      <c r="K56" s="10"/>
    </row>
    <row r="57" spans="9:11" ht="23.1" customHeight="1" x14ac:dyDescent="0.3">
      <c r="I57" s="9"/>
      <c r="J57" s="9"/>
      <c r="K57" s="10"/>
    </row>
    <row r="58" spans="9:11" ht="23.1" customHeight="1" x14ac:dyDescent="0.3">
      <c r="I58" s="9"/>
      <c r="J58" s="9"/>
      <c r="K58" s="10"/>
    </row>
    <row r="59" spans="9:11" ht="23.1" customHeight="1" x14ac:dyDescent="0.3">
      <c r="I59" s="9"/>
      <c r="J59" s="9"/>
      <c r="K59" s="10"/>
    </row>
    <row r="60" spans="9:11" ht="23.1" customHeight="1" x14ac:dyDescent="0.3">
      <c r="I60" s="9"/>
      <c r="J60" s="9"/>
      <c r="K60" s="10"/>
    </row>
    <row r="61" spans="9:11" ht="23.1" customHeight="1" x14ac:dyDescent="0.3">
      <c r="I61" s="9"/>
      <c r="J61" s="9"/>
      <c r="K61" s="10"/>
    </row>
    <row r="62" spans="9:11" ht="23.1" customHeight="1" x14ac:dyDescent="0.3">
      <c r="I62" s="9"/>
      <c r="J62" s="9"/>
      <c r="K62" s="10"/>
    </row>
    <row r="63" spans="9:11" ht="23.1" customHeight="1" x14ac:dyDescent="0.3">
      <c r="I63" s="9"/>
      <c r="J63" s="9"/>
      <c r="K63" s="10"/>
    </row>
    <row r="64" spans="9:11" ht="23.1" customHeight="1" x14ac:dyDescent="0.3">
      <c r="I64" s="9"/>
      <c r="J64" s="9"/>
      <c r="K64" s="10"/>
    </row>
    <row r="65" spans="9:11" ht="23.1" customHeight="1" x14ac:dyDescent="0.3">
      <c r="I65" s="9"/>
      <c r="J65" s="9"/>
      <c r="K65" s="10"/>
    </row>
    <row r="66" spans="9:11" ht="23.1" customHeight="1" x14ac:dyDescent="0.3">
      <c r="I66" s="9"/>
      <c r="J66" s="9"/>
      <c r="K66" s="10"/>
    </row>
    <row r="67" spans="9:11" ht="23.1" customHeight="1" x14ac:dyDescent="0.3">
      <c r="I67" s="9"/>
      <c r="J67" s="9"/>
      <c r="K67" s="10"/>
    </row>
    <row r="68" spans="9:11" ht="23.1" customHeight="1" x14ac:dyDescent="0.3">
      <c r="I68" s="9"/>
      <c r="J68" s="9"/>
      <c r="K68" s="10"/>
    </row>
    <row r="69" spans="9:11" ht="23.1" customHeight="1" x14ac:dyDescent="0.3">
      <c r="I69" s="9"/>
      <c r="J69" s="9"/>
      <c r="K69" s="10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RandMake6_mod">
                <anchor moveWithCells="1" sizeWithCells="1">
                  <from>
                    <xdr:col>11</xdr:col>
                    <xdr:colOff>161925</xdr:colOff>
                    <xdr:row>0</xdr:row>
                    <xdr:rowOff>209550</xdr:rowOff>
                  </from>
                  <to>
                    <xdr:col>13</xdr:col>
                    <xdr:colOff>57150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수정반영">
                <anchor moveWithCells="1" sizeWithCells="1">
                  <from>
                    <xdr:col>11</xdr:col>
                    <xdr:colOff>161925</xdr:colOff>
                    <xdr:row>2</xdr:row>
                    <xdr:rowOff>152400</xdr:rowOff>
                  </from>
                  <to>
                    <xdr:col>13</xdr:col>
                    <xdr:colOff>57150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P82"/>
  <sheetViews>
    <sheetView view="pageBreakPreview" zoomScale="90" zoomScaleNormal="90" zoomScaleSheetLayoutView="90" workbookViewId="0">
      <pane ySplit="2" topLeftCell="A9" activePane="bottomLeft" state="frozen"/>
      <selection activeCell="L9" sqref="L9"/>
      <selection pane="bottomLeft" activeCell="D21" sqref="D21"/>
    </sheetView>
  </sheetViews>
  <sheetFormatPr defaultColWidth="9" defaultRowHeight="17.25" x14ac:dyDescent="0.3"/>
  <cols>
    <col min="1" max="1" width="6.875" style="15" customWidth="1"/>
    <col min="2" max="2" width="10.625" style="15" customWidth="1"/>
    <col min="3" max="3" width="8.625" style="15" customWidth="1"/>
    <col min="4" max="4" width="10.625" style="23" customWidth="1"/>
    <col min="5" max="8" width="8.75" style="15" bestFit="1" customWidth="1"/>
    <col min="9" max="9" width="8.625" style="24" customWidth="1"/>
    <col min="10" max="10" width="10.625" style="24" customWidth="1"/>
    <col min="11" max="11" width="7.125" style="15" customWidth="1"/>
    <col min="12" max="16384" width="9" style="15"/>
  </cols>
  <sheetData>
    <row r="1" spans="2:16" ht="54.95" customHeight="1" x14ac:dyDescent="0.3">
      <c r="B1" s="25" t="s">
        <v>113</v>
      </c>
      <c r="C1" s="12"/>
      <c r="D1" s="13"/>
      <c r="E1" s="12"/>
      <c r="F1" s="12"/>
      <c r="G1" s="12"/>
      <c r="H1" s="12"/>
      <c r="I1" s="12"/>
      <c r="J1" s="14"/>
      <c r="M1" s="16" t="s">
        <v>182</v>
      </c>
      <c r="N1" s="16"/>
      <c r="O1" s="16"/>
      <c r="P1" s="16"/>
    </row>
    <row r="2" spans="2:16" s="33" customFormat="1" ht="23.1" customHeight="1" x14ac:dyDescent="0.3">
      <c r="B2" s="32" t="s">
        <v>90</v>
      </c>
      <c r="C2" s="32" t="s">
        <v>91</v>
      </c>
      <c r="D2" s="32"/>
      <c r="E2" s="32" t="s">
        <v>92</v>
      </c>
      <c r="F2" s="32" t="s">
        <v>93</v>
      </c>
      <c r="G2" s="32" t="s">
        <v>94</v>
      </c>
      <c r="H2" s="32" t="s">
        <v>118</v>
      </c>
      <c r="I2" s="32" t="s">
        <v>12</v>
      </c>
      <c r="J2" s="32" t="s">
        <v>95</v>
      </c>
      <c r="M2" s="32"/>
      <c r="N2" s="32" t="s">
        <v>119</v>
      </c>
      <c r="O2" s="32" t="s">
        <v>97</v>
      </c>
      <c r="P2" s="32" t="s">
        <v>96</v>
      </c>
    </row>
    <row r="3" spans="2:16" ht="23.1" customHeight="1" x14ac:dyDescent="0.3">
      <c r="B3" s="67" t="s">
        <v>98</v>
      </c>
      <c r="C3" s="17">
        <v>1</v>
      </c>
      <c r="D3" s="61" t="s">
        <v>67</v>
      </c>
      <c r="E3" s="58">
        <v>30</v>
      </c>
      <c r="F3" s="58">
        <v>41</v>
      </c>
      <c r="G3" s="58">
        <v>33</v>
      </c>
      <c r="H3" s="58">
        <v>47</v>
      </c>
      <c r="I3" s="18">
        <f t="shared" ref="I3:I18" si="0">IF(SUM(E3:H3)=0,"",SUM(E3:H3)+H3/100)</f>
        <v>151.47</v>
      </c>
      <c r="J3" s="34">
        <f t="shared" ref="J3:J34" si="1">IFERROR(RANK(I3,집계,1),"")</f>
        <v>7</v>
      </c>
      <c r="M3" s="61" t="s">
        <v>141</v>
      </c>
      <c r="N3" s="58">
        <v>33</v>
      </c>
      <c r="O3" s="18">
        <v>142.33000000000001</v>
      </c>
      <c r="P3" s="34">
        <v>1</v>
      </c>
    </row>
    <row r="4" spans="2:16" ht="23.1" customHeight="1" x14ac:dyDescent="0.3">
      <c r="B4" s="68"/>
      <c r="C4" s="19">
        <v>2</v>
      </c>
      <c r="D4" s="62" t="s">
        <v>142</v>
      </c>
      <c r="E4" s="59">
        <v>33</v>
      </c>
      <c r="F4" s="59">
        <v>42</v>
      </c>
      <c r="G4" s="59">
        <v>38</v>
      </c>
      <c r="H4" s="59">
        <v>32</v>
      </c>
      <c r="I4" s="20">
        <f t="shared" si="0"/>
        <v>145.32</v>
      </c>
      <c r="J4" s="35">
        <f t="shared" si="1"/>
        <v>3</v>
      </c>
      <c r="M4" s="62" t="s">
        <v>42</v>
      </c>
      <c r="N4" s="59">
        <v>37</v>
      </c>
      <c r="O4" s="20">
        <v>142.37</v>
      </c>
      <c r="P4" s="35">
        <v>2</v>
      </c>
    </row>
    <row r="5" spans="2:16" ht="23.1" customHeight="1" x14ac:dyDescent="0.3">
      <c r="B5" s="68"/>
      <c r="C5" s="19">
        <v>3</v>
      </c>
      <c r="D5" s="62" t="s">
        <v>158</v>
      </c>
      <c r="E5" s="59">
        <v>36</v>
      </c>
      <c r="F5" s="59">
        <v>30</v>
      </c>
      <c r="G5" s="59">
        <v>34</v>
      </c>
      <c r="H5" s="59">
        <v>47</v>
      </c>
      <c r="I5" s="20">
        <f t="shared" si="0"/>
        <v>147.47</v>
      </c>
      <c r="J5" s="35">
        <f t="shared" si="1"/>
        <v>4</v>
      </c>
      <c r="M5" s="62" t="s">
        <v>142</v>
      </c>
      <c r="N5" s="59">
        <v>32</v>
      </c>
      <c r="O5" s="20">
        <v>145.32</v>
      </c>
      <c r="P5" s="35">
        <v>3</v>
      </c>
    </row>
    <row r="6" spans="2:16" ht="23.1" customHeight="1" x14ac:dyDescent="0.3">
      <c r="B6" s="69"/>
      <c r="C6" s="21">
        <v>4</v>
      </c>
      <c r="D6" s="63" t="s">
        <v>141</v>
      </c>
      <c r="E6" s="60">
        <v>35</v>
      </c>
      <c r="F6" s="60">
        <v>38</v>
      </c>
      <c r="G6" s="60">
        <v>36</v>
      </c>
      <c r="H6" s="60">
        <v>33</v>
      </c>
      <c r="I6" s="22">
        <f t="shared" si="0"/>
        <v>142.33000000000001</v>
      </c>
      <c r="J6" s="36">
        <f t="shared" si="1"/>
        <v>1</v>
      </c>
      <c r="M6" s="63" t="s">
        <v>158</v>
      </c>
      <c r="N6" s="60">
        <v>47</v>
      </c>
      <c r="O6" s="22">
        <v>147.47</v>
      </c>
      <c r="P6" s="36">
        <v>4</v>
      </c>
    </row>
    <row r="7" spans="2:16" ht="23.1" customHeight="1" x14ac:dyDescent="0.3">
      <c r="B7" s="67" t="s">
        <v>99</v>
      </c>
      <c r="C7" s="17">
        <v>1</v>
      </c>
      <c r="D7" s="61" t="s">
        <v>148</v>
      </c>
      <c r="E7" s="58">
        <v>46</v>
      </c>
      <c r="F7" s="58">
        <v>36</v>
      </c>
      <c r="G7" s="58">
        <v>41</v>
      </c>
      <c r="H7" s="58">
        <v>35</v>
      </c>
      <c r="I7" s="18">
        <f t="shared" si="0"/>
        <v>158.35</v>
      </c>
      <c r="J7" s="34">
        <f t="shared" si="1"/>
        <v>9</v>
      </c>
      <c r="M7" s="61" t="s">
        <v>150</v>
      </c>
      <c r="N7" s="58">
        <v>31</v>
      </c>
      <c r="O7" s="18">
        <v>148.31</v>
      </c>
      <c r="P7" s="34">
        <v>5</v>
      </c>
    </row>
    <row r="8" spans="2:16" ht="23.1" customHeight="1" x14ac:dyDescent="0.3">
      <c r="B8" s="68"/>
      <c r="C8" s="19">
        <v>2</v>
      </c>
      <c r="D8" s="62" t="s">
        <v>150</v>
      </c>
      <c r="E8" s="59">
        <v>43</v>
      </c>
      <c r="F8" s="59">
        <v>43</v>
      </c>
      <c r="G8" s="59">
        <v>31</v>
      </c>
      <c r="H8" s="59">
        <v>31</v>
      </c>
      <c r="I8" s="20">
        <f t="shared" si="0"/>
        <v>148.31</v>
      </c>
      <c r="J8" s="35">
        <f t="shared" si="1"/>
        <v>5</v>
      </c>
      <c r="M8" s="62" t="s">
        <v>166</v>
      </c>
      <c r="N8" s="59">
        <v>42</v>
      </c>
      <c r="O8" s="20">
        <v>151.41999999999999</v>
      </c>
      <c r="P8" s="35">
        <v>6</v>
      </c>
    </row>
    <row r="9" spans="2:16" ht="23.1" customHeight="1" x14ac:dyDescent="0.3">
      <c r="B9" s="68"/>
      <c r="C9" s="19">
        <v>3</v>
      </c>
      <c r="D9" s="62" t="s">
        <v>145</v>
      </c>
      <c r="E9" s="59">
        <v>45</v>
      </c>
      <c r="F9" s="59">
        <v>41</v>
      </c>
      <c r="G9" s="59">
        <v>41</v>
      </c>
      <c r="H9" s="59">
        <v>39</v>
      </c>
      <c r="I9" s="20">
        <f t="shared" si="0"/>
        <v>166.39</v>
      </c>
      <c r="J9" s="35">
        <f t="shared" si="1"/>
        <v>10</v>
      </c>
      <c r="M9" s="62" t="s">
        <v>67</v>
      </c>
      <c r="N9" s="59">
        <v>47</v>
      </c>
      <c r="O9" s="20">
        <v>151.47</v>
      </c>
      <c r="P9" s="35">
        <v>7</v>
      </c>
    </row>
    <row r="10" spans="2:16" ht="23.1" customHeight="1" x14ac:dyDescent="0.3">
      <c r="B10" s="69"/>
      <c r="C10" s="21">
        <v>4</v>
      </c>
      <c r="D10" s="63" t="s">
        <v>185</v>
      </c>
      <c r="E10" s="60">
        <v>38</v>
      </c>
      <c r="F10" s="60">
        <v>39</v>
      </c>
      <c r="G10" s="60">
        <v>32</v>
      </c>
      <c r="H10" s="60">
        <v>42</v>
      </c>
      <c r="I10" s="22">
        <f t="shared" si="0"/>
        <v>151.41999999999999</v>
      </c>
      <c r="J10" s="36">
        <f t="shared" si="1"/>
        <v>6</v>
      </c>
      <c r="M10" s="63" t="s">
        <v>85</v>
      </c>
      <c r="N10" s="60">
        <v>46</v>
      </c>
      <c r="O10" s="22">
        <v>154.46</v>
      </c>
      <c r="P10" s="36">
        <v>8</v>
      </c>
    </row>
    <row r="11" spans="2:16" ht="23.1" customHeight="1" x14ac:dyDescent="0.3">
      <c r="B11" s="67" t="s">
        <v>100</v>
      </c>
      <c r="C11" s="17">
        <v>1</v>
      </c>
      <c r="D11" s="61" t="s">
        <v>42</v>
      </c>
      <c r="E11" s="58">
        <v>30</v>
      </c>
      <c r="F11" s="58">
        <v>42</v>
      </c>
      <c r="G11" s="58">
        <v>33</v>
      </c>
      <c r="H11" s="58">
        <v>37</v>
      </c>
      <c r="I11" s="18">
        <f t="shared" si="0"/>
        <v>142.37</v>
      </c>
      <c r="J11" s="34">
        <f t="shared" si="1"/>
        <v>2</v>
      </c>
      <c r="M11" s="61" t="s">
        <v>148</v>
      </c>
      <c r="N11" s="58">
        <v>35</v>
      </c>
      <c r="O11" s="18">
        <v>158.35</v>
      </c>
      <c r="P11" s="34">
        <v>9</v>
      </c>
    </row>
    <row r="12" spans="2:16" ht="23.1" customHeight="1" x14ac:dyDescent="0.3">
      <c r="B12" s="68"/>
      <c r="C12" s="19">
        <v>2</v>
      </c>
      <c r="D12" s="62" t="s">
        <v>164</v>
      </c>
      <c r="E12" s="59">
        <v>49</v>
      </c>
      <c r="F12" s="59">
        <v>49</v>
      </c>
      <c r="G12" s="59">
        <v>37</v>
      </c>
      <c r="H12" s="59">
        <v>35</v>
      </c>
      <c r="I12" s="20">
        <f t="shared" si="0"/>
        <v>170.35</v>
      </c>
      <c r="J12" s="35">
        <f t="shared" si="1"/>
        <v>11</v>
      </c>
      <c r="M12" s="62" t="s">
        <v>145</v>
      </c>
      <c r="N12" s="59">
        <v>39</v>
      </c>
      <c r="O12" s="20">
        <v>166.39</v>
      </c>
      <c r="P12" s="35">
        <v>10</v>
      </c>
    </row>
    <row r="13" spans="2:16" ht="23.1" customHeight="1" x14ac:dyDescent="0.3">
      <c r="B13" s="68"/>
      <c r="C13" s="19">
        <v>3</v>
      </c>
      <c r="D13" s="62" t="s">
        <v>85</v>
      </c>
      <c r="E13" s="59">
        <v>41</v>
      </c>
      <c r="F13" s="59">
        <v>34</v>
      </c>
      <c r="G13" s="59">
        <v>33</v>
      </c>
      <c r="H13" s="59">
        <v>46</v>
      </c>
      <c r="I13" s="20">
        <f t="shared" si="0"/>
        <v>154.46</v>
      </c>
      <c r="J13" s="35">
        <f t="shared" si="1"/>
        <v>8</v>
      </c>
      <c r="M13" s="62" t="s">
        <v>164</v>
      </c>
      <c r="N13" s="59">
        <v>35</v>
      </c>
      <c r="O13" s="20">
        <v>170.35</v>
      </c>
      <c r="P13" s="35">
        <v>11</v>
      </c>
    </row>
    <row r="14" spans="2:16" ht="23.1" customHeight="1" x14ac:dyDescent="0.3">
      <c r="B14" s="69"/>
      <c r="C14" s="21">
        <v>4</v>
      </c>
      <c r="D14" s="63" t="s">
        <v>168</v>
      </c>
      <c r="E14" s="60">
        <v>34</v>
      </c>
      <c r="F14" s="60">
        <v>47</v>
      </c>
      <c r="G14" s="60">
        <v>47</v>
      </c>
      <c r="H14" s="60">
        <v>48</v>
      </c>
      <c r="I14" s="22">
        <f t="shared" si="0"/>
        <v>176.48</v>
      </c>
      <c r="J14" s="36">
        <f t="shared" si="1"/>
        <v>12</v>
      </c>
      <c r="M14" s="63" t="s">
        <v>168</v>
      </c>
      <c r="N14" s="60">
        <v>48</v>
      </c>
      <c r="O14" s="22">
        <v>176.48</v>
      </c>
      <c r="P14" s="36">
        <v>12</v>
      </c>
    </row>
    <row r="15" spans="2:16" ht="23.1" customHeight="1" x14ac:dyDescent="0.3">
      <c r="B15" s="67" t="s">
        <v>104</v>
      </c>
      <c r="C15" s="17">
        <v>1</v>
      </c>
      <c r="D15" s="61" t="s">
        <v>154</v>
      </c>
      <c r="E15" s="58"/>
      <c r="F15" s="58"/>
      <c r="G15" s="58"/>
      <c r="H15" s="58"/>
      <c r="I15" s="18" t="str">
        <f t="shared" si="0"/>
        <v/>
      </c>
      <c r="J15" s="34" t="str">
        <f t="shared" si="1"/>
        <v/>
      </c>
      <c r="M15" s="61" t="s">
        <v>154</v>
      </c>
      <c r="N15" s="58"/>
      <c r="O15" s="18" t="s">
        <v>120</v>
      </c>
      <c r="P15" s="34" t="s">
        <v>120</v>
      </c>
    </row>
    <row r="16" spans="2:16" ht="23.1" customHeight="1" x14ac:dyDescent="0.3">
      <c r="B16" s="68"/>
      <c r="C16" s="19">
        <v>2</v>
      </c>
      <c r="D16" s="62" t="s">
        <v>160</v>
      </c>
      <c r="E16" s="59"/>
      <c r="F16" s="59"/>
      <c r="G16" s="59"/>
      <c r="H16" s="59"/>
      <c r="I16" s="20" t="str">
        <f t="shared" si="0"/>
        <v/>
      </c>
      <c r="J16" s="35" t="str">
        <f t="shared" si="1"/>
        <v/>
      </c>
      <c r="M16" s="62" t="s">
        <v>160</v>
      </c>
      <c r="N16" s="59"/>
      <c r="O16" s="20" t="s">
        <v>120</v>
      </c>
      <c r="P16" s="35" t="s">
        <v>120</v>
      </c>
    </row>
    <row r="17" spans="2:16" ht="23.1" customHeight="1" x14ac:dyDescent="0.3">
      <c r="B17" s="68"/>
      <c r="C17" s="19">
        <v>3</v>
      </c>
      <c r="D17" s="62" t="s">
        <v>17</v>
      </c>
      <c r="E17" s="59"/>
      <c r="F17" s="59"/>
      <c r="G17" s="59"/>
      <c r="H17" s="59"/>
      <c r="I17" s="20" t="str">
        <f t="shared" si="0"/>
        <v/>
      </c>
      <c r="J17" s="35" t="str">
        <f t="shared" si="1"/>
        <v/>
      </c>
      <c r="M17" s="62" t="s">
        <v>17</v>
      </c>
      <c r="N17" s="59"/>
      <c r="O17" s="20" t="s">
        <v>120</v>
      </c>
      <c r="P17" s="35" t="s">
        <v>120</v>
      </c>
    </row>
    <row r="18" spans="2:16" ht="23.1" customHeight="1" x14ac:dyDescent="0.3">
      <c r="B18" s="69"/>
      <c r="C18" s="21">
        <v>4</v>
      </c>
      <c r="D18" s="63"/>
      <c r="E18" s="60"/>
      <c r="F18" s="60"/>
      <c r="G18" s="60"/>
      <c r="H18" s="60"/>
      <c r="I18" s="22" t="str">
        <f t="shared" si="0"/>
        <v/>
      </c>
      <c r="J18" s="36" t="str">
        <f t="shared" si="1"/>
        <v/>
      </c>
      <c r="M18" s="63"/>
      <c r="N18" s="60"/>
      <c r="O18" s="22" t="s">
        <v>120</v>
      </c>
      <c r="P18" s="36" t="s">
        <v>120</v>
      </c>
    </row>
    <row r="19" spans="2:16" ht="23.1" customHeight="1" x14ac:dyDescent="0.3">
      <c r="B19" s="67" t="s">
        <v>105</v>
      </c>
      <c r="C19" s="17">
        <v>1</v>
      </c>
      <c r="D19" s="61" t="s">
        <v>162</v>
      </c>
      <c r="E19" s="58"/>
      <c r="F19" s="58"/>
      <c r="G19" s="58"/>
      <c r="H19" s="58"/>
      <c r="I19" s="18" t="str">
        <f t="shared" ref="I19:I34" si="2">IF(SUM(E19:H19)=0,"",SUM(E19:H19)+H19/100)</f>
        <v/>
      </c>
      <c r="J19" s="34" t="str">
        <f t="shared" si="1"/>
        <v/>
      </c>
      <c r="M19" s="61" t="s">
        <v>162</v>
      </c>
      <c r="N19" s="58"/>
      <c r="O19" s="18" t="s">
        <v>120</v>
      </c>
      <c r="P19" s="34" t="s">
        <v>120</v>
      </c>
    </row>
    <row r="20" spans="2:16" ht="23.1" customHeight="1" x14ac:dyDescent="0.3">
      <c r="B20" s="68"/>
      <c r="C20" s="19">
        <v>2</v>
      </c>
      <c r="D20" s="62" t="s">
        <v>170</v>
      </c>
      <c r="E20" s="59"/>
      <c r="F20" s="59"/>
      <c r="G20" s="59"/>
      <c r="H20" s="59"/>
      <c r="I20" s="20" t="str">
        <f t="shared" si="2"/>
        <v/>
      </c>
      <c r="J20" s="35" t="str">
        <f t="shared" si="1"/>
        <v/>
      </c>
      <c r="M20" s="62" t="s">
        <v>170</v>
      </c>
      <c r="N20" s="59"/>
      <c r="O20" s="20" t="s">
        <v>120</v>
      </c>
      <c r="P20" s="35" t="s">
        <v>120</v>
      </c>
    </row>
    <row r="21" spans="2:16" ht="23.1" customHeight="1" x14ac:dyDescent="0.3">
      <c r="B21" s="68"/>
      <c r="C21" s="19">
        <v>3</v>
      </c>
      <c r="D21" s="62" t="s">
        <v>186</v>
      </c>
      <c r="E21" s="59"/>
      <c r="F21" s="59"/>
      <c r="G21" s="59"/>
      <c r="H21" s="59"/>
      <c r="I21" s="20" t="str">
        <f t="shared" si="2"/>
        <v/>
      </c>
      <c r="J21" s="35" t="str">
        <f t="shared" si="1"/>
        <v/>
      </c>
      <c r="M21" s="62" t="s">
        <v>183</v>
      </c>
      <c r="N21" s="59"/>
      <c r="O21" s="20" t="s">
        <v>120</v>
      </c>
      <c r="P21" s="35" t="s">
        <v>120</v>
      </c>
    </row>
    <row r="22" spans="2:16" ht="23.1" customHeight="1" x14ac:dyDescent="0.3">
      <c r="B22" s="69"/>
      <c r="C22" s="21">
        <v>4</v>
      </c>
      <c r="D22" s="63"/>
      <c r="E22" s="60"/>
      <c r="F22" s="60"/>
      <c r="G22" s="60"/>
      <c r="H22" s="60"/>
      <c r="I22" s="22" t="str">
        <f t="shared" si="2"/>
        <v/>
      </c>
      <c r="J22" s="36" t="str">
        <f t="shared" si="1"/>
        <v/>
      </c>
      <c r="M22" s="63"/>
      <c r="N22" s="60"/>
      <c r="O22" s="22" t="s">
        <v>120</v>
      </c>
      <c r="P22" s="36" t="s">
        <v>120</v>
      </c>
    </row>
    <row r="23" spans="2:16" ht="23.1" customHeight="1" x14ac:dyDescent="0.3">
      <c r="B23" s="67" t="s">
        <v>106</v>
      </c>
      <c r="C23" s="17">
        <v>1</v>
      </c>
      <c r="D23" s="61"/>
      <c r="E23" s="58"/>
      <c r="F23" s="58"/>
      <c r="G23" s="58"/>
      <c r="H23" s="58"/>
      <c r="I23" s="18" t="str">
        <f t="shared" si="2"/>
        <v/>
      </c>
      <c r="J23" s="34" t="str">
        <f t="shared" si="1"/>
        <v/>
      </c>
      <c r="M23" s="61"/>
      <c r="N23" s="58"/>
      <c r="O23" s="18" t="s">
        <v>120</v>
      </c>
      <c r="P23" s="34" t="s">
        <v>120</v>
      </c>
    </row>
    <row r="24" spans="2:16" ht="23.1" customHeight="1" x14ac:dyDescent="0.3">
      <c r="B24" s="68"/>
      <c r="C24" s="19">
        <v>2</v>
      </c>
      <c r="D24" s="62"/>
      <c r="E24" s="59"/>
      <c r="F24" s="59"/>
      <c r="G24" s="59"/>
      <c r="H24" s="59"/>
      <c r="I24" s="20" t="str">
        <f t="shared" si="2"/>
        <v/>
      </c>
      <c r="J24" s="35" t="str">
        <f t="shared" si="1"/>
        <v/>
      </c>
      <c r="M24" s="62"/>
      <c r="N24" s="59"/>
      <c r="O24" s="20" t="s">
        <v>120</v>
      </c>
      <c r="P24" s="35" t="s">
        <v>120</v>
      </c>
    </row>
    <row r="25" spans="2:16" ht="23.1" customHeight="1" x14ac:dyDescent="0.3">
      <c r="B25" s="68"/>
      <c r="C25" s="19">
        <v>3</v>
      </c>
      <c r="D25" s="62"/>
      <c r="E25" s="59"/>
      <c r="F25" s="59"/>
      <c r="G25" s="59"/>
      <c r="H25" s="59"/>
      <c r="I25" s="20" t="str">
        <f t="shared" si="2"/>
        <v/>
      </c>
      <c r="J25" s="35" t="str">
        <f t="shared" si="1"/>
        <v/>
      </c>
      <c r="M25" s="62"/>
      <c r="N25" s="59"/>
      <c r="O25" s="20" t="s">
        <v>120</v>
      </c>
      <c r="P25" s="35" t="s">
        <v>120</v>
      </c>
    </row>
    <row r="26" spans="2:16" ht="23.1" customHeight="1" x14ac:dyDescent="0.3">
      <c r="B26" s="69"/>
      <c r="C26" s="21">
        <v>4</v>
      </c>
      <c r="D26" s="63"/>
      <c r="E26" s="60"/>
      <c r="F26" s="60"/>
      <c r="G26" s="60"/>
      <c r="H26" s="60"/>
      <c r="I26" s="22" t="str">
        <f t="shared" si="2"/>
        <v/>
      </c>
      <c r="J26" s="36" t="str">
        <f t="shared" si="1"/>
        <v/>
      </c>
      <c r="M26" s="63"/>
      <c r="N26" s="60"/>
      <c r="O26" s="22" t="s">
        <v>120</v>
      </c>
      <c r="P26" s="36" t="s">
        <v>120</v>
      </c>
    </row>
    <row r="27" spans="2:16" ht="23.1" customHeight="1" x14ac:dyDescent="0.3">
      <c r="B27" s="67" t="s">
        <v>107</v>
      </c>
      <c r="C27" s="17">
        <v>1</v>
      </c>
      <c r="D27" s="61"/>
      <c r="E27" s="58"/>
      <c r="F27" s="58"/>
      <c r="G27" s="58"/>
      <c r="H27" s="58"/>
      <c r="I27" s="18" t="str">
        <f t="shared" si="2"/>
        <v/>
      </c>
      <c r="J27" s="34" t="str">
        <f t="shared" si="1"/>
        <v/>
      </c>
      <c r="M27" s="61"/>
      <c r="N27" s="58"/>
      <c r="O27" s="18" t="s">
        <v>120</v>
      </c>
      <c r="P27" s="34" t="s">
        <v>120</v>
      </c>
    </row>
    <row r="28" spans="2:16" ht="23.1" customHeight="1" x14ac:dyDescent="0.3">
      <c r="B28" s="68"/>
      <c r="C28" s="19">
        <v>2</v>
      </c>
      <c r="D28" s="62"/>
      <c r="E28" s="59"/>
      <c r="F28" s="59"/>
      <c r="G28" s="59"/>
      <c r="H28" s="59"/>
      <c r="I28" s="20" t="str">
        <f t="shared" si="2"/>
        <v/>
      </c>
      <c r="J28" s="35" t="str">
        <f t="shared" si="1"/>
        <v/>
      </c>
      <c r="M28" s="62"/>
      <c r="N28" s="59"/>
      <c r="O28" s="20" t="s">
        <v>120</v>
      </c>
      <c r="P28" s="35" t="s">
        <v>120</v>
      </c>
    </row>
    <row r="29" spans="2:16" ht="23.1" customHeight="1" x14ac:dyDescent="0.3">
      <c r="B29" s="68"/>
      <c r="C29" s="19">
        <v>3</v>
      </c>
      <c r="D29" s="62"/>
      <c r="E29" s="59"/>
      <c r="F29" s="59"/>
      <c r="G29" s="59"/>
      <c r="H29" s="59"/>
      <c r="I29" s="20" t="str">
        <f t="shared" si="2"/>
        <v/>
      </c>
      <c r="J29" s="35" t="str">
        <f t="shared" si="1"/>
        <v/>
      </c>
      <c r="M29" s="62"/>
      <c r="N29" s="59"/>
      <c r="O29" s="20" t="s">
        <v>120</v>
      </c>
      <c r="P29" s="35" t="s">
        <v>120</v>
      </c>
    </row>
    <row r="30" spans="2:16" ht="23.1" customHeight="1" x14ac:dyDescent="0.3">
      <c r="B30" s="69"/>
      <c r="C30" s="21">
        <v>4</v>
      </c>
      <c r="D30" s="63"/>
      <c r="E30" s="60"/>
      <c r="F30" s="60"/>
      <c r="G30" s="60"/>
      <c r="H30" s="60"/>
      <c r="I30" s="22" t="str">
        <f t="shared" si="2"/>
        <v/>
      </c>
      <c r="J30" s="36" t="str">
        <f t="shared" si="1"/>
        <v/>
      </c>
      <c r="M30" s="63"/>
      <c r="N30" s="60"/>
      <c r="O30" s="22" t="s">
        <v>120</v>
      </c>
      <c r="P30" s="36" t="s">
        <v>120</v>
      </c>
    </row>
    <row r="31" spans="2:16" ht="23.1" customHeight="1" x14ac:dyDescent="0.3">
      <c r="B31" s="67" t="s">
        <v>108</v>
      </c>
      <c r="C31" s="17">
        <v>1</v>
      </c>
      <c r="D31" s="61"/>
      <c r="E31" s="58"/>
      <c r="F31" s="58"/>
      <c r="G31" s="58"/>
      <c r="H31" s="58"/>
      <c r="I31" s="18" t="str">
        <f t="shared" si="2"/>
        <v/>
      </c>
      <c r="J31" s="34" t="str">
        <f t="shared" si="1"/>
        <v/>
      </c>
      <c r="M31" s="61"/>
      <c r="N31" s="58"/>
      <c r="O31" s="18" t="s">
        <v>120</v>
      </c>
      <c r="P31" s="34" t="s">
        <v>120</v>
      </c>
    </row>
    <row r="32" spans="2:16" ht="23.1" customHeight="1" x14ac:dyDescent="0.3">
      <c r="B32" s="68"/>
      <c r="C32" s="19">
        <v>2</v>
      </c>
      <c r="D32" s="62"/>
      <c r="E32" s="59"/>
      <c r="F32" s="59"/>
      <c r="G32" s="59"/>
      <c r="H32" s="59"/>
      <c r="I32" s="20" t="str">
        <f t="shared" si="2"/>
        <v/>
      </c>
      <c r="J32" s="35" t="str">
        <f t="shared" si="1"/>
        <v/>
      </c>
      <c r="M32" s="62"/>
      <c r="N32" s="59"/>
      <c r="O32" s="20" t="s">
        <v>120</v>
      </c>
      <c r="P32" s="35" t="s">
        <v>120</v>
      </c>
    </row>
    <row r="33" spans="2:16" ht="23.1" customHeight="1" x14ac:dyDescent="0.3">
      <c r="B33" s="68"/>
      <c r="C33" s="19">
        <v>3</v>
      </c>
      <c r="D33" s="62"/>
      <c r="E33" s="59"/>
      <c r="F33" s="59"/>
      <c r="G33" s="59"/>
      <c r="H33" s="59"/>
      <c r="I33" s="20" t="str">
        <f t="shared" si="2"/>
        <v/>
      </c>
      <c r="J33" s="35" t="str">
        <f t="shared" si="1"/>
        <v/>
      </c>
      <c r="M33" s="62"/>
      <c r="N33" s="59"/>
      <c r="O33" s="20" t="s">
        <v>120</v>
      </c>
      <c r="P33" s="35" t="s">
        <v>120</v>
      </c>
    </row>
    <row r="34" spans="2:16" ht="23.1" customHeight="1" x14ac:dyDescent="0.3">
      <c r="B34" s="69"/>
      <c r="C34" s="21">
        <v>4</v>
      </c>
      <c r="D34" s="63"/>
      <c r="E34" s="60"/>
      <c r="F34" s="60"/>
      <c r="G34" s="60"/>
      <c r="H34" s="60"/>
      <c r="I34" s="22" t="str">
        <f t="shared" si="2"/>
        <v/>
      </c>
      <c r="J34" s="36" t="str">
        <f t="shared" si="1"/>
        <v/>
      </c>
      <c r="M34" s="63"/>
      <c r="N34" s="60"/>
      <c r="O34" s="22" t="s">
        <v>120</v>
      </c>
      <c r="P34" s="36" t="s">
        <v>120</v>
      </c>
    </row>
    <row r="35" spans="2:16" ht="23.1" customHeight="1" x14ac:dyDescent="0.3">
      <c r="B35" s="67" t="s">
        <v>109</v>
      </c>
      <c r="C35" s="17">
        <v>1</v>
      </c>
      <c r="D35" s="61"/>
      <c r="E35" s="58"/>
      <c r="F35" s="58"/>
      <c r="G35" s="58"/>
      <c r="H35" s="58"/>
      <c r="I35" s="18" t="str">
        <f t="shared" ref="I35:I66" si="3">IF(SUM(E35:H35)=0,"",SUM(E35:H35)+H35/100)</f>
        <v/>
      </c>
      <c r="J35" s="34" t="str">
        <f t="shared" ref="J35:J66" si="4">IFERROR(RANK(I35,집계,1),"")</f>
        <v/>
      </c>
      <c r="M35" s="61"/>
      <c r="N35" s="58"/>
      <c r="O35" s="18" t="s">
        <v>120</v>
      </c>
      <c r="P35" s="34" t="s">
        <v>120</v>
      </c>
    </row>
    <row r="36" spans="2:16" ht="23.1" customHeight="1" x14ac:dyDescent="0.3">
      <c r="B36" s="68"/>
      <c r="C36" s="19">
        <v>2</v>
      </c>
      <c r="D36" s="62"/>
      <c r="E36" s="59"/>
      <c r="F36" s="59"/>
      <c r="G36" s="59"/>
      <c r="H36" s="59"/>
      <c r="I36" s="20" t="str">
        <f t="shared" si="3"/>
        <v/>
      </c>
      <c r="J36" s="35" t="str">
        <f t="shared" si="4"/>
        <v/>
      </c>
      <c r="M36" s="62"/>
      <c r="N36" s="59"/>
      <c r="O36" s="20" t="s">
        <v>120</v>
      </c>
      <c r="P36" s="35" t="s">
        <v>120</v>
      </c>
    </row>
    <row r="37" spans="2:16" ht="23.1" customHeight="1" x14ac:dyDescent="0.3">
      <c r="B37" s="68"/>
      <c r="C37" s="19">
        <v>3</v>
      </c>
      <c r="D37" s="62"/>
      <c r="E37" s="59"/>
      <c r="F37" s="59"/>
      <c r="G37" s="59"/>
      <c r="H37" s="59"/>
      <c r="I37" s="20" t="str">
        <f t="shared" si="3"/>
        <v/>
      </c>
      <c r="J37" s="35" t="str">
        <f t="shared" si="4"/>
        <v/>
      </c>
      <c r="M37" s="62"/>
      <c r="N37" s="59"/>
      <c r="O37" s="20" t="s">
        <v>120</v>
      </c>
      <c r="P37" s="35" t="s">
        <v>120</v>
      </c>
    </row>
    <row r="38" spans="2:16" ht="23.1" customHeight="1" x14ac:dyDescent="0.3">
      <c r="B38" s="69"/>
      <c r="C38" s="21">
        <v>4</v>
      </c>
      <c r="D38" s="63"/>
      <c r="E38" s="60"/>
      <c r="F38" s="60"/>
      <c r="G38" s="60"/>
      <c r="H38" s="60"/>
      <c r="I38" s="22" t="str">
        <f t="shared" si="3"/>
        <v/>
      </c>
      <c r="J38" s="36" t="str">
        <f t="shared" si="4"/>
        <v/>
      </c>
      <c r="M38" s="63"/>
      <c r="N38" s="60"/>
      <c r="O38" s="22" t="s">
        <v>120</v>
      </c>
      <c r="P38" s="36" t="s">
        <v>120</v>
      </c>
    </row>
    <row r="39" spans="2:16" ht="23.1" customHeight="1" x14ac:dyDescent="0.3">
      <c r="B39" s="67" t="s">
        <v>101</v>
      </c>
      <c r="C39" s="17">
        <v>1</v>
      </c>
      <c r="D39" s="61"/>
      <c r="E39" s="58"/>
      <c r="F39" s="58"/>
      <c r="G39" s="58"/>
      <c r="H39" s="58"/>
      <c r="I39" s="18" t="str">
        <f t="shared" si="3"/>
        <v/>
      </c>
      <c r="J39" s="34" t="str">
        <f t="shared" si="4"/>
        <v/>
      </c>
      <c r="M39" s="61"/>
      <c r="N39" s="58"/>
      <c r="O39" s="18" t="s">
        <v>120</v>
      </c>
      <c r="P39" s="34" t="s">
        <v>120</v>
      </c>
    </row>
    <row r="40" spans="2:16" ht="23.1" customHeight="1" x14ac:dyDescent="0.3">
      <c r="B40" s="68"/>
      <c r="C40" s="19">
        <v>2</v>
      </c>
      <c r="D40" s="62"/>
      <c r="E40" s="59"/>
      <c r="F40" s="59"/>
      <c r="G40" s="59"/>
      <c r="H40" s="59"/>
      <c r="I40" s="20" t="str">
        <f t="shared" si="3"/>
        <v/>
      </c>
      <c r="J40" s="35" t="str">
        <f t="shared" si="4"/>
        <v/>
      </c>
      <c r="M40" s="62"/>
      <c r="N40" s="59"/>
      <c r="O40" s="20" t="s">
        <v>120</v>
      </c>
      <c r="P40" s="35" t="s">
        <v>120</v>
      </c>
    </row>
    <row r="41" spans="2:16" ht="23.1" customHeight="1" x14ac:dyDescent="0.3">
      <c r="B41" s="68"/>
      <c r="C41" s="19">
        <v>3</v>
      </c>
      <c r="D41" s="62"/>
      <c r="E41" s="59"/>
      <c r="F41" s="59"/>
      <c r="G41" s="59"/>
      <c r="H41" s="59"/>
      <c r="I41" s="20" t="str">
        <f t="shared" si="3"/>
        <v/>
      </c>
      <c r="J41" s="35" t="str">
        <f t="shared" si="4"/>
        <v/>
      </c>
      <c r="M41" s="62"/>
      <c r="N41" s="59"/>
      <c r="O41" s="20" t="s">
        <v>120</v>
      </c>
      <c r="P41" s="35" t="s">
        <v>120</v>
      </c>
    </row>
    <row r="42" spans="2:16" ht="23.1" customHeight="1" x14ac:dyDescent="0.3">
      <c r="B42" s="69"/>
      <c r="C42" s="21">
        <v>4</v>
      </c>
      <c r="D42" s="63"/>
      <c r="E42" s="60"/>
      <c r="F42" s="60"/>
      <c r="G42" s="60"/>
      <c r="H42" s="60"/>
      <c r="I42" s="22" t="str">
        <f t="shared" si="3"/>
        <v/>
      </c>
      <c r="J42" s="36" t="str">
        <f t="shared" si="4"/>
        <v/>
      </c>
      <c r="M42" s="63"/>
      <c r="N42" s="60"/>
      <c r="O42" s="22" t="s">
        <v>120</v>
      </c>
      <c r="P42" s="36" t="s">
        <v>120</v>
      </c>
    </row>
    <row r="43" spans="2:16" ht="23.1" customHeight="1" x14ac:dyDescent="0.3">
      <c r="B43" s="67" t="s">
        <v>102</v>
      </c>
      <c r="C43" s="17">
        <v>1</v>
      </c>
      <c r="D43" s="61"/>
      <c r="E43" s="58"/>
      <c r="F43" s="58"/>
      <c r="G43" s="58"/>
      <c r="H43" s="58"/>
      <c r="I43" s="18" t="str">
        <f t="shared" si="3"/>
        <v/>
      </c>
      <c r="J43" s="34" t="str">
        <f t="shared" si="4"/>
        <v/>
      </c>
      <c r="M43" s="61"/>
      <c r="N43" s="58"/>
      <c r="O43" s="18" t="s">
        <v>120</v>
      </c>
      <c r="P43" s="34" t="s">
        <v>120</v>
      </c>
    </row>
    <row r="44" spans="2:16" ht="23.1" customHeight="1" x14ac:dyDescent="0.3">
      <c r="B44" s="68"/>
      <c r="C44" s="19">
        <v>2</v>
      </c>
      <c r="D44" s="62"/>
      <c r="E44" s="59"/>
      <c r="F44" s="59"/>
      <c r="G44" s="59"/>
      <c r="H44" s="59"/>
      <c r="I44" s="20" t="str">
        <f t="shared" si="3"/>
        <v/>
      </c>
      <c r="J44" s="35" t="str">
        <f t="shared" si="4"/>
        <v/>
      </c>
      <c r="M44" s="62"/>
      <c r="N44" s="59"/>
      <c r="O44" s="20" t="s">
        <v>120</v>
      </c>
      <c r="P44" s="35" t="s">
        <v>120</v>
      </c>
    </row>
    <row r="45" spans="2:16" ht="23.1" customHeight="1" x14ac:dyDescent="0.3">
      <c r="B45" s="68"/>
      <c r="C45" s="19">
        <v>3</v>
      </c>
      <c r="D45" s="62"/>
      <c r="E45" s="59"/>
      <c r="F45" s="59"/>
      <c r="G45" s="59"/>
      <c r="H45" s="59"/>
      <c r="I45" s="20" t="str">
        <f t="shared" si="3"/>
        <v/>
      </c>
      <c r="J45" s="35" t="str">
        <f t="shared" si="4"/>
        <v/>
      </c>
      <c r="M45" s="62"/>
      <c r="N45" s="59"/>
      <c r="O45" s="20" t="s">
        <v>120</v>
      </c>
      <c r="P45" s="35" t="s">
        <v>120</v>
      </c>
    </row>
    <row r="46" spans="2:16" ht="23.1" customHeight="1" x14ac:dyDescent="0.3">
      <c r="B46" s="69"/>
      <c r="C46" s="21">
        <v>4</v>
      </c>
      <c r="D46" s="63"/>
      <c r="E46" s="60"/>
      <c r="F46" s="60"/>
      <c r="G46" s="60"/>
      <c r="H46" s="60"/>
      <c r="I46" s="22" t="str">
        <f t="shared" si="3"/>
        <v/>
      </c>
      <c r="J46" s="36" t="str">
        <f t="shared" si="4"/>
        <v/>
      </c>
      <c r="M46" s="63"/>
      <c r="N46" s="60"/>
      <c r="O46" s="22" t="s">
        <v>120</v>
      </c>
      <c r="P46" s="36" t="s">
        <v>120</v>
      </c>
    </row>
    <row r="47" spans="2:16" ht="23.1" customHeight="1" x14ac:dyDescent="0.3">
      <c r="B47" s="67" t="s">
        <v>103</v>
      </c>
      <c r="C47" s="17">
        <v>1</v>
      </c>
      <c r="D47" s="61"/>
      <c r="E47" s="58"/>
      <c r="F47" s="58"/>
      <c r="G47" s="58"/>
      <c r="H47" s="58"/>
      <c r="I47" s="18" t="str">
        <f t="shared" si="3"/>
        <v/>
      </c>
      <c r="J47" s="34" t="str">
        <f t="shared" si="4"/>
        <v/>
      </c>
      <c r="M47" s="61"/>
      <c r="N47" s="58"/>
      <c r="O47" s="18" t="s">
        <v>120</v>
      </c>
      <c r="P47" s="34" t="s">
        <v>120</v>
      </c>
    </row>
    <row r="48" spans="2:16" ht="23.1" customHeight="1" x14ac:dyDescent="0.3">
      <c r="B48" s="68"/>
      <c r="C48" s="19">
        <v>2</v>
      </c>
      <c r="D48" s="62"/>
      <c r="E48" s="59"/>
      <c r="F48" s="59"/>
      <c r="G48" s="59"/>
      <c r="H48" s="59"/>
      <c r="I48" s="20" t="str">
        <f t="shared" si="3"/>
        <v/>
      </c>
      <c r="J48" s="35" t="str">
        <f t="shared" si="4"/>
        <v/>
      </c>
      <c r="M48" s="62"/>
      <c r="N48" s="59"/>
      <c r="O48" s="20" t="s">
        <v>120</v>
      </c>
      <c r="P48" s="35" t="s">
        <v>120</v>
      </c>
    </row>
    <row r="49" spans="2:16" ht="23.1" customHeight="1" x14ac:dyDescent="0.3">
      <c r="B49" s="68"/>
      <c r="C49" s="19">
        <v>3</v>
      </c>
      <c r="D49" s="62"/>
      <c r="E49" s="59"/>
      <c r="F49" s="59"/>
      <c r="G49" s="59"/>
      <c r="H49" s="59"/>
      <c r="I49" s="20" t="str">
        <f t="shared" si="3"/>
        <v/>
      </c>
      <c r="J49" s="35" t="str">
        <f t="shared" si="4"/>
        <v/>
      </c>
      <c r="M49" s="62"/>
      <c r="N49" s="59"/>
      <c r="O49" s="20" t="s">
        <v>120</v>
      </c>
      <c r="P49" s="35" t="s">
        <v>120</v>
      </c>
    </row>
    <row r="50" spans="2:16" ht="23.1" customHeight="1" x14ac:dyDescent="0.3">
      <c r="B50" s="69"/>
      <c r="C50" s="21">
        <v>4</v>
      </c>
      <c r="D50" s="63"/>
      <c r="E50" s="60"/>
      <c r="F50" s="60"/>
      <c r="G50" s="60"/>
      <c r="H50" s="60"/>
      <c r="I50" s="22" t="str">
        <f t="shared" si="3"/>
        <v/>
      </c>
      <c r="J50" s="36" t="str">
        <f t="shared" si="4"/>
        <v/>
      </c>
      <c r="M50" s="63"/>
      <c r="N50" s="60"/>
      <c r="O50" s="22" t="s">
        <v>120</v>
      </c>
      <c r="P50" s="36" t="s">
        <v>120</v>
      </c>
    </row>
    <row r="51" spans="2:16" ht="23.1" customHeight="1" x14ac:dyDescent="0.3">
      <c r="B51" s="67" t="s">
        <v>110</v>
      </c>
      <c r="C51" s="17">
        <v>1</v>
      </c>
      <c r="D51" s="61"/>
      <c r="E51" s="58"/>
      <c r="F51" s="58"/>
      <c r="G51" s="58"/>
      <c r="H51" s="58"/>
      <c r="I51" s="18" t="str">
        <f t="shared" si="3"/>
        <v/>
      </c>
      <c r="J51" s="34" t="str">
        <f t="shared" si="4"/>
        <v/>
      </c>
      <c r="M51" s="61"/>
      <c r="N51" s="58"/>
      <c r="O51" s="18" t="s">
        <v>120</v>
      </c>
      <c r="P51" s="34" t="s">
        <v>120</v>
      </c>
    </row>
    <row r="52" spans="2:16" ht="23.1" customHeight="1" x14ac:dyDescent="0.3">
      <c r="B52" s="68"/>
      <c r="C52" s="19">
        <v>2</v>
      </c>
      <c r="D52" s="62"/>
      <c r="E52" s="59"/>
      <c r="F52" s="59"/>
      <c r="G52" s="59"/>
      <c r="H52" s="59"/>
      <c r="I52" s="20" t="str">
        <f t="shared" si="3"/>
        <v/>
      </c>
      <c r="J52" s="35" t="str">
        <f t="shared" si="4"/>
        <v/>
      </c>
      <c r="M52" s="62"/>
      <c r="N52" s="59"/>
      <c r="O52" s="20" t="s">
        <v>120</v>
      </c>
      <c r="P52" s="35" t="s">
        <v>120</v>
      </c>
    </row>
    <row r="53" spans="2:16" ht="23.1" customHeight="1" x14ac:dyDescent="0.3">
      <c r="B53" s="68"/>
      <c r="C53" s="19">
        <v>3</v>
      </c>
      <c r="D53" s="62"/>
      <c r="E53" s="59"/>
      <c r="F53" s="59"/>
      <c r="G53" s="59"/>
      <c r="H53" s="59"/>
      <c r="I53" s="20" t="str">
        <f t="shared" si="3"/>
        <v/>
      </c>
      <c r="J53" s="35" t="str">
        <f t="shared" si="4"/>
        <v/>
      </c>
      <c r="M53" s="62"/>
      <c r="N53" s="59"/>
      <c r="O53" s="20" t="s">
        <v>120</v>
      </c>
      <c r="P53" s="35" t="s">
        <v>120</v>
      </c>
    </row>
    <row r="54" spans="2:16" ht="23.1" customHeight="1" x14ac:dyDescent="0.3">
      <c r="B54" s="69"/>
      <c r="C54" s="21">
        <v>4</v>
      </c>
      <c r="D54" s="63"/>
      <c r="E54" s="60"/>
      <c r="F54" s="60"/>
      <c r="G54" s="60"/>
      <c r="H54" s="60"/>
      <c r="I54" s="22" t="str">
        <f t="shared" si="3"/>
        <v/>
      </c>
      <c r="J54" s="36" t="str">
        <f t="shared" si="4"/>
        <v/>
      </c>
      <c r="M54" s="63"/>
      <c r="N54" s="60"/>
      <c r="O54" s="22" t="s">
        <v>120</v>
      </c>
      <c r="P54" s="36" t="s">
        <v>120</v>
      </c>
    </row>
    <row r="55" spans="2:16" ht="23.1" customHeight="1" x14ac:dyDescent="0.3">
      <c r="B55" s="67" t="s">
        <v>111</v>
      </c>
      <c r="C55" s="17">
        <v>1</v>
      </c>
      <c r="D55" s="61"/>
      <c r="E55" s="58"/>
      <c r="F55" s="58"/>
      <c r="G55" s="58"/>
      <c r="H55" s="58"/>
      <c r="I55" s="18" t="str">
        <f t="shared" si="3"/>
        <v/>
      </c>
      <c r="J55" s="34" t="str">
        <f t="shared" si="4"/>
        <v/>
      </c>
      <c r="M55" s="61"/>
      <c r="N55" s="58"/>
      <c r="O55" s="18" t="s">
        <v>120</v>
      </c>
      <c r="P55" s="34" t="s">
        <v>120</v>
      </c>
    </row>
    <row r="56" spans="2:16" ht="23.1" customHeight="1" x14ac:dyDescent="0.3">
      <c r="B56" s="68"/>
      <c r="C56" s="19">
        <v>2</v>
      </c>
      <c r="D56" s="62"/>
      <c r="E56" s="59"/>
      <c r="F56" s="59"/>
      <c r="G56" s="59"/>
      <c r="H56" s="59"/>
      <c r="I56" s="20" t="str">
        <f t="shared" si="3"/>
        <v/>
      </c>
      <c r="J56" s="35" t="str">
        <f t="shared" si="4"/>
        <v/>
      </c>
      <c r="M56" s="62"/>
      <c r="N56" s="59"/>
      <c r="O56" s="20" t="s">
        <v>120</v>
      </c>
      <c r="P56" s="35" t="s">
        <v>120</v>
      </c>
    </row>
    <row r="57" spans="2:16" ht="23.1" customHeight="1" x14ac:dyDescent="0.3">
      <c r="B57" s="68"/>
      <c r="C57" s="19">
        <v>3</v>
      </c>
      <c r="D57" s="62"/>
      <c r="E57" s="59"/>
      <c r="F57" s="59"/>
      <c r="G57" s="59"/>
      <c r="H57" s="59"/>
      <c r="I57" s="20" t="str">
        <f t="shared" si="3"/>
        <v/>
      </c>
      <c r="J57" s="35" t="str">
        <f t="shared" si="4"/>
        <v/>
      </c>
      <c r="M57" s="62"/>
      <c r="N57" s="59"/>
      <c r="O57" s="20" t="s">
        <v>120</v>
      </c>
      <c r="P57" s="35" t="s">
        <v>120</v>
      </c>
    </row>
    <row r="58" spans="2:16" ht="23.1" customHeight="1" x14ac:dyDescent="0.3">
      <c r="B58" s="69"/>
      <c r="C58" s="21">
        <v>4</v>
      </c>
      <c r="D58" s="63"/>
      <c r="E58" s="60"/>
      <c r="F58" s="60"/>
      <c r="G58" s="60"/>
      <c r="H58" s="60"/>
      <c r="I58" s="22" t="str">
        <f t="shared" si="3"/>
        <v/>
      </c>
      <c r="J58" s="36" t="str">
        <f t="shared" si="4"/>
        <v/>
      </c>
      <c r="M58" s="63"/>
      <c r="N58" s="60"/>
      <c r="O58" s="22" t="s">
        <v>120</v>
      </c>
      <c r="P58" s="36" t="s">
        <v>120</v>
      </c>
    </row>
    <row r="59" spans="2:16" ht="23.1" customHeight="1" x14ac:dyDescent="0.3">
      <c r="B59" s="67" t="s">
        <v>112</v>
      </c>
      <c r="C59" s="17">
        <v>1</v>
      </c>
      <c r="D59" s="61"/>
      <c r="E59" s="58"/>
      <c r="F59" s="58"/>
      <c r="G59" s="58"/>
      <c r="H59" s="58"/>
      <c r="I59" s="18" t="str">
        <f t="shared" si="3"/>
        <v/>
      </c>
      <c r="J59" s="34" t="str">
        <f t="shared" si="4"/>
        <v/>
      </c>
      <c r="M59" s="61"/>
      <c r="N59" s="58"/>
      <c r="O59" s="18" t="s">
        <v>120</v>
      </c>
      <c r="P59" s="34" t="s">
        <v>120</v>
      </c>
    </row>
    <row r="60" spans="2:16" ht="23.1" customHeight="1" x14ac:dyDescent="0.3">
      <c r="B60" s="68"/>
      <c r="C60" s="19">
        <v>2</v>
      </c>
      <c r="D60" s="62"/>
      <c r="E60" s="59"/>
      <c r="F60" s="59"/>
      <c r="G60" s="59"/>
      <c r="H60" s="59"/>
      <c r="I60" s="20" t="str">
        <f t="shared" si="3"/>
        <v/>
      </c>
      <c r="J60" s="35" t="str">
        <f t="shared" si="4"/>
        <v/>
      </c>
      <c r="M60" s="62"/>
      <c r="N60" s="59"/>
      <c r="O60" s="20" t="s">
        <v>120</v>
      </c>
      <c r="P60" s="35" t="s">
        <v>120</v>
      </c>
    </row>
    <row r="61" spans="2:16" ht="23.1" customHeight="1" x14ac:dyDescent="0.3">
      <c r="B61" s="68"/>
      <c r="C61" s="19">
        <v>3</v>
      </c>
      <c r="D61" s="62"/>
      <c r="E61" s="59"/>
      <c r="F61" s="59"/>
      <c r="G61" s="59"/>
      <c r="H61" s="59"/>
      <c r="I61" s="20" t="str">
        <f t="shared" si="3"/>
        <v/>
      </c>
      <c r="J61" s="35" t="str">
        <f t="shared" si="4"/>
        <v/>
      </c>
      <c r="M61" s="62"/>
      <c r="N61" s="59"/>
      <c r="O61" s="20" t="s">
        <v>120</v>
      </c>
      <c r="P61" s="35" t="s">
        <v>120</v>
      </c>
    </row>
    <row r="62" spans="2:16" ht="23.1" customHeight="1" x14ac:dyDescent="0.3">
      <c r="B62" s="69"/>
      <c r="C62" s="21">
        <v>4</v>
      </c>
      <c r="D62" s="63"/>
      <c r="E62" s="60"/>
      <c r="F62" s="60"/>
      <c r="G62" s="60"/>
      <c r="H62" s="60"/>
      <c r="I62" s="22" t="str">
        <f t="shared" si="3"/>
        <v/>
      </c>
      <c r="J62" s="36" t="str">
        <f t="shared" si="4"/>
        <v/>
      </c>
      <c r="M62" s="63"/>
      <c r="N62" s="60"/>
      <c r="O62" s="22" t="s">
        <v>120</v>
      </c>
      <c r="P62" s="36" t="s">
        <v>120</v>
      </c>
    </row>
    <row r="63" spans="2:16" ht="23.1" customHeight="1" x14ac:dyDescent="0.3">
      <c r="B63" s="67" t="s">
        <v>114</v>
      </c>
      <c r="C63" s="17">
        <v>1</v>
      </c>
      <c r="D63" s="61"/>
      <c r="E63" s="58"/>
      <c r="F63" s="58"/>
      <c r="G63" s="58"/>
      <c r="H63" s="58"/>
      <c r="I63" s="18" t="str">
        <f t="shared" si="3"/>
        <v/>
      </c>
      <c r="J63" s="34" t="str">
        <f t="shared" si="4"/>
        <v/>
      </c>
      <c r="M63" s="61"/>
      <c r="N63" s="58"/>
      <c r="O63" s="18" t="s">
        <v>120</v>
      </c>
      <c r="P63" s="34" t="s">
        <v>120</v>
      </c>
    </row>
    <row r="64" spans="2:16" ht="23.1" customHeight="1" x14ac:dyDescent="0.3">
      <c r="B64" s="68"/>
      <c r="C64" s="19">
        <v>2</v>
      </c>
      <c r="D64" s="62"/>
      <c r="E64" s="59"/>
      <c r="F64" s="59"/>
      <c r="G64" s="59"/>
      <c r="H64" s="59"/>
      <c r="I64" s="20" t="str">
        <f t="shared" si="3"/>
        <v/>
      </c>
      <c r="J64" s="35" t="str">
        <f t="shared" si="4"/>
        <v/>
      </c>
      <c r="M64" s="62"/>
      <c r="N64" s="59"/>
      <c r="O64" s="20" t="s">
        <v>120</v>
      </c>
      <c r="P64" s="35" t="s">
        <v>120</v>
      </c>
    </row>
    <row r="65" spans="2:16" ht="23.1" customHeight="1" x14ac:dyDescent="0.3">
      <c r="B65" s="68"/>
      <c r="C65" s="19">
        <v>3</v>
      </c>
      <c r="D65" s="62"/>
      <c r="E65" s="59"/>
      <c r="F65" s="59"/>
      <c r="G65" s="59"/>
      <c r="H65" s="59"/>
      <c r="I65" s="20" t="str">
        <f t="shared" si="3"/>
        <v/>
      </c>
      <c r="J65" s="35" t="str">
        <f t="shared" si="4"/>
        <v/>
      </c>
      <c r="M65" s="62"/>
      <c r="N65" s="59"/>
      <c r="O65" s="20" t="s">
        <v>120</v>
      </c>
      <c r="P65" s="35" t="s">
        <v>120</v>
      </c>
    </row>
    <row r="66" spans="2:16" ht="23.1" customHeight="1" x14ac:dyDescent="0.3">
      <c r="B66" s="69"/>
      <c r="C66" s="21">
        <v>4</v>
      </c>
      <c r="D66" s="63"/>
      <c r="E66" s="60"/>
      <c r="F66" s="60"/>
      <c r="G66" s="60"/>
      <c r="H66" s="60"/>
      <c r="I66" s="22" t="str">
        <f t="shared" si="3"/>
        <v/>
      </c>
      <c r="J66" s="36" t="str">
        <f t="shared" si="4"/>
        <v/>
      </c>
      <c r="M66" s="63"/>
      <c r="N66" s="60"/>
      <c r="O66" s="22" t="s">
        <v>120</v>
      </c>
      <c r="P66" s="36" t="s">
        <v>120</v>
      </c>
    </row>
    <row r="67" spans="2:16" ht="23.1" customHeight="1" x14ac:dyDescent="0.3">
      <c r="B67" s="67" t="s">
        <v>115</v>
      </c>
      <c r="C67" s="17">
        <v>1</v>
      </c>
      <c r="D67" s="61"/>
      <c r="E67" s="58"/>
      <c r="F67" s="58"/>
      <c r="G67" s="58"/>
      <c r="H67" s="58"/>
      <c r="I67" s="18" t="str">
        <f t="shared" ref="I67:I78" si="5">IF(SUM(E67:H67)=0,"",SUM(E67:H67)+H67/100)</f>
        <v/>
      </c>
      <c r="J67" s="34" t="str">
        <f t="shared" ref="J67:J82" si="6">IFERROR(RANK(I67,집계,1),"")</f>
        <v/>
      </c>
      <c r="M67" s="61"/>
      <c r="N67" s="58"/>
      <c r="O67" s="18" t="s">
        <v>120</v>
      </c>
      <c r="P67" s="34" t="s">
        <v>120</v>
      </c>
    </row>
    <row r="68" spans="2:16" ht="23.1" customHeight="1" x14ac:dyDescent="0.3">
      <c r="B68" s="68"/>
      <c r="C68" s="19">
        <v>2</v>
      </c>
      <c r="D68" s="62"/>
      <c r="E68" s="59"/>
      <c r="F68" s="59"/>
      <c r="G68" s="59"/>
      <c r="H68" s="59"/>
      <c r="I68" s="20" t="str">
        <f t="shared" si="5"/>
        <v/>
      </c>
      <c r="J68" s="35" t="str">
        <f t="shared" si="6"/>
        <v/>
      </c>
      <c r="M68" s="62"/>
      <c r="N68" s="59"/>
      <c r="O68" s="20" t="s">
        <v>120</v>
      </c>
      <c r="P68" s="35" t="s">
        <v>120</v>
      </c>
    </row>
    <row r="69" spans="2:16" ht="23.1" customHeight="1" x14ac:dyDescent="0.3">
      <c r="B69" s="68"/>
      <c r="C69" s="19">
        <v>3</v>
      </c>
      <c r="D69" s="62"/>
      <c r="E69" s="59"/>
      <c r="F69" s="59"/>
      <c r="G69" s="59"/>
      <c r="H69" s="59"/>
      <c r="I69" s="20" t="str">
        <f t="shared" si="5"/>
        <v/>
      </c>
      <c r="J69" s="35" t="str">
        <f t="shared" si="6"/>
        <v/>
      </c>
      <c r="M69" s="62"/>
      <c r="N69" s="59"/>
      <c r="O69" s="20" t="s">
        <v>120</v>
      </c>
      <c r="P69" s="35" t="s">
        <v>120</v>
      </c>
    </row>
    <row r="70" spans="2:16" ht="23.1" customHeight="1" x14ac:dyDescent="0.3">
      <c r="B70" s="69"/>
      <c r="C70" s="21">
        <v>4</v>
      </c>
      <c r="D70" s="63"/>
      <c r="E70" s="60"/>
      <c r="F70" s="60"/>
      <c r="G70" s="60"/>
      <c r="H70" s="60"/>
      <c r="I70" s="22" t="str">
        <f t="shared" si="5"/>
        <v/>
      </c>
      <c r="J70" s="36" t="str">
        <f t="shared" si="6"/>
        <v/>
      </c>
      <c r="M70" s="63"/>
      <c r="N70" s="60"/>
      <c r="O70" s="22" t="s">
        <v>120</v>
      </c>
      <c r="P70" s="36" t="s">
        <v>120</v>
      </c>
    </row>
    <row r="71" spans="2:16" ht="23.1" customHeight="1" x14ac:dyDescent="0.3">
      <c r="B71" s="67" t="s">
        <v>116</v>
      </c>
      <c r="C71" s="17">
        <v>1</v>
      </c>
      <c r="D71" s="61"/>
      <c r="E71" s="58"/>
      <c r="F71" s="58"/>
      <c r="G71" s="58"/>
      <c r="H71" s="58"/>
      <c r="I71" s="18" t="str">
        <f t="shared" si="5"/>
        <v/>
      </c>
      <c r="J71" s="34" t="str">
        <f t="shared" si="6"/>
        <v/>
      </c>
      <c r="M71" s="61"/>
      <c r="N71" s="58"/>
      <c r="O71" s="18" t="s">
        <v>120</v>
      </c>
      <c r="P71" s="34" t="s">
        <v>120</v>
      </c>
    </row>
    <row r="72" spans="2:16" ht="23.1" customHeight="1" x14ac:dyDescent="0.3">
      <c r="B72" s="68"/>
      <c r="C72" s="19">
        <v>2</v>
      </c>
      <c r="D72" s="62"/>
      <c r="E72" s="59"/>
      <c r="F72" s="59"/>
      <c r="G72" s="59"/>
      <c r="H72" s="59"/>
      <c r="I72" s="20" t="str">
        <f t="shared" si="5"/>
        <v/>
      </c>
      <c r="J72" s="35" t="str">
        <f t="shared" si="6"/>
        <v/>
      </c>
      <c r="M72" s="62"/>
      <c r="N72" s="59"/>
      <c r="O72" s="20" t="s">
        <v>120</v>
      </c>
      <c r="P72" s="35" t="s">
        <v>120</v>
      </c>
    </row>
    <row r="73" spans="2:16" ht="23.1" customHeight="1" x14ac:dyDescent="0.3">
      <c r="B73" s="68"/>
      <c r="C73" s="19">
        <v>3</v>
      </c>
      <c r="D73" s="62"/>
      <c r="E73" s="59"/>
      <c r="F73" s="59"/>
      <c r="G73" s="59"/>
      <c r="H73" s="59"/>
      <c r="I73" s="20" t="str">
        <f t="shared" si="5"/>
        <v/>
      </c>
      <c r="J73" s="35" t="str">
        <f t="shared" si="6"/>
        <v/>
      </c>
      <c r="M73" s="62"/>
      <c r="N73" s="59"/>
      <c r="O73" s="20" t="s">
        <v>120</v>
      </c>
      <c r="P73" s="35" t="s">
        <v>120</v>
      </c>
    </row>
    <row r="74" spans="2:16" ht="23.1" customHeight="1" x14ac:dyDescent="0.3">
      <c r="B74" s="69"/>
      <c r="C74" s="21">
        <v>4</v>
      </c>
      <c r="D74" s="63"/>
      <c r="E74" s="60"/>
      <c r="F74" s="60"/>
      <c r="G74" s="60"/>
      <c r="H74" s="60"/>
      <c r="I74" s="22" t="str">
        <f t="shared" si="5"/>
        <v/>
      </c>
      <c r="J74" s="36" t="str">
        <f t="shared" si="6"/>
        <v/>
      </c>
      <c r="M74" s="63"/>
      <c r="N74" s="60"/>
      <c r="O74" s="22" t="s">
        <v>120</v>
      </c>
      <c r="P74" s="36" t="s">
        <v>120</v>
      </c>
    </row>
    <row r="75" spans="2:16" ht="23.1" customHeight="1" x14ac:dyDescent="0.3">
      <c r="B75" s="67" t="s">
        <v>117</v>
      </c>
      <c r="C75" s="17">
        <v>1</v>
      </c>
      <c r="D75" s="61"/>
      <c r="E75" s="58"/>
      <c r="F75" s="58"/>
      <c r="G75" s="58"/>
      <c r="H75" s="58"/>
      <c r="I75" s="18" t="str">
        <f t="shared" si="5"/>
        <v/>
      </c>
      <c r="J75" s="34" t="str">
        <f t="shared" si="6"/>
        <v/>
      </c>
      <c r="M75" s="61"/>
      <c r="N75" s="58"/>
      <c r="O75" s="18" t="s">
        <v>120</v>
      </c>
      <c r="P75" s="34" t="s">
        <v>120</v>
      </c>
    </row>
    <row r="76" spans="2:16" ht="23.1" customHeight="1" x14ac:dyDescent="0.3">
      <c r="B76" s="68"/>
      <c r="C76" s="19">
        <v>2</v>
      </c>
      <c r="D76" s="62"/>
      <c r="E76" s="59"/>
      <c r="F76" s="59"/>
      <c r="G76" s="59"/>
      <c r="H76" s="59"/>
      <c r="I76" s="20" t="str">
        <f t="shared" si="5"/>
        <v/>
      </c>
      <c r="J76" s="35" t="str">
        <f t="shared" si="6"/>
        <v/>
      </c>
      <c r="M76" s="62"/>
      <c r="N76" s="59"/>
      <c r="O76" s="20" t="s">
        <v>120</v>
      </c>
      <c r="P76" s="35" t="s">
        <v>120</v>
      </c>
    </row>
    <row r="77" spans="2:16" ht="23.1" customHeight="1" x14ac:dyDescent="0.3">
      <c r="B77" s="68"/>
      <c r="C77" s="19">
        <v>3</v>
      </c>
      <c r="D77" s="62"/>
      <c r="E77" s="59"/>
      <c r="F77" s="59"/>
      <c r="G77" s="59"/>
      <c r="H77" s="59"/>
      <c r="I77" s="20" t="str">
        <f t="shared" si="5"/>
        <v/>
      </c>
      <c r="J77" s="35" t="str">
        <f t="shared" si="6"/>
        <v/>
      </c>
      <c r="M77" s="62"/>
      <c r="N77" s="59"/>
      <c r="O77" s="20" t="s">
        <v>120</v>
      </c>
      <c r="P77" s="35" t="s">
        <v>120</v>
      </c>
    </row>
    <row r="78" spans="2:16" ht="23.1" customHeight="1" x14ac:dyDescent="0.3">
      <c r="B78" s="69"/>
      <c r="C78" s="21">
        <v>4</v>
      </c>
      <c r="D78" s="63"/>
      <c r="E78" s="60"/>
      <c r="F78" s="60"/>
      <c r="G78" s="60"/>
      <c r="H78" s="60"/>
      <c r="I78" s="22" t="str">
        <f t="shared" si="5"/>
        <v/>
      </c>
      <c r="J78" s="36" t="str">
        <f t="shared" si="6"/>
        <v/>
      </c>
      <c r="M78" s="63"/>
      <c r="N78" s="60"/>
      <c r="O78" s="22" t="s">
        <v>120</v>
      </c>
      <c r="P78" s="36" t="s">
        <v>120</v>
      </c>
    </row>
    <row r="79" spans="2:16" x14ac:dyDescent="0.3">
      <c r="B79" s="67" t="s">
        <v>122</v>
      </c>
      <c r="C79" s="17">
        <v>1</v>
      </c>
      <c r="D79" s="61"/>
      <c r="E79" s="58"/>
      <c r="F79" s="58"/>
      <c r="G79" s="58"/>
      <c r="H79" s="58"/>
      <c r="I79" s="18" t="str">
        <f t="shared" ref="I79:I82" si="7">IF(SUM(E79:H79)=0,"",SUM(E79:H79)+H79/100)</f>
        <v/>
      </c>
      <c r="J79" s="34" t="str">
        <f t="shared" si="6"/>
        <v/>
      </c>
      <c r="M79" s="61"/>
      <c r="N79" s="58"/>
      <c r="O79" s="18" t="s">
        <v>120</v>
      </c>
      <c r="P79" s="34" t="s">
        <v>120</v>
      </c>
    </row>
    <row r="80" spans="2:16" x14ac:dyDescent="0.3">
      <c r="B80" s="68"/>
      <c r="C80" s="19">
        <v>2</v>
      </c>
      <c r="D80" s="62"/>
      <c r="E80" s="59"/>
      <c r="F80" s="59"/>
      <c r="G80" s="59"/>
      <c r="H80" s="59"/>
      <c r="I80" s="20" t="str">
        <f t="shared" si="7"/>
        <v/>
      </c>
      <c r="J80" s="35" t="str">
        <f t="shared" si="6"/>
        <v/>
      </c>
      <c r="M80" s="62"/>
      <c r="N80" s="59"/>
      <c r="O80" s="20" t="s">
        <v>120</v>
      </c>
      <c r="P80" s="35" t="s">
        <v>120</v>
      </c>
    </row>
    <row r="81" spans="2:16" x14ac:dyDescent="0.3">
      <c r="B81" s="68"/>
      <c r="C81" s="19">
        <v>3</v>
      </c>
      <c r="D81" s="62"/>
      <c r="E81" s="59"/>
      <c r="F81" s="59"/>
      <c r="G81" s="59"/>
      <c r="H81" s="59"/>
      <c r="I81" s="20" t="str">
        <f t="shared" si="7"/>
        <v/>
      </c>
      <c r="J81" s="35" t="str">
        <f t="shared" si="6"/>
        <v/>
      </c>
      <c r="M81" s="62"/>
      <c r="N81" s="59"/>
      <c r="O81" s="20" t="s">
        <v>120</v>
      </c>
      <c r="P81" s="35" t="s">
        <v>120</v>
      </c>
    </row>
    <row r="82" spans="2:16" x14ac:dyDescent="0.3">
      <c r="B82" s="69"/>
      <c r="C82" s="21">
        <v>4</v>
      </c>
      <c r="D82" s="63"/>
      <c r="E82" s="60"/>
      <c r="F82" s="60"/>
      <c r="G82" s="60"/>
      <c r="H82" s="60"/>
      <c r="I82" s="22" t="str">
        <f t="shared" si="7"/>
        <v/>
      </c>
      <c r="J82" s="36" t="str">
        <f t="shared" si="6"/>
        <v/>
      </c>
      <c r="M82" s="63"/>
      <c r="N82" s="60"/>
      <c r="O82" s="22" t="s">
        <v>120</v>
      </c>
      <c r="P82" s="36" t="s">
        <v>120</v>
      </c>
    </row>
  </sheetData>
  <sheetProtection deleteRows="0"/>
  <sortState xmlns:xlrd2="http://schemas.microsoft.com/office/spreadsheetml/2017/richdata2" ref="L3:P82">
    <sortCondition ref="L2:L82"/>
    <sortCondition ref="O2:O82"/>
  </sortState>
  <mergeCells count="20">
    <mergeCell ref="B79:B82"/>
    <mergeCell ref="B71:B74"/>
    <mergeCell ref="B75:B78"/>
    <mergeCell ref="B3:B6"/>
    <mergeCell ref="B7:B10"/>
    <mergeCell ref="B11:B14"/>
    <mergeCell ref="B15:B18"/>
    <mergeCell ref="B19:B22"/>
    <mergeCell ref="B23:B26"/>
    <mergeCell ref="B27:B30"/>
    <mergeCell ref="B31:B34"/>
    <mergeCell ref="B63:B66"/>
    <mergeCell ref="B67:B70"/>
    <mergeCell ref="B55:B58"/>
    <mergeCell ref="B59:B62"/>
    <mergeCell ref="B43:B46"/>
    <mergeCell ref="B47:B50"/>
    <mergeCell ref="B35:B38"/>
    <mergeCell ref="B39:B42"/>
    <mergeCell ref="B51:B54"/>
  </mergeCells>
  <phoneticPr fontId="1" type="noConversion"/>
  <conditionalFormatting sqref="J3:J6">
    <cfRule type="cellIs" dxfId="37" priority="315" operator="lessThan">
      <formula>4</formula>
    </cfRule>
  </conditionalFormatting>
  <conditionalFormatting sqref="J7:J14">
    <cfRule type="cellIs" dxfId="36" priority="314" operator="lessThan">
      <formula>4</formula>
    </cfRule>
  </conditionalFormatting>
  <conditionalFormatting sqref="J15:J18">
    <cfRule type="cellIs" dxfId="35" priority="292" operator="lessThan">
      <formula>4</formula>
    </cfRule>
  </conditionalFormatting>
  <conditionalFormatting sqref="J19:J22">
    <cfRule type="cellIs" dxfId="34" priority="291" operator="lessThan">
      <formula>4</formula>
    </cfRule>
  </conditionalFormatting>
  <conditionalFormatting sqref="J23:J26">
    <cfRule type="cellIs" dxfId="33" priority="290" operator="lessThan">
      <formula>4</formula>
    </cfRule>
  </conditionalFormatting>
  <conditionalFormatting sqref="J27:J30">
    <cfRule type="cellIs" dxfId="32" priority="289" operator="lessThan">
      <formula>4</formula>
    </cfRule>
  </conditionalFormatting>
  <conditionalFormatting sqref="J31:J34">
    <cfRule type="cellIs" dxfId="31" priority="288" operator="lessThan">
      <formula>4</formula>
    </cfRule>
  </conditionalFormatting>
  <conditionalFormatting sqref="J35:J38">
    <cfRule type="cellIs" dxfId="30" priority="287" operator="lessThan">
      <formula>4</formula>
    </cfRule>
  </conditionalFormatting>
  <conditionalFormatting sqref="J39:J42">
    <cfRule type="cellIs" dxfId="29" priority="286" operator="lessThan">
      <formula>4</formula>
    </cfRule>
  </conditionalFormatting>
  <conditionalFormatting sqref="J43:J46">
    <cfRule type="cellIs" dxfId="28" priority="285" operator="lessThan">
      <formula>4</formula>
    </cfRule>
  </conditionalFormatting>
  <conditionalFormatting sqref="J47:J50">
    <cfRule type="cellIs" dxfId="27" priority="284" operator="lessThan">
      <formula>4</formula>
    </cfRule>
  </conditionalFormatting>
  <conditionalFormatting sqref="J51:J54">
    <cfRule type="cellIs" dxfId="26" priority="283" operator="lessThan">
      <formula>4</formula>
    </cfRule>
  </conditionalFormatting>
  <conditionalFormatting sqref="J55:J58">
    <cfRule type="cellIs" dxfId="25" priority="282" operator="lessThan">
      <formula>4</formula>
    </cfRule>
  </conditionalFormatting>
  <conditionalFormatting sqref="J59:J62">
    <cfRule type="cellIs" dxfId="24" priority="281" operator="lessThan">
      <formula>4</formula>
    </cfRule>
  </conditionalFormatting>
  <conditionalFormatting sqref="J63:J66">
    <cfRule type="cellIs" dxfId="23" priority="280" operator="lessThan">
      <formula>4</formula>
    </cfRule>
  </conditionalFormatting>
  <conditionalFormatting sqref="J67:J70">
    <cfRule type="cellIs" dxfId="22" priority="279" operator="lessThan">
      <formula>4</formula>
    </cfRule>
  </conditionalFormatting>
  <conditionalFormatting sqref="J71:J74">
    <cfRule type="cellIs" dxfId="21" priority="278" operator="lessThan">
      <formula>4</formula>
    </cfRule>
  </conditionalFormatting>
  <conditionalFormatting sqref="J75:J78">
    <cfRule type="cellIs" dxfId="20" priority="277" operator="lessThan">
      <formula>4</formula>
    </cfRule>
  </conditionalFormatting>
  <conditionalFormatting sqref="P3:P6">
    <cfRule type="cellIs" dxfId="19" priority="19" operator="lessThan">
      <formula>4</formula>
    </cfRule>
  </conditionalFormatting>
  <conditionalFormatting sqref="P7:P14">
    <cfRule type="cellIs" dxfId="18" priority="18" operator="lessThan">
      <formula>4</formula>
    </cfRule>
  </conditionalFormatting>
  <conditionalFormatting sqref="P15:P18">
    <cfRule type="cellIs" dxfId="17" priority="17" operator="lessThan">
      <formula>4</formula>
    </cfRule>
  </conditionalFormatting>
  <conditionalFormatting sqref="P19:P22">
    <cfRule type="cellIs" dxfId="16" priority="16" operator="lessThan">
      <formula>4</formula>
    </cfRule>
  </conditionalFormatting>
  <conditionalFormatting sqref="P23:P26">
    <cfRule type="cellIs" dxfId="15" priority="15" operator="lessThan">
      <formula>4</formula>
    </cfRule>
  </conditionalFormatting>
  <conditionalFormatting sqref="P27:P30">
    <cfRule type="cellIs" dxfId="14" priority="14" operator="lessThan">
      <formula>4</formula>
    </cfRule>
  </conditionalFormatting>
  <conditionalFormatting sqref="P31:P34">
    <cfRule type="cellIs" dxfId="13" priority="13" operator="lessThan">
      <formula>4</formula>
    </cfRule>
  </conditionalFormatting>
  <conditionalFormatting sqref="P35:P38">
    <cfRule type="cellIs" dxfId="12" priority="12" operator="lessThan">
      <formula>4</formula>
    </cfRule>
  </conditionalFormatting>
  <conditionalFormatting sqref="P39:P42">
    <cfRule type="cellIs" dxfId="11" priority="11" operator="lessThan">
      <formula>4</formula>
    </cfRule>
  </conditionalFormatting>
  <conditionalFormatting sqref="P43:P46">
    <cfRule type="cellIs" dxfId="10" priority="10" operator="lessThan">
      <formula>4</formula>
    </cfRule>
  </conditionalFormatting>
  <conditionalFormatting sqref="P47:P50">
    <cfRule type="cellIs" dxfId="9" priority="9" operator="lessThan">
      <formula>4</formula>
    </cfRule>
  </conditionalFormatting>
  <conditionalFormatting sqref="P51:P54">
    <cfRule type="cellIs" dxfId="8" priority="8" operator="lessThan">
      <formula>4</formula>
    </cfRule>
  </conditionalFormatting>
  <conditionalFormatting sqref="P55:P58">
    <cfRule type="cellIs" dxfId="7" priority="7" operator="lessThan">
      <formula>4</formula>
    </cfRule>
  </conditionalFormatting>
  <conditionalFormatting sqref="P59:P62">
    <cfRule type="cellIs" dxfId="6" priority="6" operator="lessThan">
      <formula>4</formula>
    </cfRule>
  </conditionalFormatting>
  <conditionalFormatting sqref="P63:P66">
    <cfRule type="cellIs" dxfId="5" priority="5" operator="lessThan">
      <formula>4</formula>
    </cfRule>
  </conditionalFormatting>
  <conditionalFormatting sqref="P67:P70">
    <cfRule type="cellIs" dxfId="4" priority="4" operator="lessThan">
      <formula>4</formula>
    </cfRule>
  </conditionalFormatting>
  <conditionalFormatting sqref="P71:P74">
    <cfRule type="cellIs" dxfId="3" priority="3" operator="lessThan">
      <formula>4</formula>
    </cfRule>
  </conditionalFormatting>
  <conditionalFormatting sqref="P75:P78">
    <cfRule type="cellIs" dxfId="2" priority="2" operator="lessThan">
      <formula>4</formula>
    </cfRule>
  </conditionalFormatting>
  <conditionalFormatting sqref="J79:J82">
    <cfRule type="cellIs" dxfId="1" priority="96" operator="lessThan">
      <formula>4</formula>
    </cfRule>
  </conditionalFormatting>
  <conditionalFormatting sqref="P79:P82">
    <cfRule type="cellIs" dxfId="0" priority="1" operator="lessThan">
      <formula>4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horizontalDpi="4294967293" r:id="rId1"/>
  <headerFooter>
    <oddFooter>&amp;N페이지 중 &amp;P페이지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순위내기">
                <anchor>
                  <from>
                    <xdr:col>10</xdr:col>
                    <xdr:colOff>95250</xdr:colOff>
                    <xdr:row>0</xdr:row>
                    <xdr:rowOff>495300</xdr:rowOff>
                  </from>
                  <to>
                    <xdr:col>11</xdr:col>
                    <xdr:colOff>638175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그룹추가">
                <anchor moveWithCells="1" sizeWithCells="1">
                  <from>
                    <xdr:col>10</xdr:col>
                    <xdr:colOff>95250</xdr:colOff>
                    <xdr:row>0</xdr:row>
                    <xdr:rowOff>85725</xdr:rowOff>
                  </from>
                  <to>
                    <xdr:col>12</xdr:col>
                    <xdr:colOff>0</xdr:colOff>
                    <xdr:row>0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O18"/>
  <sheetViews>
    <sheetView workbookViewId="0">
      <selection activeCell="G12" sqref="G12"/>
    </sheetView>
  </sheetViews>
  <sheetFormatPr defaultRowHeight="16.5" x14ac:dyDescent="0.3"/>
  <cols>
    <col min="1" max="1" width="5.25" customWidth="1"/>
    <col min="3" max="3" width="7.25" customWidth="1"/>
    <col min="4" max="18" width="12.75" customWidth="1"/>
  </cols>
  <sheetData>
    <row r="2" spans="2:15" ht="43.15" customHeight="1" x14ac:dyDescent="0.3">
      <c r="B2" s="46" t="s">
        <v>140</v>
      </c>
    </row>
    <row r="3" spans="2:15" s="6" customFormat="1" ht="30.6" customHeight="1" x14ac:dyDescent="0.3">
      <c r="B3" s="47" t="s">
        <v>124</v>
      </c>
      <c r="C3" s="47" t="s">
        <v>125</v>
      </c>
      <c r="D3" s="47" t="s">
        <v>126</v>
      </c>
      <c r="E3" s="47" t="s">
        <v>127</v>
      </c>
      <c r="F3" s="47" t="s">
        <v>128</v>
      </c>
      <c r="G3" s="47" t="s">
        <v>129</v>
      </c>
      <c r="H3" s="47" t="s">
        <v>130</v>
      </c>
      <c r="I3" s="47" t="s">
        <v>131</v>
      </c>
      <c r="J3" s="47" t="s">
        <v>132</v>
      </c>
      <c r="K3" s="47" t="s">
        <v>133</v>
      </c>
      <c r="L3" s="47" t="s">
        <v>134</v>
      </c>
      <c r="M3" s="47" t="s">
        <v>135</v>
      </c>
      <c r="N3" s="47" t="s">
        <v>136</v>
      </c>
      <c r="O3" s="47" t="s">
        <v>137</v>
      </c>
    </row>
    <row r="4" spans="2:15" ht="25.15" customHeight="1" x14ac:dyDescent="0.3">
      <c r="B4" s="70" t="s">
        <v>157</v>
      </c>
      <c r="C4" s="48" t="s">
        <v>7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</row>
    <row r="5" spans="2:15" ht="25.15" customHeight="1" thickBot="1" x14ac:dyDescent="0.35">
      <c r="B5" s="71"/>
      <c r="C5" s="52" t="s">
        <v>7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2:15" ht="25.15" customHeight="1" thickTop="1" x14ac:dyDescent="0.3">
      <c r="B6" s="72">
        <v>1</v>
      </c>
      <c r="C6" s="54" t="s">
        <v>138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2:15" ht="25.15" customHeight="1" x14ac:dyDescent="0.3">
      <c r="B7" s="73"/>
      <c r="C7" s="50" t="s">
        <v>139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2:15" ht="25.15" customHeight="1" x14ac:dyDescent="0.3">
      <c r="B8" s="74">
        <v>2</v>
      </c>
      <c r="C8" s="48" t="s">
        <v>138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2:15" ht="25.15" customHeight="1" x14ac:dyDescent="0.3">
      <c r="B9" s="73"/>
      <c r="C9" s="50" t="s">
        <v>139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2:15" ht="25.15" customHeight="1" x14ac:dyDescent="0.3">
      <c r="B10" s="74">
        <v>3</v>
      </c>
      <c r="C10" s="48" t="s">
        <v>7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25.15" customHeight="1" thickBot="1" x14ac:dyDescent="0.35">
      <c r="B11" s="75"/>
      <c r="C11" s="56" t="s">
        <v>139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</row>
    <row r="12" spans="2:15" ht="25.15" customHeight="1" thickTop="1" x14ac:dyDescent="0.3">
      <c r="B12" s="72">
        <v>1</v>
      </c>
      <c r="C12" s="54" t="s">
        <v>7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2:15" ht="25.15" customHeight="1" x14ac:dyDescent="0.3">
      <c r="B13" s="73"/>
      <c r="C13" s="50" t="s">
        <v>139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2:15" ht="25.15" customHeight="1" x14ac:dyDescent="0.3">
      <c r="B14" s="74">
        <v>2</v>
      </c>
      <c r="C14" s="48" t="s">
        <v>7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25.15" customHeight="1" x14ac:dyDescent="0.3">
      <c r="B15" s="73"/>
      <c r="C15" s="50" t="s">
        <v>139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2:15" ht="25.15" customHeight="1" x14ac:dyDescent="0.3">
      <c r="B16" s="74">
        <v>3</v>
      </c>
      <c r="C16" s="48" t="s">
        <v>138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25.15" customHeight="1" thickBot="1" x14ac:dyDescent="0.35">
      <c r="B17" s="75"/>
      <c r="C17" s="56" t="s">
        <v>139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2:15" ht="17.25" thickTop="1" x14ac:dyDescent="0.3"/>
  </sheetData>
  <mergeCells count="7">
    <mergeCell ref="B4:B5"/>
    <mergeCell ref="B6:B7"/>
    <mergeCell ref="B8:B9"/>
    <mergeCell ref="B16:B17"/>
    <mergeCell ref="B14:B15"/>
    <mergeCell ref="B12:B13"/>
    <mergeCell ref="B10:B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H75"/>
  <sheetViews>
    <sheetView workbookViewId="0">
      <selection activeCell="D2" sqref="D1:D1048576"/>
    </sheetView>
  </sheetViews>
  <sheetFormatPr defaultRowHeight="16.5" x14ac:dyDescent="0.3"/>
  <cols>
    <col min="1" max="2" width="7.625" style="1" customWidth="1"/>
    <col min="3" max="3" width="15.625" style="1" customWidth="1"/>
    <col min="4" max="8" width="10.625" style="5" customWidth="1"/>
  </cols>
  <sheetData>
    <row r="1" spans="1:8" ht="24.95" customHeight="1" x14ac:dyDescent="0.3">
      <c r="A1" s="76" t="s">
        <v>13</v>
      </c>
      <c r="B1" s="76"/>
      <c r="C1" s="76"/>
      <c r="D1" s="76"/>
      <c r="E1" s="76"/>
      <c r="F1" s="76"/>
      <c r="G1" s="76"/>
      <c r="H1" s="76"/>
    </row>
    <row r="2" spans="1:8" s="6" customFormat="1" ht="20.100000000000001" customHeight="1" x14ac:dyDescent="0.3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</row>
    <row r="3" spans="1:8" s="6" customFormat="1" ht="20.100000000000001" customHeight="1" x14ac:dyDescent="0.3">
      <c r="A3" s="4">
        <v>1</v>
      </c>
      <c r="B3" s="4" t="e">
        <f>INT(VLOOKUP(C3,조편성!$J$3:$K$69,2,0)/5)+1</f>
        <v>#N/A</v>
      </c>
      <c r="C3" s="4" t="s">
        <v>16</v>
      </c>
      <c r="D3" s="7"/>
      <c r="E3" s="7"/>
      <c r="F3" s="7"/>
      <c r="G3" s="7"/>
      <c r="H3" s="7"/>
    </row>
    <row r="4" spans="1:8" s="6" customFormat="1" ht="20.100000000000001" customHeight="1" x14ac:dyDescent="0.3">
      <c r="A4" s="4">
        <v>2</v>
      </c>
      <c r="B4" s="4">
        <f>INT(VLOOKUP(C4,조편성!$J$3:$K$69,2,0)/5)+1</f>
        <v>3</v>
      </c>
      <c r="C4" s="4" t="s">
        <v>17</v>
      </c>
      <c r="D4" s="7"/>
      <c r="E4" s="7"/>
      <c r="F4" s="7"/>
      <c r="G4" s="7"/>
      <c r="H4" s="7"/>
    </row>
    <row r="5" spans="1:8" s="6" customFormat="1" ht="20.100000000000001" customHeight="1" x14ac:dyDescent="0.3">
      <c r="A5" s="4">
        <v>3</v>
      </c>
      <c r="B5" s="4" t="e">
        <f>INT(VLOOKUP(C5,조편성!$J$3:$K$69,2,0)/5)+1</f>
        <v>#N/A</v>
      </c>
      <c r="C5" s="4" t="s">
        <v>18</v>
      </c>
      <c r="D5" s="7"/>
      <c r="E5" s="7"/>
      <c r="F5" s="7"/>
      <c r="G5" s="7"/>
      <c r="H5" s="7"/>
    </row>
    <row r="6" spans="1:8" s="6" customFormat="1" ht="20.100000000000001" customHeight="1" x14ac:dyDescent="0.3">
      <c r="A6" s="4">
        <v>4</v>
      </c>
      <c r="B6" s="4" t="e">
        <f>INT(VLOOKUP(C6,조편성!$J$3:$K$69,2,0)/5)+1</f>
        <v>#N/A</v>
      </c>
      <c r="C6" s="4" t="s">
        <v>19</v>
      </c>
      <c r="D6" s="7"/>
      <c r="E6" s="7"/>
      <c r="F6" s="7"/>
      <c r="G6" s="7"/>
      <c r="H6" s="7"/>
    </row>
    <row r="7" spans="1:8" s="6" customFormat="1" ht="20.100000000000001" customHeight="1" x14ac:dyDescent="0.3">
      <c r="A7" s="4">
        <v>5</v>
      </c>
      <c r="B7" s="4" t="e">
        <f>INT(VLOOKUP(C7,조편성!$J$3:$K$69,2,0)/5)+1</f>
        <v>#N/A</v>
      </c>
      <c r="C7" s="4" t="s">
        <v>20</v>
      </c>
      <c r="D7" s="7"/>
      <c r="E7" s="7"/>
      <c r="F7" s="7"/>
      <c r="G7" s="7"/>
      <c r="H7" s="7"/>
    </row>
    <row r="8" spans="1:8" s="6" customFormat="1" ht="20.100000000000001" customHeight="1" x14ac:dyDescent="0.3">
      <c r="A8" s="4">
        <v>6</v>
      </c>
      <c r="B8" s="4" t="e">
        <f>INT(VLOOKUP(C8,조편성!$J$3:$K$69,2,0)/5)+1</f>
        <v>#N/A</v>
      </c>
      <c r="C8" s="4" t="s">
        <v>21</v>
      </c>
      <c r="D8" s="7"/>
      <c r="E8" s="7"/>
      <c r="F8" s="7"/>
      <c r="G8" s="7"/>
      <c r="H8" s="7"/>
    </row>
    <row r="9" spans="1:8" s="6" customFormat="1" ht="20.100000000000001" customHeight="1" x14ac:dyDescent="0.3">
      <c r="A9" s="4">
        <v>7</v>
      </c>
      <c r="B9" s="4" t="e">
        <f>INT(VLOOKUP(C9,조편성!$J$3:$K$69,2,0)/5)+1</f>
        <v>#N/A</v>
      </c>
      <c r="C9" s="4" t="s">
        <v>22</v>
      </c>
      <c r="D9" s="7"/>
      <c r="E9" s="7"/>
      <c r="F9" s="7"/>
      <c r="G9" s="7"/>
      <c r="H9" s="7"/>
    </row>
    <row r="10" spans="1:8" s="6" customFormat="1" ht="20.100000000000001" customHeight="1" x14ac:dyDescent="0.3">
      <c r="A10" s="4">
        <v>8</v>
      </c>
      <c r="B10" s="4" t="e">
        <f>INT(VLOOKUP(C10,조편성!$J$3:$K$69,2,0)/5)+1</f>
        <v>#N/A</v>
      </c>
      <c r="C10" s="4" t="s">
        <v>23</v>
      </c>
      <c r="D10" s="7"/>
      <c r="E10" s="7"/>
      <c r="F10" s="7"/>
      <c r="G10" s="7"/>
      <c r="H10" s="7"/>
    </row>
    <row r="11" spans="1:8" s="6" customFormat="1" ht="20.100000000000001" customHeight="1" x14ac:dyDescent="0.3">
      <c r="A11" s="4">
        <v>9</v>
      </c>
      <c r="B11" s="4" t="e">
        <f>INT(VLOOKUP(C11,조편성!$J$3:$K$69,2,0)/5)+1</f>
        <v>#N/A</v>
      </c>
      <c r="C11" s="4" t="s">
        <v>24</v>
      </c>
      <c r="D11" s="7"/>
      <c r="E11" s="7"/>
      <c r="F11" s="7"/>
      <c r="G11" s="7"/>
      <c r="H11" s="7"/>
    </row>
    <row r="12" spans="1:8" s="6" customFormat="1" ht="20.100000000000001" customHeight="1" x14ac:dyDescent="0.3">
      <c r="A12" s="4">
        <v>10</v>
      </c>
      <c r="B12" s="4" t="e">
        <f>INT(VLOOKUP(C12,조편성!$J$3:$K$69,2,0)/5)+1</f>
        <v>#N/A</v>
      </c>
      <c r="C12" s="4" t="s">
        <v>25</v>
      </c>
      <c r="D12" s="7"/>
      <c r="E12" s="7"/>
      <c r="F12" s="7"/>
      <c r="G12" s="7"/>
      <c r="H12" s="7"/>
    </row>
    <row r="13" spans="1:8" s="6" customFormat="1" ht="20.100000000000001" customHeight="1" x14ac:dyDescent="0.3">
      <c r="A13" s="4">
        <v>11</v>
      </c>
      <c r="B13" s="4" t="e">
        <f>INT(VLOOKUP(C13,조편성!$J$3:$K$69,2,0)/5)+1</f>
        <v>#N/A</v>
      </c>
      <c r="C13" s="4" t="s">
        <v>26</v>
      </c>
      <c r="D13" s="7"/>
      <c r="E13" s="7"/>
      <c r="F13" s="7"/>
      <c r="G13" s="7"/>
      <c r="H13" s="7"/>
    </row>
    <row r="14" spans="1:8" s="6" customFormat="1" ht="20.100000000000001" customHeight="1" x14ac:dyDescent="0.3">
      <c r="A14" s="4">
        <v>12</v>
      </c>
      <c r="B14" s="4" t="e">
        <f>INT(VLOOKUP(C14,조편성!$J$3:$K$69,2,0)/5)+1</f>
        <v>#N/A</v>
      </c>
      <c r="C14" s="4" t="s">
        <v>27</v>
      </c>
      <c r="D14" s="7"/>
      <c r="E14" s="7"/>
      <c r="F14" s="7"/>
      <c r="G14" s="7"/>
      <c r="H14" s="7"/>
    </row>
    <row r="15" spans="1:8" s="6" customFormat="1" ht="20.100000000000001" customHeight="1" x14ac:dyDescent="0.3">
      <c r="A15" s="4">
        <v>13</v>
      </c>
      <c r="B15" s="4" t="e">
        <f>INT(VLOOKUP(C15,조편성!$J$3:$K$69,2,0)/5)+1</f>
        <v>#N/A</v>
      </c>
      <c r="C15" s="4" t="s">
        <v>28</v>
      </c>
      <c r="D15" s="7"/>
      <c r="E15" s="7"/>
      <c r="F15" s="7"/>
      <c r="G15" s="7"/>
      <c r="H15" s="7"/>
    </row>
    <row r="16" spans="1:8" s="6" customFormat="1" ht="20.100000000000001" customHeight="1" x14ac:dyDescent="0.3">
      <c r="A16" s="4">
        <v>14</v>
      </c>
      <c r="B16" s="4" t="e">
        <f>INT(VLOOKUP(C16,조편성!$J$3:$K$69,2,0)/5)+1</f>
        <v>#N/A</v>
      </c>
      <c r="C16" s="4" t="s">
        <v>29</v>
      </c>
      <c r="D16" s="7"/>
      <c r="E16" s="7"/>
      <c r="F16" s="7"/>
      <c r="G16" s="7"/>
      <c r="H16" s="7"/>
    </row>
    <row r="17" spans="1:8" s="6" customFormat="1" ht="20.100000000000001" customHeight="1" x14ac:dyDescent="0.3">
      <c r="A17" s="4">
        <v>15</v>
      </c>
      <c r="B17" s="4" t="e">
        <f>INT(VLOOKUP(C17,조편성!$J$3:$K$69,2,0)/5)+1</f>
        <v>#N/A</v>
      </c>
      <c r="C17" s="4" t="s">
        <v>30</v>
      </c>
      <c r="D17" s="7"/>
      <c r="E17" s="7"/>
      <c r="F17" s="7"/>
      <c r="G17" s="7"/>
      <c r="H17" s="7"/>
    </row>
    <row r="18" spans="1:8" s="6" customFormat="1" ht="20.100000000000001" customHeight="1" x14ac:dyDescent="0.3">
      <c r="A18" s="4">
        <v>16</v>
      </c>
      <c r="B18" s="4" t="e">
        <f>INT(VLOOKUP(C18,조편성!$J$3:$K$69,2,0)/5)+1</f>
        <v>#N/A</v>
      </c>
      <c r="C18" s="4" t="s">
        <v>31</v>
      </c>
      <c r="D18" s="7"/>
      <c r="E18" s="7"/>
      <c r="F18" s="7"/>
      <c r="G18" s="7"/>
      <c r="H18" s="7"/>
    </row>
    <row r="19" spans="1:8" s="6" customFormat="1" ht="20.100000000000001" customHeight="1" x14ac:dyDescent="0.3">
      <c r="A19" s="4">
        <v>17</v>
      </c>
      <c r="B19" s="4" t="e">
        <f>INT(VLOOKUP(C19,조편성!$J$3:$K$69,2,0)/5)+1</f>
        <v>#N/A</v>
      </c>
      <c r="C19" s="4" t="s">
        <v>32</v>
      </c>
      <c r="D19" s="7"/>
      <c r="E19" s="7"/>
      <c r="F19" s="7"/>
      <c r="G19" s="7"/>
      <c r="H19" s="7"/>
    </row>
    <row r="20" spans="1:8" s="6" customFormat="1" ht="20.100000000000001" customHeight="1" x14ac:dyDescent="0.3">
      <c r="A20" s="4">
        <v>18</v>
      </c>
      <c r="B20" s="4" t="e">
        <f>INT(VLOOKUP(C20,조편성!$J$3:$K$69,2,0)/5)+1</f>
        <v>#N/A</v>
      </c>
      <c r="C20" s="4" t="s">
        <v>33</v>
      </c>
      <c r="D20" s="7"/>
      <c r="E20" s="7"/>
      <c r="F20" s="7"/>
      <c r="G20" s="7"/>
      <c r="H20" s="7"/>
    </row>
    <row r="21" spans="1:8" s="6" customFormat="1" ht="20.100000000000001" customHeight="1" x14ac:dyDescent="0.3">
      <c r="A21" s="4">
        <v>19</v>
      </c>
      <c r="B21" s="4" t="e">
        <f>INT(VLOOKUP(C21,조편성!$J$3:$K$69,2,0)/5)+1</f>
        <v>#N/A</v>
      </c>
      <c r="C21" s="4" t="s">
        <v>34</v>
      </c>
      <c r="D21" s="7"/>
      <c r="E21" s="7"/>
      <c r="F21" s="7"/>
      <c r="G21" s="7"/>
      <c r="H21" s="7"/>
    </row>
    <row r="22" spans="1:8" s="6" customFormat="1" ht="20.100000000000001" customHeight="1" x14ac:dyDescent="0.3">
      <c r="A22" s="4">
        <v>20</v>
      </c>
      <c r="B22" s="4" t="e">
        <f>INT(VLOOKUP(C22,조편성!$J$3:$K$69,2,0)/5)+1</f>
        <v>#N/A</v>
      </c>
      <c r="C22" s="4" t="s">
        <v>35</v>
      </c>
      <c r="D22" s="7"/>
      <c r="E22" s="7"/>
      <c r="F22" s="7"/>
      <c r="G22" s="7"/>
      <c r="H22" s="7"/>
    </row>
    <row r="23" spans="1:8" s="6" customFormat="1" ht="20.100000000000001" customHeight="1" x14ac:dyDescent="0.3">
      <c r="A23" s="4">
        <v>21</v>
      </c>
      <c r="B23" s="4" t="e">
        <f>INT(VLOOKUP(C23,조편성!$J$3:$K$69,2,0)/5)+1</f>
        <v>#N/A</v>
      </c>
      <c r="C23" s="4" t="s">
        <v>36</v>
      </c>
      <c r="D23" s="7"/>
      <c r="E23" s="7"/>
      <c r="F23" s="7"/>
      <c r="G23" s="7"/>
      <c r="H23" s="7"/>
    </row>
    <row r="24" spans="1:8" s="6" customFormat="1" ht="20.100000000000001" customHeight="1" x14ac:dyDescent="0.3">
      <c r="A24" s="4">
        <v>22</v>
      </c>
      <c r="B24" s="4" t="e">
        <f>INT(VLOOKUP(C24,조편성!$J$3:$K$69,2,0)/5)+1</f>
        <v>#N/A</v>
      </c>
      <c r="C24" s="4" t="s">
        <v>37</v>
      </c>
      <c r="D24" s="7"/>
      <c r="E24" s="7"/>
      <c r="F24" s="7"/>
      <c r="G24" s="7"/>
      <c r="H24" s="7"/>
    </row>
    <row r="25" spans="1:8" s="6" customFormat="1" ht="20.100000000000001" customHeight="1" x14ac:dyDescent="0.3">
      <c r="A25" s="4">
        <v>23</v>
      </c>
      <c r="B25" s="4" t="e">
        <f>INT(VLOOKUP(C25,조편성!$J$3:$K$69,2,0)/5)+1</f>
        <v>#N/A</v>
      </c>
      <c r="C25" s="4" t="s">
        <v>38</v>
      </c>
      <c r="D25" s="7"/>
      <c r="E25" s="7"/>
      <c r="F25" s="7"/>
      <c r="G25" s="7"/>
      <c r="H25" s="7"/>
    </row>
    <row r="26" spans="1:8" s="6" customFormat="1" ht="20.100000000000001" customHeight="1" x14ac:dyDescent="0.3">
      <c r="A26" s="4">
        <v>24</v>
      </c>
      <c r="B26" s="4" t="e">
        <f>INT(VLOOKUP(C26,조편성!$J$3:$K$69,2,0)/5)+1</f>
        <v>#N/A</v>
      </c>
      <c r="C26" s="4" t="s">
        <v>39</v>
      </c>
      <c r="D26" s="7"/>
      <c r="E26" s="7"/>
      <c r="F26" s="7"/>
      <c r="G26" s="7"/>
      <c r="H26" s="7"/>
    </row>
    <row r="27" spans="1:8" s="6" customFormat="1" ht="20.100000000000001" customHeight="1" x14ac:dyDescent="0.3">
      <c r="A27" s="4">
        <v>25</v>
      </c>
      <c r="B27" s="4" t="e">
        <f>INT(VLOOKUP(C27,조편성!$J$3:$K$69,2,0)/5)+1</f>
        <v>#N/A</v>
      </c>
      <c r="C27" s="4" t="s">
        <v>40</v>
      </c>
      <c r="D27" s="7"/>
      <c r="E27" s="7"/>
      <c r="F27" s="7"/>
      <c r="G27" s="7"/>
      <c r="H27" s="7"/>
    </row>
    <row r="28" spans="1:8" s="6" customFormat="1" ht="20.100000000000001" customHeight="1" x14ac:dyDescent="0.3">
      <c r="A28" s="4">
        <v>26</v>
      </c>
      <c r="B28" s="4" t="e">
        <f>INT(VLOOKUP(C28,조편성!$J$3:$K$69,2,0)/5)+1</f>
        <v>#N/A</v>
      </c>
      <c r="C28" s="4" t="s">
        <v>41</v>
      </c>
      <c r="D28" s="7"/>
      <c r="E28" s="7"/>
      <c r="F28" s="7"/>
      <c r="G28" s="7"/>
      <c r="H28" s="7"/>
    </row>
    <row r="29" spans="1:8" s="6" customFormat="1" ht="20.100000000000001" customHeight="1" x14ac:dyDescent="0.3">
      <c r="A29" s="4">
        <v>27</v>
      </c>
      <c r="B29" s="4">
        <f>INT(VLOOKUP(C29,조편성!$J$3:$K$69,2,0)/5)+1</f>
        <v>3</v>
      </c>
      <c r="C29" s="4" t="s">
        <v>42</v>
      </c>
      <c r="D29" s="7"/>
      <c r="E29" s="7"/>
      <c r="F29" s="7"/>
      <c r="G29" s="7"/>
      <c r="H29" s="7"/>
    </row>
    <row r="30" spans="1:8" s="6" customFormat="1" ht="20.100000000000001" customHeight="1" x14ac:dyDescent="0.3">
      <c r="A30" s="4">
        <v>28</v>
      </c>
      <c r="B30" s="4" t="e">
        <f>INT(VLOOKUP(C30,조편성!$J$3:$K$69,2,0)/5)+1</f>
        <v>#N/A</v>
      </c>
      <c r="C30" s="4" t="s">
        <v>43</v>
      </c>
      <c r="D30" s="7"/>
      <c r="E30" s="7"/>
      <c r="F30" s="7"/>
      <c r="G30" s="7"/>
      <c r="H30" s="7"/>
    </row>
    <row r="31" spans="1:8" s="6" customFormat="1" ht="20.100000000000001" customHeight="1" x14ac:dyDescent="0.3">
      <c r="A31" s="4">
        <v>29</v>
      </c>
      <c r="B31" s="4" t="e">
        <f>INT(VLOOKUP(C31,조편성!$J$3:$K$69,2,0)/5)+1</f>
        <v>#N/A</v>
      </c>
      <c r="C31" s="4" t="s">
        <v>44</v>
      </c>
      <c r="D31" s="7"/>
      <c r="E31" s="7"/>
      <c r="F31" s="7"/>
      <c r="G31" s="7"/>
      <c r="H31" s="7"/>
    </row>
    <row r="32" spans="1:8" s="6" customFormat="1" ht="20.100000000000001" customHeight="1" x14ac:dyDescent="0.3">
      <c r="A32" s="4">
        <v>30</v>
      </c>
      <c r="B32" s="4" t="e">
        <f>INT(VLOOKUP(C32,조편성!$J$3:$K$69,2,0)/5)+1</f>
        <v>#N/A</v>
      </c>
      <c r="C32" s="4" t="s">
        <v>45</v>
      </c>
      <c r="D32" s="7"/>
      <c r="E32" s="7"/>
      <c r="F32" s="7"/>
      <c r="G32" s="7"/>
      <c r="H32" s="7"/>
    </row>
    <row r="33" spans="1:8" s="6" customFormat="1" ht="20.100000000000001" customHeight="1" x14ac:dyDescent="0.3">
      <c r="A33" s="4">
        <v>31</v>
      </c>
      <c r="B33" s="4" t="e">
        <f>INT(VLOOKUP(C33,조편성!$J$3:$K$69,2,0)/5)+1</f>
        <v>#N/A</v>
      </c>
      <c r="C33" s="4" t="s">
        <v>46</v>
      </c>
      <c r="D33" s="7"/>
      <c r="E33" s="7"/>
      <c r="F33" s="7"/>
      <c r="G33" s="7"/>
      <c r="H33" s="7"/>
    </row>
    <row r="34" spans="1:8" s="6" customFormat="1" ht="20.100000000000001" customHeight="1" x14ac:dyDescent="0.3">
      <c r="A34" s="4">
        <v>32</v>
      </c>
      <c r="B34" s="4" t="e">
        <f>INT(VLOOKUP(C34,조편성!$J$3:$K$69,2,0)/5)+1</f>
        <v>#N/A</v>
      </c>
      <c r="C34" s="4" t="s">
        <v>47</v>
      </c>
      <c r="D34" s="7"/>
      <c r="E34" s="7"/>
      <c r="F34" s="7"/>
      <c r="G34" s="7"/>
      <c r="H34" s="7"/>
    </row>
    <row r="35" spans="1:8" s="6" customFormat="1" ht="20.100000000000001" customHeight="1" x14ac:dyDescent="0.3">
      <c r="A35" s="4">
        <v>33</v>
      </c>
      <c r="B35" s="4" t="e">
        <f>INT(VLOOKUP(C35,조편성!$J$3:$K$69,2,0)/5)+1</f>
        <v>#N/A</v>
      </c>
      <c r="C35" s="4" t="s">
        <v>48</v>
      </c>
      <c r="D35" s="7"/>
      <c r="E35" s="7"/>
      <c r="F35" s="7"/>
      <c r="G35" s="7"/>
      <c r="H35" s="7"/>
    </row>
    <row r="36" spans="1:8" s="6" customFormat="1" ht="20.100000000000001" customHeight="1" x14ac:dyDescent="0.3">
      <c r="A36" s="4">
        <v>34</v>
      </c>
      <c r="B36" s="4" t="e">
        <f>INT(VLOOKUP(C36,조편성!$J$3:$K$69,2,0)/5)+1</f>
        <v>#N/A</v>
      </c>
      <c r="C36" s="4" t="s">
        <v>49</v>
      </c>
      <c r="D36" s="7"/>
      <c r="E36" s="7"/>
      <c r="F36" s="7"/>
      <c r="G36" s="7"/>
      <c r="H36" s="7"/>
    </row>
    <row r="37" spans="1:8" s="6" customFormat="1" ht="20.100000000000001" customHeight="1" x14ac:dyDescent="0.3">
      <c r="A37" s="4">
        <v>35</v>
      </c>
      <c r="B37" s="4" t="e">
        <f>INT(VLOOKUP(C37,조편성!$J$3:$K$69,2,0)/5)+1</f>
        <v>#N/A</v>
      </c>
      <c r="C37" s="4" t="s">
        <v>50</v>
      </c>
      <c r="D37" s="7"/>
      <c r="E37" s="7"/>
      <c r="F37" s="7"/>
      <c r="G37" s="7"/>
      <c r="H37" s="7"/>
    </row>
    <row r="38" spans="1:8" s="6" customFormat="1" ht="20.100000000000001" customHeight="1" x14ac:dyDescent="0.3">
      <c r="A38" s="4">
        <v>36</v>
      </c>
      <c r="B38" s="4" t="e">
        <f>INT(VLOOKUP(C38,조편성!$J$3:$K$69,2,0)/5)+1</f>
        <v>#N/A</v>
      </c>
      <c r="C38" s="4" t="s">
        <v>51</v>
      </c>
      <c r="D38" s="7"/>
      <c r="E38" s="7"/>
      <c r="F38" s="7"/>
      <c r="G38" s="7"/>
      <c r="H38" s="7"/>
    </row>
    <row r="39" spans="1:8" s="6" customFormat="1" ht="20.100000000000001" customHeight="1" x14ac:dyDescent="0.3">
      <c r="A39" s="4">
        <v>37</v>
      </c>
      <c r="B39" s="4" t="e">
        <f>INT(VLOOKUP(C39,조편성!$J$3:$K$69,2,0)/5)+1</f>
        <v>#N/A</v>
      </c>
      <c r="C39" s="4" t="s">
        <v>52</v>
      </c>
      <c r="D39" s="7"/>
      <c r="E39" s="7"/>
      <c r="F39" s="7"/>
      <c r="G39" s="7"/>
      <c r="H39" s="7"/>
    </row>
    <row r="40" spans="1:8" s="6" customFormat="1" ht="20.100000000000001" customHeight="1" x14ac:dyDescent="0.3">
      <c r="A40" s="4">
        <v>38</v>
      </c>
      <c r="B40" s="4" t="e">
        <f>INT(VLOOKUP(C40,조편성!$J$3:$K$69,2,0)/5)+1</f>
        <v>#N/A</v>
      </c>
      <c r="C40" s="4" t="s">
        <v>53</v>
      </c>
      <c r="D40" s="7"/>
      <c r="E40" s="7"/>
      <c r="F40" s="7"/>
      <c r="G40" s="7"/>
      <c r="H40" s="7"/>
    </row>
    <row r="41" spans="1:8" s="6" customFormat="1" ht="20.100000000000001" customHeight="1" x14ac:dyDescent="0.3">
      <c r="A41" s="4">
        <v>39</v>
      </c>
      <c r="B41" s="4" t="e">
        <f>INT(VLOOKUP(C41,조편성!$J$3:$K$69,2,0)/5)+1</f>
        <v>#N/A</v>
      </c>
      <c r="C41" s="4" t="s">
        <v>54</v>
      </c>
      <c r="D41" s="7"/>
      <c r="E41" s="7"/>
      <c r="F41" s="7"/>
      <c r="G41" s="7"/>
      <c r="H41" s="7"/>
    </row>
    <row r="42" spans="1:8" s="6" customFormat="1" ht="20.100000000000001" customHeight="1" x14ac:dyDescent="0.3">
      <c r="A42" s="4">
        <v>40</v>
      </c>
      <c r="B42" s="4" t="e">
        <f>INT(VLOOKUP(C42,조편성!$J$3:$K$69,2,0)/5)+1</f>
        <v>#N/A</v>
      </c>
      <c r="C42" s="4" t="s">
        <v>55</v>
      </c>
      <c r="D42" s="7"/>
      <c r="E42" s="7"/>
      <c r="F42" s="7"/>
      <c r="G42" s="7"/>
      <c r="H42" s="7"/>
    </row>
    <row r="43" spans="1:8" s="6" customFormat="1" ht="20.100000000000001" customHeight="1" x14ac:dyDescent="0.3">
      <c r="A43" s="4">
        <v>41</v>
      </c>
      <c r="B43" s="4" t="e">
        <f>INT(VLOOKUP(C43,조편성!$J$3:$K$69,2,0)/5)+1</f>
        <v>#N/A</v>
      </c>
      <c r="C43" s="4" t="s">
        <v>56</v>
      </c>
      <c r="D43" s="7"/>
      <c r="E43" s="7"/>
      <c r="F43" s="7"/>
      <c r="G43" s="7"/>
      <c r="H43" s="7"/>
    </row>
    <row r="44" spans="1:8" s="6" customFormat="1" ht="20.100000000000001" customHeight="1" x14ac:dyDescent="0.3">
      <c r="A44" s="4">
        <v>42</v>
      </c>
      <c r="B44" s="4" t="e">
        <f>INT(VLOOKUP(C44,조편성!$J$3:$K$69,2,0)/5)+1</f>
        <v>#N/A</v>
      </c>
      <c r="C44" s="4" t="s">
        <v>57</v>
      </c>
      <c r="D44" s="7"/>
      <c r="E44" s="7"/>
      <c r="F44" s="7"/>
      <c r="G44" s="7"/>
      <c r="H44" s="7"/>
    </row>
    <row r="45" spans="1:8" s="6" customFormat="1" ht="20.100000000000001" customHeight="1" x14ac:dyDescent="0.3">
      <c r="A45" s="4">
        <v>43</v>
      </c>
      <c r="B45" s="4" t="e">
        <f>INT(VLOOKUP(C45,조편성!$J$3:$K$69,2,0)/5)+1</f>
        <v>#N/A</v>
      </c>
      <c r="C45" s="4" t="s">
        <v>58</v>
      </c>
      <c r="D45" s="7"/>
      <c r="E45" s="7"/>
      <c r="F45" s="7"/>
      <c r="G45" s="7"/>
      <c r="H45" s="7"/>
    </row>
    <row r="46" spans="1:8" s="6" customFormat="1" ht="20.100000000000001" customHeight="1" x14ac:dyDescent="0.3">
      <c r="A46" s="4">
        <v>44</v>
      </c>
      <c r="B46" s="4" t="e">
        <f>INT(VLOOKUP(C46,조편성!$J$3:$K$69,2,0)/5)+1</f>
        <v>#N/A</v>
      </c>
      <c r="C46" s="4" t="s">
        <v>59</v>
      </c>
      <c r="D46" s="7"/>
      <c r="E46" s="7"/>
      <c r="F46" s="7"/>
      <c r="G46" s="7"/>
      <c r="H46" s="7"/>
    </row>
    <row r="47" spans="1:8" s="6" customFormat="1" ht="20.100000000000001" customHeight="1" x14ac:dyDescent="0.3">
      <c r="A47" s="4">
        <v>45</v>
      </c>
      <c r="B47" s="4" t="e">
        <f>INT(VLOOKUP(C47,조편성!$J$3:$K$69,2,0)/5)+1</f>
        <v>#N/A</v>
      </c>
      <c r="C47" s="4" t="s">
        <v>60</v>
      </c>
      <c r="D47" s="7"/>
      <c r="E47" s="7"/>
      <c r="F47" s="7"/>
      <c r="G47" s="7"/>
      <c r="H47" s="7"/>
    </row>
    <row r="48" spans="1:8" s="6" customFormat="1" ht="20.100000000000001" customHeight="1" x14ac:dyDescent="0.3">
      <c r="A48" s="4">
        <v>46</v>
      </c>
      <c r="B48" s="4" t="e">
        <f>INT(VLOOKUP(C48,조편성!$J$3:$K$69,2,0)/5)+1</f>
        <v>#N/A</v>
      </c>
      <c r="C48" s="4" t="s">
        <v>61</v>
      </c>
      <c r="D48" s="7"/>
      <c r="E48" s="7"/>
      <c r="F48" s="7"/>
      <c r="G48" s="7"/>
      <c r="H48" s="7"/>
    </row>
    <row r="49" spans="1:8" s="6" customFormat="1" ht="20.100000000000001" customHeight="1" x14ac:dyDescent="0.3">
      <c r="A49" s="4">
        <v>47</v>
      </c>
      <c r="B49" s="4" t="e">
        <f>INT(VLOOKUP(C49,조편성!$J$3:$K$69,2,0)/5)+1</f>
        <v>#N/A</v>
      </c>
      <c r="C49" s="4" t="s">
        <v>62</v>
      </c>
      <c r="D49" s="7"/>
      <c r="E49" s="7"/>
      <c r="F49" s="7"/>
      <c r="G49" s="7"/>
      <c r="H49" s="7"/>
    </row>
    <row r="50" spans="1:8" s="6" customFormat="1" ht="20.100000000000001" customHeight="1" x14ac:dyDescent="0.3">
      <c r="A50" s="4">
        <v>48</v>
      </c>
      <c r="B50" s="4" t="e">
        <f>INT(VLOOKUP(C50,조편성!$J$3:$K$69,2,0)/5)+1</f>
        <v>#N/A</v>
      </c>
      <c r="C50" s="4" t="s">
        <v>63</v>
      </c>
      <c r="D50" s="7"/>
      <c r="E50" s="7"/>
      <c r="F50" s="7"/>
      <c r="G50" s="7"/>
      <c r="H50" s="7"/>
    </row>
    <row r="51" spans="1:8" s="6" customFormat="1" ht="20.100000000000001" customHeight="1" x14ac:dyDescent="0.3">
      <c r="A51" s="4">
        <v>49</v>
      </c>
      <c r="B51" s="4" t="e">
        <f>INT(VLOOKUP(C51,조편성!$J$3:$K$69,2,0)/5)+1</f>
        <v>#N/A</v>
      </c>
      <c r="C51" s="4" t="s">
        <v>64</v>
      </c>
      <c r="D51" s="7"/>
      <c r="E51" s="7"/>
      <c r="F51" s="7"/>
      <c r="G51" s="7"/>
      <c r="H51" s="7"/>
    </row>
    <row r="52" spans="1:8" s="6" customFormat="1" ht="20.100000000000001" customHeight="1" x14ac:dyDescent="0.3">
      <c r="A52" s="4">
        <v>50</v>
      </c>
      <c r="B52" s="4" t="e">
        <f>INT(VLOOKUP(C52,조편성!$J$3:$K$69,2,0)/5)+1</f>
        <v>#N/A</v>
      </c>
      <c r="C52" s="4" t="s">
        <v>65</v>
      </c>
      <c r="D52" s="7"/>
      <c r="E52" s="7"/>
      <c r="F52" s="7"/>
      <c r="G52" s="7"/>
      <c r="H52" s="7"/>
    </row>
    <row r="53" spans="1:8" s="6" customFormat="1" ht="20.100000000000001" customHeight="1" x14ac:dyDescent="0.3">
      <c r="A53" s="4">
        <v>51</v>
      </c>
      <c r="B53" s="4" t="e">
        <f>INT(VLOOKUP(C53,조편성!$J$3:$K$69,2,0)/5)+1</f>
        <v>#N/A</v>
      </c>
      <c r="C53" s="4" t="s">
        <v>66</v>
      </c>
      <c r="D53" s="7"/>
      <c r="E53" s="7"/>
      <c r="F53" s="7"/>
      <c r="G53" s="7"/>
      <c r="H53" s="7"/>
    </row>
    <row r="54" spans="1:8" s="6" customFormat="1" ht="20.100000000000001" customHeight="1" x14ac:dyDescent="0.3">
      <c r="A54" s="4">
        <v>52</v>
      </c>
      <c r="B54" s="4">
        <f>INT(VLOOKUP(C54,조편성!$J$3:$K$69,2,0)/5)+1</f>
        <v>1</v>
      </c>
      <c r="C54" s="4" t="s">
        <v>67</v>
      </c>
      <c r="D54" s="7"/>
      <c r="E54" s="7"/>
      <c r="F54" s="7"/>
      <c r="G54" s="7"/>
      <c r="H54" s="7"/>
    </row>
    <row r="55" spans="1:8" s="6" customFormat="1" ht="20.100000000000001" customHeight="1" x14ac:dyDescent="0.3">
      <c r="A55" s="4">
        <v>53</v>
      </c>
      <c r="B55" s="4" t="e">
        <f>INT(VLOOKUP(C55,조편성!$J$3:$K$69,2,0)/5)+1</f>
        <v>#N/A</v>
      </c>
      <c r="C55" s="4" t="s">
        <v>68</v>
      </c>
      <c r="D55" s="7"/>
      <c r="E55" s="7"/>
      <c r="F55" s="7"/>
      <c r="G55" s="7"/>
      <c r="H55" s="7"/>
    </row>
    <row r="56" spans="1:8" s="6" customFormat="1" ht="20.100000000000001" customHeight="1" x14ac:dyDescent="0.3">
      <c r="A56" s="4">
        <v>54</v>
      </c>
      <c r="B56" s="4" t="e">
        <f>INT(VLOOKUP(C56,조편성!$J$3:$K$69,2,0)/5)+1</f>
        <v>#N/A</v>
      </c>
      <c r="C56" s="4" t="s">
        <v>69</v>
      </c>
      <c r="D56" s="7"/>
      <c r="E56" s="7"/>
      <c r="F56" s="7"/>
      <c r="G56" s="7"/>
      <c r="H56" s="7"/>
    </row>
    <row r="57" spans="1:8" s="6" customFormat="1" ht="20.100000000000001" customHeight="1" x14ac:dyDescent="0.3">
      <c r="A57" s="4">
        <v>55</v>
      </c>
      <c r="B57" s="4" t="e">
        <f>INT(VLOOKUP(C57,조편성!$J$3:$K$69,2,0)/5)+1</f>
        <v>#N/A</v>
      </c>
      <c r="C57" s="4" t="s">
        <v>70</v>
      </c>
      <c r="D57" s="7"/>
      <c r="E57" s="7"/>
      <c r="F57" s="7"/>
      <c r="G57" s="7"/>
      <c r="H57" s="7"/>
    </row>
    <row r="58" spans="1:8" s="6" customFormat="1" ht="20.100000000000001" customHeight="1" x14ac:dyDescent="0.3">
      <c r="A58" s="4">
        <v>56</v>
      </c>
      <c r="B58" s="4" t="e">
        <f>INT(VLOOKUP(C58,조편성!$J$3:$K$69,2,0)/5)+1</f>
        <v>#N/A</v>
      </c>
      <c r="C58" s="4" t="s">
        <v>71</v>
      </c>
      <c r="D58" s="7"/>
      <c r="E58" s="7"/>
      <c r="F58" s="7"/>
      <c r="G58" s="7"/>
      <c r="H58" s="7"/>
    </row>
    <row r="59" spans="1:8" s="6" customFormat="1" ht="20.100000000000001" customHeight="1" x14ac:dyDescent="0.3">
      <c r="A59" s="4">
        <v>57</v>
      </c>
      <c r="B59" s="4" t="e">
        <f>INT(VLOOKUP(C59,조편성!$J$3:$K$69,2,0)/5)+1</f>
        <v>#N/A</v>
      </c>
      <c r="C59" s="4" t="s">
        <v>72</v>
      </c>
      <c r="D59" s="7"/>
      <c r="E59" s="7"/>
      <c r="F59" s="7"/>
      <c r="G59" s="7"/>
      <c r="H59" s="7"/>
    </row>
    <row r="60" spans="1:8" s="6" customFormat="1" ht="20.100000000000001" customHeight="1" x14ac:dyDescent="0.3">
      <c r="A60" s="4">
        <v>58</v>
      </c>
      <c r="B60" s="4" t="e">
        <f>INT(VLOOKUP(C60,조편성!$J$3:$K$69,2,0)/5)+1</f>
        <v>#N/A</v>
      </c>
      <c r="C60" s="4" t="s">
        <v>73</v>
      </c>
      <c r="D60" s="7"/>
      <c r="E60" s="7"/>
      <c r="F60" s="7"/>
      <c r="G60" s="7"/>
      <c r="H60" s="7"/>
    </row>
    <row r="61" spans="1:8" s="6" customFormat="1" ht="20.100000000000001" customHeight="1" x14ac:dyDescent="0.3">
      <c r="A61" s="4">
        <v>59</v>
      </c>
      <c r="B61" s="4" t="e">
        <f>INT(VLOOKUP(C61,조편성!$J$3:$K$69,2,0)/5)+1</f>
        <v>#N/A</v>
      </c>
      <c r="C61" s="4" t="s">
        <v>74</v>
      </c>
      <c r="D61" s="7"/>
      <c r="E61" s="7"/>
      <c r="F61" s="7"/>
      <c r="G61" s="7"/>
      <c r="H61" s="7"/>
    </row>
    <row r="62" spans="1:8" s="6" customFormat="1" ht="20.100000000000001" customHeight="1" x14ac:dyDescent="0.3">
      <c r="A62" s="4">
        <v>60</v>
      </c>
      <c r="B62" s="4" t="e">
        <f>INT(VLOOKUP(C62,조편성!$J$3:$K$69,2,0)/5)+1</f>
        <v>#N/A</v>
      </c>
      <c r="C62" s="4" t="s">
        <v>75</v>
      </c>
      <c r="D62" s="7"/>
      <c r="E62" s="7"/>
      <c r="F62" s="7"/>
      <c r="G62" s="7"/>
      <c r="H62" s="7"/>
    </row>
    <row r="63" spans="1:8" s="6" customFormat="1" ht="20.100000000000001" customHeight="1" x14ac:dyDescent="0.3">
      <c r="A63" s="4">
        <v>61</v>
      </c>
      <c r="B63" s="4" t="e">
        <f>INT(VLOOKUP(C63,조편성!$J$3:$K$69,2,0)/5)+1</f>
        <v>#N/A</v>
      </c>
      <c r="C63" s="4" t="s">
        <v>76</v>
      </c>
      <c r="D63" s="7"/>
      <c r="E63" s="7"/>
      <c r="F63" s="7"/>
      <c r="G63" s="7"/>
      <c r="H63" s="7"/>
    </row>
    <row r="64" spans="1:8" s="6" customFormat="1" ht="20.100000000000001" customHeight="1" x14ac:dyDescent="0.3">
      <c r="A64" s="4">
        <v>62</v>
      </c>
      <c r="B64" s="4" t="e">
        <f>INT(VLOOKUP(C64,조편성!$J$3:$K$69,2,0)/5)+1</f>
        <v>#N/A</v>
      </c>
      <c r="C64" s="4" t="s">
        <v>77</v>
      </c>
      <c r="D64" s="7"/>
      <c r="E64" s="7"/>
      <c r="F64" s="7"/>
      <c r="G64" s="7"/>
      <c r="H64" s="7"/>
    </row>
    <row r="65" spans="1:8" s="6" customFormat="1" ht="20.100000000000001" customHeight="1" x14ac:dyDescent="0.3">
      <c r="A65" s="4">
        <v>63</v>
      </c>
      <c r="B65" s="4" t="e">
        <f>INT(VLOOKUP(C65,조편성!$J$3:$K$69,2,0)/5)+1</f>
        <v>#N/A</v>
      </c>
      <c r="C65" s="4" t="s">
        <v>78</v>
      </c>
      <c r="D65" s="7"/>
      <c r="E65" s="7"/>
      <c r="F65" s="7"/>
      <c r="G65" s="7"/>
      <c r="H65" s="7"/>
    </row>
    <row r="66" spans="1:8" s="6" customFormat="1" ht="20.100000000000001" customHeight="1" x14ac:dyDescent="0.3">
      <c r="A66" s="4">
        <v>64</v>
      </c>
      <c r="B66" s="4" t="e">
        <f>INT(VLOOKUP(C66,조편성!$J$3:$K$69,2,0)/5)+1</f>
        <v>#N/A</v>
      </c>
      <c r="C66" s="4" t="s">
        <v>79</v>
      </c>
      <c r="D66" s="7"/>
      <c r="E66" s="7"/>
      <c r="F66" s="7"/>
      <c r="G66" s="7"/>
      <c r="H66" s="7"/>
    </row>
    <row r="67" spans="1:8" s="6" customFormat="1" ht="20.100000000000001" customHeight="1" x14ac:dyDescent="0.3">
      <c r="A67" s="4">
        <v>65</v>
      </c>
      <c r="B67" s="4" t="e">
        <f>INT(VLOOKUP(C67,조편성!$J$3:$K$69,2,0)/5)+1</f>
        <v>#N/A</v>
      </c>
      <c r="C67" s="4" t="s">
        <v>80</v>
      </c>
      <c r="D67" s="7"/>
      <c r="E67" s="7"/>
      <c r="F67" s="7"/>
      <c r="G67" s="7"/>
      <c r="H67" s="7"/>
    </row>
    <row r="68" spans="1:8" s="6" customFormat="1" ht="20.100000000000001" customHeight="1" x14ac:dyDescent="0.3">
      <c r="A68" s="4">
        <v>66</v>
      </c>
      <c r="B68" s="4" t="e">
        <f>INT(VLOOKUP(C68,조편성!$J$3:$K$69,2,0)/5)+1</f>
        <v>#N/A</v>
      </c>
      <c r="C68" s="4" t="s">
        <v>81</v>
      </c>
      <c r="D68" s="7"/>
      <c r="E68" s="7"/>
      <c r="F68" s="7"/>
      <c r="G68" s="7"/>
      <c r="H68" s="7"/>
    </row>
    <row r="69" spans="1:8" s="6" customFormat="1" ht="20.100000000000001" customHeight="1" x14ac:dyDescent="0.3">
      <c r="A69" s="4">
        <v>67</v>
      </c>
      <c r="B69" s="4" t="e">
        <f>INT(VLOOKUP(C69,조편성!$J$3:$K$69,2,0)/5)+1</f>
        <v>#N/A</v>
      </c>
      <c r="C69" s="4" t="s">
        <v>82</v>
      </c>
      <c r="D69" s="7"/>
      <c r="E69" s="7"/>
      <c r="F69" s="7"/>
      <c r="G69" s="7"/>
      <c r="H69" s="7"/>
    </row>
    <row r="70" spans="1:8" s="6" customFormat="1" ht="20.100000000000001" customHeight="1" x14ac:dyDescent="0.3">
      <c r="A70" s="4">
        <v>68</v>
      </c>
      <c r="B70" s="4" t="e">
        <f>INT(VLOOKUP(C70,조편성!$J$3:$K$69,2,0)/5)+1</f>
        <v>#N/A</v>
      </c>
      <c r="C70" s="4" t="s">
        <v>83</v>
      </c>
      <c r="D70" s="7"/>
      <c r="E70" s="7"/>
      <c r="F70" s="7"/>
      <c r="G70" s="7"/>
      <c r="H70" s="7"/>
    </row>
    <row r="71" spans="1:8" s="6" customFormat="1" ht="20.100000000000001" customHeight="1" x14ac:dyDescent="0.3">
      <c r="A71" s="4">
        <v>69</v>
      </c>
      <c r="B71" s="4" t="e">
        <f>INT(VLOOKUP(C71,조편성!$J$3:$K$69,2,0)/5)+1</f>
        <v>#N/A</v>
      </c>
      <c r="C71" s="4" t="s">
        <v>84</v>
      </c>
      <c r="D71" s="7"/>
      <c r="E71" s="7"/>
      <c r="F71" s="7"/>
      <c r="G71" s="7"/>
      <c r="H71" s="7"/>
    </row>
    <row r="72" spans="1:8" s="6" customFormat="1" ht="20.100000000000001" customHeight="1" x14ac:dyDescent="0.3">
      <c r="A72" s="4">
        <v>70</v>
      </c>
      <c r="B72" s="4">
        <f>INT(VLOOKUP(C72,조편성!$J$3:$K$69,2,0)/5)+1</f>
        <v>3</v>
      </c>
      <c r="C72" s="4" t="s">
        <v>85</v>
      </c>
      <c r="D72" s="7"/>
      <c r="E72" s="7"/>
      <c r="F72" s="7"/>
      <c r="G72" s="7"/>
      <c r="H72" s="7"/>
    </row>
    <row r="73" spans="1:8" s="6" customFormat="1" ht="20.100000000000001" customHeight="1" x14ac:dyDescent="0.3">
      <c r="A73" s="4">
        <v>71</v>
      </c>
      <c r="B73" s="4" t="e">
        <f>INT(VLOOKUP(C73,조편성!$J$3:$K$69,2,0)/5)+1</f>
        <v>#N/A</v>
      </c>
      <c r="C73" s="4" t="s">
        <v>86</v>
      </c>
      <c r="D73" s="7"/>
      <c r="E73" s="7"/>
      <c r="F73" s="7"/>
      <c r="G73" s="7"/>
      <c r="H73" s="7"/>
    </row>
    <row r="74" spans="1:8" s="6" customFormat="1" ht="20.100000000000001" customHeight="1" x14ac:dyDescent="0.3">
      <c r="A74" s="4">
        <v>72</v>
      </c>
      <c r="B74" s="4" t="e">
        <f>INT(VLOOKUP(C74,조편성!$J$3:$K$69,2,0)/5)+1</f>
        <v>#N/A</v>
      </c>
      <c r="C74" s="4" t="s">
        <v>87</v>
      </c>
      <c r="D74" s="7"/>
      <c r="E74" s="7"/>
      <c r="F74" s="7"/>
      <c r="G74" s="7"/>
      <c r="H74" s="7"/>
    </row>
    <row r="75" spans="1:8" s="6" customFormat="1" ht="20.100000000000001" customHeight="1" x14ac:dyDescent="0.3">
      <c r="A75" s="4">
        <v>73</v>
      </c>
      <c r="B75" s="4" t="e">
        <f>INT(VLOOKUP(C75,조편성!$J$3:$K$69,2,0)/5)+1</f>
        <v>#N/A</v>
      </c>
      <c r="C75" s="4" t="s">
        <v>88</v>
      </c>
      <c r="D75" s="7"/>
      <c r="E75" s="7"/>
      <c r="F75" s="7"/>
      <c r="G75" s="7"/>
      <c r="H75" s="7"/>
    </row>
  </sheetData>
  <mergeCells count="1">
    <mergeCell ref="A1:H1"/>
  </mergeCells>
  <phoneticPr fontId="1" type="noConversion"/>
  <pageMargins left="0.7" right="0.7" top="0.75" bottom="0.75" header="0.3" footer="0.3"/>
  <pageSetup paperSize="12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회원명부</vt:lpstr>
      <vt:lpstr>조편성</vt:lpstr>
      <vt:lpstr>집계</vt:lpstr>
      <vt:lpstr>역대순위</vt:lpstr>
      <vt:lpstr>순위집계표</vt:lpstr>
      <vt:lpstr>집계!Print_Area</vt:lpstr>
      <vt:lpstr>집계!Print_Titles</vt:lpstr>
      <vt:lpstr>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흥식임</dc:creator>
  <cp:lastModifiedBy>a7048</cp:lastModifiedBy>
  <dcterms:created xsi:type="dcterms:W3CDTF">2022-12-21T02:31:08Z</dcterms:created>
  <dcterms:modified xsi:type="dcterms:W3CDTF">2025-03-24T14:52:26Z</dcterms:modified>
</cp:coreProperties>
</file>